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0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mackie\Downloads\"/>
    </mc:Choice>
  </mc:AlternateContent>
  <bookViews>
    <workbookView xWindow="0" yWindow="0" windowWidth="24000" windowHeight="9435" activeTab="2"/>
  </bookViews>
  <sheets>
    <sheet name="Clean" sheetId="7" r:id="rId1"/>
    <sheet name="Raw" sheetId="1" r:id="rId2"/>
    <sheet name="Pivots" sheetId="2" r:id="rId3"/>
    <sheet name="Graphs" sheetId="6" r:id="rId4"/>
    <sheet name="Graphs (Totals)" sheetId="4" r:id="rId5"/>
    <sheet name="Street Corners" sheetId="3" r:id="rId6"/>
  </sheets>
  <definedNames>
    <definedName name="_xlnm._FilterDatabase" localSheetId="0" hidden="1">Clean!$A$1:$Z$1</definedName>
    <definedName name="_xlnm._FilterDatabase" localSheetId="1" hidden="1">Raw!$A$1:$AQ$970</definedName>
    <definedName name="_xlnm._FilterDatabase" localSheetId="5" hidden="1">'Street Corners'!$B$1:$E$970</definedName>
  </definedNames>
  <calcPr calcId="152511" calcOnSave="0"/>
  <pivotCaches>
    <pivotCache cacheId="0" r:id="rId7"/>
    <pivotCache cacheId="1" r:id="rId8"/>
    <pivotCache cacheId="2" r:id="rId9"/>
    <pivotCache cacheId="3" r:id="rId10"/>
    <pivotCache cacheId="5" r:id="rId11"/>
    <pivotCache cacheId="6" r:id="rId12"/>
    <pivotCache cacheId="7" r:id="rId13"/>
    <pivotCache cacheId="8" r:id="rId14"/>
    <pivotCache cacheId="10" r:id="rId1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6" l="1"/>
  <c r="A4" i="2" l="1"/>
  <c r="F218" i="2"/>
  <c r="E49" i="2"/>
  <c r="E9" i="2"/>
  <c r="H16" i="2"/>
  <c r="H15" i="2"/>
  <c r="H8" i="2"/>
  <c r="H6" i="2"/>
  <c r="H5" i="2"/>
  <c r="H4" i="2"/>
  <c r="N6" i="2"/>
  <c r="N5" i="2"/>
  <c r="N4" i="2"/>
</calcChain>
</file>

<file path=xl/sharedStrings.xml><?xml version="1.0" encoding="utf-8"?>
<sst xmlns="http://schemas.openxmlformats.org/spreadsheetml/2006/main" count="54068" uniqueCount="1399">
  <si>
    <t>unique_id</t>
  </si>
  <si>
    <t>geom</t>
  </si>
  <si>
    <t>cnn_intrsctn_fkey</t>
  </si>
  <si>
    <t>cnn_sgmt_fkey</t>
  </si>
  <si>
    <t>tb_latitude</t>
  </si>
  <si>
    <t>tb_longitude</t>
  </si>
  <si>
    <t>geocode_source</t>
  </si>
  <si>
    <t>geocode_location</t>
  </si>
  <si>
    <t>case_id_pkey</t>
  </si>
  <si>
    <t>accident_year</t>
  </si>
  <si>
    <t>juris</t>
  </si>
  <si>
    <t>collision_date</t>
  </si>
  <si>
    <t>collision_time</t>
  </si>
  <si>
    <t>officer_id</t>
  </si>
  <si>
    <t>reporting_district</t>
  </si>
  <si>
    <t>day_of_week</t>
  </si>
  <si>
    <t>beat_number</t>
  </si>
  <si>
    <t>primary_rd</t>
  </si>
  <si>
    <t>secondary_rd</t>
  </si>
  <si>
    <t>distance</t>
  </si>
  <si>
    <t>direction</t>
  </si>
  <si>
    <t>weather_2</t>
  </si>
  <si>
    <t>collision_severity</t>
  </si>
  <si>
    <t>type_of_collision</t>
  </si>
  <si>
    <t>mviw</t>
  </si>
  <si>
    <t>ped_action</t>
  </si>
  <si>
    <t>road_surface</t>
  </si>
  <si>
    <t>road_cond_1</t>
  </si>
  <si>
    <t>road_cond_2</t>
  </si>
  <si>
    <t>lighting</t>
  </si>
  <si>
    <t>control_device</t>
  </si>
  <si>
    <t>dph_col_grp</t>
  </si>
  <si>
    <t>street_view</t>
  </si>
  <si>
    <t>time_cat</t>
  </si>
  <si>
    <t>weather_1</t>
  </si>
  <si>
    <t>full_pcf</t>
  </si>
  <si>
    <t>intersection</t>
  </si>
  <si>
    <t>month</t>
  </si>
  <si>
    <t>vz_pcf_code_section</t>
  </si>
  <si>
    <t>vz_pcf_code</t>
  </si>
  <si>
    <t>vz_pcf_description</t>
  </si>
  <si>
    <t>vz_pcf_link</t>
  </si>
  <si>
    <t>ESRI_OID</t>
  </si>
  <si>
    <t>Point</t>
  </si>
  <si>
    <t>&lt;Null&gt;</t>
  </si>
  <si>
    <t>SFPD-CROSSROADS</t>
  </si>
  <si>
    <t>CITY STREET</t>
  </si>
  <si>
    <t>Tuesday</t>
  </si>
  <si>
    <t>3G11D</t>
  </si>
  <si>
    <t>TURK BLVD</t>
  </si>
  <si>
    <t>2350 TURK BL</t>
  </si>
  <si>
    <t>Not Stated, in Intersection</t>
  </si>
  <si>
    <t>Not Stated</t>
  </si>
  <si>
    <t>Injury (Other Visible)</t>
  </si>
  <si>
    <t>Head-On</t>
  </si>
  <si>
    <t>Fixed Object</t>
  </si>
  <si>
    <t>No Pedestrian Involved</t>
  </si>
  <si>
    <t>Dry</t>
  </si>
  <si>
    <t>No Unusual Condition</t>
  </si>
  <si>
    <t>Daylight</t>
  </si>
  <si>
    <t>None</t>
  </si>
  <si>
    <t>FF - Bike Only</t>
  </si>
  <si>
    <t>http://maps.google.com/maps?q=&amp;layer=c&amp;cbll=37.7796596303491,-122.438740183526</t>
  </si>
  <si>
    <t>2:01 pm to 6:00 pm</t>
  </si>
  <si>
    <t>Clear</t>
  </si>
  <si>
    <t>CVC 22350</t>
  </si>
  <si>
    <t>Intersection &lt;= 20ft</t>
  </si>
  <si>
    <t>May</t>
  </si>
  <si>
    <t>Valid</t>
  </si>
  <si>
    <t>Unsafe speed for prevailing conditions</t>
  </si>
  <si>
    <t>http://leginfo.legislature.ca.gov/faces/codes_displaySection.xhtml?lawCode=VEH&amp;sectionNum=22350.</t>
  </si>
  <si>
    <t>F</t>
  </si>
  <si>
    <t>Thursday</t>
  </si>
  <si>
    <t>0F4</t>
  </si>
  <si>
    <t>GOLDEN GATE AVE</t>
  </si>
  <si>
    <t>ANNAPOLIS TER</t>
  </si>
  <si>
    <t>East</t>
  </si>
  <si>
    <t>Sideswipe</t>
  </si>
  <si>
    <t>Other Motor Vehicle</t>
  </si>
  <si>
    <t>AA - Vehicle(s) Only Involved</t>
  </si>
  <si>
    <t>http://maps.google.com/maps?q=&amp;layer=c&amp;cbll=37.7775747284452,-122.447580405232</t>
  </si>
  <si>
    <t>10:01 am to 2:00 pm</t>
  </si>
  <si>
    <t>CVC 22106</t>
  </si>
  <si>
    <t>Midblock &gt; 20ft</t>
  </si>
  <si>
    <t>October</t>
  </si>
  <si>
    <t>Unsafe starting or backing on highway</t>
  </si>
  <si>
    <t>http://leginfo.legislature.ca.gov/faces/codes_displaySection.xhtml?lawCode=VEH&amp;sectionNum=22106.</t>
  </si>
  <si>
    <t>RICHM</t>
  </si>
  <si>
    <t>Wednesday</t>
  </si>
  <si>
    <t>3G62</t>
  </si>
  <si>
    <t>Injury (Complaint of Pain)</t>
  </si>
  <si>
    <t>Broadside</t>
  </si>
  <si>
    <t>Bicycle</t>
  </si>
  <si>
    <t>CC - Vehicle-Bicycle</t>
  </si>
  <si>
    <t>http://maps.google.com/maps?q=&amp;layer=c&amp;cbll=37.7775462072639,-122.447802194076</t>
  </si>
  <si>
    <t>6:01 am to 10:00 am</t>
  </si>
  <si>
    <t>CVC 21750</t>
  </si>
  <si>
    <t>February</t>
  </si>
  <si>
    <t>Overtaking and passing unsafely</t>
  </si>
  <si>
    <t>http://leginfo.legislature.ca.gov/faces/codes_displaySection.xhtml?lawCode=VEH&amp;sectionNum=21750.</t>
  </si>
  <si>
    <t>4B3I</t>
  </si>
  <si>
    <t>TURK ST</t>
  </si>
  <si>
    <t>Overturned</t>
  </si>
  <si>
    <t>http://maps.google.com/maps?q=&amp;layer=c&amp;cbll=37.7785010336157,-122.447997722279</t>
  </si>
  <si>
    <t>CVC 21801B</t>
  </si>
  <si>
    <t>March</t>
  </si>
  <si>
    <t>21801(a,b)</t>
  </si>
  <si>
    <t>Violation of right-of-way - left turn</t>
  </si>
  <si>
    <t>http://leginfo.legislature.ca.gov/faces/codes_displaySection.xhtml?lawCode=VEH&amp;sectionNum=21801.</t>
  </si>
  <si>
    <t>FELL ST</t>
  </si>
  <si>
    <t>ASHBURY ST</t>
  </si>
  <si>
    <t>Injury (Severe)</t>
  </si>
  <si>
    <t>Functioning</t>
  </si>
  <si>
    <t>http://maps.google.com/maps?q=&amp;layer=c&amp;cbll=37.7728004925841,-122.447419124837</t>
  </si>
  <si>
    <t>CVC 21658A</t>
  </si>
  <si>
    <t>September</t>
  </si>
  <si>
    <t>21658(a,b)</t>
  </si>
  <si>
    <t>Lane straddling or failure to use specified lanes</t>
  </si>
  <si>
    <t>http://leginfo.legislature.ca.gov/faces/codes_displaySection.xhtml?lawCode=VEH&amp;sectionNum=21658.</t>
  </si>
  <si>
    <t>PARK</t>
  </si>
  <si>
    <t>West</t>
  </si>
  <si>
    <t>Dusk - Dawn</t>
  </si>
  <si>
    <t>http://maps.google.com/maps?q=&amp;layer=c&amp;cbll=37.7727895200146,-122.4475045093</t>
  </si>
  <si>
    <t>6:01 pm to 10:00 pm</t>
  </si>
  <si>
    <t>CVC 21453A</t>
  </si>
  <si>
    <t>21453(a,c)</t>
  </si>
  <si>
    <t>Red signal - driver or bicyclist responsibilities</t>
  </si>
  <si>
    <t>http://leginfo.legislature.ca.gov/faces/codes_displaySection.xhtml?lawCode=VEH&amp;sectionNum=21453.</t>
  </si>
  <si>
    <t>Saturday</t>
  </si>
  <si>
    <t>3F3E</t>
  </si>
  <si>
    <t>Parked Motor Vehicle</t>
  </si>
  <si>
    <t>Dark - Street Lights</t>
  </si>
  <si>
    <t>http://maps.google.com/maps?q=&amp;layer=c&amp;cbll=37.7727904538694,-122.447497244783</t>
  </si>
  <si>
    <t>2:01 am to 6:00 am</t>
  </si>
  <si>
    <t>April</t>
  </si>
  <si>
    <t>Friday</t>
  </si>
  <si>
    <t>3F61</t>
  </si>
  <si>
    <t>Not Functioning</t>
  </si>
  <si>
    <t>Fog</t>
  </si>
  <si>
    <t>CVC 22107</t>
  </si>
  <si>
    <t>Unsafe turn or lane change prohibited</t>
  </si>
  <si>
    <t>http://leginfo.legislature.ca.gov/faces/codes_displaySection.xhtml?lawCode=VEH&amp;sectionNum=22107.</t>
  </si>
  <si>
    <t>3F60</t>
  </si>
  <si>
    <t>Hit Object</t>
  </si>
  <si>
    <t>http://maps.google.com/maps?q=&amp;layer=c&amp;cbll=37.7727846915921,-122.447542078363</t>
  </si>
  <si>
    <t>August</t>
  </si>
  <si>
    <t>3F13E</t>
  </si>
  <si>
    <t>Rear End</t>
  </si>
  <si>
    <t>http://maps.google.com/maps?q=&amp;layer=c&amp;cbll=37.7727991758882,-122.447429370976</t>
  </si>
  <si>
    <t>10:01 pm to 2:00 am</t>
  </si>
  <si>
    <t>Vehicle/Pedestrian</t>
  </si>
  <si>
    <t>Pedestrian</t>
  </si>
  <si>
    <t>Crossing in Crosswalk at Intersection</t>
  </si>
  <si>
    <t>BB - Vehicle-Pedestrian</t>
  </si>
  <si>
    <t>CVC 21456B</t>
  </si>
  <si>
    <t>July</t>
  </si>
  <si>
    <t>21456(a,b)</t>
  </si>
  <si>
    <t>Pedestrian violation of Walk or Wait signals</t>
  </si>
  <si>
    <t>http://leginfo.legislature.ca.gov/faces/codes_displaySection.xhtml?lawCode=VEH&amp;sectionNum=21456.</t>
  </si>
  <si>
    <t>3J62</t>
  </si>
  <si>
    <t>http://maps.google.com/maps?q=&amp;layer=c&amp;cbll=37.7728180485295,-122.447282509633</t>
  </si>
  <si>
    <t>CVC 21755</t>
  </si>
  <si>
    <t>December</t>
  </si>
  <si>
    <t>21755(a)</t>
  </si>
  <si>
    <t>Unsafe passing on right shoulder</t>
  </si>
  <si>
    <t>http://leginfo.legislature.ca.gov/faces/codes_displaySection.xhtml?lawCode=VEH&amp;sectionNum=21755.</t>
  </si>
  <si>
    <t>PARK STATI</t>
  </si>
  <si>
    <t>http://maps.google.com/maps?q=&amp;layer=c&amp;cbll=37.772837798968,-122.447128817491</t>
  </si>
  <si>
    <t>Intersection Rear End &lt;= 150ft</t>
  </si>
  <si>
    <t>3F14A</t>
  </si>
  <si>
    <t>http://maps.google.com/maps?q=&amp;layer=c&amp;cbll=37.7728408693732,-122.44710492449</t>
  </si>
  <si>
    <t>Cloudy</t>
  </si>
  <si>
    <t>Monday</t>
  </si>
  <si>
    <t>4B8E</t>
  </si>
  <si>
    <t>FULTON ST</t>
  </si>
  <si>
    <t>http://maps.google.com/maps?q=&amp;layer=c&amp;cbll=37.7756020879195,-122.448045743913</t>
  </si>
  <si>
    <t>CVC 21950B</t>
  </si>
  <si>
    <t>21950(b)</t>
  </si>
  <si>
    <t>Pedestrian suddenly entering into vehicle path close enough to create an immediate hazard</t>
  </si>
  <si>
    <t>http://leginfo.legislature.ca.gov/faces/codes_displaySection.xhtml?lawCode=VEH&amp;sectionNum=21950.</t>
  </si>
  <si>
    <t>3F130</t>
  </si>
  <si>
    <t>http://maps.google.com/maps?q=&amp;layer=c&amp;cbll=37.7755992950008,-122.448067929212</t>
  </si>
  <si>
    <t>Sunday</t>
  </si>
  <si>
    <t>3F3</t>
  </si>
  <si>
    <t>CVC 23152A</t>
  </si>
  <si>
    <t>Under the influence of alcohol or drug</t>
  </si>
  <si>
    <t>http://leginfo.legislature.ca.gov/faces/codes_displaySection.xhtml?lawCode=VEH&amp;sectionNum=23152.</t>
  </si>
  <si>
    <t>3F13A</t>
  </si>
  <si>
    <t>CVC 21703</t>
  </si>
  <si>
    <t>Following too closely prohibited</t>
  </si>
  <si>
    <t>http://leginfo.legislature.ca.gov/faces/codes_displaySection.xhtml?lawCode=VEH&amp;sectionNum=21703.</t>
  </si>
  <si>
    <t>4B3F</t>
  </si>
  <si>
    <t>OAK ST</t>
  </si>
  <si>
    <t>http://maps.google.com/maps?q=&amp;layer=c&amp;cbll=37.7718692495478,-122.447379289237</t>
  </si>
  <si>
    <t>CVC 22100A</t>
  </si>
  <si>
    <t>22100(a,b)</t>
  </si>
  <si>
    <t>Turn at intersection from wrong position</t>
  </si>
  <si>
    <t>http://leginfo.legislature.ca.gov/faces/codes_displaySection.xhtml?lawCode=VEH&amp;sectionNum=22100.</t>
  </si>
  <si>
    <t>http://maps.google.com/maps?q=&amp;layer=c&amp;cbll=37.7718748903445,-122.447334876649</t>
  </si>
  <si>
    <t>January</t>
  </si>
  <si>
    <t>0F3</t>
  </si>
  <si>
    <t>http://maps.google.com/maps?q=&amp;layer=c&amp;cbll=37.7718777423768,-122.447312420905</t>
  </si>
  <si>
    <t>3F43E</t>
  </si>
  <si>
    <t>Crossing Not in Crosswalk</t>
  </si>
  <si>
    <t>http://maps.google.com/maps?q=&amp;layer=c&amp;cbll=37.7718453846388,-122.447567188611</t>
  </si>
  <si>
    <t>CVC 21955</t>
  </si>
  <si>
    <t>Crossing between controlled intersections (Jaywalking)</t>
  </si>
  <si>
    <t>http://leginfo.legislature.ca.gov/faces/codes_displaySection.xhtml?lawCode=VEH&amp;sectionNum=21955.</t>
  </si>
  <si>
    <t>3F13D</t>
  </si>
  <si>
    <t>http://maps.google.com/maps?q=&amp;layer=c&amp;cbll=37.7718818324027,-122.447280214959</t>
  </si>
  <si>
    <t>June</t>
  </si>
  <si>
    <t>3 CHR</t>
  </si>
  <si>
    <t>http://maps.google.com/maps?q=&amp;layer=c&amp;cbll=37.7718909434378,-122.447208471405</t>
  </si>
  <si>
    <t>Wet</t>
  </si>
  <si>
    <t>http://maps.google.com/maps?q=&amp;layer=c&amp;cbll=37.771875324252,-122.447331460296</t>
  </si>
  <si>
    <t>Raining</t>
  </si>
  <si>
    <t>http://maps.google.com/maps?q=&amp;layer=c&amp;cbll=37.7718002582656,-122.447922489079</t>
  </si>
  <si>
    <t>COF</t>
  </si>
  <si>
    <t>PAGE ST</t>
  </si>
  <si>
    <t>http://maps.google.com/maps?q=&amp;layer=c&amp;cbll=37.7709346413689,-122.44712270031</t>
  </si>
  <si>
    <t>CVC 22450A</t>
  </si>
  <si>
    <t>22450(a)</t>
  </si>
  <si>
    <t>Failure to stop at STOP sign</t>
  </si>
  <si>
    <t>http://leginfo.legislature.ca.gov/faces/codes_displaySection.xhtml?lawCode=VEH&amp;sectionNum=22450.</t>
  </si>
  <si>
    <t>3F14D</t>
  </si>
  <si>
    <t>BAKER</t>
  </si>
  <si>
    <t>http://maps.google.com/maps?q=&amp;layer=c&amp;cbll=37.7791888543871,-122.442494105185</t>
  </si>
  <si>
    <t>BAKER CT</t>
  </si>
  <si>
    <t>http://maps.google.com/maps?q=&amp;layer=c&amp;cbll=37.7792440306213,-122.442053309532</t>
  </si>
  <si>
    <t>4B8H</t>
  </si>
  <si>
    <t>BAKER ST</t>
  </si>
  <si>
    <t>http://maps.google.com/maps?q=&amp;layer=c&amp;cbll=37.7735156844839,-122.441852897152</t>
  </si>
  <si>
    <t>4B5H</t>
  </si>
  <si>
    <t>http://maps.google.com/maps?q=&amp;layer=c&amp;cbll=37.7737264987081,-122.440213526453</t>
  </si>
  <si>
    <t>http://maps.google.com/maps?q=&amp;layer=c&amp;cbll=37.7736352963795,-122.440921792499</t>
  </si>
  <si>
    <t>4B1B</t>
  </si>
  <si>
    <t>CVC 21950A</t>
  </si>
  <si>
    <t>21950(a,c)</t>
  </si>
  <si>
    <t>Driver or bicyclist to yield right-of-way at crosswalks</t>
  </si>
  <si>
    <t>4B5F</t>
  </si>
  <si>
    <t>3F14E</t>
  </si>
  <si>
    <t>3FIA</t>
  </si>
  <si>
    <t>http://maps.google.com/maps?q=&amp;layer=c&amp;cbll=37.77362142361,-122.441029782966</t>
  </si>
  <si>
    <t>N/A</t>
  </si>
  <si>
    <t>Unknown</t>
  </si>
  <si>
    <t>Motor Vehicle on Other Roadway</t>
  </si>
  <si>
    <t>http://maps.google.com/maps?q=&amp;layer=c&amp;cbll=37.7737014315065,-122.440408195171</t>
  </si>
  <si>
    <t>November</t>
  </si>
  <si>
    <t>3F3C</t>
  </si>
  <si>
    <t>Other</t>
  </si>
  <si>
    <t>CVC 21801A</t>
  </si>
  <si>
    <t>http://maps.google.com/maps?q=&amp;layer=c&amp;cbll=37.7736970337518,-122.440442347571</t>
  </si>
  <si>
    <t>http://maps.google.com/maps?q=&amp;layer=c&amp;cbll=37.7764567495527,-122.441317496164</t>
  </si>
  <si>
    <t>3F44D</t>
  </si>
  <si>
    <t>Non-Collision</t>
  </si>
  <si>
    <t>http://maps.google.com/maps?q=&amp;layer=c&amp;cbll=37.7764350361418,-122.441488326711</t>
  </si>
  <si>
    <t>4B3H</t>
  </si>
  <si>
    <t>CO K</t>
  </si>
  <si>
    <t>4B8F</t>
  </si>
  <si>
    <t>CVC 221005</t>
  </si>
  <si>
    <t>U-Turn at controlled intersection</t>
  </si>
  <si>
    <t>http://leginfo.legislature.ca.gov/faces/codes_displaySection.xhtml?lawCode=VEH&amp;sectionNum=22100.5.</t>
  </si>
  <si>
    <t>3F14C</t>
  </si>
  <si>
    <t>GROVE ST</t>
  </si>
  <si>
    <t>http://maps.google.com/maps?q=&amp;layer=c&amp;cbll=37.7755046874257,-122.441300064082</t>
  </si>
  <si>
    <t>http://maps.google.com/maps?q=&amp;layer=c&amp;cbll=37.7755696514588,-122.440788958044</t>
  </si>
  <si>
    <t>4B2F</t>
  </si>
  <si>
    <t>4B7E</t>
  </si>
  <si>
    <t>HAYES ST</t>
  </si>
  <si>
    <t>Not in Road</t>
  </si>
  <si>
    <t>http://maps.google.com/maps?q=&amp;layer=c&amp;cbll=37.7745488107463,-122.44125757978</t>
  </si>
  <si>
    <t>http://maps.google.com/maps?q=&amp;layer=c&amp;cbll=37.7745792723477,-122.441018442093</t>
  </si>
  <si>
    <t>4B2C</t>
  </si>
  <si>
    <t>MCALLISTER ST</t>
  </si>
  <si>
    <t>http://maps.google.com/maps?q=&amp;layer=c&amp;cbll=37.7773732842569,-122.441678192833</t>
  </si>
  <si>
    <t>CVC 21802B</t>
  </si>
  <si>
    <t>21802(a,b)</t>
  </si>
  <si>
    <t>Violation of right-of-way - entering through highway</t>
  </si>
  <si>
    <t>http://leginfo.legislature.ca.gov/faces/codes_displaySection.xhtml?lawCode=VEH&amp;sectionNum=21802.</t>
  </si>
  <si>
    <t>http://maps.google.com/maps?q=&amp;layer=c&amp;cbll=37.7773635915396,-122.441754444734</t>
  </si>
  <si>
    <t>00F</t>
  </si>
  <si>
    <t>http://maps.google.com/maps?q=&amp;layer=c&amp;cbll=37.7727204249573,-122.440675689288</t>
  </si>
  <si>
    <t>13D</t>
  </si>
  <si>
    <t>EE - Bike-Parked car </t>
  </si>
  <si>
    <t>http://maps.google.com/maps?q=&amp;layer=c&amp;cbll=37.7727846384587,-122.44017006285</t>
  </si>
  <si>
    <t>4B7</t>
  </si>
  <si>
    <t>http://maps.google.com/maps?q=&amp;layer=c&amp;cbll=37.7727128737419,-122.440735147736</t>
  </si>
  <si>
    <t>http://maps.google.com/maps?q=&amp;layer=c&amp;cbll=37.7727173878322,-122.440699604041</t>
  </si>
  <si>
    <t>PARL</t>
  </si>
  <si>
    <t>http://maps.google.com/maps?q=&amp;layer=c&amp;cbll=37.7726644728458,-122.441116407451</t>
  </si>
  <si>
    <t>PARU</t>
  </si>
  <si>
    <t>4CAR</t>
  </si>
  <si>
    <t>http://maps.google.com/maps?q=&amp;layer=c&amp;cbll=37.7726323778715,-122.44136922272</t>
  </si>
  <si>
    <t>CVC 23153A</t>
  </si>
  <si>
    <t>http://maps.google.com/maps?q=&amp;layer=c&amp;cbll=37.772811538709,-122.439958246241</t>
  </si>
  <si>
    <t>CO F</t>
  </si>
  <si>
    <t>http://maps.google.com/maps?q=&amp;layer=c&amp;cbll=37.7727954853339,-122.440084652936</t>
  </si>
  <si>
    <t>http://maps.google.com/maps?q=&amp;layer=c&amp;cbll=37.7727425525829,-122.440501453199</t>
  </si>
  <si>
    <t>http://maps.google.com/maps?q=&amp;layer=c&amp;cbll=37.7717790982086,-122.440546209573</t>
  </si>
  <si>
    <t>3-CAR</t>
  </si>
  <si>
    <t>http://maps.google.com/maps?q=&amp;layer=c&amp;cbll=37.771707597378,-122.441110377144</t>
  </si>
  <si>
    <t>3F3D</t>
  </si>
  <si>
    <t>4B1E</t>
  </si>
  <si>
    <t>CVC 21802A</t>
  </si>
  <si>
    <t>4BSF</t>
  </si>
  <si>
    <t>CVC 22101D</t>
  </si>
  <si>
    <t>22101(d)</t>
  </si>
  <si>
    <t>Violating special traffic control markers</t>
  </si>
  <si>
    <t>http://leginfo.legislature.ca.gov/faces/codes_displaySection.xhtml?lawCode=VEH&amp;sectionNum=22101.</t>
  </si>
  <si>
    <t>4B6E</t>
  </si>
  <si>
    <t>Other Object</t>
  </si>
  <si>
    <t>http://maps.google.com/maps?q=&amp;layer=c&amp;cbll=37.7791246794503,-122.443006790151</t>
  </si>
  <si>
    <t>CVC 21802</t>
  </si>
  <si>
    <t>3F</t>
  </si>
  <si>
    <t>4B7G</t>
  </si>
  <si>
    <t>3G5A</t>
  </si>
  <si>
    <t>BEAUMONT ST</t>
  </si>
  <si>
    <t>http://maps.google.com/maps?q=&amp;layer=c&amp;cbll=37.7777127886562,-122.454331407377</t>
  </si>
  <si>
    <t>3F4</t>
  </si>
  <si>
    <t>BRODERICK</t>
  </si>
  <si>
    <t>http://maps.google.com/maps?q=&amp;layer=c&amp;cbll=37.7729180742808,-122.439119368399</t>
  </si>
  <si>
    <t>3F63</t>
  </si>
  <si>
    <t>http://maps.google.com/maps?q=&amp;layer=c&amp;cbll=37.7729948623702,-122.438514662943</t>
  </si>
  <si>
    <t>BRODERICK AV</t>
  </si>
  <si>
    <t>http://maps.google.com/maps?q=&amp;layer=c&amp;cbll=37.777586768086,-122.440026922254</t>
  </si>
  <si>
    <t>BRODERICK ST</t>
  </si>
  <si>
    <t>http://maps.google.com/maps?q=&amp;layer=c&amp;cbll=37.7738471195227,-122.439276798449</t>
  </si>
  <si>
    <t>CVC 21717</t>
  </si>
  <si>
    <t>Turning across bicycle lane</t>
  </si>
  <si>
    <t>http://leginfo.legislature.ca.gov/faces/codes_displaySection.xhtml?lawCode=VEH&amp;sectionNum=21717.</t>
  </si>
  <si>
    <t>4B51</t>
  </si>
  <si>
    <t>http://maps.google.com/maps?q=&amp;layer=c&amp;cbll=37.7739053415319,-122.438824604529</t>
  </si>
  <si>
    <t>4B6G</t>
  </si>
  <si>
    <t>http://maps.google.com/maps?q=&amp;layer=c&amp;cbll=37.773906660719,-122.438814358746</t>
  </si>
  <si>
    <t>CVC 22100B</t>
  </si>
  <si>
    <t>4K6F</t>
  </si>
  <si>
    <t>http://maps.google.com/maps?q=&amp;layer=c&amp;cbll=37.773853893236,-122.439224189911</t>
  </si>
  <si>
    <t>Fatal</t>
  </si>
  <si>
    <t>http://maps.google.com/maps?q=&amp;layer=c&amp;cbll=37.7738428995621,-122.439309571279</t>
  </si>
  <si>
    <t>CVC 21951</t>
  </si>
  <si>
    <t>Overtaking vehicles or bicycles stopped for pedestrians</t>
  </si>
  <si>
    <t>http://leginfo.legislature.ca.gov/faces/codes_displaySection.xhtml?lawCode=VEH&amp;sectionNum=21951.</t>
  </si>
  <si>
    <t>http://maps.google.com/maps?q=&amp;layer=c&amp;cbll=37.7766440075826,-122.439844236366</t>
  </si>
  <si>
    <t>4B7D</t>
  </si>
  <si>
    <t>http://maps.google.com/maps?q=&amp;layer=c&amp;cbll=37.7766906071897,-122.439477561148</t>
  </si>
  <si>
    <t>4K3F</t>
  </si>
  <si>
    <t>http://maps.google.com/maps?q=&amp;layer=c&amp;cbll=37.7785114637334,-122.440213334353</t>
  </si>
  <si>
    <t>CVC 21650</t>
  </si>
  <si>
    <t>Failure to keep to right side of road</t>
  </si>
  <si>
    <t>http://leginfo.legislature.ca.gov/faces/codes_displaySection.xhtml?lawCode=VEH&amp;sectionNum=21650.</t>
  </si>
  <si>
    <t>http://maps.google.com/maps?q=&amp;layer=c&amp;cbll=37.7757135904921,-122.439656503743</t>
  </si>
  <si>
    <t>COH</t>
  </si>
  <si>
    <t>http://maps.google.com/maps?q=&amp;layer=c&amp;cbll=37.7747817836113,-122.43943854204</t>
  </si>
  <si>
    <t>http://maps.google.com/maps?q=&amp;layer=c&amp;cbll=37.7747415044594,-122.439752784415</t>
  </si>
  <si>
    <t>3F62</t>
  </si>
  <si>
    <t>http://maps.google.com/maps?q=&amp;layer=c&amp;cbll=37.7747003492876,-122.440073857729</t>
  </si>
  <si>
    <t>4B1J</t>
  </si>
  <si>
    <t>3F/3E</t>
  </si>
  <si>
    <t>In Road, Including Shoulder</t>
  </si>
  <si>
    <t>http://maps.google.com/maps?q=&amp;layer=c&amp;cbll=37.7729011531561,-122.439252608076</t>
  </si>
  <si>
    <t>CVC 23153</t>
  </si>
  <si>
    <t>23153(a,b)</t>
  </si>
  <si>
    <t>Under influence of alcohol while causing injury</t>
  </si>
  <si>
    <t>http://leginfo.legislature.ca.gov/faces/codes_displaySection.xhtml?lawCode=VEH&amp;sectionNum=23153</t>
  </si>
  <si>
    <t>http://maps.google.com/maps?q=&amp;layer=c&amp;cbll=37.7729306557318,-122.439020292472</t>
  </si>
  <si>
    <t>http://maps.google.com/maps?q=&amp;layer=c&amp;cbll=37.7729198097807,-122.439105702789</t>
  </si>
  <si>
    <t>http://maps.google.com/maps?q=&amp;layer=c&amp;cbll=37.7729159049058,-122.43913645041</t>
  </si>
  <si>
    <t>http://maps.google.com/maps?q=&amp;layer=c&amp;cbll=37.7729245821308,-122.439068122269</t>
  </si>
  <si>
    <t>http://maps.google.com/maps?q=&amp;layer=c&amp;cbll=37.7729783768821,-122.438644486783</t>
  </si>
  <si>
    <t>CVC 21804A</t>
  </si>
  <si>
    <t>21804(a,b)</t>
  </si>
  <si>
    <t>Entering highway from alley or driveway</t>
  </si>
  <si>
    <t>http://leginfo.legislature.ca.gov/faces/codes_displaySection.xhtml?lawCode=VEH&amp;sectionNum=21804.</t>
  </si>
  <si>
    <t>http://maps.google.com/maps?q=&amp;layer=c&amp;cbll=37.7729566854502,-122.43881530758</t>
  </si>
  <si>
    <t>4B2B</t>
  </si>
  <si>
    <t>http://maps.google.com/maps?q=&amp;layer=c&amp;cbll=37.7728660092815,-122.43952933654</t>
  </si>
  <si>
    <t>http://maps.google.com/maps?q=&amp;layer=c&amp;cbll=37.7729349940182,-122.438986128328</t>
  </si>
  <si>
    <t>http://maps.google.com/maps?q=&amp;layer=c&amp;cbll=37.7730204582596,-122.438313094295</t>
  </si>
  <si>
    <t>http://maps.google.com/maps?q=&amp;layer=c&amp;cbll=37.7729219820958,-122.439088600498</t>
  </si>
  <si>
    <t>CVC 21451A</t>
  </si>
  <si>
    <t>21451(a,b)</t>
  </si>
  <si>
    <t>Green signal - driver or bicyclist responsibilities</t>
  </si>
  <si>
    <t>http://leginfo.legislature.ca.gov/faces/codes_displaySection.xhtml?lawCode=VEH&amp;sectionNum=21451.</t>
  </si>
  <si>
    <t>3A40</t>
  </si>
  <si>
    <t>http://maps.google.com/maps?q=&amp;layer=c&amp;cbll=37.7720890490205,-122.438129586414</t>
  </si>
  <si>
    <t>http://maps.google.com/maps?q=&amp;layer=c&amp;cbll=37.772060594117,-122.438351603656</t>
  </si>
  <si>
    <t>DIST</t>
  </si>
  <si>
    <t>http://maps.google.com/maps?q=&amp;layer=c&amp;cbll=37.7794386370945,-122.440396755063</t>
  </si>
  <si>
    <t>CVC 21800A</t>
  </si>
  <si>
    <t>21800(a-d)</t>
  </si>
  <si>
    <t>Violation of right-of-way</t>
  </si>
  <si>
    <t>http://leginfo.legislature.ca.gov/faces/codes_displaySection.xhtml?lawCode=VEH&amp;sectionNum=21800.</t>
  </si>
  <si>
    <t>http://maps.google.com/maps?q=&amp;layer=c&amp;cbll=37.7794540833633,-122.440280969473</t>
  </si>
  <si>
    <t>4B5E</t>
  </si>
  <si>
    <t>http://maps.google.com/maps?q=&amp;layer=c&amp;cbll=37.7795173579573,-122.439806661094</t>
  </si>
  <si>
    <t>http://maps.google.com/maps?q=&amp;layer=c&amp;cbll=37.7795109849767,-122.439854433179</t>
  </si>
  <si>
    <t>CVC 23114A</t>
  </si>
  <si>
    <t>23114(a)</t>
  </si>
  <si>
    <t>Spilling load on highway prohibited</t>
  </si>
  <si>
    <t>http://leginfo.legislature.ca.gov/faces/codes_displaySection.xhtml?lawCode=VEH&amp;sectionNum=23114</t>
  </si>
  <si>
    <t>CENTRAL</t>
  </si>
  <si>
    <t>http://maps.google.com/maps?q=&amp;layer=c&amp;cbll=37.7759984408427,-122.444922643301</t>
  </si>
  <si>
    <t>CENTRAL AV</t>
  </si>
  <si>
    <t>http://maps.google.com/maps?q=&amp;layer=c&amp;cbll=37.7760165916209,-122.444779891354</t>
  </si>
  <si>
    <t>http://maps.google.com/maps?q=&amp;layer=c&amp;cbll=37.7759971376576,-122.444932892623</t>
  </si>
  <si>
    <t>CVC 21952</t>
  </si>
  <si>
    <t>Failure to yield right-of-way on sidewalk to pedestrian</t>
  </si>
  <si>
    <t>http://leginfo.legislature.ca.gov/faces/codes_displaySection.xhtml?lawCode=VEH&amp;sectionNum=21952.</t>
  </si>
  <si>
    <t>A08615</t>
  </si>
  <si>
    <t>http://maps.google.com/maps?q=&amp;layer=c&amp;cbll=37.7759085210688,-122.445629846097</t>
  </si>
  <si>
    <t>CVC 22517</t>
  </si>
  <si>
    <t>Opening door on traffic side when unsafe</t>
  </si>
  <si>
    <t>http://leginfo.legislature.ca.gov/faces/codes_displaySection.xhtml?lawCode=VEH&amp;sectionNum=22517.</t>
  </si>
  <si>
    <t>A09615</t>
  </si>
  <si>
    <t>http://maps.google.com/maps?q=&amp;layer=c&amp;cbll=37.7759736803254,-122.445117380387</t>
  </si>
  <si>
    <t>http://maps.google.com/maps?q=&amp;layer=c&amp;cbll=37.7778745080533,-122.445249067838</t>
  </si>
  <si>
    <t>CVC 21651B</t>
  </si>
  <si>
    <t>21651(b)</t>
  </si>
  <si>
    <t>Wrong way on divided highway</t>
  </si>
  <si>
    <t>http://leginfo.legislature.ca.gov/faces/codes_displaySection.xhtml?lawCode=VEH&amp;sectionNum=21651.</t>
  </si>
  <si>
    <t>4B1F</t>
  </si>
  <si>
    <t>http://maps.google.com/maps?q=&amp;layer=c&amp;cbll=37.7722853416427,-122.444102652103</t>
  </si>
  <si>
    <t>http://maps.google.com/maps?q=&amp;layer=c&amp;cbll=37.7723018257649,-122.443972829245</t>
  </si>
  <si>
    <t>http://maps.google.com/maps?q=&amp;layer=c&amp;cbll=37.7723087659766,-122.443918166888</t>
  </si>
  <si>
    <t>http://maps.google.com/maps?q=&amp;layer=c&amp;cbll=37.7723013920016,-122.443976245642</t>
  </si>
  <si>
    <t>4B8D</t>
  </si>
  <si>
    <t>http://maps.google.com/maps?q=&amp;layer=c&amp;cbll=37.7723274177955,-122.443771261777</t>
  </si>
  <si>
    <t>3F4C</t>
  </si>
  <si>
    <t>http://maps.google.com/maps?q=&amp;layer=c&amp;cbll=37.7722952900664,-122.444024305792</t>
  </si>
  <si>
    <t>http://maps.google.com/maps?q=&amp;layer=c&amp;cbll=37.7713581129303,-122.443836148266</t>
  </si>
  <si>
    <t>CENTRAL AVE</t>
  </si>
  <si>
    <t>http://maps.google.com/maps?q=&amp;layer=c&amp;cbll=37.7732120672114,-122.444216183242</t>
  </si>
  <si>
    <t>http://maps.google.com/maps?q=&amp;layer=c&amp;cbll=37.7759880153617,-122.445004637871</t>
  </si>
  <si>
    <t>http://maps.google.com/maps?q=&amp;layer=c&amp;cbll=37.77787758233,-122.445225158942</t>
  </si>
  <si>
    <t>3D13D</t>
  </si>
  <si>
    <t>CVC 216501</t>
  </si>
  <si>
    <t>Bicycle to travel in same direction as vehicles</t>
  </si>
  <si>
    <t>http://leginfo.legislature.ca.gov/faces/codes_displaySection.xhtml?lawCode=VEH&amp;sectionNum=21650.1.</t>
  </si>
  <si>
    <t>3F134</t>
  </si>
  <si>
    <t>http://maps.google.com/maps?q=&amp;layer=c&amp;cbll=37.772305729634,-122.443942081669</t>
  </si>
  <si>
    <t>4B7F</t>
  </si>
  <si>
    <t>CENTRAL ST</t>
  </si>
  <si>
    <t>CHABOT TER</t>
  </si>
  <si>
    <t>http://maps.google.com/maps?q=&amp;layer=c&amp;cbll=37.7770888626238,-122.451358115474</t>
  </si>
  <si>
    <t>RICHMOND</t>
  </si>
  <si>
    <t>http://maps.google.com/maps?q=&amp;layer=c&amp;cbll=37.7780434854644,-122.451611210719</t>
  </si>
  <si>
    <t>G</t>
  </si>
  <si>
    <t>4B6C</t>
  </si>
  <si>
    <t>http://maps.google.com/maps?q=&amp;layer=c&amp;cbll=37.7780521061814,-122.451543140042</t>
  </si>
  <si>
    <t>http://maps.google.com/maps?q=&amp;layer=c&amp;cbll=37.7781001686871,-122.451163601336</t>
  </si>
  <si>
    <t>3G</t>
  </si>
  <si>
    <t>Wind</t>
  </si>
  <si>
    <t>4B2D</t>
  </si>
  <si>
    <t>DIVISADERO ST</t>
  </si>
  <si>
    <t>CLAY ST</t>
  </si>
  <si>
    <t>South</t>
  </si>
  <si>
    <t>http://maps.google.com/maps?q=&amp;layer=c&amp;cbll=37.7784107412477,-122.438542237616</t>
  </si>
  <si>
    <t>CLAYTON</t>
  </si>
  <si>
    <t>http://maps.google.com/maps?q=&amp;layer=c&amp;cbll=37.775389941443,-122.449707827119</t>
  </si>
  <si>
    <t>3C63</t>
  </si>
  <si>
    <t>CLAYTON ST</t>
  </si>
  <si>
    <t>4B5G</t>
  </si>
  <si>
    <t>http://maps.google.com/maps?q=&amp;layer=c&amp;cbll=37.7753951521278,-122.449666856935</t>
  </si>
  <si>
    <t>Holes, Deep Ruts</t>
  </si>
  <si>
    <t>http://maps.google.com/maps?q=&amp;layer=c&amp;cbll=37.7754029691827,-122.4496053929</t>
  </si>
  <si>
    <t>3F43D</t>
  </si>
  <si>
    <t>http://maps.google.com/maps?q=&amp;layer=c&amp;cbll=37.771603828911,-122.449469006491</t>
  </si>
  <si>
    <t>http://maps.google.com/maps?q=&amp;layer=c&amp;cbll=37.7716687397119,-122.448957992571</t>
  </si>
  <si>
    <t>PARKS</t>
  </si>
  <si>
    <t>http://maps.google.com/maps?q=&amp;layer=c&amp;cbll=37.7717648156355,-122.448201544879</t>
  </si>
  <si>
    <t>http://maps.google.com/maps?q=&amp;layer=c&amp;cbll=37.7717322725782,-122.448457770918</t>
  </si>
  <si>
    <t>http://maps.google.com/maps?q=&amp;layer=c&amp;cbll=37.7716172815055,-122.449363100365</t>
  </si>
  <si>
    <t>http://maps.google.com/maps?q=&amp;layer=c&amp;cbll=37.7707308835998,-122.448767914447</t>
  </si>
  <si>
    <t>CVC 21200</t>
  </si>
  <si>
    <t>21200(a)</t>
  </si>
  <si>
    <t>Bicycle riding - general rights and responsibilities</t>
  </si>
  <si>
    <t>http://leginfo.legislature.ca.gov/faces/codes_displaySection.xhtml?lawCode=VEH&amp;sectionNum=21200.</t>
  </si>
  <si>
    <t>3CAR</t>
  </si>
  <si>
    <t>COLE ST</t>
  </si>
  <si>
    <t>http://maps.google.com/maps?q=&amp;layer=c&amp;cbll=37.7724135989608,-122.450429334908</t>
  </si>
  <si>
    <t>http://maps.google.com/maps?q=&amp;layer=c&amp;cbll=37.7723310687327,-122.451071384605</t>
  </si>
  <si>
    <t>3F1A</t>
  </si>
  <si>
    <t>http://maps.google.com/maps?q=&amp;layer=c&amp;cbll=37.7723631185538,-122.45082206529</t>
  </si>
  <si>
    <t>http://maps.google.com/maps?q=&amp;layer=c&amp;cbll=37.7724359919963,-122.450255118561</t>
  </si>
  <si>
    <t>http://maps.google.com/maps?q=&amp;layer=c&amp;cbll=37.7732577184212,-122.451429978865</t>
  </si>
  <si>
    <t>http://maps.google.com/maps?q=&amp;layer=c&amp;cbll=37.7715020472779,-122.450270286134</t>
  </si>
  <si>
    <t>http://maps.google.com/maps?q=&amp;layer=c&amp;cbll=37.7714577836825,-122.450618750805</t>
  </si>
  <si>
    <t>3 CAR</t>
  </si>
  <si>
    <t>http://maps.google.com/maps?q=&amp;layer=c&amp;cbll=37.7714601426234,-122.450600180284</t>
  </si>
  <si>
    <t>http://maps.google.com/maps?q=&amp;layer=c&amp;cbll=37.7713705507927,-122.451305428399</t>
  </si>
  <si>
    <t>http://maps.google.com/maps?q=&amp;layer=c&amp;cbll=37.7714586516714,-122.450611918188</t>
  </si>
  <si>
    <t>3F12D</t>
  </si>
  <si>
    <t>http://maps.google.com/maps?q=&amp;layer=c&amp;cbll=37.7714855552305,-122.450400120278</t>
  </si>
  <si>
    <t>http://maps.google.com/maps?q=&amp;layer=c&amp;cbll=37.771515065918,-122.450167796473</t>
  </si>
  <si>
    <t>http://maps.google.com/maps?q=&amp;layer=c&amp;cbll=37.7715059528699,-122.450239539237</t>
  </si>
  <si>
    <t>http://maps.google.com/maps?q=&amp;layer=c&amp;cbll=37.7714951040031,-122.450324947279</t>
  </si>
  <si>
    <t>http://maps.google.com/maps?q=&amp;layer=c&amp;cbll=37.7714512737654,-122.450669995428</t>
  </si>
  <si>
    <t>CVC 21453D</t>
  </si>
  <si>
    <t>21453(d)</t>
  </si>
  <si>
    <t>Red signal - pedestrian responsibilities</t>
  </si>
  <si>
    <t>http://maps.google.com/maps?q=&amp;layer=c&amp;cbll=37.7705193185234,-122.450407506029</t>
  </si>
  <si>
    <t>DIVISADELO ST</t>
  </si>
  <si>
    <t>http://maps.google.com/maps?q=&amp;layer=c&amp;cbll=37.7730163910536,-122.438345123709</t>
  </si>
  <si>
    <t>DIVISADERO</t>
  </si>
  <si>
    <t>http://maps.google.com/maps?q=&amp;layer=c&amp;cbll=37.7739628419329,-122.438378013708</t>
  </si>
  <si>
    <t>3F4A</t>
  </si>
  <si>
    <t>http://maps.google.com/maps?q=&amp;layer=c&amp;cbll=37.7741057489876,-122.437268050572</t>
  </si>
  <si>
    <t>http://maps.google.com/maps?q=&amp;layer=c&amp;cbll=37.774991947509,-122.437798747311</t>
  </si>
  <si>
    <t>http://maps.google.com/maps?q=&amp;layer=c&amp;cbll=37.7731625879812,-122.437193788746</t>
  </si>
  <si>
    <t>http://maps.google.com/maps?q=&amp;layer=c&amp;cbll=37.7730879727777,-122.437781414441</t>
  </si>
  <si>
    <t>http://maps.google.com/maps?q=&amp;layer=c&amp;cbll=37.7730792962051,-122.437849742866</t>
  </si>
  <si>
    <t>http://maps.google.com/maps?q=&amp;layer=c&amp;cbll=37.7796739078707,-122.438625539172</t>
  </si>
  <si>
    <t>http://maps.google.com/maps?q=&amp;layer=c&amp;cbll=37.7740616466681,-122.437610623921</t>
  </si>
  <si>
    <t>http://maps.google.com/maps?q=&amp;layer=c&amp;cbll=37.7740551850254,-122.43766080794</t>
  </si>
  <si>
    <t>http://maps.google.com/maps?q=&amp;layer=c&amp;cbll=37.773995821609,-122.438121868892</t>
  </si>
  <si>
    <t>3F44P</t>
  </si>
  <si>
    <t>http://maps.google.com/maps?q=&amp;layer=c&amp;cbll=37.7740595823155,-122.437626655262</t>
  </si>
  <si>
    <t>4B1A</t>
  </si>
  <si>
    <t>http://maps.google.com/maps?q=&amp;layer=c&amp;cbll=37.7740485890903,-122.437712036952</t>
  </si>
  <si>
    <t>3F00</t>
  </si>
  <si>
    <t>http://maps.google.com/maps?q=&amp;layer=c&amp;cbll=37.7740793681647,-122.437472967587</t>
  </si>
  <si>
    <t>http://maps.google.com/maps?q=&amp;layer=c&amp;cbll=37.7741145425953,-122.437199744885</t>
  </si>
  <si>
    <t>CVC 21751</t>
  </si>
  <si>
    <t>Passing without sufficient clearance</t>
  </si>
  <si>
    <t>http://leginfo.legislature.ca.gov/faces/codes_displaySection.xhtml?lawCode=VEH&amp;sectionNum=21751.</t>
  </si>
  <si>
    <t>PARKE</t>
  </si>
  <si>
    <t>http://maps.google.com/maps?q=&amp;layer=c&amp;cbll=37.7740112121245,-122.438002334606</t>
  </si>
  <si>
    <t>http://maps.google.com/maps?q=&amp;layer=c&amp;cbll=37.7740565042125,-122.437650562137</t>
  </si>
  <si>
    <t>3F44C</t>
  </si>
  <si>
    <t>3F2E</t>
  </si>
  <si>
    <t>http://maps.google.com/maps?q=&amp;layer=c&amp;cbll=37.776803771534,-122.438587132834</t>
  </si>
  <si>
    <t>CVC 22105</t>
  </si>
  <si>
    <t>Illegal U-turn on highway without unobstructed view</t>
  </si>
  <si>
    <t>http://leginfo.legislature.ca.gov/faces/codes_displaySection.xhtml?lawCode=VEH&amp;sectionNum=22105.</t>
  </si>
  <si>
    <t>MAIT</t>
  </si>
  <si>
    <t>4C3</t>
  </si>
  <si>
    <t>http://maps.google.com/maps?q=&amp;layer=c&amp;cbll=37.7768558888485,-122.43817704764</t>
  </si>
  <si>
    <t>3F70A</t>
  </si>
  <si>
    <t>http://maps.google.com/maps?q=&amp;layer=c&amp;cbll=37.7768667298854,-122.438091737599</t>
  </si>
  <si>
    <t>http://maps.google.com/maps?q=&amp;layer=c&amp;cbll=37.7767955216589,-122.438652046634</t>
  </si>
  <si>
    <t>http://maps.google.com/maps?q=&amp;layer=c&amp;cbll=37.7768754129856,-122.438023407051</t>
  </si>
  <si>
    <t>NORTHERN</t>
  </si>
  <si>
    <t>3E11C</t>
  </si>
  <si>
    <t>http://maps.google.com/maps?q=&amp;layer=c&amp;cbll=37.7787614158104,-122.438261072334</t>
  </si>
  <si>
    <t>http://maps.google.com/maps?q=&amp;layer=c&amp;cbll=37.778722901061,-122.438561704909</t>
  </si>
  <si>
    <t>http://maps.google.com/maps?q=&amp;layer=c&amp;cbll=37.7787241078806,-122.438552277528</t>
  </si>
  <si>
    <t>3F43A</t>
  </si>
  <si>
    <t>http://maps.google.com/maps?q=&amp;layer=c&amp;cbll=37.7787653544905,-122.438230329114</t>
  </si>
  <si>
    <t>http://maps.google.com/maps?q=&amp;layer=c&amp;cbll=37.778774544744,-122.438158594927</t>
  </si>
  <si>
    <t>http://maps.google.com/maps?q=&amp;layer=c&amp;cbll=37.7759254055507,-122.437989847718</t>
  </si>
  <si>
    <t>PARK/</t>
  </si>
  <si>
    <t>http://maps.google.com/maps?q=&amp;layer=c&amp;cbll=37.774988309306,-122.437827136728</t>
  </si>
  <si>
    <t>http://maps.google.com/maps?q=&amp;layer=c&amp;cbll=37.7749939992059,-122.437782739756</t>
  </si>
  <si>
    <t>http://maps.google.com/maps?q=&amp;layer=c&amp;cbll=37.7777623479154,-122.438620542842</t>
  </si>
  <si>
    <t>http://maps.google.com/maps?q=&amp;layer=c&amp;cbll=37.7731334920131,-122.437422939807</t>
  </si>
  <si>
    <t>CVC 21458A</t>
  </si>
  <si>
    <t>Incorrect</t>
  </si>
  <si>
    <t>21458(a)</t>
  </si>
  <si>
    <t>Stopping, standing, or parking in a red zone</t>
  </si>
  <si>
    <t>http://leginfo.legislature.ca.gov/faces/codes_displaySection.xhtml?lawCode=VEH&amp;sectionNum=21458.</t>
  </si>
  <si>
    <t>TRAFFIC</t>
  </si>
  <si>
    <t>4K1C</t>
  </si>
  <si>
    <t>http://maps.google.com/maps?q=&amp;layer=c&amp;cbll=37.7730380824853,-122.438174302775</t>
  </si>
  <si>
    <t>http://maps.google.com/maps?q=&amp;layer=c&amp;cbll=37.7731035906082,-122.437658423256</t>
  </si>
  <si>
    <t>http://maps.google.com/maps?q=&amp;layer=c&amp;cbll=37.7731573826323,-122.437234786001</t>
  </si>
  <si>
    <t>4B7H</t>
  </si>
  <si>
    <t>http://maps.google.com/maps?q=&amp;layer=c&amp;cbll=37.7730697519753,-122.437924904124</t>
  </si>
  <si>
    <t>4B8B</t>
  </si>
  <si>
    <t>http://maps.google.com/maps?q=&amp;layer=c&amp;cbll=37.7731161716384,-122.437559347006</t>
  </si>
  <si>
    <t>http://maps.google.com/maps?q=&amp;layer=c&amp;cbll=37.7731452368183,-122.437330446253</t>
  </si>
  <si>
    <t>3F95</t>
  </si>
  <si>
    <t>PARK DISTR</t>
  </si>
  <si>
    <t>4K3A</t>
  </si>
  <si>
    <t>http://maps.google.com/maps?q=&amp;layer=c&amp;cbll=37.7731356936786,-122.437405607869</t>
  </si>
  <si>
    <t>http://maps.google.com/maps?q=&amp;layer=c&amp;cbll=37.7730710534612,-122.437914654862</t>
  </si>
  <si>
    <t>http://maps.google.com/maps?q=&amp;layer=c&amp;cbll=37.7731430679229,-122.437347528439</t>
  </si>
  <si>
    <t>4B7C</t>
  </si>
  <si>
    <t>http://maps.google.com/maps?q=&amp;layer=c&amp;cbll=37.7731448030392,-122.437333862691</t>
  </si>
  <si>
    <t>CVC 21956</t>
  </si>
  <si>
    <t>21956(a)</t>
  </si>
  <si>
    <t>Pedestrian on roadway prohibited</t>
  </si>
  <si>
    <t>http://leginfo.legislature.ca.gov/faces/codes_displaySection.xhtml?lawCode=VEH&amp;sectionNum=21956.</t>
  </si>
  <si>
    <t>http://maps.google.com/maps?q=&amp;layer=c&amp;cbll=37.773212472575,-122.436800898231</t>
  </si>
  <si>
    <t>http://maps.google.com/maps?q=&amp;layer=c&amp;cbll=37.7732016280981,-122.436886309235</t>
  </si>
  <si>
    <t>http://maps.google.com/maps?q=&amp;layer=c&amp;cbll=37.7730888404349,-122.437774581598</t>
  </si>
  <si>
    <t>4B2H</t>
  </si>
  <si>
    <t>http://maps.google.com/maps?q=&amp;layer=c&amp;cbll=37.7731153039811,-122.437566179851</t>
  </si>
  <si>
    <t>http://maps.google.com/maps?q=&amp;layer=c&amp;cbll=37.7730944802071,-122.437730168117</t>
  </si>
  <si>
    <t>http://maps.google.com/maps?q=&amp;layer=c&amp;cbll=37.773137862574,-122.437388525684</t>
  </si>
  <si>
    <t>CVC 22515A</t>
  </si>
  <si>
    <t>Leaving vehicle unattended without setting the breaks or stopping the motor</t>
  </si>
  <si>
    <t>http://leginfo.legislature.ca.gov/faces/codes_displaySection.xhtml?lawCode=VEH&amp;sectionNum=22515.</t>
  </si>
  <si>
    <t>4B6F</t>
  </si>
  <si>
    <t>http://maps.google.com/maps?q=&amp;layer=c&amp;cbll=37.7721821923493,-122.437402842005</t>
  </si>
  <si>
    <t>http://maps.google.com/maps?q=&amp;layer=c&amp;cbll=37.7721673085414,-122.437518971953</t>
  </si>
  <si>
    <t>http://maps.google.com/maps?q=&amp;layer=c&amp;cbll=37.7721235326357,-122.437860530488</t>
  </si>
  <si>
    <t>http://maps.google.com/maps?q=&amp;layer=c&amp;cbll=37.7722037124154,-122.4372349323</t>
  </si>
  <si>
    <t>3E11E</t>
  </si>
  <si>
    <t>http://maps.google.com/maps?q=&amp;layer=c&amp;cbll=37.7717658100196,-122.440651059193</t>
  </si>
  <si>
    <t>CVC 21954A</t>
  </si>
  <si>
    <t>21954(a)</t>
  </si>
  <si>
    <t>Pedestrians must yield right-of-way outside of crosswalks</t>
  </si>
  <si>
    <t>http://leginfo.legislature.ca.gov/faces/codes_displaySection.xhtml?lawCode=VEH&amp;sectionNum=21954.</t>
  </si>
  <si>
    <t>3E11D</t>
  </si>
  <si>
    <t>http://maps.google.com/maps?q=&amp;layer=c&amp;cbll=37.7721699327071,-122.437498497071</t>
  </si>
  <si>
    <t>http://maps.google.com/maps?q=&amp;layer=c&amp;cbll=37.7722736761038,-122.436688982742</t>
  </si>
  <si>
    <t>4B7A</t>
  </si>
  <si>
    <t>http://maps.google.com/maps?q=&amp;layer=c&amp;cbll=37.7721441056874,-122.437700010672</t>
  </si>
  <si>
    <t>http://maps.google.com/maps?q=&amp;layer=c&amp;cbll=37.7722622956513,-122.436777788293</t>
  </si>
  <si>
    <t>COK</t>
  </si>
  <si>
    <t>4B4D</t>
  </si>
  <si>
    <t>CVC 21453C</t>
  </si>
  <si>
    <t>CVC 21200A</t>
  </si>
  <si>
    <t>Bicyclist riding under the influence</t>
  </si>
  <si>
    <t>http://leginfo.legislature.ca.gov/faces/codes_displaySection.xhtml?lawCode=VEH&amp;sectionNum=21200</t>
  </si>
  <si>
    <t>SANFR</t>
  </si>
  <si>
    <t>3F440</t>
  </si>
  <si>
    <t>406G</t>
  </si>
  <si>
    <t>http://maps.google.com/maps?q=&amp;layer=c&amp;cbll=37.7795879511504,-122.439277491785</t>
  </si>
  <si>
    <t>DIVISION ST</t>
  </si>
  <si>
    <t>http://maps.google.com/maps?q=&amp;layer=c&amp;cbll=37.7749931246938,-122.437789563857</t>
  </si>
  <si>
    <t>03F</t>
  </si>
  <si>
    <t>North</t>
  </si>
  <si>
    <t>http://maps.google.com/maps?q=&amp;layer=c&amp;cbll=37.7728041190986,-122.447500010463</t>
  </si>
  <si>
    <t>http://maps.google.com/maps?q=&amp;layer=c&amp;cbll=37.7736187260653,-122.440918439555</t>
  </si>
  <si>
    <t>http://maps.google.com/maps?q=&amp;layer=c&amp;cbll=37.77384068412,-122.439275489149</t>
  </si>
  <si>
    <t>14D</t>
  </si>
  <si>
    <t>http://maps.google.com/maps?q=&amp;layer=c&amp;cbll=37.7735560057465,-122.439217577638</t>
  </si>
  <si>
    <t>http://maps.google.com/maps?q=&amp;layer=c&amp;cbll=37.7734841134508,-122.444270866597</t>
  </si>
  <si>
    <t>4B73</t>
  </si>
  <si>
    <t>http://maps.google.com/maps?q=&amp;layer=c&amp;cbll=37.7740729664686,-122.437606920739</t>
  </si>
  <si>
    <t>3E17D</t>
  </si>
  <si>
    <t>3F44E</t>
  </si>
  <si>
    <t>http://maps.google.com/maps?q=&amp;layer=c&amp;cbll=37.7738243648291,-122.437607768451</t>
  </si>
  <si>
    <t>http://maps.google.com/maps?q=&amp;layer=c&amp;cbll=37.7737022985462,-122.437583435988</t>
  </si>
  <si>
    <t>http://maps.google.com/maps?q=&amp;layer=c&amp;cbll=37.7739003198839,-122.437622909209</t>
  </si>
  <si>
    <t>http://maps.google.com/maps?q=&amp;layer=c&amp;cbll=37.7741791220719,-122.437681210927</t>
  </si>
  <si>
    <t>http://maps.google.com/maps?q=&amp;layer=c&amp;cbll=37.7739305620403,-122.437539323899</t>
  </si>
  <si>
    <t>http://maps.google.com/maps?q=&amp;layer=c&amp;cbll=37.7740023490115,-122.437630122573</t>
  </si>
  <si>
    <t>UCB-TIMS</t>
  </si>
  <si>
    <t>3F11D</t>
  </si>
  <si>
    <t>http://maps.google.com/maps?q=&amp;layer=c&amp;cbll=37.7719304046184,-122.454083217237</t>
  </si>
  <si>
    <t>MASON ST</t>
  </si>
  <si>
    <t>http://maps.google.com/maps?q=&amp;layer=c&amp;cbll=37.772995600723,-122.445900848694</t>
  </si>
  <si>
    <t>MASONIC AVE</t>
  </si>
  <si>
    <t>http://maps.google.com/maps?q=&amp;layer=c&amp;cbll=37.7729954059776,-122.445902365946</t>
  </si>
  <si>
    <t>http://maps.google.com/maps?q=&amp;layer=c&amp;cbll=37.7729437191296,-122.445891876302</t>
  </si>
  <si>
    <t>http://maps.google.com/maps?q=&amp;layer=c&amp;cbll=37.772951853279,-122.445893527129</t>
  </si>
  <si>
    <t>4B6D</t>
  </si>
  <si>
    <t>http://maps.google.com/maps?q=&amp;layer=c&amp;cbll=37.7729355849803,-122.445890225476</t>
  </si>
  <si>
    <t>3F1D</t>
  </si>
  <si>
    <t>3F21</t>
  </si>
  <si>
    <t>http://maps.google.com/maps?q=&amp;layer=c&amp;cbll=37.7729382963634,-122.445890775751</t>
  </si>
  <si>
    <t>4B1D</t>
  </si>
  <si>
    <t>http://maps.google.com/maps?q=&amp;layer=c&amp;cbll=37.7729274508309,-122.44588857465</t>
  </si>
  <si>
    <t>3F13C</t>
  </si>
  <si>
    <t>http://maps.google.com/maps?q=&amp;layer=c&amp;cbll=37.7727349426257,-122.445849505144</t>
  </si>
  <si>
    <t>4B71</t>
  </si>
  <si>
    <t>http://maps.google.com/maps?q=&amp;layer=c&amp;cbll=37.7729464103424,-122.445892422484</t>
  </si>
  <si>
    <t>http://maps.google.com/maps?q=&amp;layer=c&amp;cbll=37.7729572760452,-122.44589462768</t>
  </si>
  <si>
    <t>http://maps.google.com/maps?q=&amp;layer=c&amp;cbll=37.7729328735971,-122.4458896752</t>
  </si>
  <si>
    <t>http://maps.google.com/maps?q=&amp;layer=c&amp;cbll=37.7729410077465,-122.445891326027</t>
  </si>
  <si>
    <t>http://maps.google.com/maps?q=&amp;layer=c&amp;cbll=37.7729816784932,-122.445899580162</t>
  </si>
  <si>
    <t>A20308</t>
  </si>
  <si>
    <t>3F2B</t>
  </si>
  <si>
    <t>3EF61</t>
  </si>
  <si>
    <t>4B107</t>
  </si>
  <si>
    <t>http://maps.google.com/maps?q=&amp;layer=c&amp;cbll=37.7727945930562,-122.445861611178</t>
  </si>
  <si>
    <t>http://maps.google.com/maps?q=&amp;layer=c&amp;cbll=37.7728352638039,-122.445869865297</t>
  </si>
  <si>
    <t>http://maps.google.com/maps?q=&amp;layer=c&amp;cbll=37.773082015562,-122.445919814012</t>
  </si>
  <si>
    <t>http://maps.google.com/maps?q=&amp;layer=c&amp;cbll=37.7731335425798,-122.445930194349</t>
  </si>
  <si>
    <t>http://maps.google.com/maps?q=&amp;layer=c&amp;cbll=37.7729247394478,-122.445888024374</t>
  </si>
  <si>
    <t>http://maps.google.com/maps?q=&amp;layer=c&amp;cbll=37.772930162214,-122.445889124925</t>
  </si>
  <si>
    <t>4B5A</t>
  </si>
  <si>
    <t>CVC 21461A</t>
  </si>
  <si>
    <t>21461(a)</t>
  </si>
  <si>
    <t>Driver or bicyclist failure to obey signs or signals</t>
  </si>
  <si>
    <t>http://leginfo.legislature.ca.gov/faces/codes_displaySection.xhtml?lawCode=VEH&amp;sectionNum=21461.</t>
  </si>
  <si>
    <t>http://maps.google.com/maps?q=&amp;layer=c&amp;cbll=37.7727268084761,-122.445847854323</t>
  </si>
  <si>
    <t>http://maps.google.com/maps?q=&amp;layer=c&amp;cbll=37.7730440505803,-122.445912165809</t>
  </si>
  <si>
    <t>SCOTT ST</t>
  </si>
  <si>
    <t>http://maps.google.com/maps?q=&amp;layer=c&amp;cbll=37.7742068753082,-122.435926169686</t>
  </si>
  <si>
    <t>CVC 21460A</t>
  </si>
  <si>
    <t>21460(a,b)</t>
  </si>
  <si>
    <t>Improper turns over double lines or solid lines to right prohibited</t>
  </si>
  <si>
    <t>http://leginfo.legislature.ca.gov/faces/codes_displaySection.xhtml?lawCode=VEH&amp;sectionNum=21460.</t>
  </si>
  <si>
    <t>http://maps.google.com/maps?q=&amp;layer=c&amp;cbll=37.7742204324283,-122.435928919514</t>
  </si>
  <si>
    <t>CVC 21651A</t>
  </si>
  <si>
    <t>21651(a)</t>
  </si>
  <si>
    <t>Crossing dividing section on freeway prohibited</t>
  </si>
  <si>
    <t>http://maps.google.com/maps?q=&amp;layer=c&amp;cbll=37.7742766787505,-122.435940327923</t>
  </si>
  <si>
    <t>CVC 22104</t>
  </si>
  <si>
    <t>Illegal U-turn near fire station</t>
  </si>
  <si>
    <t>http://leginfo.legislature.ca.gov/faces/codes_displaySection.xhtml?lawCode=VEH&amp;sectionNum=22104.</t>
  </si>
  <si>
    <t>STANYAN ST</t>
  </si>
  <si>
    <t>http://maps.google.com/maps?q=&amp;layer=c&amp;cbll=37.7719507240848,-122.454087469959</t>
  </si>
  <si>
    <t>3FIIE</t>
  </si>
  <si>
    <t>http://maps.google.com/maps?q=&amp;layer=c&amp;cbll=37.7719723977985,-122.454092005606</t>
  </si>
  <si>
    <t>3FILE</t>
  </si>
  <si>
    <t>http://maps.google.com/maps?q=&amp;layer=c&amp;cbll=37.7717962384189,-122.454055465928</t>
  </si>
  <si>
    <t>FULTON</t>
  </si>
  <si>
    <t>CVC 21453B</t>
  </si>
  <si>
    <t>21453(b)</t>
  </si>
  <si>
    <t>Red signal - driver or bicyclist responsibilities with right turn</t>
  </si>
  <si>
    <t>4B8G</t>
  </si>
  <si>
    <t>http://maps.google.com/maps?q=&amp;layer=c&amp;cbll=37.7764196452937,-122.441485212201</t>
  </si>
  <si>
    <t>http://maps.google.com/maps?q=&amp;layer=c&amp;cbll=37.7764494726911,-122.441491248066</t>
  </si>
  <si>
    <t>CVC 21663</t>
  </si>
  <si>
    <t>Operating vehicle or bicycle on sidewalk prohibited</t>
  </si>
  <si>
    <t>http://leginfo.legislature.ca.gov/faces/codes_displaySection.xhtml?lawCode=VEH&amp;sectionNum=21663.</t>
  </si>
  <si>
    <t>http://maps.google.com/maps?q=&amp;layer=c&amp;cbll=37.7769617503687,-122.439905807632</t>
  </si>
  <si>
    <t>CO OF</t>
  </si>
  <si>
    <t>4B4A</t>
  </si>
  <si>
    <t>http://maps.google.com/maps?q=&amp;layer=c&amp;cbll=37.776851286312,-122.4381792558</t>
  </si>
  <si>
    <t>4B4E</t>
  </si>
  <si>
    <t>http://maps.google.com/maps?q=&amp;layer=c&amp;cbll=37.7768673393432,-122.438188118009</t>
  </si>
  <si>
    <t>http://maps.google.com/maps?q=&amp;layer=c&amp;cbll=37.7773096997375,-122.438215280984</t>
  </si>
  <si>
    <t>http://maps.google.com/maps?q=&amp;layer=c&amp;cbll=37.7770438835984,-122.438162145554</t>
  </si>
  <si>
    <t>http://maps.google.com/maps?q=&amp;layer=c&amp;cbll=37.7770119924306,-122.438261409576</t>
  </si>
  <si>
    <t>3E12C</t>
  </si>
  <si>
    <t>http://maps.google.com/maps?q=&amp;layer=c&amp;cbll=37.777266301185,-122.438206605799</t>
  </si>
  <si>
    <t>4B5B</t>
  </si>
  <si>
    <t>http://maps.google.com/maps?q=&amp;layer=c&amp;cbll=37.7768904470191,-122.438162487347</t>
  </si>
  <si>
    <t>http://maps.google.com/maps?q=&amp;layer=c&amp;cbll=37.777146955164,-122.438182749066</t>
  </si>
  <si>
    <t>Reduced Roadway Width</t>
  </si>
  <si>
    <t>http://maps.google.com/maps?q=&amp;layer=c&amp;cbll=37.7772581639564,-122.438204979203</t>
  </si>
  <si>
    <t>http://maps.google.com/maps?q=&amp;layer=c&amp;cbll=37.7766189990455,-122.438182048722</t>
  </si>
  <si>
    <t>http://maps.google.com/maps?q=&amp;layer=c&amp;cbll=37.7770194719116,-122.438157265779</t>
  </si>
  <si>
    <t>http://maps.google.com/maps?q=&amp;layer=c&amp;cbll=37.7767810337595,-122.438108250703</t>
  </si>
  <si>
    <t>CVC 21457A</t>
  </si>
  <si>
    <t>21457(a)</t>
  </si>
  <si>
    <t>Actions required at flashing red signal</t>
  </si>
  <si>
    <t>http://leginfo.legislature.ca.gov/faces/codes_displaySection.xhtml?lawCode=VEH&amp;sectionNum=21457.</t>
  </si>
  <si>
    <t>LOYOLA TER</t>
  </si>
  <si>
    <t>http://maps.google.com/maps?q=&amp;layer=c&amp;cbll=37.7755066787058,-122.448851451482</t>
  </si>
  <si>
    <t>LYON ST</t>
  </si>
  <si>
    <t>http://maps.google.com/maps?q=&amp;layer=c&amp;cbll=37.7762260364189,-122.443132453887</t>
  </si>
  <si>
    <t>SECTOR 3</t>
  </si>
  <si>
    <t>http://maps.google.com/maps?q=&amp;layer=c&amp;cbll=37.7754054999662,-122.446391160903</t>
  </si>
  <si>
    <t>http://maps.google.com/maps?q=&amp;layer=c&amp;cbll=37.7757472111021,-122.446459891935</t>
  </si>
  <si>
    <t>http://maps.google.com/maps?q=&amp;layer=c&amp;cbll=37.7758015922906,-122.446470829739</t>
  </si>
  <si>
    <t>http://maps.google.com/maps?q=&amp;layer=c&amp;cbll=37.7753946519933,-122.44638897897</t>
  </si>
  <si>
    <t>http://maps.google.com/maps?q=&amp;layer=c&amp;cbll=37.776067225322,-122.446524259725</t>
  </si>
  <si>
    <t>http://maps.google.com/maps?q=&amp;layer=c&amp;cbll=37.7757607710674,-122.446462619364</t>
  </si>
  <si>
    <t>4B5I</t>
  </si>
  <si>
    <t>http://maps.google.com/maps?q=&amp;layer=c&amp;cbll=37.7758611145943,-122.446482802427</t>
  </si>
  <si>
    <t>SF</t>
  </si>
  <si>
    <t>3F35</t>
  </si>
  <si>
    <t>http://maps.google.com/maps?q=&amp;layer=c&amp;cbll=37.776208248447,-122.44655262531</t>
  </si>
  <si>
    <t>http://maps.google.com/maps?q=&amp;layer=c&amp;cbll=37.7770680804996,-122.436507232241</t>
  </si>
  <si>
    <t>CVC 22450</t>
  </si>
  <si>
    <t>SHRADER ST</t>
  </si>
  <si>
    <t>http://maps.google.com/maps?q=&amp;layer=c&amp;cbll=37.774442390779,-122.452895101965</t>
  </si>
  <si>
    <t>http://maps.google.com/maps?q=&amp;layer=c&amp;cbll=37.7743934783381,-122.45459049454</t>
  </si>
  <si>
    <t>P</t>
  </si>
  <si>
    <t>31F1A</t>
  </si>
  <si>
    <t>http://maps.google.com/maps?q=&amp;layer=c&amp;cbll=37.7747554846254,-122.454682647755</t>
  </si>
  <si>
    <t>http://maps.google.com/maps?q=&amp;layer=c&amp;cbll=37.7745968100886,-122.454631937337</t>
  </si>
  <si>
    <t>http://maps.google.com/maps?q=&amp;layer=c&amp;cbll=37.7736533507053,-122.454439643709</t>
  </si>
  <si>
    <t>http://maps.google.com/maps?q=&amp;layer=c&amp;cbll=37.7747483482225,-122.454679991386</t>
  </si>
  <si>
    <t>http://maps.google.com/maps?q=&amp;layer=c&amp;cbll=37.7741901465803,-122.454549051856</t>
  </si>
  <si>
    <t>http://maps.google.com/maps?q=&amp;layer=c&amp;cbll=37.7745480104691,-122.454621991056</t>
  </si>
  <si>
    <t>http://maps.google.com/maps?q=&amp;layer=c&amp;cbll=37.7744016116083,-122.45459215225</t>
  </si>
  <si>
    <t>http://maps.google.com/maps?q=&amp;layer=c&amp;cbll=37.7744666644721,-122.454605411224</t>
  </si>
  <si>
    <t>http://maps.google.com/maps?q=&amp;layer=c&amp;cbll=37.7739054665171,-122.454491029109</t>
  </si>
  <si>
    <t>http://maps.google.com/maps?q=&amp;layer=c&amp;cbll=37.7740410366201,-122.454518660625</t>
  </si>
  <si>
    <t>GOLDEN GATE</t>
  </si>
  <si>
    <t>http://maps.google.com/maps?q=&amp;layer=c&amp;cbll=37.7776691087729,-122.446846470157</t>
  </si>
  <si>
    <t>GOLDEN GATE AV</t>
  </si>
  <si>
    <t>4B6H</t>
  </si>
  <si>
    <t>CVC 21800B</t>
  </si>
  <si>
    <t>04D</t>
  </si>
  <si>
    <t>http://maps.google.com/maps?q=&amp;layer=c&amp;cbll=37.7787786541449,-122.438602115653</t>
  </si>
  <si>
    <t>4B4C</t>
  </si>
  <si>
    <t>4B61</t>
  </si>
  <si>
    <t>http://maps.google.com/maps?q=&amp;layer=c&amp;cbll=37.7776690434493,-122.446846980157</t>
  </si>
  <si>
    <t>http://maps.google.com/maps?q=&amp;layer=c&amp;cbll=37.7789377532413,-122.436884628865</t>
  </si>
  <si>
    <t>http://maps.google.com/maps?q=&amp;layer=c&amp;cbll=37.7785548949425,-122.436807347367</t>
  </si>
  <si>
    <t>TAMALPAIS TER</t>
  </si>
  <si>
    <t>http://maps.google.com/maps?q=&amp;layer=c&amp;cbll=37.7775027950002,-122.448697633457</t>
  </si>
  <si>
    <t>3G61</t>
  </si>
  <si>
    <t>http://maps.google.com/maps?q=&amp;layer=c&amp;cbll=37.7779660957916,-122.447888178106</t>
  </si>
  <si>
    <t>GOLDEN GATE ST</t>
  </si>
  <si>
    <t>http://maps.google.com/maps?q=&amp;layer=c&amp;cbll=37.7778830865091,-122.446889870844</t>
  </si>
  <si>
    <t>GROVE</t>
  </si>
  <si>
    <t>3F12A</t>
  </si>
  <si>
    <t>http://maps.google.com/maps?q=&amp;layer=c&amp;cbll=37.7754645219148,-122.44129193618</t>
  </si>
  <si>
    <t>http://maps.google.com/maps?q=&amp;layer=c&amp;cbll=37.775670005526,-122.43964763583</t>
  </si>
  <si>
    <t>http://maps.google.com/maps?q=&amp;layer=c&amp;cbll=37.7744331245517,-122.449511877622</t>
  </si>
  <si>
    <t>http://maps.google.com/maps?q=&amp;layer=c&amp;cbll=37.7761406678564,-122.438089106876</t>
  </si>
  <si>
    <t>4B1G</t>
  </si>
  <si>
    <t>http://maps.google.com/maps?q=&amp;layer=c&amp;cbll=37.7759038647803,-122.437969293636</t>
  </si>
  <si>
    <t>PARKC</t>
  </si>
  <si>
    <t>http://maps.google.com/maps?q=&amp;layer=c&amp;cbll=37.7759345853363,-122.437999038007</t>
  </si>
  <si>
    <t>3F1AD</t>
  </si>
  <si>
    <t>A09710</t>
  </si>
  <si>
    <t>http://maps.google.com/maps?q=&amp;layer=c&amp;cbll=37.7761379536611,-122.438088579497</t>
  </si>
  <si>
    <t>http://maps.google.com/maps?q=&amp;layer=c&amp;cbll=37.7748711028237,-122.446283673835</t>
  </si>
  <si>
    <t>http://maps.google.com/maps?q=&amp;layer=c&amp;cbll=37.7748712808105,-122.446282274625</t>
  </si>
  <si>
    <t>4B2E</t>
  </si>
  <si>
    <t>http://maps.google.com/maps?q=&amp;layer=c&amp;cbll=37.7748923009037,-122.44628793776</t>
  </si>
  <si>
    <t>http://maps.google.com/maps?q=&amp;layer=c&amp;cbll=37.7749383951389,-122.446297208971</t>
  </si>
  <si>
    <t>HAYES</t>
  </si>
  <si>
    <t>http://maps.google.com/maps?q=&amp;layer=c&amp;cbll=37.7739353713535,-122.446091727215</t>
  </si>
  <si>
    <t>http://maps.google.com/maps?q=&amp;layer=c&amp;cbll=37.7737327686014,-122.447687958914</t>
  </si>
  <si>
    <t>F3</t>
  </si>
  <si>
    <t>CVC 21800C</t>
  </si>
  <si>
    <t>http://maps.google.com/maps?q=&amp;layer=c&amp;cbll=37.7745674820945,-122.441110417149</t>
  </si>
  <si>
    <t>http://maps.google.com/maps?q=&amp;layer=c&amp;cbll=37.7746094232298,-122.4411189041</t>
  </si>
  <si>
    <t>http://maps.google.com/maps?q=&amp;layer=c&amp;cbll=37.7744711426414,-122.441090923134</t>
  </si>
  <si>
    <t>http://maps.google.com/maps?q=&amp;layer=c&amp;cbll=37.7747178963417,-122.441140853886</t>
  </si>
  <si>
    <t>http://maps.google.com/maps?q=&amp;layer=c&amp;cbll=37.7749099019416,-122.439493003017</t>
  </si>
  <si>
    <t>4CAN</t>
  </si>
  <si>
    <t>3E13C</t>
  </si>
  <si>
    <t>3D</t>
  </si>
  <si>
    <t>http://maps.google.com/maps?q=&amp;layer=c&amp;cbll=37.7755295104963,-122.437962859574</t>
  </si>
  <si>
    <t>44D</t>
  </si>
  <si>
    <t>http://maps.google.com/maps?q=&amp;layer=c&amp;cbll=37.775098577109,-122.4378739937</t>
  </si>
  <si>
    <t>36F14E</t>
  </si>
  <si>
    <t>PARR</t>
  </si>
  <si>
    <t>http://maps.google.com/maps?q=&amp;layer=c&amp;cbll=37.7751138155117,-122.437776202575</t>
  </si>
  <si>
    <t>4-CAR</t>
  </si>
  <si>
    <t>http://maps.google.com/maps?q=&amp;layer=c&amp;cbll=37.774892723508,-122.437829988491</t>
  </si>
  <si>
    <t>http://maps.google.com/maps?q=&amp;layer=c&amp;cbll=37.7748222768764,-122.437815301127</t>
  </si>
  <si>
    <t>CVC 21806A</t>
  </si>
  <si>
    <t>21806(a,b)</t>
  </si>
  <si>
    <t>Failure to yield to emergency vehicle</t>
  </si>
  <si>
    <t>http://leginfo.legislature.ca.gov/faces/codes_displaySection.xhtml?lawCode=VEH&amp;sectionNum=21806.</t>
  </si>
  <si>
    <t>http://maps.google.com/maps?q=&amp;layer=c&amp;cbll=37.7743588328294,-122.442754865921</t>
  </si>
  <si>
    <t>http://maps.google.com/maps?q=&amp;layer=c&amp;cbll=37.774056454434,-122.446116564786</t>
  </si>
  <si>
    <t>http://maps.google.com/maps?q=&amp;layer=c&amp;cbll=37.7739507393056,-122.446094879518</t>
  </si>
  <si>
    <t>http://maps.google.com/maps?q=&amp;layer=c&amp;cbll=37.7739968202592,-122.446104332067</t>
  </si>
  <si>
    <t>http://maps.google.com/maps?q=&amp;layer=c&amp;cbll=37.7738883731407,-122.446082259012</t>
  </si>
  <si>
    <t>http://maps.google.com/maps?q=&amp;layer=c&amp;cbll=37.7741513269835,-122.44613602595</t>
  </si>
  <si>
    <t>http://maps.google.com/maps?q=&amp;layer=c&amp;cbll=37.7752059309871,-122.436128964251</t>
  </si>
  <si>
    <t>http://maps.google.com/maps?q=&amp;layer=c&amp;cbll=37.775078256678,-122.43610304643</t>
  </si>
  <si>
    <t>http://maps.google.com/maps?q=&amp;layer=c&amp;cbll=37.7751704428165,-122.436121760099</t>
  </si>
  <si>
    <t>http://maps.google.com/maps?q=&amp;layer=c&amp;cbll=37.7728951784271,-122.454285116292</t>
  </si>
  <si>
    <t>F11</t>
  </si>
  <si>
    <t>http://maps.google.com/maps?q=&amp;layer=c&amp;cbll=37.7734104626285,-122.454390139242</t>
  </si>
  <si>
    <t>3F2A</t>
  </si>
  <si>
    <t>http://maps.google.com/maps?q=&amp;layer=c&amp;cbll=37.7729251774051,-122.454291230852</t>
  </si>
  <si>
    <t>http://maps.google.com/maps?q=&amp;layer=c&amp;cbll=37.7737412156623,-122.454457552031</t>
  </si>
  <si>
    <t>http://maps.google.com/maps?q=&amp;layer=c&amp;cbll=37.7723074609756,-122.454162124262</t>
  </si>
  <si>
    <t>PARK DIST</t>
  </si>
  <si>
    <t>http://maps.google.com/maps?q=&amp;layer=c&amp;cbll=37.7728113747639,-122.454267578877</t>
  </si>
  <si>
    <t>http://maps.google.com/maps?q=&amp;layer=c&amp;cbll=37.7724320695869,-122.454188201182</t>
  </si>
  <si>
    <t>http://maps.google.com/maps?q=&amp;layer=c&amp;cbll=37.7730254686345,-122.454311671652</t>
  </si>
  <si>
    <t>J F KENNEDY DR</t>
  </si>
  <si>
    <t>http://maps.google.com/maps?q=&amp;layer=c&amp;cbll=37.7712895257339,-122.453950949025</t>
  </si>
  <si>
    <t>http://maps.google.com/maps?q=&amp;layer=c&amp;cbll=37.7713410237845,-122.453961545114</t>
  </si>
  <si>
    <t>JOHN F KENNEDY DR</t>
  </si>
  <si>
    <t>http://maps.google.com/maps?q=&amp;layer=c&amp;cbll=37.7714283955386,-122.453979522907</t>
  </si>
  <si>
    <t>KEZAR DR</t>
  </si>
  <si>
    <t>http://maps.google.com/maps?q=&amp;layer=c&amp;cbll=37.771818017581,-122.454059970865</t>
  </si>
  <si>
    <t>3G60</t>
  </si>
  <si>
    <t>KITTREDGE TER</t>
  </si>
  <si>
    <t>http://maps.google.com/maps?q=&amp;layer=c&amp;cbll=37.7772178075282,-122.450355637651</t>
  </si>
  <si>
    <t>COG</t>
  </si>
  <si>
    <t>http://maps.google.com/maps?q=&amp;layer=c&amp;cbll=37.7781645986947,-122.450654812227</t>
  </si>
  <si>
    <t>4BIG</t>
  </si>
  <si>
    <t>http://maps.google.com/maps?q=&amp;layer=c&amp;cbll=37.7782110961477,-122.450287608472</t>
  </si>
  <si>
    <t>http://maps.google.com/maps?q=&amp;layer=c&amp;cbll=37.773424225297,-122.442564850679</t>
  </si>
  <si>
    <t>K01927</t>
  </si>
  <si>
    <t>3F1E`</t>
  </si>
  <si>
    <t>http://maps.google.com/maps?q=&amp;layer=c&amp;cbll=37.7733398737976,-122.443221400768</t>
  </si>
  <si>
    <t>http://maps.google.com/maps?q=&amp;layer=c&amp;cbll=37.7734223686222,-122.442579301287</t>
  </si>
  <si>
    <t>http://maps.google.com/maps?q=&amp;layer=c&amp;cbll=37.7762184584661,-122.443192058367</t>
  </si>
  <si>
    <t>4 CAR</t>
  </si>
  <si>
    <t>http://maps.google.com/maps?q=&amp;layer=c&amp;cbll=37.7771644462327,-122.44332105518</t>
  </si>
  <si>
    <t>http://maps.google.com/maps?q=&amp;layer=c&amp;cbll=37.7724304558165,-122.442959714961</t>
  </si>
  <si>
    <t>http://maps.google.com/maps?q=&amp;layer=c&amp;cbll=37.7725043158128,-122.442377977744</t>
  </si>
  <si>
    <t>http://maps.google.com/maps?q=&amp;layer=c&amp;cbll=37.7724608192418,-122.442720566701</t>
  </si>
  <si>
    <t>http://maps.google.com/maps?q=&amp;layer=c&amp;cbll=37.77246732569,-122.442669320633</t>
  </si>
  <si>
    <t>http://maps.google.com/maps?q=&amp;layer=c&amp;cbll=37.7725289163444,-122.442184198593</t>
  </si>
  <si>
    <t>3CHR</t>
  </si>
  <si>
    <t>http://maps.google.com/maps?q=&amp;layer=c&amp;cbll=37.7789962806196,-122.444040589051</t>
  </si>
  <si>
    <t>http://maps.google.com/maps?q=&amp;layer=c&amp;cbll=37.7790380187506,-122.443699110269</t>
  </si>
  <si>
    <t>http://maps.google.com/maps?q=&amp;layer=c&amp;cbll=37.7789770527445,-122.444197901099</t>
  </si>
  <si>
    <t>MASONIC</t>
  </si>
  <si>
    <t>3F140</t>
  </si>
  <si>
    <t>http://maps.google.com/maps?q=&amp;layer=c&amp;cbll=37.7720803942368,-122.445716665312</t>
  </si>
  <si>
    <t>http://maps.google.com/maps?q=&amp;layer=c&amp;cbll=37.7786223076059,-122.447039806471</t>
  </si>
  <si>
    <t>4B3G</t>
  </si>
  <si>
    <t>MASONIC AV</t>
  </si>
  <si>
    <t>http://maps.google.com/maps?q=&amp;layer=c&amp;cbll=37.773021931927,-122.445695924567</t>
  </si>
  <si>
    <t>http://maps.google.com/maps?q=&amp;layer=c&amp;cbll=37.7729078210187,-122.446583926017</t>
  </si>
  <si>
    <t>http://maps.google.com/maps?q=&amp;layer=c&amp;cbll=37.7730548459319,-122.445439769306</t>
  </si>
  <si>
    <t>4B3E</t>
  </si>
  <si>
    <t>http://maps.google.com/maps?q=&amp;layer=c&amp;cbll=37.775806135951,-122.446435085528</t>
  </si>
  <si>
    <t>http://maps.google.com/maps?q=&amp;layer=c&amp;cbll=37.7757931033932,-122.446537578279</t>
  </si>
  <si>
    <t>4B4F</t>
  </si>
  <si>
    <t>http://maps.google.com/maps?q=&amp;layer=c&amp;cbll=37.7758534850118,-122.446062694331</t>
  </si>
  <si>
    <t>http://maps.google.com/maps?q=&amp;layer=c&amp;cbll=37.7758669512584,-122.445956784865</t>
  </si>
  <si>
    <t>http://maps.google.com/maps?q=&amp;layer=c&amp;cbll=37.7759017028623,-122.445683470026</t>
  </si>
  <si>
    <t>http://maps.google.com/maps?q=&amp;layer=c&amp;cbll=37.7758226429631,-122.446305261101</t>
  </si>
  <si>
    <t>4BS1</t>
  </si>
  <si>
    <t>http://maps.google.com/maps?q=&amp;layer=c&amp;cbll=37.7757600866224,-122.446797226231</t>
  </si>
  <si>
    <t>http://maps.google.com/maps?q=&amp;layer=c&amp;cbll=37.7758778111347,-122.445871373991</t>
  </si>
  <si>
    <t>http://maps.google.com/maps?q=&amp;layer=c&amp;cbll=37.7758130862719,-122.446380422615</t>
  </si>
  <si>
    <t>FUNSTON AVE</t>
  </si>
  <si>
    <t>http://maps.google.com/maps?q=&amp;layer=c&amp;cbll=37.7747909524364,-122.446910807663</t>
  </si>
  <si>
    <t>3F2D</t>
  </si>
  <si>
    <t>http://maps.google.com/maps?q=&amp;layer=c&amp;cbll=37.773949682569,-122.445978963848</t>
  </si>
  <si>
    <t>4B31</t>
  </si>
  <si>
    <t>http://maps.google.com/maps?q=&amp;layer=c&amp;cbll=37.7739245329666,-122.446177121111</t>
  </si>
  <si>
    <t>http://maps.google.com/maps?q=&amp;layer=c&amp;cbll=37.7739271348104,-122.446156622135</t>
  </si>
  <si>
    <t>http://maps.google.com/maps?q=&amp;layer=c&amp;cbll=37.772171385108,-122.445000089849</t>
  </si>
  <si>
    <t>http://maps.google.com/maps?q=&amp;layer=c&amp;cbll=37.7720824536264,-122.445700447745</t>
  </si>
  <si>
    <t>http://maps.google.com/maps?q=&amp;layer=c&amp;cbll=37.7720130364418,-122.446247066505</t>
  </si>
  <si>
    <t>http://maps.google.com/maps?q=&amp;layer=c&amp;cbll=37.772175289417,-122.44496934241</t>
  </si>
  <si>
    <t>http://maps.google.com/maps?q=&amp;layer=c&amp;cbll=37.7719995868188,-122.446352973825</t>
  </si>
  <si>
    <t>http://maps.google.com/maps?q=&amp;layer=c&amp;cbll=37.7720763798268,-122.445748276933</t>
  </si>
  <si>
    <t>http://maps.google.com/maps?q=&amp;layer=c&amp;cbll=37.77203906797,-122.44604208454</t>
  </si>
  <si>
    <t>http://maps.google.com/maps?q=&amp;layer=c&amp;cbll=37.77207160738,-122.445785856984</t>
  </si>
  <si>
    <t>http://maps.google.com/maps?q=&amp;layer=c&amp;cbll=37.7720646656392,-122.445840518872</t>
  </si>
  <si>
    <t>4B7B</t>
  </si>
  <si>
    <t>A06015</t>
  </si>
  <si>
    <t>3F12E</t>
  </si>
  <si>
    <t>http://maps.google.com/maps?q=&amp;layer=c&amp;cbll=37.7786259734583,-122.447010848176</t>
  </si>
  <si>
    <t>4B6A</t>
  </si>
  <si>
    <t>3G12E</t>
  </si>
  <si>
    <t>http://maps.google.com/maps?q=&amp;layer=c&amp;cbll=37.7785563271291,-122.447560972124</t>
  </si>
  <si>
    <t>4B6I</t>
  </si>
  <si>
    <t>http://maps.google.com/maps?q=&amp;layer=c&amp;cbll=37.7785788216741,-122.447383292438</t>
  </si>
  <si>
    <t>http://maps.google.com/maps?q=&amp;layer=c&amp;cbll=37.7730113994454,-122.445777894227</t>
  </si>
  <si>
    <t>4K8E</t>
  </si>
  <si>
    <t>http://maps.google.com/maps?q=&amp;layer=c&amp;cbll=37.7729455631577,-122.446290227323</t>
  </si>
  <si>
    <t>http://maps.google.com/maps?q=&amp;layer=c&amp;cbll=37.7729771670009,-122.446044295004</t>
  </si>
  <si>
    <t>http://maps.google.com/maps?q=&amp;layer=c&amp;cbll=37.7730939021738,-122.445135811561</t>
  </si>
  <si>
    <t>http://maps.google.com/maps?q=&amp;layer=c&amp;cbll=37.7730131522259,-122.44576425311</t>
  </si>
  <si>
    <t>DD - Bicycle-Pedestrian</t>
  </si>
  <si>
    <t>http://maps.google.com/maps?q=&amp;layer=c&amp;cbll=37.7776505961295,-122.446990432771</t>
  </si>
  <si>
    <t>3GHE</t>
  </si>
  <si>
    <t>http://maps.google.com/maps?q=&amp;layer=c&amp;cbll=37.7774656793859,-122.448428371867</t>
  </si>
  <si>
    <t>3F118</t>
  </si>
  <si>
    <t>http://maps.google.com/maps?q=&amp;layer=c&amp;cbll=37.77210804584,-122.44549890268</t>
  </si>
  <si>
    <t>MASONIC ST</t>
  </si>
  <si>
    <t>http://maps.google.com/maps?q=&amp;layer=c&amp;cbll=37.7729512719823,-122.446245802846</t>
  </si>
  <si>
    <t>NORTH</t>
  </si>
  <si>
    <t>http://maps.google.com/maps?q=&amp;layer=c&amp;cbll=37.776741636305,-122.44665991253</t>
  </si>
  <si>
    <t>MCALLISTER</t>
  </si>
  <si>
    <t>http://maps.google.com/maps?q=&amp;layer=c&amp;cbll=37.7777941898441,-122.438365501611</t>
  </si>
  <si>
    <t>http://maps.google.com/maps?q=&amp;layer=c&amp;cbll=37.776732589523,-122.446658092471</t>
  </si>
  <si>
    <t>http://maps.google.com/maps?q=&amp;layer=c&amp;cbll=37.7775319452571,-122.440016298552</t>
  </si>
  <si>
    <t>04F</t>
  </si>
  <si>
    <t>http://maps.google.com/maps?q=&amp;layer=c&amp;cbll=37.7775793691204,-122.438375423604</t>
  </si>
  <si>
    <t>http://maps.google.com/maps?q=&amp;layer=c&amp;cbll=37.7778626795734,-122.438341918775</t>
  </si>
  <si>
    <t>http://maps.google.com/maps?q=&amp;layer=c&amp;cbll=37.778140797411,-122.438487578798</t>
  </si>
  <si>
    <t>4B8J</t>
  </si>
  <si>
    <t>Construction or Repair Zone</t>
  </si>
  <si>
    <t>http://maps.google.com/maps?q=&amp;layer=c&amp;cbll=37.7767515734306,-122.446661910976</t>
  </si>
  <si>
    <t>4K103</t>
  </si>
  <si>
    <t>http://maps.google.com/maps?q=&amp;layer=c&amp;cbll=37.7763339280257,-122.446577904719</t>
  </si>
  <si>
    <t>3G15D</t>
  </si>
  <si>
    <t>PARKER AVE</t>
  </si>
  <si>
    <t>http://maps.google.com/maps?q=&amp;layer=c&amp;cbll=37.7759525193592,-122.453005008048</t>
  </si>
  <si>
    <t>http://maps.google.com/maps?q=&amp;layer=c&amp;cbll=37.7757501292259,-122.452963825663</t>
  </si>
  <si>
    <t>http://maps.google.com/maps?q=&amp;layer=c&amp;cbll=37.7780063986825,-122.436696631239</t>
  </si>
  <si>
    <t>3G13E</t>
  </si>
  <si>
    <t>http://maps.google.com/maps?q=&amp;layer=c&amp;cbll=37.7756987117625,-122.454849468543</t>
  </si>
  <si>
    <t>MCALLISTER ST (N)</t>
  </si>
  <si>
    <t>http://maps.google.com/maps?q=&amp;layer=c&amp;cbll=37.7756849900092,-122.454846632515</t>
  </si>
  <si>
    <t>A09289</t>
  </si>
  <si>
    <t>MCCALISTER</t>
  </si>
  <si>
    <t>NIDO AV</t>
  </si>
  <si>
    <t>http://maps.google.com/maps?q=&amp;layer=c&amp;cbll=37.7787457335371,-122.446064820125</t>
  </si>
  <si>
    <t>http://maps.google.com/maps?q=&amp;layer=c&amp;cbll=37.778749530592,-122.44603482523</t>
  </si>
  <si>
    <t>http://maps.google.com/maps?q=&amp;layer=c&amp;cbll=37.7787470312131,-122.446054569307</t>
  </si>
  <si>
    <t>OAK</t>
  </si>
  <si>
    <t>3F105</t>
  </si>
  <si>
    <t>http://maps.google.com/maps?q=&amp;layer=c&amp;cbll=37.7734009501307,-122.435762702575</t>
  </si>
  <si>
    <t>http://maps.google.com/maps?q=&amp;layer=c&amp;cbll=37.7723978021546,-122.440671396454</t>
  </si>
  <si>
    <t>http://maps.google.com/maps?q=&amp;layer=c&amp;cbll=37.7727882710476,-122.440750403368</t>
  </si>
  <si>
    <t>http://maps.google.com/maps?q=&amp;layer=c&amp;cbll=37.7726309989146,-122.440718580985</t>
  </si>
  <si>
    <t>http://maps.google.com/maps?q=&amp;layer=c&amp;cbll=37.7731883522731,-122.437466109347</t>
  </si>
  <si>
    <t>http://maps.google.com/maps?q=&amp;layer=c&amp;cbll=37.7729526849905,-122.437435475667</t>
  </si>
  <si>
    <t>SFDD</t>
  </si>
  <si>
    <t>4K5F</t>
  </si>
  <si>
    <t>http://maps.google.com/maps?q=&amp;layer=c&amp;cbll=37.7735454148215,-122.437457128</t>
  </si>
  <si>
    <t>CVC 96TC</t>
  </si>
  <si>
    <t>7.2.12</t>
  </si>
  <si>
    <t>Bicycle riding restricted</t>
  </si>
  <si>
    <t>http://library.amlegal.com/nxt/gateway.dll/California/transportation/divisioni/article7violations?f=templates$fn=default.htm$3.0$vid=amlegal:sanfrancisco_ca$anc=JD_7.2.12</t>
  </si>
  <si>
    <t>3R61</t>
  </si>
  <si>
    <t>http://maps.google.com/maps?q=&amp;layer=c&amp;cbll=37.7730188897788,-122.437351954438</t>
  </si>
  <si>
    <t>http://maps.google.com/maps?q=&amp;layer=c&amp;cbll=37.7721515809491,-122.44573111262</t>
  </si>
  <si>
    <t>http://maps.google.com/maps?q=&amp;layer=c&amp;cbll=37.7718421989526,-122.445670626377</t>
  </si>
  <si>
    <t>http://maps.google.com/maps?q=&amp;layer=c&amp;cbll=37.7721895403177,-122.445738816398</t>
  </si>
  <si>
    <t>CVC 21456A</t>
  </si>
  <si>
    <t>http://maps.google.com/maps?q=&amp;layer=c&amp;cbll=37.7720756515354,-122.445715748746</t>
  </si>
  <si>
    <t>http://maps.google.com/maps?q=&amp;layer=c&amp;cbll=37.7721949630846,-122.445739916938</t>
  </si>
  <si>
    <t>http://maps.google.com/maps?q=&amp;layer=c&amp;cbll=37.7721542923325,-122.44573166289</t>
  </si>
  <si>
    <t>http://maps.google.com/maps?q=&amp;layer=c&amp;cbll=37.77235764609,-122.445772933177</t>
  </si>
  <si>
    <t>http://maps.google.com/maps?q=&amp;layer=c&amp;cbll=37.7721596926656,-122.445732758876</t>
  </si>
  <si>
    <t>http://maps.google.com/maps?q=&amp;layer=c&amp;cbll=37.7721407354152,-122.445728911541</t>
  </si>
  <si>
    <t>Slippery (Muddy, Oily, etc.)</t>
  </si>
  <si>
    <t>http://maps.google.com/maps?q=&amp;layer=c&amp;cbll=37.7734090844039,-122.435764352454</t>
  </si>
  <si>
    <t>http://maps.google.com/maps?q=&amp;layer=c&amp;cbll=37.7736124412297,-122.435805599485</t>
  </si>
  <si>
    <t>http://maps.google.com/maps?q=&amp;layer=c&amp;cbll=37.7732952047905,-122.435741254365</t>
  </si>
  <si>
    <t>http://maps.google.com/maps?q=&amp;layer=c&amp;cbll=37.7733060296654,-122.435743449943</t>
  </si>
  <si>
    <t>http://maps.google.com/maps?q=&amp;layer=c&amp;cbll=37.7733457128099,-122.435751498457</t>
  </si>
  <si>
    <t>http://maps.google.com/maps?q=&amp;layer=c&amp;cbll=37.7732084395686,-122.435723656034</t>
  </si>
  <si>
    <t>http://maps.google.com/maps?q=&amp;layer=c&amp;cbll=37.7731325199984,-122.435708257512</t>
  </si>
  <si>
    <t>http://maps.google.com/maps?q=&amp;layer=c&amp;cbll=37.7734606014671,-122.435774801691</t>
  </si>
  <si>
    <t>http://maps.google.com/maps?q=&amp;layer=c&amp;cbll=37.7712317632344,-122.45393906399</t>
  </si>
  <si>
    <t>CVC 22103</t>
  </si>
  <si>
    <t>Illegal U-turn in residential district</t>
  </si>
  <si>
    <t>http://leginfo.legislature.ca.gov/faces/codes_displaySection.xhtml?lawCode=VEH&amp;sectionNum=22103.</t>
  </si>
  <si>
    <t>http://maps.google.com/maps?q=&amp;layer=c&amp;cbll=37.7710538379869,-122.453902454643</t>
  </si>
  <si>
    <t>http://maps.google.com/maps?q=&amp;layer=c&amp;cbll=37.7707811308144,-122.453852171382</t>
  </si>
  <si>
    <t>http://maps.google.com/maps?q=&amp;layer=c&amp;cbll=37.7709985214767,-122.453892255102</t>
  </si>
  <si>
    <t>3F1E</t>
  </si>
  <si>
    <t>PAGE</t>
  </si>
  <si>
    <t>http://maps.google.com/maps?q=&amp;layer=c&amp;cbll=37.7700980796695,-122.453726227642</t>
  </si>
  <si>
    <t>http://maps.google.com/maps?q=&amp;layer=c&amp;cbll=37.7716170680742,-122.4438881392</t>
  </si>
  <si>
    <t>http://maps.google.com/maps?q=&amp;layer=c&amp;cbll=37.7714597653772,-122.443856557367</t>
  </si>
  <si>
    <t>http://maps.google.com/maps?q=&amp;layer=c&amp;cbll=37.7723907668921,-122.437321465014</t>
  </si>
  <si>
    <t>http://maps.google.com/maps?q=&amp;layer=c&amp;cbll=37.7722365266133,-122.437264179597</t>
  </si>
  <si>
    <t>http://maps.google.com/maps?q=&amp;layer=c&amp;cbll=37.7711419333825,-122.445535278388</t>
  </si>
  <si>
    <t>http://maps.google.com/maps?q=&amp;layer=c&amp;cbll=37.7712882354729,-122.445563555334</t>
  </si>
  <si>
    <t>3E14C</t>
  </si>
  <si>
    <t>http://maps.google.com/maps?q=&amp;layer=c&amp;cbll=37.7727247661689,-122.435625554383</t>
  </si>
  <si>
    <t>http://maps.google.com/maps?q=&amp;layer=c&amp;cbll=37.7724179297667,-122.435563320269</t>
  </si>
  <si>
    <t>http://maps.google.com/maps?q=&amp;layer=c&amp;cbll=37.7700997082349,-122.453726527595</t>
  </si>
  <si>
    <t>http://maps.google.com/maps?q=&amp;layer=c&amp;cbll=37.7701024297639,-122.453727029401</t>
  </si>
  <si>
    <t>http://maps.google.com/maps?q=&amp;layer=c&amp;cbll=37.7703198204527,-122.453767112758</t>
  </si>
  <si>
    <t>SFSUP</t>
  </si>
  <si>
    <t>http://maps.google.com/maps?q=&amp;layer=c&amp;cbll=37.7704122114929,-122.45378414822</t>
  </si>
  <si>
    <t>PARKER AV</t>
  </si>
  <si>
    <t>http://maps.google.com/maps?q=&amp;layer=c&amp;cbll=37.7750115860568,-122.452678814389</t>
  </si>
  <si>
    <t>0F2</t>
  </si>
  <si>
    <t>http://maps.google.com/maps?q=&amp;layer=c&amp;cbll=37.7750234345619,-122.452583092974</t>
  </si>
  <si>
    <t>http://maps.google.com/maps?q=&amp;layer=c&amp;cbll=37.7750145481831,-122.452654884036</t>
  </si>
  <si>
    <t>http://maps.google.com/maps?q=&amp;layer=c&amp;cbll=37.7749953181095,-122.452810237106</t>
  </si>
  <si>
    <t>3G11E</t>
  </si>
  <si>
    <t>http://maps.google.com/maps?q=&amp;layer=c&amp;cbll=37.7778268636135,-122.453384996293</t>
  </si>
  <si>
    <t>3G13C</t>
  </si>
  <si>
    <t>03G</t>
  </si>
  <si>
    <t>http://maps.google.com/maps?q=&amp;layer=c&amp;cbll=37.7778406110323,-122.453268729879</t>
  </si>
  <si>
    <t>Dark - No Street Lights</t>
  </si>
  <si>
    <t>http://maps.google.com/maps?q=&amp;layer=c&amp;cbll=37.7778632718995,-122.45307708057</t>
  </si>
  <si>
    <t>3G3D</t>
  </si>
  <si>
    <t>http://maps.google.com/maps?q=&amp;layer=c&amp;cbll=37.7750052445811,-122.452730045742</t>
  </si>
  <si>
    <t>ROSELYN AV</t>
  </si>
  <si>
    <t>http://maps.google.com/maps?q=&amp;layer=c&amp;cbll=37.7773581650121,-122.449264353468</t>
  </si>
  <si>
    <t>ROSELYN ST</t>
  </si>
  <si>
    <t>http://maps.google.com/maps?q=&amp;layer=c&amp;cbll=37.7782610687792,-122.449892958651</t>
  </si>
  <si>
    <t>ROSELYN TER</t>
  </si>
  <si>
    <t>http://maps.google.com/maps?q=&amp;layer=c&amp;cbll=37.7773296123079,-122.449486361324</t>
  </si>
  <si>
    <t>3G2A</t>
  </si>
  <si>
    <t>http://maps.google.com/maps?q=&amp;layer=c&amp;cbll=37.7773370799383,-122.449428297739</t>
  </si>
  <si>
    <t>http://maps.google.com/maps?q=&amp;layer=c&amp;cbll=37.7782710200805,-122.449814370016</t>
  </si>
  <si>
    <t>http://maps.google.com/maps?q=&amp;layer=c&amp;cbll=37.7782770079648,-122.449767079097</t>
  </si>
  <si>
    <t>http://maps.google.com/maps?q=&amp;layer=c&amp;cbll=37.778309092816,-122.449513682638</t>
  </si>
  <si>
    <t>3G64</t>
  </si>
  <si>
    <t>http://maps.google.com/maps?q=&amp;layer=c&amp;cbll=37.7782952483076,-122.449623023543</t>
  </si>
  <si>
    <t>http://maps.google.com/maps?q=&amp;layer=c&amp;cbll=37.7742160620037,-122.436411176817</t>
  </si>
  <si>
    <t>http://maps.google.com/maps?q=&amp;layer=c&amp;cbll=37.7770597618808,-122.43657269509</t>
  </si>
  <si>
    <t>3E12D</t>
  </si>
  <si>
    <t>http://maps.google.com/maps?q=&amp;layer=c&amp;cbll=37.7770645375857,-122.436535113194</t>
  </si>
  <si>
    <t>http://maps.google.com/maps?q=&amp;layer=c&amp;cbll=37.773306929495,-122.436056955836</t>
  </si>
  <si>
    <t>3F120</t>
  </si>
  <si>
    <t>http://maps.google.com/maps?q=&amp;layer=c&amp;cbll=37.7732830716456,-122.436244860271</t>
  </si>
  <si>
    <t>http://maps.google.com/maps?q=&amp;layer=c&amp;cbll=37.7733346913563,-122.435838303327</t>
  </si>
  <si>
    <t>http://maps.google.com/maps?q=&amp;layer=c&amp;cbll=37.7733273171119,-122.435896382908</t>
  </si>
  <si>
    <t>http://maps.google.com/maps?q=&amp;layer=c&amp;cbll=37.7732978201343,-122.436128701173</t>
  </si>
  <si>
    <t>http://maps.google.com/maps?q=&amp;layer=c&amp;cbll=37.7723379072947,-122.436187764602</t>
  </si>
  <si>
    <t>F140</t>
  </si>
  <si>
    <t>http://maps.google.com/maps?q=&amp;layer=c&amp;cbll=37.772398311234,-122.43571641143</t>
  </si>
  <si>
    <t>http://maps.google.com/maps?q=&amp;layer=c&amp;cbll=37.7798673956117,-122.437071864719</t>
  </si>
  <si>
    <t>http://maps.google.com/maps?q=&amp;layer=c&amp;cbll=37.7798162996882,-122.43748217096</t>
  </si>
  <si>
    <t>SEYMOUR ST</t>
  </si>
  <si>
    <t>http://maps.google.com/maps?q=&amp;layer=c&amp;cbll=37.778832379772,-122.43770716317</t>
  </si>
  <si>
    <t>4B21</t>
  </si>
  <si>
    <t>http://maps.google.com/maps?q=&amp;layer=c&amp;cbll=37.7797544555383,-122.437978778302</t>
  </si>
  <si>
    <t>CHARTER OAK AVE</t>
  </si>
  <si>
    <t>http://maps.google.com/maps?q=&amp;layer=c&amp;cbll=37.771221393184,-122.452304270324</t>
  </si>
  <si>
    <t>http://maps.google.com/maps?q=&amp;layer=c&amp;cbll=37.7721891729111,-122.452437463213</t>
  </si>
  <si>
    <t>http://maps.google.com/maps?q=&amp;layer=c&amp;cbll=37.7722312526213,-122.451847865143</t>
  </si>
  <si>
    <t>http://maps.google.com/maps?q=&amp;layer=c&amp;cbll=37.7749707539762,-122.453003330875</t>
  </si>
  <si>
    <t>http://maps.google.com/maps?q=&amp;layer=c&amp;cbll=37.7749534138366,-122.453138603742</t>
  </si>
  <si>
    <t>CVC 23187A</t>
  </si>
  <si>
    <t>Invalid</t>
  </si>
  <si>
    <t>http://maps.google.com/maps?q=&amp;layer=c&amp;cbll=37.7730974234858,-122.452692437172</t>
  </si>
  <si>
    <t>http://maps.google.com/maps?q=&amp;layer=c&amp;cbll=37.773106133859,-122.452623843871</t>
  </si>
  <si>
    <t>http://maps.google.com/maps?q=&amp;layer=c&amp;cbll=37.7712298277192,-122.452241778703</t>
  </si>
  <si>
    <t>http://maps.google.com/maps?q=&amp;layer=c&amp;cbll=37.7711500388839,-122.452832946861</t>
  </si>
  <si>
    <t>http://maps.google.com/maps?q=&amp;layer=c&amp;cbll=37.7711574044891,-122.452778373822</t>
  </si>
  <si>
    <t>http://maps.google.com/maps?q=&amp;layer=c&amp;cbll=37.7712540124571,-122.452111553826</t>
  </si>
  <si>
    <t>http://maps.google.com/maps?q=&amp;layer=c&amp;cbll=37.771270904841,-122.452020596023</t>
  </si>
  <si>
    <t>http://maps.google.com/maps?q=&amp;layer=c&amp;cbll=37.7711583251898,-122.452771552192</t>
  </si>
  <si>
    <t>STANYAN</t>
  </si>
  <si>
    <t>http://maps.google.com/maps?q=&amp;layer=c&amp;cbll=37.7710271889054,-122.453743162726</t>
  </si>
  <si>
    <t>3G3B</t>
  </si>
  <si>
    <t>http://maps.google.com/maps?q=&amp;layer=c&amp;cbll=37.7776019113279,-122.45519640594</t>
  </si>
  <si>
    <t>http://maps.google.com/maps?q=&amp;layer=c&amp;cbll=37.7720479610659,-122.453553898188</t>
  </si>
  <si>
    <t>3G3W</t>
  </si>
  <si>
    <t>3F1</t>
  </si>
  <si>
    <t>http://maps.google.com/maps?q=&amp;layer=c&amp;cbll=37.7747972173201,-122.454357090833</t>
  </si>
  <si>
    <t>4C101</t>
  </si>
  <si>
    <t>http://maps.google.com/maps?q=&amp;layer=c&amp;cbll=37.7747783932305,-122.454503937148</t>
  </si>
  <si>
    <t>http://maps.google.com/maps?q=&amp;layer=c&amp;cbll=37.7710320380128,-122.453820111924</t>
  </si>
  <si>
    <t>http://maps.google.com/maps?q=&amp;layer=c&amp;cbll=37.7710233495994,-122.45378729385</t>
  </si>
  <si>
    <t>0F1</t>
  </si>
  <si>
    <t>http://maps.google.com/maps?q=&amp;layer=c&amp;cbll=37.771056190977,-122.453528281704</t>
  </si>
  <si>
    <t>4KG8</t>
  </si>
  <si>
    <t>http://maps.google.com/maps?q=&amp;layer=c&amp;cbll=37.7776553287018,-122.454779676314</t>
  </si>
  <si>
    <t>http://maps.google.com/maps?q=&amp;layer=c&amp;cbll=37.7775992787017,-122.455216941431</t>
  </si>
  <si>
    <t>3G13D</t>
  </si>
  <si>
    <t>4K8G</t>
  </si>
  <si>
    <t>4B2G</t>
  </si>
  <si>
    <t>3G3A</t>
  </si>
  <si>
    <t>http://maps.google.com/maps?q=&amp;layer=c&amp;cbll=37.7776124196638,-122.455114426365</t>
  </si>
  <si>
    <t>TAMALPAIS</t>
  </si>
  <si>
    <t>http://maps.google.com/maps?q=&amp;layer=c&amp;cbll=37.7774328923105,-122.4486833183</t>
  </si>
  <si>
    <t>3G2</t>
  </si>
  <si>
    <t>http://maps.google.com/maps?q=&amp;layer=c&amp;cbll=37.7783894284243,-122.448879206728</t>
  </si>
  <si>
    <t>TAMALPAIS ST</t>
  </si>
  <si>
    <t>http://maps.google.com/maps?q=&amp;layer=c&amp;cbll=37.7783573362345,-122.449132666487</t>
  </si>
  <si>
    <t>http://maps.google.com/maps?q=&amp;layer=c&amp;cbll=37.7774418456391,-122.448613700518</t>
  </si>
  <si>
    <t>3G12D</t>
  </si>
  <si>
    <t>http://maps.google.com/maps?q=&amp;layer=c&amp;cbll=37.7784010322734,-122.448787559125</t>
  </si>
  <si>
    <t>3G3C</t>
  </si>
  <si>
    <t>http://maps.google.com/maps?q=&amp;layer=c&amp;cbll=37.778406656271,-122.448743139426</t>
  </si>
  <si>
    <t>3G61K</t>
  </si>
  <si>
    <t>http://maps.google.com/maps?q=&amp;layer=c&amp;cbll=37.7783763724336,-122.448982322609</t>
  </si>
  <si>
    <t>TEMESCAL</t>
  </si>
  <si>
    <t>http://maps.google.com/maps?q=&amp;layer=c&amp;cbll=37.7769762233284,-122.45223376573</t>
  </si>
  <si>
    <t>TEMESCAL TER</t>
  </si>
  <si>
    <t>http://maps.google.com/maps?q=&amp;layer=c&amp;cbll=37.777939651838,-122.452431112124</t>
  </si>
  <si>
    <t>3I4D</t>
  </si>
  <si>
    <t>TURK</t>
  </si>
  <si>
    <t>TURK BL</t>
  </si>
  <si>
    <t>Obstruction on Roadway</t>
  </si>
  <si>
    <t>STANYAN BLVD</t>
  </si>
  <si>
    <t>http://maps.google.com/maps?q=&amp;layer=c&amp;cbll=37.7775825041698,-122.455217499363</t>
  </si>
  <si>
    <t>4K2D</t>
  </si>
  <si>
    <t>3F430</t>
  </si>
  <si>
    <t>CVC 2180A</t>
  </si>
  <si>
    <t>3F2C</t>
  </si>
  <si>
    <t>JOSEPHA AVE</t>
  </si>
  <si>
    <t>http://maps.google.com/maps?q=&amp;layer=c&amp;cbll=37.7793641389817,-122.440958163488</t>
  </si>
  <si>
    <t>http://maps.google.com/maps?q=&amp;layer=c&amp;cbll=37.7786000747311,-122.447035296658</t>
  </si>
  <si>
    <t>4B5J</t>
  </si>
  <si>
    <t>3FHE</t>
  </si>
  <si>
    <t>NIDO AVE</t>
  </si>
  <si>
    <t>http://maps.google.com/maps?q=&amp;layer=c&amp;cbll=37.7777945890951,-122.453378475467</t>
  </si>
  <si>
    <t>CVC 22100</t>
  </si>
  <si>
    <t>http://maps.google.com/maps?q=&amp;layer=c&amp;cbll=37.7794829687281,-122.43699443861</t>
  </si>
  <si>
    <t>Row Labels</t>
  </si>
  <si>
    <t>Grand Total</t>
  </si>
  <si>
    <t>Count of ped_action</t>
  </si>
  <si>
    <t>#N/A</t>
  </si>
  <si>
    <t>Count of dph_col_grp</t>
  </si>
  <si>
    <t>Count of collision_severity</t>
  </si>
  <si>
    <t>Count of type_of_collision</t>
  </si>
  <si>
    <t>Count of secondary_rd</t>
  </si>
  <si>
    <t>Accidents:</t>
  </si>
  <si>
    <t>Year</t>
  </si>
  <si>
    <t>Catagorization</t>
  </si>
  <si>
    <t>Intersection</t>
  </si>
  <si>
    <t>FELL ST | ASHBURY ST</t>
  </si>
  <si>
    <t>FULTON ST | ASHBURY ST</t>
  </si>
  <si>
    <t>OAK ST | ASHBURY ST</t>
  </si>
  <si>
    <t>PAGE ST | ASHBURY ST</t>
  </si>
  <si>
    <t>FELL ST | BAKER ST</t>
  </si>
  <si>
    <t>OAK ST | BAKER ST</t>
  </si>
  <si>
    <t>TURK BLVD | BAKER ST</t>
  </si>
  <si>
    <t>BRODERICK ST | FELL ST</t>
  </si>
  <si>
    <t>FELL ST | BRODERICK ST</t>
  </si>
  <si>
    <t>PAGE ST | BRODERICK ST</t>
  </si>
  <si>
    <t>DIVISADERO ST | GROVE ST</t>
  </si>
  <si>
    <t>DIVISADERO ST | HAYES ST</t>
  </si>
  <si>
    <t>PAGE ST | CLAYTON ST</t>
  </si>
  <si>
    <t>FELL ST | COLE ST</t>
  </si>
  <si>
    <t>FELL ST | DIVISADERO ST</t>
  </si>
  <si>
    <t>FULTON ST | DIVISADERO ST</t>
  </si>
  <si>
    <t>OAK ST | DIVISADERO ST</t>
  </si>
  <si>
    <t>FELL ST | STANYAN ST</t>
  </si>
  <si>
    <t>PAGE ST | DIVISADERO ST</t>
  </si>
  <si>
    <t>TURK BLVD | DIVISADERO ST</t>
  </si>
  <si>
    <t>DIVISADERO ST | FELL ST</t>
  </si>
  <si>
    <t>MASONIC AVE | FELL ST</t>
  </si>
  <si>
    <t>STANYAN ST | FELL ST</t>
  </si>
  <si>
    <t>FULTON ST | MASONIC AV</t>
  </si>
  <si>
    <t>BAKER ST | FULTON ST</t>
  </si>
  <si>
    <t>DIVISADERO ST | FULTON ST</t>
  </si>
  <si>
    <t>GOLDEN GATE AVE | CHABOT TER</t>
  </si>
  <si>
    <t>MASONIC AVE | FULTON ST</t>
  </si>
  <si>
    <t>HAYES ST | BAKER ST</t>
  </si>
  <si>
    <t>SCOTT ST | GOLDEN GATE AV</t>
  </si>
  <si>
    <t>MASONIC AVE | GOLDEN GATE AV</t>
  </si>
  <si>
    <t>MASONIC AVE | GROVE ST</t>
  </si>
  <si>
    <t>BAKER ST | HAYES ST</t>
  </si>
  <si>
    <t>BRODERICK ST | HAYES ST</t>
  </si>
  <si>
    <t>MASONIC AVE | HAYES ST</t>
  </si>
  <si>
    <t>MASONIC AVE | OAK ST</t>
  </si>
  <si>
    <t>TURK BLVD | KITTREDGE TER</t>
  </si>
  <si>
    <t>FELL ST | MASONIC AV</t>
  </si>
  <si>
    <t>OAK ST | MASONIC AV</t>
  </si>
  <si>
    <t>TURK BLVD | MASONIC AV</t>
  </si>
  <si>
    <t>TURK BLVD | MASONIC AVE</t>
  </si>
  <si>
    <t>MASONIC AVE | MCALLISTER</t>
  </si>
  <si>
    <t>MASONIC AVE | MCALLISTER ST</t>
  </si>
  <si>
    <t>SCOTT ST | OAK</t>
  </si>
  <si>
    <t>SCOTT ST | HAYES ST</t>
  </si>
  <si>
    <t>STANYAN ST | FULTON ST</t>
  </si>
  <si>
    <t>STANYAN ST | OAK ST</t>
  </si>
  <si>
    <t>STANYAN ST | HAYES ST</t>
  </si>
  <si>
    <t>STANYAN ST | PAGE ST</t>
  </si>
  <si>
    <t>FULTON ST | PARKER AV</t>
  </si>
  <si>
    <t>GOLDEN GATE AVE | ROSELYN TER</t>
  </si>
  <si>
    <t>TURK BLVD | ROSELYN TER</t>
  </si>
  <si>
    <t>FELL ST | SCOTT ST</t>
  </si>
  <si>
    <t>OAK ST | SCOTT ST</t>
  </si>
  <si>
    <t>CHARTER OAK AVE | SHRADER ST</t>
  </si>
  <si>
    <t>FULTON ST | STANYAN ST</t>
  </si>
  <si>
    <t>TURK BLVD | TAMALPAIS TER</t>
  </si>
  <si>
    <t>TURK ST | TAMALPAIS TER</t>
  </si>
  <si>
    <t>STANYAN ST | TURK</t>
  </si>
  <si>
    <t>DIVISADERO ST | TURK ST</t>
  </si>
  <si>
    <t>JOSEPHA AVE | TURK ST</t>
  </si>
  <si>
    <t>OAK ST | BRODERICK</t>
  </si>
  <si>
    <t>FULTON ST | BRODERICK ST</t>
  </si>
  <si>
    <t>FULTON ST | CENTRAL AV</t>
  </si>
  <si>
    <t>PAGE ST | CENTRAL AV</t>
  </si>
  <si>
    <t>GOLDEN GATE AVE | CENTRAL AVE</t>
  </si>
  <si>
    <t>GOLDEN GATE AVE | DIVISADERO ST</t>
  </si>
  <si>
    <t>TURK ST | DIVISADERO ST</t>
  </si>
  <si>
    <t>FULTON ST | MASONIC AVE</t>
  </si>
  <si>
    <t>GOLDEN GATE AVE | ROSELYN AV</t>
  </si>
  <si>
    <t>HAYES ST | MASONIC AV</t>
  </si>
  <si>
    <t>FELL ST | LYON ST</t>
  </si>
  <si>
    <t>FULTON ST | LYON ST</t>
  </si>
  <si>
    <t>FELL ST | MASONIC</t>
  </si>
  <si>
    <t>MCALLISTER ST | BRODERICK ST</t>
  </si>
  <si>
    <t>FELL ST | MASONIC AVE</t>
  </si>
  <si>
    <t>OAK ST | MASONIC AVE</t>
  </si>
  <si>
    <t>DIVISADERO ST | MCALLISTER ST</t>
  </si>
  <si>
    <t>MASON ST | MCALLISTER ST</t>
  </si>
  <si>
    <t>TURK ST | NIDO AV</t>
  </si>
  <si>
    <t>OAK ST | DIVISADERO</t>
  </si>
  <si>
    <t>PARKER AVE | MCCALISTER</t>
  </si>
  <si>
    <t>SCOTT ST | OAK ST</t>
  </si>
  <si>
    <t>CENTRAL AVE | PAGE ST</t>
  </si>
  <si>
    <t>DIVISADERO ST | PAGE ST</t>
  </si>
  <si>
    <t>MASONIC AVE | PAGE ST</t>
  </si>
  <si>
    <t>SCOTT ST | PAGE ST</t>
  </si>
  <si>
    <t>TURK ST | SCOTT ST</t>
  </si>
  <si>
    <t>FELL ST | SHRADER ST</t>
  </si>
  <si>
    <t>OAK ST | SHRADER ST</t>
  </si>
  <si>
    <t>TURK BLVD | TEMESCAL TER</t>
  </si>
  <si>
    <t>TURK ST | STANYAN ST</t>
  </si>
  <si>
    <t>MASONIC AVE | TURK ST</t>
  </si>
  <si>
    <t>TURK BLVD | BAKER CT</t>
  </si>
  <si>
    <t>GROVE ST | BAKER ST</t>
  </si>
  <si>
    <t>TURK ST | BAKER ST</t>
  </si>
  <si>
    <t>CENTRAL AVE | FULTON</t>
  </si>
  <si>
    <t>CLAYTON ST | GROVE ST</t>
  </si>
  <si>
    <t>OAK ST | CENTRAL AV</t>
  </si>
  <si>
    <t>OAK ST | DIVISADELO ST</t>
  </si>
  <si>
    <t>MASONIC AVE | GOLDEN GATE</t>
  </si>
  <si>
    <t>DIVISADERO ST | GOLDEN GATE AV</t>
  </si>
  <si>
    <t>HAYES ST | DIVISION ST</t>
  </si>
  <si>
    <t>ASHBURY ST | HAYES ST</t>
  </si>
  <si>
    <t>OAK ST | LYON ST</t>
  </si>
  <si>
    <t>TURK ST | LYON ST</t>
  </si>
  <si>
    <t>GOLDEN GATE AVE | MASONIC AV</t>
  </si>
  <si>
    <t>TURK ST | MASONIC AV</t>
  </si>
  <si>
    <t>DIVISADERO ST | OAK ST</t>
  </si>
  <si>
    <t>TURK ST | ROSELYN TER</t>
  </si>
  <si>
    <t>FULTON ST | SCOTT ST</t>
  </si>
  <si>
    <t>PARKER AVE | TURK BL</t>
  </si>
  <si>
    <t>MASONIC AVE | TURK BLVD</t>
  </si>
  <si>
    <t>SCOTT ST | TURK ST</t>
  </si>
  <si>
    <t>GOLDEN GATE AVE | ANNAPOLIS TER</t>
  </si>
  <si>
    <t>MCALLISTER ST | BAKER ST</t>
  </si>
  <si>
    <t>BAKER ST | TURK ST</t>
  </si>
  <si>
    <t>PAGE ST | BAKER ST</t>
  </si>
  <si>
    <t>TURK ST | BRODERICK ST</t>
  </si>
  <si>
    <t>FELL ST | CENTRAL ST</t>
  </si>
  <si>
    <t>TURK ST | CHABOT TER</t>
  </si>
  <si>
    <t>GROVE ST | MASONIC AV</t>
  </si>
  <si>
    <t>MASONIC AVE | TURK BL</t>
  </si>
  <si>
    <t>SCOTT ST | MCALLISTER ST</t>
  </si>
  <si>
    <t>OAK ST | COLE ST</t>
  </si>
  <si>
    <t>BAKER ST | OAK ST</t>
  </si>
  <si>
    <t>OAK ST | STANYAN ST</t>
  </si>
  <si>
    <t>PARKER AVE | TURK ST</t>
  </si>
  <si>
    <t>GOLDEN GATE AVE | SCOTT ST</t>
  </si>
  <si>
    <t>PAGE ST | SCOTT ST</t>
  </si>
  <si>
    <t>TURK BLVD | STANYAN ST</t>
  </si>
  <si>
    <t>GOLDEN GATE AVE | TAMALPAIS TER</t>
  </si>
  <si>
    <t>ASHBURY ST | FELL ST</t>
  </si>
  <si>
    <t>FULTON ST | BAKER ST</t>
  </si>
  <si>
    <t>GOLDEN GATE AVE | BRODERICK ST</t>
  </si>
  <si>
    <t>OAK ST | CENTRAL AVE</t>
  </si>
  <si>
    <t>OAK ST | CLAYTON ST</t>
  </si>
  <si>
    <t>MCALLISTER ST | DIVISADERO ST</t>
  </si>
  <si>
    <t>FULTON ST | CLAYTON ST</t>
  </si>
  <si>
    <t>SCOTT ST | FELL ST</t>
  </si>
  <si>
    <t>HAYES ST | BRODERICK ST</t>
  </si>
  <si>
    <t>OAK ST | MASONIC</t>
  </si>
  <si>
    <t>GOLDEN GATE AVE | MASONIC AVE</t>
  </si>
  <si>
    <t>TURK BLVD | PARKER AVE</t>
  </si>
  <si>
    <t>MCALLISTER ST | SCOTT ST</t>
  </si>
  <si>
    <t>GOLDEN GATE AVE | SEYMOUR ST</t>
  </si>
  <si>
    <t>GOLDEN GATE AVE | TEMESCAL</t>
  </si>
  <si>
    <t>STANYAN BLVD | TURK BL</t>
  </si>
  <si>
    <t>STANYAN ST | TURK BL</t>
  </si>
  <si>
    <t>OAK ST | BRODERICK ST</t>
  </si>
  <si>
    <t>BRODERICK ST | FULTON ST</t>
  </si>
  <si>
    <t>LOYOLA TER | FULTON ST</t>
  </si>
  <si>
    <t>HAYES ST | DIVISADERO ST</t>
  </si>
  <si>
    <t>STANYAN ST | JOHN F KENNEDY DR</t>
  </si>
  <si>
    <t>TURK ST | MASONIC</t>
  </si>
  <si>
    <t>TURK ST | PARKER AV</t>
  </si>
  <si>
    <t>TAMALPAIS TER | GOLDEN GATE AV</t>
  </si>
  <si>
    <t>TURK BLVD | SEYMOUR ST</t>
  </si>
  <si>
    <t>TURK ST | BAKER</t>
  </si>
  <si>
    <t>GOLDEN GATE AVE | CENTRAL AV</t>
  </si>
  <si>
    <t>TURK ST | DIVISADERO</t>
  </si>
  <si>
    <t>GROVE ST | DIVISADERO ST</t>
  </si>
  <si>
    <t>FULTON ST | CLAYTON</t>
  </si>
  <si>
    <t>LYON ST | FULTON ST</t>
  </si>
  <si>
    <t>BAKER ST | GROVE ST</t>
  </si>
  <si>
    <t>BRODERICK ST | GROVE ST</t>
  </si>
  <si>
    <t>HAYES ST | SHRADER ST</t>
  </si>
  <si>
    <t>GOLDEN GATE AVE | TAMALPAIS</t>
  </si>
  <si>
    <t>TURK ST | TAMALPAIS ST</t>
  </si>
  <si>
    <t>TURK ST | ANNAPOLIS TER</t>
  </si>
  <si>
    <t>TURK BLVD | BRODERICK ST</t>
  </si>
  <si>
    <t>FELL ST | FELL ST</t>
  </si>
  <si>
    <t>SCOTT ST | GOLDEN GATE AVE</t>
  </si>
  <si>
    <t>MCALLISTER ST | LYON ST</t>
  </si>
  <si>
    <t>FELL ST | MASONIC ST</t>
  </si>
  <si>
    <t>FULTON ST | MASONIC ST</t>
  </si>
  <si>
    <t>BRODERICK ST | MCALLISTER ST</t>
  </si>
  <si>
    <t>FULTON ST | MCALLISTER ST</t>
  </si>
  <si>
    <t>OAK ST | STANYAN</t>
  </si>
  <si>
    <t>PAGE ST | COLE ST</t>
  </si>
  <si>
    <t>STANYAN ST | MCALLISTER ST</t>
  </si>
  <si>
    <t>STANYAN ST | PAGE</t>
  </si>
  <si>
    <t>TURK BLVD | ROSELYN ST</t>
  </si>
  <si>
    <t>TURK BLVD | 2350 TURK BL</t>
  </si>
  <si>
    <t>BAKER ST | FELL ST</t>
  </si>
  <si>
    <t>FELL ST | CENTRAL AVE</t>
  </si>
  <si>
    <t>FULTON ST | CENTRAL AVE</t>
  </si>
  <si>
    <t>FELL ST | DIVISADERO</t>
  </si>
  <si>
    <t>HAYES ST | DIVISADERO</t>
  </si>
  <si>
    <t>MASON ST | GOLDEN GATE ST</t>
  </si>
  <si>
    <t>MASONIC AVE | OAK</t>
  </si>
  <si>
    <t>STANYAN ST | KEZAR DR</t>
  </si>
  <si>
    <t>TURK BLVD | NIDO AV</t>
  </si>
  <si>
    <t>FULTON ST | SHRADER ST</t>
  </si>
  <si>
    <t>TURK ST | TEMESCAL TER</t>
  </si>
  <si>
    <t>FULTON ST | CENTRAL</t>
  </si>
  <si>
    <t>SHRADER ST | FULTON ST</t>
  </si>
  <si>
    <t>ANNAPOLIS TER | GOLDEN GATE AVE</t>
  </si>
  <si>
    <t>MASONIC AVE | HAYES</t>
  </si>
  <si>
    <t>MASON ST | HAYES ST</t>
  </si>
  <si>
    <t>MCALLISTER ST | BRODERICK AV</t>
  </si>
  <si>
    <t>PARKER AVE | MCALLISTER ST</t>
  </si>
  <si>
    <t>TURK BLVD | STANYAN</t>
  </si>
  <si>
    <t>BRODERICK ST | TURK ST</t>
  </si>
  <si>
    <t>MCALLISTER ST | TURK ST</t>
  </si>
  <si>
    <t>BRODERICK ST | GOLDEN GATE AV</t>
  </si>
  <si>
    <t>TURK BLVD | CHABOT TER</t>
  </si>
  <si>
    <t>HAYES ST | COLE ST</t>
  </si>
  <si>
    <t>FELL ST | DIVISION ST</t>
  </si>
  <si>
    <t>CENTRAL AVE | FELL ST</t>
  </si>
  <si>
    <t>MASON ST | FELL ST</t>
  </si>
  <si>
    <t>SCOTT ST | FULTON ST</t>
  </si>
  <si>
    <t>DIVISADERO ST | GROVE</t>
  </si>
  <si>
    <t>LYON ST | HAYES ST</t>
  </si>
  <si>
    <t>TURK ST | KITTREDGE TER</t>
  </si>
  <si>
    <t>FULTON ST | MASONIC</t>
  </si>
  <si>
    <t>MCALLISTER ST | MASONIC ST</t>
  </si>
  <si>
    <t>STANYAN ST | MCALLISTER ST (N)</t>
  </si>
  <si>
    <t>CLAYTON ST | OAK ST</t>
  </si>
  <si>
    <t>MASON ST | TURK ST</t>
  </si>
  <si>
    <t>TURK ST | TAMALPAIS</t>
  </si>
  <si>
    <t>TURK ST | BEAUMONT ST</t>
  </si>
  <si>
    <t>GROVE ST | BRODERICK ST</t>
  </si>
  <si>
    <t>CLAYTON ST | OAK</t>
  </si>
  <si>
    <t>DIVISADERO ST | CLAY ST</t>
  </si>
  <si>
    <t>STANYAN ST | J F KENNEDY DR</t>
  </si>
  <si>
    <t>GOLDEN GATE AVE | KITTREDGE TER</t>
  </si>
  <si>
    <t>FUNSTON AVE | MASONIC AV</t>
  </si>
  <si>
    <t>DIVISADERO ST | MCALLISTER</t>
  </si>
  <si>
    <t>NIDO AVE | TURK ST</t>
  </si>
  <si>
    <t>Count of Intersection</t>
  </si>
  <si>
    <t>(All)</t>
  </si>
  <si>
    <t>(Multiple Items)</t>
  </si>
  <si>
    <t>Combined Streets</t>
  </si>
  <si>
    <t>Count of Combined Streets</t>
  </si>
  <si>
    <t>Count of Year</t>
  </si>
  <si>
    <t>Column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</si>
</sst>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2.1"/>
      <color rgb="FF000000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0CECE"/>
        <bgColor indexed="64"/>
      </patternFill>
    </fill>
    <fill>
      <patternFill patternType="solid">
        <fgColor rgb="FFC8C8C8"/>
        <bgColor indexed="64"/>
      </patternFill>
    </fill>
  </fills>
  <borders count="5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</borders>
  <cellStyleXfs count="2">
    <xf numFmtId="0" fontId="0" fillId="0" borderId="0"/>
    <xf numFmtId="0" fontId="2" fillId="0" borderId="0"/>
  </cellStyleXfs>
  <cellXfs count="18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1" fillId="3" borderId="2" xfId="0" applyFont="1" applyFill="1" applyBorder="1"/>
    <xf numFmtId="0" fontId="1" fillId="0" borderId="3" xfId="0" applyFont="1" applyBorder="1" applyAlignment="1">
      <alignment horizontal="right"/>
    </xf>
    <xf numFmtId="0" fontId="1" fillId="0" borderId="4" xfId="0" applyFont="1" applyBorder="1"/>
    <xf numFmtId="0" fontId="1" fillId="0" borderId="4" xfId="0" applyFont="1" applyBorder="1" applyAlignment="1">
      <alignment horizontal="right"/>
    </xf>
    <xf numFmtId="11" fontId="1" fillId="0" borderId="4" xfId="0" applyNumberFormat="1" applyFont="1" applyBorder="1" applyAlignment="1">
      <alignment horizontal="right"/>
    </xf>
    <xf numFmtId="0" fontId="1" fillId="0" borderId="4" xfId="0" applyFont="1" applyBorder="1" applyAlignment="1">
      <alignment horizontal="center"/>
    </xf>
    <xf numFmtId="0" fontId="2" fillId="0" borderId="0" xfId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 applyAlignment="1">
      <alignment horizontal="left" indent="2"/>
    </xf>
    <xf numFmtId="0" fontId="1" fillId="2" borderId="2" xfId="0" applyFont="1" applyFill="1" applyBorder="1" applyAlignment="1">
      <alignment wrapText="1"/>
    </xf>
    <xf numFmtId="0" fontId="1" fillId="0" borderId="4" xfId="0" applyFont="1" applyBorder="1" applyAlignment="1">
      <alignment wrapText="1"/>
    </xf>
    <xf numFmtId="0" fontId="0" fillId="0" borderId="0" xfId="0" applyAlignment="1">
      <alignment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pivotCacheDefinition" Target="pivotCache/pivotCacheDefinition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pivotCacheDefinition" Target="pivotCache/pivotCacheDefinition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5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9.xml"/><Relationship Id="rId10" Type="http://schemas.openxmlformats.org/officeDocument/2006/relationships/pivotCacheDefinition" Target="pivotCache/pivotCacheDefinition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pivotCacheDefinition" Target="pivotCache/pivotCacheDefinition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[Traffic Data Raw_v2.xlsx]Graphs!PivotTable23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Count of ped_action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Graphs!$B$4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Graphs!$A$5:$A$9</c:f>
              <c:strCache>
                <c:ptCount val="5"/>
                <c:pt idx="0">
                  <c:v>Not Stated</c:v>
                </c:pt>
                <c:pt idx="1">
                  <c:v>Not in Road</c:v>
                </c:pt>
                <c:pt idx="2">
                  <c:v>In Road, Including Shoulder</c:v>
                </c:pt>
                <c:pt idx="3">
                  <c:v>Crossing Not in Crosswalk</c:v>
                </c:pt>
                <c:pt idx="4">
                  <c:v>Crossing in Crosswalk at Intersection</c:v>
                </c:pt>
              </c:strCache>
            </c:strRef>
          </c:cat>
          <c:val>
            <c:numRef>
              <c:f>Graphs!$B$5:$B$9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10</c:v>
                </c:pt>
                <c:pt idx="4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82412240"/>
        <c:axId val="482412632"/>
      </c:barChart>
      <c:catAx>
        <c:axId val="482412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412632"/>
        <c:crosses val="autoZero"/>
        <c:auto val="1"/>
        <c:lblAlgn val="ctr"/>
        <c:lblOffset val="100"/>
        <c:noMultiLvlLbl val="0"/>
      </c:catAx>
      <c:valAx>
        <c:axId val="482412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41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[Traffic Data Raw_v2.xlsx]Graphs!PivotTable1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Collisions by Year (2005-2015)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cked"/>
        <c:varyColors val="0"/>
        <c:ser>
          <c:idx val="0"/>
          <c:order val="0"/>
          <c:tx>
            <c:strRef>
              <c:f>Graphs!$B$21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Graphs!$A$22:$A$33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Graphs!$B$22:$B$33</c:f>
              <c:numCache>
                <c:formatCode>General</c:formatCode>
                <c:ptCount val="11"/>
                <c:pt idx="0">
                  <c:v>45</c:v>
                </c:pt>
                <c:pt idx="1">
                  <c:v>35</c:v>
                </c:pt>
                <c:pt idx="2">
                  <c:v>47</c:v>
                </c:pt>
                <c:pt idx="3">
                  <c:v>47</c:v>
                </c:pt>
                <c:pt idx="4">
                  <c:v>54</c:v>
                </c:pt>
                <c:pt idx="5">
                  <c:v>50</c:v>
                </c:pt>
                <c:pt idx="6">
                  <c:v>43</c:v>
                </c:pt>
                <c:pt idx="7">
                  <c:v>47</c:v>
                </c:pt>
                <c:pt idx="8">
                  <c:v>43</c:v>
                </c:pt>
                <c:pt idx="9">
                  <c:v>33</c:v>
                </c:pt>
                <c:pt idx="10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416944"/>
        <c:axId val="482421648"/>
      </c:lineChart>
      <c:catAx>
        <c:axId val="48241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421648"/>
        <c:crosses val="autoZero"/>
        <c:auto val="1"/>
        <c:lblAlgn val="ctr"/>
        <c:lblOffset val="100"/>
        <c:noMultiLvlLbl val="0"/>
      </c:catAx>
      <c:valAx>
        <c:axId val="48242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41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[Traffic Data Raw_v2.xlsx]Graphs (Totals)!PivotTable10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Collision Severity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'Graphs (Totals)'!$B$3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'Graphs (Totals)'!$A$4:$A$7</c:f>
              <c:strCache>
                <c:ptCount val="4"/>
                <c:pt idx="0">
                  <c:v>Fatal</c:v>
                </c:pt>
                <c:pt idx="1">
                  <c:v>Injury (Severe)</c:v>
                </c:pt>
                <c:pt idx="2">
                  <c:v>Injury (Other Visible)</c:v>
                </c:pt>
                <c:pt idx="3">
                  <c:v>Injury (Complaint of Pain)</c:v>
                </c:pt>
              </c:strCache>
            </c:strRef>
          </c:cat>
          <c:val>
            <c:numRef>
              <c:f>'Graphs (Totals)'!$B$4:$B$7</c:f>
              <c:numCache>
                <c:formatCode>General</c:formatCode>
                <c:ptCount val="4"/>
                <c:pt idx="0">
                  <c:v>7</c:v>
                </c:pt>
                <c:pt idx="1">
                  <c:v>64</c:v>
                </c:pt>
                <c:pt idx="2">
                  <c:v>277</c:v>
                </c:pt>
                <c:pt idx="3">
                  <c:v>621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482411064"/>
        <c:axId val="482416160"/>
      </c:barChart>
      <c:catAx>
        <c:axId val="482411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416160"/>
        <c:crosses val="autoZero"/>
        <c:auto val="1"/>
        <c:lblAlgn val="ctr"/>
        <c:lblOffset val="100"/>
        <c:noMultiLvlLbl val="0"/>
      </c:catAx>
      <c:valAx>
        <c:axId val="48241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4110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Collision Type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v>Series1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9"/>
              <c:pt idx="0">
                <c:v>Not Stated</c:v>
              </c:pt>
              <c:pt idx="1">
                <c:v>Other Object</c:v>
              </c:pt>
              <c:pt idx="2">
                <c:v>Motor Vehicle on Other Roadway</c:v>
              </c:pt>
              <c:pt idx="3">
                <c:v>Fixed Object</c:v>
              </c:pt>
              <c:pt idx="4">
                <c:v>Non-Collision</c:v>
              </c:pt>
              <c:pt idx="5">
                <c:v>Parked Motor Vehicle</c:v>
              </c:pt>
              <c:pt idx="6">
                <c:v>Pedestrian</c:v>
              </c:pt>
              <c:pt idx="7">
                <c:v>Bicycle</c:v>
              </c:pt>
              <c:pt idx="8">
                <c:v>Other Motor Vehicle</c:v>
              </c:pt>
            </c:strLit>
          </c:cat>
          <c:val>
            <c:numLit>
              <c:formatCode>General</c:formatCode>
              <c:ptCount val="9"/>
              <c:pt idx="0">
                <c:v>5</c:v>
              </c:pt>
              <c:pt idx="1">
                <c:v>6</c:v>
              </c:pt>
              <c:pt idx="2">
                <c:v>13</c:v>
              </c:pt>
              <c:pt idx="3">
                <c:v>19</c:v>
              </c:pt>
              <c:pt idx="4">
                <c:v>25</c:v>
              </c:pt>
              <c:pt idx="5">
                <c:v>33</c:v>
              </c:pt>
              <c:pt idx="6">
                <c:v>161</c:v>
              </c:pt>
              <c:pt idx="7">
                <c:v>227</c:v>
              </c:pt>
              <c:pt idx="8">
                <c:v>480</c:v>
              </c:pt>
            </c:numLit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482418512"/>
        <c:axId val="482418904"/>
      </c:barChart>
      <c:catAx>
        <c:axId val="482418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418904"/>
        <c:crosses val="autoZero"/>
        <c:auto val="1"/>
        <c:lblAlgn val="ctr"/>
        <c:lblOffset val="100"/>
        <c:noMultiLvlLbl val="0"/>
      </c:catAx>
      <c:valAx>
        <c:axId val="482418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41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[Traffic Data Raw_v2.xlsx]Graphs!PivotTable23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Pedestrian Location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Graphs!$B$4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Graphs!$A$5:$A$9</c:f>
              <c:strCache>
                <c:ptCount val="5"/>
                <c:pt idx="0">
                  <c:v>Not Stated</c:v>
                </c:pt>
                <c:pt idx="1">
                  <c:v>Not in Road</c:v>
                </c:pt>
                <c:pt idx="2">
                  <c:v>In Road, Including Shoulder</c:v>
                </c:pt>
                <c:pt idx="3">
                  <c:v>Crossing Not in Crosswalk</c:v>
                </c:pt>
                <c:pt idx="4">
                  <c:v>Crossing in Crosswalk at Intersection</c:v>
                </c:pt>
              </c:strCache>
            </c:strRef>
          </c:cat>
          <c:val>
            <c:numRef>
              <c:f>Graphs!$B$5:$B$9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10</c:v>
                </c:pt>
                <c:pt idx="4">
                  <c:v>48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482414984"/>
        <c:axId val="482420080"/>
      </c:barChart>
      <c:catAx>
        <c:axId val="482414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420080"/>
        <c:crosses val="autoZero"/>
        <c:auto val="1"/>
        <c:lblAlgn val="ctr"/>
        <c:lblOffset val="100"/>
        <c:noMultiLvlLbl val="0"/>
      </c:catAx>
      <c:valAx>
        <c:axId val="48242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41498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[Traffic Data Raw_v2.xlsx]Street Corners!PivotTable4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'Street Corners'!$H$3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'Street Corners'!$G$4:$G$15</c:f>
              <c:strCache>
                <c:ptCount val="11"/>
                <c:pt idx="0">
                  <c:v>MASONIC AVE | FELL ST</c:v>
                </c:pt>
                <c:pt idx="1">
                  <c:v>DIVISADERO ST | HAYES ST</c:v>
                </c:pt>
                <c:pt idx="2">
                  <c:v>MASONIC AVE | HAYES ST</c:v>
                </c:pt>
                <c:pt idx="3">
                  <c:v>MASONIC AVE | OAK ST</c:v>
                </c:pt>
                <c:pt idx="4">
                  <c:v>OAK ST | DIVISADERO ST</c:v>
                </c:pt>
                <c:pt idx="5">
                  <c:v>DIVISADERO ST | FULTON ST</c:v>
                </c:pt>
                <c:pt idx="6">
                  <c:v>DIVISADERO ST | FELL ST</c:v>
                </c:pt>
                <c:pt idx="7">
                  <c:v>DIVISADERO ST | OAK ST</c:v>
                </c:pt>
                <c:pt idx="8">
                  <c:v>FELL ST | MASONIC AV</c:v>
                </c:pt>
                <c:pt idx="9">
                  <c:v>OAK ST | MASONIC AV</c:v>
                </c:pt>
                <c:pt idx="10">
                  <c:v>FELL ST | DIVISADERO ST</c:v>
                </c:pt>
              </c:strCache>
            </c:strRef>
          </c:cat>
          <c:val>
            <c:numRef>
              <c:f>'Street Corners'!$H$4:$H$15</c:f>
              <c:numCache>
                <c:formatCode>General</c:formatCode>
                <c:ptCount val="11"/>
                <c:pt idx="0">
                  <c:v>20</c:v>
                </c:pt>
                <c:pt idx="1">
                  <c:v>16</c:v>
                </c:pt>
                <c:pt idx="2">
                  <c:v>15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10</c:v>
                </c:pt>
                <c:pt idx="10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482420472"/>
        <c:axId val="482413024"/>
      </c:barChart>
      <c:catAx>
        <c:axId val="4824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413024"/>
        <c:crosses val="autoZero"/>
        <c:auto val="1"/>
        <c:lblAlgn val="ctr"/>
        <c:lblOffset val="100"/>
        <c:noMultiLvlLbl val="0"/>
      </c:catAx>
      <c:valAx>
        <c:axId val="482413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420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[Traffic Data Raw_v2.xlsx]Street Corners!PivotTable5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'Street Corners'!$H$23:$H$24</c:f>
              <c:strCache>
                <c:ptCount val="1"/>
                <c:pt idx="0">
                  <c:v>FELL ST | BAKER ST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'Street Corners'!$G$25:$G$36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'Street Corners'!$H$25:$H$36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'Street Corners'!$I$23:$I$24</c:f>
              <c:strCache>
                <c:ptCount val="1"/>
                <c:pt idx="0">
                  <c:v>MASONIC AVE | FELL 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'Street Corners'!$G$25:$G$36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'Street Corners'!$I$25:$I$36</c:f>
              <c:numCache>
                <c:formatCode>General</c:formatCode>
                <c:ptCount val="11"/>
                <c:pt idx="0">
                  <c:v>3</c:v>
                </c:pt>
                <c:pt idx="1">
                  <c:v>4</c:v>
                </c:pt>
                <c:pt idx="2">
                  <c:v>12</c:v>
                </c:pt>
                <c:pt idx="3">
                  <c:v>7</c:v>
                </c:pt>
                <c:pt idx="4">
                  <c:v>8</c:v>
                </c:pt>
                <c:pt idx="5">
                  <c:v>3</c:v>
                </c:pt>
                <c:pt idx="6">
                  <c:v>11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420864"/>
        <c:axId val="482422040"/>
      </c:lineChart>
      <c:catAx>
        <c:axId val="48242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422040"/>
        <c:crosses val="autoZero"/>
        <c:auto val="1"/>
        <c:lblAlgn val="ctr"/>
        <c:lblOffset val="100"/>
        <c:noMultiLvlLbl val="0"/>
      </c:catAx>
      <c:valAx>
        <c:axId val="482422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420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[Traffic Data Raw_v2.xlsx]Street Corners!PivotTable6</c:name>
    <c:fmtId val="0"/>
  </c:pivotSource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'Street Corners'!$H$41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'Street Corners'!$G$42:$G$48</c:f>
              <c:strCache>
                <c:ptCount val="6"/>
                <c:pt idx="0">
                  <c:v>MASONIC AVE | OAK ST</c:v>
                </c:pt>
                <c:pt idx="1">
                  <c:v>FULTON ST | CLAYTON ST</c:v>
                </c:pt>
                <c:pt idx="2">
                  <c:v>TURK ST | DIVISADERO ST</c:v>
                </c:pt>
                <c:pt idx="3">
                  <c:v>DIVISADERO ST | HAYES ST</c:v>
                </c:pt>
                <c:pt idx="4">
                  <c:v>DIVISADERO ST | GROVE ST</c:v>
                </c:pt>
                <c:pt idx="5">
                  <c:v>MASONIC AVE | HAYES ST</c:v>
                </c:pt>
              </c:strCache>
            </c:strRef>
          </c:cat>
          <c:val>
            <c:numRef>
              <c:f>'Street Corners'!$H$42:$H$48</c:f>
              <c:numCache>
                <c:formatCode>General</c:formatCode>
                <c:ptCount val="6"/>
                <c:pt idx="0">
                  <c:v>7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2422824"/>
        <c:axId val="482421256"/>
        <c:axId val="0"/>
      </c:bar3DChart>
      <c:catAx>
        <c:axId val="482422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421256"/>
        <c:crosses val="autoZero"/>
        <c:auto val="1"/>
        <c:lblAlgn val="ctr"/>
        <c:lblOffset val="100"/>
        <c:noMultiLvlLbl val="0"/>
      </c:catAx>
      <c:valAx>
        <c:axId val="482421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422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166687</xdr:colOff>
      <xdr:row>0</xdr:row>
      <xdr:rowOff>0</xdr:rowOff>
    </xdr:from>
    <xdr:to>
      <xdr:col>12</xdr:col>
      <xdr:colOff>566737</xdr:colOff>
      <xdr:row>14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271462</xdr:colOff>
      <xdr:row>16</xdr:row>
      <xdr:rowOff>166687</xdr:rowOff>
    </xdr:from>
    <xdr:to>
      <xdr:col>6</xdr:col>
      <xdr:colOff>566737</xdr:colOff>
      <xdr:row>31</xdr:row>
      <xdr:rowOff>52387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1600199</xdr:colOff>
      <xdr:row>7</xdr:row>
      <xdr:rowOff>4762</xdr:rowOff>
    </xdr:from>
    <xdr:to>
      <xdr:col>8</xdr:col>
      <xdr:colOff>9524</xdr:colOff>
      <xdr:row>22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18</xdr:col>
      <xdr:colOff>119063</xdr:colOff>
      <xdr:row>26</xdr:row>
      <xdr:rowOff>138113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8</xdr:col>
      <xdr:colOff>9525</xdr:colOff>
      <xdr:row>39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1</xdr:row>
      <xdr:rowOff>204786</xdr:rowOff>
    </xdr:from>
    <xdr:to>
      <xdr:col>19</xdr:col>
      <xdr:colOff>180975</xdr:colOff>
      <xdr:row>19</xdr:row>
      <xdr:rowOff>133349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876300</xdr:colOff>
      <xdr:row>21</xdr:row>
      <xdr:rowOff>204786</xdr:rowOff>
    </xdr:from>
    <xdr:to>
      <xdr:col>17</xdr:col>
      <xdr:colOff>933451</xdr:colOff>
      <xdr:row>38</xdr:row>
      <xdr:rowOff>200025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40</xdr:row>
      <xdr:rowOff>4762</xdr:rowOff>
    </xdr:from>
    <xdr:to>
      <xdr:col>18</xdr:col>
      <xdr:colOff>19050</xdr:colOff>
      <xdr:row>56</xdr:row>
      <xdr:rowOff>152400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ckie, Julian" refreshedDate="42899.366073495374" createdVersion="5" refreshedVersion="5" minRefreshableVersion="3" recordCount="969">
  <cacheSource type="worksheet">
    <worksheetSource ref="A1:AQ970" sheet="Raw"/>
  </cacheSource>
  <cacheFields count="43">
    <cacheField name="unique_id" numFmtId="0">
      <sharedItems containsSemiMixedTypes="0" containsString="0" containsNumber="1" containsInteger="1" minValue="166" maxValue="33274"/>
    </cacheField>
    <cacheField name="geom" numFmtId="0">
      <sharedItems/>
    </cacheField>
    <cacheField name="cnn_intrsctn_fkey" numFmtId="0">
      <sharedItems containsSemiMixedTypes="0" containsString="0" containsNumber="1" containsInteger="1" minValue="26027000" maxValue="32856000"/>
    </cacheField>
    <cacheField name="cnn_sgmt_fkey" numFmtId="0">
      <sharedItems containsMixedTypes="1" containsNumber="1" containsInteger="1" minValue="2296000" maxValue="12749000"/>
    </cacheField>
    <cacheField name="tb_latitude" numFmtId="0">
      <sharedItems containsSemiMixedTypes="0" containsString="0" containsNumber="1" minValue="37.770097999999997" maxValue="37.779867000000003"/>
    </cacheField>
    <cacheField name="tb_longitude" numFmtId="0">
      <sharedItems containsSemiMixedTypes="0" containsString="0" containsNumber="1" minValue="-122.455217" maxValue="-122.435563"/>
    </cacheField>
    <cacheField name="geocode_source" numFmtId="0">
      <sharedItems/>
    </cacheField>
    <cacheField name="geocode_location" numFmtId="0">
      <sharedItems/>
    </cacheField>
    <cacheField name="case_id_pkey" numFmtId="0">
      <sharedItems containsSemiMixedTypes="0" containsString="0" containsNumber="1" containsInteger="1" minValue="1988008" maxValue="151105919"/>
    </cacheField>
    <cacheField name="accident_year" numFmtId="0">
      <sharedItems containsSemiMixedTypes="0" containsString="0" containsNumber="1" containsInteger="1" minValue="2005" maxValue="2015"/>
    </cacheField>
    <cacheField name="juris" numFmtId="0">
      <sharedItems containsSemiMixedTypes="0" containsString="0" containsNumber="1" containsInteger="1" minValue="3801" maxValue="3801"/>
    </cacheField>
    <cacheField name="collision_date" numFmtId="0">
      <sharedItems containsSemiMixedTypes="0" containsString="0" containsNumber="1" containsInteger="1" minValue="20050101" maxValue="20151223"/>
    </cacheField>
    <cacheField name="collision_time" numFmtId="0">
      <sharedItems containsMixedTypes="1" containsNumber="1" containsInteger="1" minValue="3" maxValue="2357" count="618">
        <n v="120"/>
        <n v="2210"/>
        <n v="2135"/>
        <n v="1440"/>
        <n v="800"/>
        <n v="1522"/>
        <n v="1716"/>
        <n v="1539"/>
        <n v="1805"/>
        <n v="1735"/>
        <n v="817"/>
        <n v="1600"/>
        <n v="1736"/>
        <n v="1953"/>
        <n v="38"/>
        <n v="1330"/>
        <n v="1443"/>
        <n v="2152"/>
        <n v="1944"/>
        <n v="1152"/>
        <n v="633"/>
        <n v="1305"/>
        <n v="1947"/>
        <n v="1051"/>
        <n v="1728"/>
        <n v="160"/>
        <n v="2145"/>
        <n v="1710"/>
        <n v="142"/>
        <n v="221"/>
        <n v="1656"/>
        <n v="1431"/>
        <n v="2200"/>
        <n v="1835"/>
        <n v="1308"/>
        <n v="2027"/>
        <n v="1808"/>
        <n v="1015"/>
        <n v="1605"/>
        <n v="2020"/>
        <n v="409"/>
        <n v="1033"/>
        <n v="1100"/>
        <n v="1840"/>
        <n v="1141"/>
        <n v="1750"/>
        <n v="125"/>
        <n v="819"/>
        <n v="1755"/>
        <n v="130"/>
        <n v="1010"/>
        <n v="1115"/>
        <n v="945"/>
        <n v="1200"/>
        <n v="1659"/>
        <n v="1400"/>
        <n v="1105"/>
        <n v="1428"/>
        <n v="1725"/>
        <n v="1858"/>
        <n v="1951"/>
        <n v="2237"/>
        <n v="825"/>
        <n v="2256"/>
        <n v="850"/>
        <n v="2227"/>
        <n v="2220"/>
        <n v="2028"/>
        <n v="1912"/>
        <n v="833"/>
        <n v="938"/>
        <n v="1320"/>
        <n v="1703"/>
        <n v="1722"/>
        <n v="80"/>
        <n v="1220"/>
        <n v="815"/>
        <n v="1856"/>
        <n v="1030"/>
        <n v="910"/>
        <n v="2117"/>
        <n v="1339"/>
        <n v="918"/>
        <n v="69"/>
        <n v="2105"/>
        <n v="1638"/>
        <n v="2154"/>
        <n v="858"/>
        <n v="2211"/>
        <n v="1815"/>
        <n v="840"/>
        <n v="1802"/>
        <n v="1800"/>
        <n v="1843"/>
        <n v="3"/>
        <n v="1300"/>
        <n v="1235"/>
        <n v="2230"/>
        <n v="1721"/>
        <n v="1545"/>
        <n v="1706"/>
        <n v="2106"/>
        <n v="2315"/>
        <n v="1606"/>
        <n v="1646"/>
        <n v="1215"/>
        <n v="2055"/>
        <n v="1515"/>
        <n v="1345"/>
        <n v="2104"/>
        <n v="57"/>
        <n v="2034"/>
        <n v="5"/>
        <n v="1240"/>
        <n v="1000"/>
        <n v="1420"/>
        <n v="538"/>
        <n v="1439"/>
        <n v="1155"/>
        <n v="700"/>
        <n v="1303"/>
        <n v="2159"/>
        <n v="2030"/>
        <n v="1224"/>
        <n v="119"/>
        <n v="2035"/>
        <n v="1714"/>
        <n v="1847"/>
        <n v="1829"/>
        <n v="52"/>
        <n v="220"/>
        <n v="1031"/>
        <n v="948"/>
        <n v="1313"/>
        <n v="1650"/>
        <n v="1020"/>
        <n v="1535"/>
        <n v="2344"/>
        <n v="849"/>
        <n v="2102"/>
        <n v="208"/>
        <n v="1211"/>
        <n v="1348"/>
        <n v="1246"/>
        <n v="844"/>
        <n v="859"/>
        <n v="916"/>
        <n v="1907"/>
        <n v="550"/>
        <n v="2239"/>
        <n v="1230"/>
        <n v="1116"/>
        <n v="1342"/>
        <n v="22"/>
        <n v="717"/>
        <n v="1627"/>
        <n v="1707"/>
        <n v="759"/>
        <n v="811"/>
        <n v="232"/>
        <n v="1826"/>
        <n v="1810"/>
        <n v="1754"/>
        <n v="411"/>
        <n v="1726"/>
        <n v="1302"/>
        <n v="254"/>
        <n v="1201"/>
        <n v="1900"/>
        <n v="925"/>
        <n v="635"/>
        <n v="902"/>
        <n v="915"/>
        <n v="1055"/>
        <n v="1257"/>
        <n v="1922"/>
        <n v="1749"/>
        <n v="2350"/>
        <n v="2127"/>
        <n v="1733"/>
        <n v="1652"/>
        <n v="1822"/>
        <n v="1129"/>
        <n v="643"/>
        <n v="1746"/>
        <n v="1930"/>
        <n v="1818"/>
        <n v="2001"/>
        <n v="1043"/>
        <n v="818"/>
        <n v="358"/>
        <n v="1253"/>
        <n v="1911"/>
        <n v="2054"/>
        <n v="1804"/>
        <n v="1322"/>
        <n v="139"/>
        <n v="1410"/>
        <n v="2140"/>
        <n v="1456"/>
        <n v="1136"/>
        <n v="835"/>
        <n v="1340"/>
        <n v="1857"/>
        <n v="1925"/>
        <n v="1845"/>
        <n v="1946"/>
        <n v="900"/>
        <n v="1540"/>
        <n v="4"/>
        <n v="1331"/>
        <n v="1903"/>
        <n v="1830"/>
        <n v="1731"/>
        <n v="1050"/>
        <n v="1610"/>
        <n v="1430"/>
        <n v="2356"/>
        <n v="1528"/>
        <n v="2326"/>
        <n v="300"/>
        <n v="1130"/>
        <n v="2219"/>
        <n v="2250"/>
        <n v="908"/>
        <n v="1114"/>
        <n v="186"/>
        <n v="1144"/>
        <n v="1232"/>
        <n v="15"/>
        <n v="50"/>
        <n v="1720"/>
        <n v="1039"/>
        <n v="1250"/>
        <n v="1524"/>
        <n v="2252"/>
        <n v="845"/>
        <n v="1125"/>
        <n v="1910"/>
        <n v="2107"/>
        <n v="946"/>
        <n v="1449"/>
        <n v="1851"/>
        <n v="109"/>
        <n v="1823"/>
        <n v="1350"/>
        <n v="2130"/>
        <n v="1935"/>
        <n v="1704"/>
        <n v="715"/>
        <n v="70"/>
        <n v="1848"/>
        <n v="35"/>
        <n v="1405"/>
        <n v="837"/>
        <n v="942"/>
        <n v="1748"/>
        <n v="1952"/>
        <n v="1950"/>
        <n v="1738"/>
        <n v="1103"/>
        <n v="2258"/>
        <n v="1035"/>
        <n v="1448"/>
        <n v="1335"/>
        <n v="1028"/>
        <n v="32"/>
        <n v="2021"/>
        <n v="1700"/>
        <n v="955"/>
        <n v="2019"/>
        <n v="1553"/>
        <n v="1621"/>
        <n v="1757"/>
        <n v="1931"/>
        <n v="1128"/>
        <n v="1820"/>
        <n v="503"/>
        <n v="1828"/>
        <n v="1319"/>
        <n v="2023"/>
        <n v="1653"/>
        <n v="653"/>
        <n v="618"/>
        <n v="1122"/>
        <n v="1838"/>
        <n v="2138"/>
        <n v="1651"/>
        <n v="1902"/>
        <n v="1841"/>
        <n v="1041"/>
        <n v="1923"/>
        <n v="213"/>
        <n v="2043"/>
        <n v="222"/>
        <n v="1432"/>
        <n v="1500"/>
        <n v="2257"/>
        <n v="940"/>
        <n v="828"/>
        <n v="705"/>
        <n v="655"/>
        <n v="27"/>
        <n v="1942"/>
        <n v="1639"/>
        <n v="258"/>
        <n v="1644"/>
        <n v="1825"/>
        <n v="2113"/>
        <n v="1527"/>
        <n v="2040"/>
        <n v="1321"/>
        <n v="132"/>
        <n v="1110"/>
        <n v="1426"/>
        <n v="621"/>
        <n v="2225"/>
        <n v="1137"/>
        <n v="839"/>
        <n v="133"/>
        <n v="1458"/>
        <n v="1859"/>
        <n v="162"/>
        <n v="1457"/>
        <n v="1441"/>
        <n v="1355"/>
        <s v="&lt;Null&gt;"/>
        <n v="2157"/>
        <n v="1550"/>
        <n v="1701"/>
        <n v="1603"/>
        <n v="1323"/>
        <n v="1459"/>
        <n v="2005"/>
        <n v="205"/>
        <n v="2042"/>
        <n v="1510"/>
        <n v="1724"/>
        <n v="1145"/>
        <n v="1404"/>
        <n v="1210"/>
        <n v="728"/>
        <n v="1121"/>
        <n v="830"/>
        <n v="60"/>
        <n v="805"/>
        <n v="1044"/>
        <n v="1809"/>
        <n v="1613"/>
        <n v="151"/>
        <n v="163"/>
        <n v="118"/>
        <n v="430"/>
        <n v="71"/>
        <n v="1328"/>
        <n v="225"/>
        <n v="2329"/>
        <n v="813"/>
        <n v="2053"/>
        <n v="247"/>
        <n v="1713"/>
        <n v="121"/>
        <n v="1945"/>
        <n v="1423"/>
        <n v="2010"/>
        <n v="1336"/>
        <n v="846"/>
        <n v="2137"/>
        <n v="105"/>
        <n v="2241"/>
        <n v="954"/>
        <n v="2218"/>
        <n v="1813"/>
        <n v="1727"/>
        <n v="1538"/>
        <n v="1928"/>
        <n v="1450"/>
        <n v="1249"/>
        <n v="1318"/>
        <n v="2307"/>
        <n v="1655"/>
        <n v="1849"/>
        <n v="2243"/>
        <n v="1718"/>
        <n v="2244"/>
        <n v="1140"/>
        <n v="55"/>
        <n v="1245"/>
        <n v="1915"/>
        <n v="1615"/>
        <n v="2004"/>
        <n v="1520"/>
        <n v="1332"/>
        <n v="2221"/>
        <n v="2245"/>
        <n v="1743"/>
        <n v="1630"/>
        <n v="335"/>
        <n v="2032"/>
        <n v="20"/>
        <n v="180"/>
        <n v="1536"/>
        <n v="1914"/>
        <n v="929"/>
        <n v="756"/>
        <n v="730"/>
        <n v="1222"/>
        <n v="1555"/>
        <n v="934"/>
        <n v="941"/>
        <n v="852"/>
        <n v="1530"/>
        <n v="1438"/>
        <n v="806"/>
        <n v="101"/>
        <n v="2214"/>
        <n v="1814"/>
        <n v="750"/>
        <n v="31"/>
        <n v="2318"/>
        <n v="905"/>
        <n v="250"/>
        <n v="821"/>
        <n v="930"/>
        <n v="159"/>
        <n v="1120"/>
        <n v="1742"/>
        <n v="1920"/>
        <n v="1301"/>
        <n v="2351"/>
        <n v="2347"/>
        <n v="1908"/>
        <n v="1233"/>
        <n v="2052"/>
        <n v="1008"/>
        <n v="1740"/>
        <n v="2012"/>
        <n v="34"/>
        <n v="2039"/>
        <n v="2325"/>
        <n v="847"/>
        <n v="2246"/>
        <n v="75"/>
        <n v="1117"/>
        <n v="14"/>
        <n v="2248"/>
        <n v="1150"/>
        <n v="1542"/>
        <n v="1127"/>
        <n v="1645"/>
        <n v="1226"/>
        <n v="1209"/>
        <n v="1005"/>
        <n v="1837"/>
        <n v="1844"/>
        <n v="1437"/>
        <n v="2202"/>
        <n v="1941"/>
        <n v="1359"/>
        <n v="2048"/>
        <n v="1045"/>
        <n v="1534"/>
        <n v="316"/>
        <n v="1255"/>
        <n v="740"/>
        <n v="836"/>
        <n v="1512"/>
        <n v="1855"/>
        <n v="1334"/>
        <n v="1148"/>
        <n v="1315"/>
        <n v="1507"/>
        <n v="150"/>
        <n v="1353"/>
        <n v="1730"/>
        <n v="1337"/>
        <n v="733"/>
        <n v="206"/>
        <n v="158"/>
        <n v="16"/>
        <n v="625"/>
        <n v="173"/>
        <n v="1640"/>
        <n v="1949"/>
        <n v="1647"/>
        <n v="2101"/>
        <n v="234"/>
        <n v="2148"/>
        <n v="167"/>
        <n v="2018"/>
        <n v="19"/>
        <n v="317"/>
        <n v="1832"/>
        <n v="919"/>
        <n v="1709"/>
        <n v="58"/>
        <n v="1719"/>
        <n v="1635"/>
        <n v="1452"/>
        <n v="1620"/>
        <n v="2330"/>
        <n v="826"/>
        <n v="1927"/>
        <n v="652"/>
        <n v="1842"/>
        <n v="2208"/>
        <n v="1537"/>
        <n v="1556"/>
        <n v="2235"/>
        <n v="1712"/>
        <n v="950"/>
        <n v="545"/>
        <n v="1316"/>
        <n v="1424"/>
        <n v="2015"/>
        <n v="1419"/>
        <n v="1854"/>
        <n v="758"/>
        <n v="1628"/>
        <n v="745"/>
        <n v="435"/>
        <n v="1906"/>
        <n v="1824"/>
        <n v="1514"/>
        <n v="1525"/>
        <n v="1445"/>
        <n v="814"/>
        <n v="1040"/>
        <n v="1407"/>
        <n v="1634"/>
        <n v="1022"/>
        <n v="1242"/>
        <n v="79"/>
        <n v="1225"/>
        <n v="253"/>
        <n v="2238"/>
        <n v="949"/>
        <n v="1658"/>
        <n v="914"/>
        <n v="917"/>
        <n v="1111"/>
        <n v="701"/>
        <n v="523"/>
        <n v="1453"/>
        <n v="1959"/>
        <n v="628"/>
        <n v="1753"/>
        <n v="732"/>
        <n v="2311"/>
        <n v="1657"/>
        <n v="96"/>
        <n v="1619"/>
        <n v="43"/>
        <n v="1601"/>
        <n v="1533"/>
        <n v="1649"/>
        <n v="922"/>
        <n v="1158"/>
        <n v="2115"/>
        <n v="1223"/>
        <n v="2259"/>
        <n v="2335"/>
        <n v="244"/>
        <n v="239"/>
        <n v="741"/>
        <n v="107"/>
        <n v="2222"/>
        <n v="1940"/>
        <n v="1248"/>
        <n v="2357"/>
        <n v="720"/>
        <n v="1409"/>
        <n v="30"/>
        <n v="1025"/>
        <n v="927"/>
        <n v="54"/>
        <n v="1413"/>
        <n v="1954"/>
        <n v="1038"/>
        <n v="2050"/>
        <n v="1708"/>
        <n v="627"/>
        <n v="110"/>
        <n v="2352"/>
        <n v="2100"/>
        <n v="2319"/>
        <n v="1310"/>
        <n v="1633"/>
        <n v="1723"/>
        <n v="1559"/>
        <n v="1024"/>
        <n v="196"/>
        <n v="1109"/>
        <n v="1029"/>
        <n v="1205"/>
        <n v="935"/>
        <n v="1143"/>
        <n v="1329"/>
        <n v="2116"/>
        <n v="2143"/>
        <n v="1058"/>
        <n v="1817"/>
        <n v="2242"/>
        <n v="41"/>
        <n v="302"/>
        <n v="1759"/>
        <n v="1406"/>
        <n v="1637"/>
        <n v="1304"/>
        <n v="1924"/>
        <n v="810"/>
        <n v="738"/>
        <n v="2141"/>
        <n v="820"/>
        <n v="154"/>
        <n v="245"/>
        <n v="2320"/>
        <n v="350"/>
      </sharedItems>
    </cacheField>
    <cacheField name="officer_id" numFmtId="0">
      <sharedItems containsMixedTypes="1" containsNumber="1" containsInteger="1" minValue="13" maxValue="16666"/>
    </cacheField>
    <cacheField name="reporting_district" numFmtId="0">
      <sharedItems containsMixedTypes="1" containsNumber="1" containsInteger="1" minValue="5072" maxValue="5072"/>
    </cacheField>
    <cacheField name="day_of_week" numFmtId="0">
      <sharedItems count="7">
        <s v="Saturday"/>
        <s v="Friday"/>
        <s v="Monday"/>
        <s v="Tuesday"/>
        <s v="Wednesday"/>
        <s v="Thursday"/>
        <s v="Sunday"/>
      </sharedItems>
    </cacheField>
    <cacheField name="beat_number" numFmtId="0">
      <sharedItems containsMixedTypes="1" containsNumber="1" containsInteger="1" minValue="1" maxValue="3E+62"/>
    </cacheField>
    <cacheField name="primary_rd" numFmtId="0">
      <sharedItems count="31">
        <s v="FELL ST"/>
        <s v="FULTON ST"/>
        <s v="OAK ST"/>
        <s v="PAGE ST"/>
        <s v="TURK BLVD"/>
        <s v="BRODERICK ST"/>
        <s v="DIVISADERO ST"/>
        <s v="MASONIC AVE"/>
        <s v="STANYAN ST"/>
        <s v="BAKER ST"/>
        <s v="GOLDEN GATE AVE"/>
        <s v="HAYES ST"/>
        <s v="SCOTT ST"/>
        <s v="CHARTER OAK AVE"/>
        <s v="TURK ST"/>
        <s v="JOSEPHA AVE"/>
        <s v="MCALLISTER ST"/>
        <s v="MASON ST"/>
        <s v="PARKER AVE"/>
        <s v="CENTRAL AVE"/>
        <s v="GROVE ST"/>
        <s v="CLAYTON ST"/>
        <s v="ASHBURY ST"/>
        <s v="STANYAN BLVD"/>
        <s v="LOYOLA TER"/>
        <s v="TAMALPAIS TER"/>
        <s v="LYON ST"/>
        <s v="SHRADER ST"/>
        <s v="ANNAPOLIS TER"/>
        <s v="FUNSTON AVE"/>
        <s v="NIDO AVE"/>
      </sharedItems>
    </cacheField>
    <cacheField name="secondary_rd" numFmtId="0">
      <sharedItems count="71">
        <s v="ASHBURY ST"/>
        <s v="BAKER ST"/>
        <s v="FELL ST"/>
        <s v="BRODERICK ST"/>
        <s v="GROVE ST"/>
        <s v="HAYES ST"/>
        <s v="CLAYTON ST"/>
        <s v="COLE ST"/>
        <s v="DIVISADERO ST"/>
        <s v="STANYAN ST"/>
        <s v="MASONIC AV"/>
        <s v="FULTON ST"/>
        <s v="CHABOT TER"/>
        <s v="GOLDEN GATE AV"/>
        <s v="OAK ST"/>
        <s v="KITTREDGE TER"/>
        <s v="MASONIC AVE"/>
        <s v="MCALLISTER"/>
        <s v="MCALLISTER ST"/>
        <s v="OAK"/>
        <s v="PAGE ST"/>
        <s v="PARKER AV"/>
        <s v="ROSELYN TER"/>
        <s v="SCOTT ST"/>
        <s v="SHRADER ST"/>
        <s v="TAMALPAIS TER"/>
        <s v="TURK"/>
        <s v="TURK ST"/>
        <s v="BRODERICK"/>
        <s v="CENTRAL AV"/>
        <s v="CENTRAL AVE"/>
        <s v="ROSELYN AV"/>
        <s v="LYON ST"/>
        <s v="MASONIC"/>
        <s v="NIDO AV"/>
        <s v="DIVISADERO"/>
        <s v="MCCALISTER"/>
        <s v="TEMESCAL TER"/>
        <s v="BAKER CT"/>
        <s v="FULTON"/>
        <s v="DIVISADELO ST"/>
        <s v="GOLDEN GATE"/>
        <s v="DIVISION ST"/>
        <s v="TURK BL"/>
        <s v="TURK BLVD"/>
        <s v="ANNAPOLIS TER"/>
        <s v="CENTRAL ST"/>
        <s v="PARKER AVE"/>
        <s v="SEYMOUR ST"/>
        <s v="TEMESCAL"/>
        <s v="JOHN F KENNEDY DR"/>
        <s v="BAKER"/>
        <s v="CLAYTON"/>
        <s v="TAMALPAIS"/>
        <s v="TAMALPAIS ST"/>
        <s v="GOLDEN GATE AVE"/>
        <s v="MASONIC ST"/>
        <s v="STANYAN"/>
        <s v="PAGE"/>
        <s v="ROSELYN ST"/>
        <s v="2350 TURK BL"/>
        <s v="GOLDEN GATE ST"/>
        <s v="KEZAR DR"/>
        <s v="CENTRAL"/>
        <s v="HAYES"/>
        <s v="BRODERICK AV"/>
        <s v="GROVE"/>
        <s v="MCALLISTER ST (N)"/>
        <s v="BEAUMONT ST"/>
        <s v="CLAY ST"/>
        <s v="J F KENNEDY DR"/>
      </sharedItems>
    </cacheField>
    <cacheField name="distance" numFmtId="0">
      <sharedItems containsSemiMixedTypes="0" containsString="0" containsNumber="1" containsInteger="1" minValue="0" maxValue="4224" count="171">
        <n v="0"/>
        <n v="108"/>
        <n v="6"/>
        <n v="179"/>
        <n v="273"/>
        <n v="68"/>
        <n v="135"/>
        <n v="160"/>
        <n v="201"/>
        <n v="105"/>
        <n v="150"/>
        <n v="120"/>
        <n v="103"/>
        <n v="22"/>
        <n v="21"/>
        <n v="51"/>
        <n v="48"/>
        <n v="85"/>
        <n v="4"/>
        <n v="43"/>
        <n v="81"/>
        <n v="8"/>
        <n v="55"/>
        <n v="49"/>
        <n v="60"/>
        <n v="42"/>
        <n v="100"/>
        <n v="3"/>
        <n v="20"/>
        <n v="13"/>
        <n v="116"/>
        <n v="74"/>
        <n v="138"/>
        <n v="89"/>
        <n v="18"/>
        <n v="27"/>
        <n v="32"/>
        <n v="17"/>
        <n v="168"/>
        <n v="249"/>
        <n v="15"/>
        <n v="40"/>
        <n v="115"/>
        <n v="12"/>
        <n v="136"/>
        <n v="99"/>
        <n v="25"/>
        <n v="24"/>
        <n v="119"/>
        <n v="90"/>
        <n v="315"/>
        <n v="33"/>
        <n v="26"/>
        <n v="79"/>
        <n v="95"/>
        <n v="54"/>
        <n v="155"/>
        <n v="63"/>
        <n v="10"/>
        <n v="23"/>
        <n v="31"/>
        <n v="270"/>
        <n v="83"/>
        <n v="46"/>
        <n v="408"/>
        <n v="210"/>
        <n v="132"/>
        <n v="28"/>
        <n v="146"/>
        <n v="47"/>
        <n v="5"/>
        <n v="142"/>
        <n v="140"/>
        <n v="159"/>
        <n v="111"/>
        <n v="30"/>
        <n v="312"/>
        <n v="35"/>
        <n v="102"/>
        <n v="16"/>
        <n v="66"/>
        <n v="172"/>
        <n v="128"/>
        <n v="7"/>
        <n v="36"/>
        <n v="107"/>
        <n v="34"/>
        <n v="11"/>
        <n v="206"/>
        <n v="75"/>
        <n v="157"/>
        <n v="183"/>
        <n v="14"/>
        <n v="178"/>
        <n v="184"/>
        <n v="463"/>
        <n v="19"/>
        <n v="82"/>
        <n v="144"/>
        <n v="110"/>
        <n v="207"/>
        <n v="186"/>
        <n v="84"/>
        <n v="227"/>
        <n v="59"/>
        <n v="77"/>
        <n v="134"/>
        <n v="45"/>
        <n v="57"/>
        <n v="50"/>
        <n v="165"/>
        <n v="67"/>
        <n v="98"/>
        <n v="78"/>
        <n v="29"/>
        <n v="219"/>
        <n v="224"/>
        <n v="9"/>
        <n v="113"/>
        <n v="38"/>
        <n v="39"/>
        <n v="162"/>
        <n v="129"/>
        <n v="173"/>
        <n v="94"/>
        <n v="69"/>
        <n v="147"/>
        <n v="148"/>
        <n v="141"/>
        <n v="2"/>
        <n v="1"/>
        <n v="279"/>
        <n v="130"/>
        <n v="80"/>
        <n v="97"/>
        <n v="106"/>
        <n v="58"/>
        <n v="175"/>
        <n v="101"/>
        <n v="44"/>
        <n v="217"/>
        <n v="37"/>
        <n v="225"/>
        <n v="127"/>
        <n v="149"/>
        <n v="265"/>
        <n v="190"/>
        <n v="171"/>
        <n v="170"/>
        <n v="200"/>
        <n v="152"/>
        <n v="114"/>
        <n v="64"/>
        <n v="112"/>
        <n v="125"/>
        <n v="139"/>
        <n v="96"/>
        <n v="195"/>
        <n v="65"/>
        <n v="221"/>
        <n v="156"/>
        <n v="182"/>
        <n v="1000"/>
        <n v="52"/>
        <n v="4224"/>
        <n v="71"/>
        <n v="220"/>
        <n v="230"/>
        <n v="117"/>
        <n v="88"/>
        <n v="192"/>
      </sharedItems>
    </cacheField>
    <cacheField name="direction" numFmtId="0">
      <sharedItems/>
    </cacheField>
    <cacheField name="weather_2" numFmtId="0">
      <sharedItems/>
    </cacheField>
    <cacheField name="collision_severity" numFmtId="0">
      <sharedItems count="4">
        <s v="Injury (Other Visible)"/>
        <s v="Injury (Complaint of Pain)"/>
        <s v="Injury (Severe)"/>
        <s v="Fatal"/>
      </sharedItems>
    </cacheField>
    <cacheField name="type_of_collision" numFmtId="0">
      <sharedItems count="9">
        <s v="Sideswipe"/>
        <s v="Rear End"/>
        <s v="Broadside"/>
        <s v="Vehicle/Pedestrian"/>
        <s v="Other"/>
        <s v="Head-On"/>
        <s v="Overturned"/>
        <s v="Hit Object"/>
        <s v="Not Stated"/>
      </sharedItems>
    </cacheField>
    <cacheField name="mviw" numFmtId="0">
      <sharedItems/>
    </cacheField>
    <cacheField name="ped_action" numFmtId="0">
      <sharedItems count="6">
        <s v="No Pedestrian Involved"/>
        <s v="Crossing in Crosswalk at Intersection"/>
        <s v="Crossing Not in Crosswalk"/>
        <s v="Not in Road"/>
        <s v="In Road, Including Shoulder"/>
        <s v="Not Stated"/>
      </sharedItems>
    </cacheField>
    <cacheField name="road_surface" numFmtId="0">
      <sharedItems count="4">
        <s v="Dry"/>
        <s v="Wet"/>
        <s v="Not Stated"/>
        <s v="Slippery (Muddy, Oily, etc.)"/>
      </sharedItems>
    </cacheField>
    <cacheField name="road_cond_1" numFmtId="0">
      <sharedItems count="7">
        <s v="No Unusual Condition"/>
        <s v="Not Stated"/>
        <s v="Holes, Deep Ruts"/>
        <s v="Other"/>
        <s v="Reduced Roadway Width"/>
        <s v="Construction or Repair Zone"/>
        <s v="Obstruction on Roadway"/>
      </sharedItems>
    </cacheField>
    <cacheField name="road_cond_2" numFmtId="0">
      <sharedItems/>
    </cacheField>
    <cacheField name="lighting" numFmtId="0">
      <sharedItems count="5">
        <s v="Dark - Street Lights"/>
        <s v="Daylight"/>
        <s v="Dusk - Dawn"/>
        <s v="Not Stated"/>
        <s v="Dark - No Street Lights"/>
      </sharedItems>
    </cacheField>
    <cacheField name="control_device" numFmtId="0">
      <sharedItems/>
    </cacheField>
    <cacheField name="dph_col_grp" numFmtId="0">
      <sharedItems count="7">
        <s v="AA - Vehicle(s) Only Involved"/>
        <s v="FF - Bike Only"/>
        <s v="CC - Vehicle-Bicycle"/>
        <s v="BB - Vehicle-Pedestrian"/>
        <s v="EE - Bike-Parked car "/>
        <s v="DD - Bicycle-Pedestrian"/>
        <e v="#N/A"/>
      </sharedItems>
    </cacheField>
    <cacheField name="street_view" numFmtId="0">
      <sharedItems/>
    </cacheField>
    <cacheField name="time_cat" numFmtId="0">
      <sharedItems/>
    </cacheField>
    <cacheField name="weather_1" numFmtId="0">
      <sharedItems count="6">
        <s v="Clear"/>
        <s v="Raining"/>
        <s v="Cloudy"/>
        <s v="Not Stated"/>
        <s v="Fog"/>
        <s v="Other"/>
      </sharedItems>
    </cacheField>
    <cacheField name="full_pcf" numFmtId="0">
      <sharedItems/>
    </cacheField>
    <cacheField name="intersection" numFmtId="0">
      <sharedItems count="3">
        <s v="Intersection &lt;= 20ft"/>
        <s v="Intersection Rear End &lt;= 150ft"/>
        <s v="Midblock &gt; 20ft"/>
      </sharedItems>
    </cacheField>
    <cacheField name="month" numFmtId="0">
      <sharedItems/>
    </cacheField>
    <cacheField name="vz_pcf_code_section" numFmtId="0">
      <sharedItems/>
    </cacheField>
    <cacheField name="vz_pcf_code" numFmtId="0">
      <sharedItems containsMixedTypes="1" containsNumber="1" minValue="21650" maxValue="23152"/>
    </cacheField>
    <cacheField name="vz_pcf_description" numFmtId="0">
      <sharedItems count="51">
        <s v="Unsafe speed for prevailing conditions"/>
        <s v="Unsafe turn or lane change prohibited"/>
        <s v="Under the influence of alcohol or drug"/>
        <s v="Following too closely prohibited"/>
        <s v="Lane straddling or failure to use specified lanes"/>
        <s v="Turn at intersection from wrong position"/>
        <s v="Violating special traffic control markers"/>
        <s v="Driver or bicyclist to yield right-of-way at crosswalks"/>
        <s v="Crossing between controlled intersections (Jaywalking)"/>
        <s v="Failure to stop at STOP sign"/>
        <s v="Red signal - driver or bicyclist responsibilities"/>
        <s v="Violation of right-of-way - left turn"/>
        <s v="Unsafe passing on right shoulder"/>
        <s v="Entering highway from alley or driveway"/>
        <s v="Bicycle to travel in same direction as vehicles"/>
        <s v="Opening door on traffic side when unsafe"/>
        <s v="Actions required at flashing red signal"/>
        <s v="Red signal - pedestrian responsibilities"/>
        <s v="Unsafe starting or backing on highway"/>
        <s v="Overtaking and passing unsafely"/>
        <s v="Pedestrian violation of Walk or Wait signals"/>
        <s v="Violation of right-of-way - entering through highway"/>
        <s v="Improper turns over double lines or solid lines to right prohibited"/>
        <s v="Unknown"/>
        <s v="Driver or bicyclist failure to obey signs or signals"/>
        <s v="Violation of right-of-way"/>
        <s v="Stopping, standing, or parking in a red zone"/>
        <s v="Failure to yield right-of-way on sidewalk to pedestrian"/>
        <s v="Pedestrian on roadway prohibited"/>
        <s v="Pedestrians must yield right-of-way outside of crosswalks"/>
        <s v="Pedestrian suddenly entering into vehicle path close enough to create an immediate hazard"/>
        <s v="Red signal - driver or bicyclist responsibilities with right turn"/>
        <s v="U-Turn at controlled intersection"/>
        <s v="Spilling load on highway prohibited"/>
        <s v="Failure to keep to right side of road"/>
        <s v="Green signal - driver or bicyclist responsibilities"/>
        <s v="Turning across bicycle lane"/>
        <s v="Passing without sufficient clearance"/>
        <s v="Bicyclist riding under the influence"/>
        <s v="Illegal U-turn on highway without unobstructed view"/>
        <s v="Bicycle riding restricted"/>
        <s v="Operating vehicle or bicycle on sidewalk prohibited"/>
        <s v="Illegal U-turn in residential district"/>
        <s v="Wrong way on divided highway"/>
        <s v="Crossing dividing section on freeway prohibited"/>
        <s v="Failure to yield to emergency vehicle"/>
        <s v="Overtaking vehicles or bicycles stopped for pedestrians"/>
        <s v="Bicycle riding - general rights and responsibilities"/>
        <s v="Leaving vehicle unattended without setting the breaks or stopping the motor"/>
        <s v="Under influence of alcohol while causing injury"/>
        <s v="Illegal U-turn near fire station"/>
      </sharedItems>
    </cacheField>
    <cacheField name="vz_pcf_link" numFmtId="0">
      <sharedItems/>
    </cacheField>
    <cacheField name="ESRI_OID" numFmtId="0">
      <sharedItems containsSemiMixedTypes="0" containsString="0" containsNumber="1" containsInteger="1" minValue="102" maxValue="337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ckie, Julian" refreshedDate="42899.371421759257" createdVersion="5" refreshedVersion="5" minRefreshableVersion="3" recordCount="969">
  <cacheSource type="worksheet">
    <worksheetSource ref="L1:AQ970" sheet="Raw"/>
  </cacheSource>
  <cacheFields count="32">
    <cacheField name="collision_date" numFmtId="0">
      <sharedItems containsSemiMixedTypes="0" containsString="0" containsNumber="1" containsInteger="1" minValue="20050101" maxValue="20151223"/>
    </cacheField>
    <cacheField name="collision_time" numFmtId="0">
      <sharedItems containsMixedTypes="1" containsNumber="1" containsInteger="1" minValue="3" maxValue="2357"/>
    </cacheField>
    <cacheField name="officer_id" numFmtId="0">
      <sharedItems containsMixedTypes="1" containsNumber="1" containsInteger="1" minValue="13" maxValue="16666"/>
    </cacheField>
    <cacheField name="reporting_district" numFmtId="0">
      <sharedItems containsMixedTypes="1" containsNumber="1" containsInteger="1" minValue="5072" maxValue="5072"/>
    </cacheField>
    <cacheField name="day_of_week" numFmtId="0">
      <sharedItems/>
    </cacheField>
    <cacheField name="beat_number" numFmtId="0">
      <sharedItems containsMixedTypes="1" containsNumber="1" containsInteger="1" minValue="1" maxValue="3E+62"/>
    </cacheField>
    <cacheField name="primary_rd" numFmtId="0">
      <sharedItems/>
    </cacheField>
    <cacheField name="secondary_rd" numFmtId="0">
      <sharedItems/>
    </cacheField>
    <cacheField name="distance" numFmtId="0">
      <sharedItems containsSemiMixedTypes="0" containsString="0" containsNumber="1" containsInteger="1" minValue="0" maxValue="4224"/>
    </cacheField>
    <cacheField name="direction" numFmtId="0">
      <sharedItems/>
    </cacheField>
    <cacheField name="weather_2" numFmtId="0">
      <sharedItems/>
    </cacheField>
    <cacheField name="collision_severity" numFmtId="0">
      <sharedItems count="4">
        <s v="Injury (Other Visible)"/>
        <s v="Injury (Complaint of Pain)"/>
        <s v="Injury (Severe)"/>
        <s v="Fatal"/>
      </sharedItems>
    </cacheField>
    <cacheField name="type_of_collision" numFmtId="0">
      <sharedItems count="9">
        <s v="Sideswipe"/>
        <s v="Rear End"/>
        <s v="Broadside"/>
        <s v="Vehicle/Pedestrian"/>
        <s v="Other"/>
        <s v="Head-On"/>
        <s v="Overturned"/>
        <s v="Hit Object"/>
        <s v="Not Stated"/>
      </sharedItems>
    </cacheField>
    <cacheField name="mviw" numFmtId="0">
      <sharedItems/>
    </cacheField>
    <cacheField name="ped_action" numFmtId="0">
      <sharedItems/>
    </cacheField>
    <cacheField name="road_surface" numFmtId="0">
      <sharedItems/>
    </cacheField>
    <cacheField name="road_cond_1" numFmtId="0">
      <sharedItems/>
    </cacheField>
    <cacheField name="road_cond_2" numFmtId="0">
      <sharedItems/>
    </cacheField>
    <cacheField name="lighting" numFmtId="0">
      <sharedItems/>
    </cacheField>
    <cacheField name="control_device" numFmtId="0">
      <sharedItems/>
    </cacheField>
    <cacheField name="dph_col_grp" numFmtId="0">
      <sharedItems/>
    </cacheField>
    <cacheField name="street_view" numFmtId="0">
      <sharedItems/>
    </cacheField>
    <cacheField name="time_cat" numFmtId="0">
      <sharedItems/>
    </cacheField>
    <cacheField name="weather_1" numFmtId="0">
      <sharedItems/>
    </cacheField>
    <cacheField name="full_pcf" numFmtId="0">
      <sharedItems/>
    </cacheField>
    <cacheField name="intersection" numFmtId="0">
      <sharedItems/>
    </cacheField>
    <cacheField name="month" numFmtId="0">
      <sharedItems/>
    </cacheField>
    <cacheField name="vz_pcf_code_section" numFmtId="0">
      <sharedItems/>
    </cacheField>
    <cacheField name="vz_pcf_code" numFmtId="0">
      <sharedItems containsMixedTypes="1" containsNumber="1" minValue="21650" maxValue="23152"/>
    </cacheField>
    <cacheField name="vz_pcf_description" numFmtId="0">
      <sharedItems/>
    </cacheField>
    <cacheField name="vz_pcf_link" numFmtId="0">
      <sharedItems/>
    </cacheField>
    <cacheField name="ESRI_OID" numFmtId="0">
      <sharedItems containsSemiMixedTypes="0" containsString="0" containsNumber="1" containsInteger="1" minValue="102" maxValue="337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ckie, Julian" refreshedDate="42899.393031712963" createdVersion="5" refreshedVersion="5" minRefreshableVersion="3" recordCount="969">
  <cacheSource type="worksheet">
    <worksheetSource ref="C1:AQ970" sheet="Raw"/>
  </cacheSource>
  <cacheFields count="41">
    <cacheField name="cnn_intrsctn_fkey" numFmtId="0">
      <sharedItems containsSemiMixedTypes="0" containsString="0" containsNumber="1" containsInteger="1" minValue="26027000" maxValue="32856000"/>
    </cacheField>
    <cacheField name="cnn_sgmt_fkey" numFmtId="0">
      <sharedItems containsMixedTypes="1" containsNumber="1" containsInteger="1" minValue="2296000" maxValue="12749000"/>
    </cacheField>
    <cacheField name="tb_latitude" numFmtId="0">
      <sharedItems containsSemiMixedTypes="0" containsString="0" containsNumber="1" minValue="37.770097999999997" maxValue="37.779867000000003"/>
    </cacheField>
    <cacheField name="tb_longitude" numFmtId="0">
      <sharedItems containsSemiMixedTypes="0" containsString="0" containsNumber="1" minValue="-122.455217" maxValue="-122.435563"/>
    </cacheField>
    <cacheField name="geocode_source" numFmtId="0">
      <sharedItems/>
    </cacheField>
    <cacheField name="geocode_location" numFmtId="0">
      <sharedItems/>
    </cacheField>
    <cacheField name="case_id_pkey" numFmtId="0">
      <sharedItems containsSemiMixedTypes="0" containsString="0" containsNumber="1" containsInteger="1" minValue="1988008" maxValue="151105919"/>
    </cacheField>
    <cacheField name="accident_year" numFmtId="0">
      <sharedItems containsSemiMixedTypes="0" containsString="0" containsNumber="1" containsInteger="1" minValue="2005" maxValue="2015"/>
    </cacheField>
    <cacheField name="juris" numFmtId="0">
      <sharedItems containsSemiMixedTypes="0" containsString="0" containsNumber="1" containsInteger="1" minValue="3801" maxValue="3801"/>
    </cacheField>
    <cacheField name="collision_date" numFmtId="0">
      <sharedItems containsSemiMixedTypes="0" containsString="0" containsNumber="1" containsInteger="1" minValue="20050101" maxValue="20151223"/>
    </cacheField>
    <cacheField name="collision_time" numFmtId="0">
      <sharedItems containsMixedTypes="1" containsNumber="1" containsInteger="1" minValue="3" maxValue="2357"/>
    </cacheField>
    <cacheField name="officer_id" numFmtId="0">
      <sharedItems containsMixedTypes="1" containsNumber="1" containsInteger="1" minValue="13" maxValue="16666"/>
    </cacheField>
    <cacheField name="reporting_district" numFmtId="0">
      <sharedItems containsMixedTypes="1" containsNumber="1" containsInteger="1" minValue="5072" maxValue="5072"/>
    </cacheField>
    <cacheField name="day_of_week" numFmtId="0">
      <sharedItems/>
    </cacheField>
    <cacheField name="beat_number" numFmtId="0">
      <sharedItems containsMixedTypes="1" containsNumber="1" containsInteger="1" minValue="1" maxValue="3E+62"/>
    </cacheField>
    <cacheField name="primary_rd" numFmtId="0">
      <sharedItems count="31">
        <s v="FELL ST"/>
        <s v="FULTON ST"/>
        <s v="OAK ST"/>
        <s v="PAGE ST"/>
        <s v="TURK BLVD"/>
        <s v="BRODERICK ST"/>
        <s v="DIVISADERO ST"/>
        <s v="MASONIC AVE"/>
        <s v="STANYAN ST"/>
        <s v="BAKER ST"/>
        <s v="GOLDEN GATE AVE"/>
        <s v="HAYES ST"/>
        <s v="SCOTT ST"/>
        <s v="CHARTER OAK AVE"/>
        <s v="TURK ST"/>
        <s v="JOSEPHA AVE"/>
        <s v="MCALLISTER ST"/>
        <s v="MASON ST"/>
        <s v="PARKER AVE"/>
        <s v="CENTRAL AVE"/>
        <s v="GROVE ST"/>
        <s v="CLAYTON ST"/>
        <s v="ASHBURY ST"/>
        <s v="STANYAN BLVD"/>
        <s v="LOYOLA TER"/>
        <s v="TAMALPAIS TER"/>
        <s v="LYON ST"/>
        <s v="SHRADER ST"/>
        <s v="ANNAPOLIS TER"/>
        <s v="FUNSTON AVE"/>
        <s v="NIDO AVE"/>
      </sharedItems>
    </cacheField>
    <cacheField name="secondary_rd" numFmtId="0">
      <sharedItems count="71">
        <s v="ASHBURY ST"/>
        <s v="BAKER ST"/>
        <s v="FELL ST"/>
        <s v="BRODERICK ST"/>
        <s v="GROVE ST"/>
        <s v="HAYES ST"/>
        <s v="CLAYTON ST"/>
        <s v="COLE ST"/>
        <s v="DIVISADERO ST"/>
        <s v="STANYAN ST"/>
        <s v="MASONIC AV"/>
        <s v="FULTON ST"/>
        <s v="CHABOT TER"/>
        <s v="GOLDEN GATE AV"/>
        <s v="OAK ST"/>
        <s v="KITTREDGE TER"/>
        <s v="MASONIC AVE"/>
        <s v="MCALLISTER"/>
        <s v="MCALLISTER ST"/>
        <s v="OAK"/>
        <s v="PAGE ST"/>
        <s v="PARKER AV"/>
        <s v="ROSELYN TER"/>
        <s v="SCOTT ST"/>
        <s v="SHRADER ST"/>
        <s v="TAMALPAIS TER"/>
        <s v="TURK"/>
        <s v="TURK ST"/>
        <s v="BRODERICK"/>
        <s v="CENTRAL AV"/>
        <s v="CENTRAL AVE"/>
        <s v="ROSELYN AV"/>
        <s v="LYON ST"/>
        <s v="MASONIC"/>
        <s v="NIDO AV"/>
        <s v="DIVISADERO"/>
        <s v="MCCALISTER"/>
        <s v="TEMESCAL TER"/>
        <s v="BAKER CT"/>
        <s v="FULTON"/>
        <s v="DIVISADELO ST"/>
        <s v="GOLDEN GATE"/>
        <s v="DIVISION ST"/>
        <s v="TURK BL"/>
        <s v="TURK BLVD"/>
        <s v="ANNAPOLIS TER"/>
        <s v="CENTRAL ST"/>
        <s v="PARKER AVE"/>
        <s v="SEYMOUR ST"/>
        <s v="TEMESCAL"/>
        <s v="JOHN F KENNEDY DR"/>
        <s v="BAKER"/>
        <s v="CLAYTON"/>
        <s v="TAMALPAIS"/>
        <s v="TAMALPAIS ST"/>
        <s v="GOLDEN GATE AVE"/>
        <s v="MASONIC ST"/>
        <s v="STANYAN"/>
        <s v="PAGE"/>
        <s v="ROSELYN ST"/>
        <s v="2350 TURK BL"/>
        <s v="GOLDEN GATE ST"/>
        <s v="KEZAR DR"/>
        <s v="CENTRAL"/>
        <s v="HAYES"/>
        <s v="BRODERICK AV"/>
        <s v="GROVE"/>
        <s v="MCALLISTER ST (N)"/>
        <s v="BEAUMONT ST"/>
        <s v="CLAY ST"/>
        <s v="J F KENNEDY DR"/>
      </sharedItems>
    </cacheField>
    <cacheField name="distance" numFmtId="0">
      <sharedItems containsSemiMixedTypes="0" containsString="0" containsNumber="1" containsInteger="1" minValue="0" maxValue="4224"/>
    </cacheField>
    <cacheField name="direction" numFmtId="0">
      <sharedItems/>
    </cacheField>
    <cacheField name="weather_2" numFmtId="0">
      <sharedItems/>
    </cacheField>
    <cacheField name="collision_severity" numFmtId="0">
      <sharedItems count="4">
        <s v="Injury (Other Visible)"/>
        <s v="Injury (Complaint of Pain)"/>
        <s v="Injury (Severe)"/>
        <s v="Fatal"/>
      </sharedItems>
    </cacheField>
    <cacheField name="type_of_collision" numFmtId="0">
      <sharedItems/>
    </cacheField>
    <cacheField name="mviw" numFmtId="0">
      <sharedItems/>
    </cacheField>
    <cacheField name="ped_action" numFmtId="0">
      <sharedItems/>
    </cacheField>
    <cacheField name="road_surface" numFmtId="0">
      <sharedItems/>
    </cacheField>
    <cacheField name="road_cond_1" numFmtId="0">
      <sharedItems/>
    </cacheField>
    <cacheField name="road_cond_2" numFmtId="0">
      <sharedItems/>
    </cacheField>
    <cacheField name="lighting" numFmtId="0">
      <sharedItems/>
    </cacheField>
    <cacheField name="control_device" numFmtId="0">
      <sharedItems/>
    </cacheField>
    <cacheField name="dph_col_grp" numFmtId="0">
      <sharedItems count="7">
        <s v="AA - Vehicle(s) Only Involved"/>
        <s v="FF - Bike Only"/>
        <s v="CC - Vehicle-Bicycle"/>
        <s v="BB - Vehicle-Pedestrian"/>
        <s v="EE - Bike-Parked car "/>
        <s v="DD - Bicycle-Pedestrian"/>
        <e v="#N/A"/>
      </sharedItems>
    </cacheField>
    <cacheField name="street_view" numFmtId="0">
      <sharedItems/>
    </cacheField>
    <cacheField name="time_cat" numFmtId="0">
      <sharedItems/>
    </cacheField>
    <cacheField name="weather_1" numFmtId="0">
      <sharedItems/>
    </cacheField>
    <cacheField name="full_pcf" numFmtId="0">
      <sharedItems/>
    </cacheField>
    <cacheField name="intersection" numFmtId="0">
      <sharedItems/>
    </cacheField>
    <cacheField name="month" numFmtId="0">
      <sharedItems/>
    </cacheField>
    <cacheField name="vz_pcf_code_section" numFmtId="0">
      <sharedItems/>
    </cacheField>
    <cacheField name="vz_pcf_code" numFmtId="0">
      <sharedItems containsMixedTypes="1" containsNumber="1" minValue="21650" maxValue="23152"/>
    </cacheField>
    <cacheField name="vz_pcf_description" numFmtId="0">
      <sharedItems/>
    </cacheField>
    <cacheField name="vz_pcf_link" numFmtId="0">
      <sharedItems/>
    </cacheField>
    <cacheField name="ESRI_OID" numFmtId="0">
      <sharedItems containsSemiMixedTypes="0" containsString="0" containsNumber="1" containsInteger="1" minValue="102" maxValue="337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ackie, Julian" refreshedDate="42900.358907754628" createdVersion="5" refreshedVersion="5" minRefreshableVersion="3" recordCount="969">
  <cacheSource type="worksheet">
    <worksheetSource ref="A1:AQ970" sheet="Raw"/>
  </cacheSource>
  <cacheFields count="43">
    <cacheField name="unique_id" numFmtId="0">
      <sharedItems containsSemiMixedTypes="0" containsString="0" containsNumber="1" containsInteger="1" minValue="166" maxValue="33274"/>
    </cacheField>
    <cacheField name="geom" numFmtId="0">
      <sharedItems/>
    </cacheField>
    <cacheField name="cnn_intrsctn_fkey" numFmtId="0">
      <sharedItems containsSemiMixedTypes="0" containsString="0" containsNumber="1" containsInteger="1" minValue="26027000" maxValue="32856000"/>
    </cacheField>
    <cacheField name="cnn_sgmt_fkey" numFmtId="0">
      <sharedItems containsMixedTypes="1" containsNumber="1" containsInteger="1" minValue="2296000" maxValue="12749000"/>
    </cacheField>
    <cacheField name="tb_latitude" numFmtId="0">
      <sharedItems containsSemiMixedTypes="0" containsString="0" containsNumber="1" minValue="37.770097999999997" maxValue="37.779867000000003"/>
    </cacheField>
    <cacheField name="tb_longitude" numFmtId="0">
      <sharedItems containsSemiMixedTypes="0" containsString="0" containsNumber="1" minValue="-122.455217" maxValue="-122.435563"/>
    </cacheField>
    <cacheField name="geocode_source" numFmtId="0">
      <sharedItems/>
    </cacheField>
    <cacheField name="geocode_location" numFmtId="0">
      <sharedItems/>
    </cacheField>
    <cacheField name="case_id_pkey" numFmtId="0">
      <sharedItems containsSemiMixedTypes="0" containsString="0" containsNumber="1" containsInteger="1" minValue="1988008" maxValue="151105919"/>
    </cacheField>
    <cacheField name="accident_year" numFmtId="0">
      <sharedItems containsSemiMixedTypes="0" containsString="0" containsNumber="1" containsInteger="1" minValue="2005" maxValue="2015"/>
    </cacheField>
    <cacheField name="juris" numFmtId="0">
      <sharedItems containsSemiMixedTypes="0" containsString="0" containsNumber="1" containsInteger="1" minValue="3801" maxValue="3801"/>
    </cacheField>
    <cacheField name="collision_date" numFmtId="0">
      <sharedItems containsSemiMixedTypes="0" containsString="0" containsNumber="1" containsInteger="1" minValue="20050101" maxValue="20151223"/>
    </cacheField>
    <cacheField name="collision_time" numFmtId="0">
      <sharedItems containsMixedTypes="1" containsNumber="1" containsInteger="1" minValue="3" maxValue="2357"/>
    </cacheField>
    <cacheField name="officer_id" numFmtId="0">
      <sharedItems containsMixedTypes="1" containsNumber="1" containsInteger="1" minValue="13" maxValue="16666"/>
    </cacheField>
    <cacheField name="reporting_district" numFmtId="0">
      <sharedItems containsMixedTypes="1" containsNumber="1" containsInteger="1" minValue="5072" maxValue="5072"/>
    </cacheField>
    <cacheField name="day_of_week" numFmtId="0">
      <sharedItems/>
    </cacheField>
    <cacheField name="beat_number" numFmtId="0">
      <sharedItems containsMixedTypes="1" containsNumber="1" containsInteger="1" minValue="1" maxValue="3E+62"/>
    </cacheField>
    <cacheField name="primary_rd" numFmtId="0">
      <sharedItems/>
    </cacheField>
    <cacheField name="secondary_rd" numFmtId="0">
      <sharedItems/>
    </cacheField>
    <cacheField name="distance" numFmtId="0">
      <sharedItems containsSemiMixedTypes="0" containsString="0" containsNumber="1" containsInteger="1" minValue="0" maxValue="4224"/>
    </cacheField>
    <cacheField name="direction" numFmtId="0">
      <sharedItems/>
    </cacheField>
    <cacheField name="weather_2" numFmtId="0">
      <sharedItems/>
    </cacheField>
    <cacheField name="collision_severity" numFmtId="0">
      <sharedItems count="4">
        <s v="Injury (Other Visible)"/>
        <s v="Injury (Complaint of Pain)"/>
        <s v="Injury (Severe)"/>
        <s v="Fatal"/>
      </sharedItems>
    </cacheField>
    <cacheField name="type_of_collision" numFmtId="0">
      <sharedItems/>
    </cacheField>
    <cacheField name="mviw" numFmtId="0">
      <sharedItems/>
    </cacheField>
    <cacheField name="ped_action" numFmtId="0">
      <sharedItems/>
    </cacheField>
    <cacheField name="road_surface" numFmtId="0">
      <sharedItems/>
    </cacheField>
    <cacheField name="road_cond_1" numFmtId="0">
      <sharedItems/>
    </cacheField>
    <cacheField name="road_cond_2" numFmtId="0">
      <sharedItems/>
    </cacheField>
    <cacheField name="lighting" numFmtId="0">
      <sharedItems/>
    </cacheField>
    <cacheField name="control_device" numFmtId="0">
      <sharedItems/>
    </cacheField>
    <cacheField name="dph_col_grp" numFmtId="0">
      <sharedItems/>
    </cacheField>
    <cacheField name="street_view" numFmtId="0">
      <sharedItems/>
    </cacheField>
    <cacheField name="time_cat" numFmtId="0">
      <sharedItems/>
    </cacheField>
    <cacheField name="weather_1" numFmtId="0">
      <sharedItems/>
    </cacheField>
    <cacheField name="full_pcf" numFmtId="0">
      <sharedItems/>
    </cacheField>
    <cacheField name="intersection" numFmtId="0">
      <sharedItems/>
    </cacheField>
    <cacheField name="month" numFmtId="0">
      <sharedItems/>
    </cacheField>
    <cacheField name="vz_pcf_code_section" numFmtId="0">
      <sharedItems/>
    </cacheField>
    <cacheField name="vz_pcf_code" numFmtId="0">
      <sharedItems containsMixedTypes="1" containsNumber="1" minValue="21650" maxValue="23152"/>
    </cacheField>
    <cacheField name="vz_pcf_description" numFmtId="0">
      <sharedItems/>
    </cacheField>
    <cacheField name="vz_pcf_link" numFmtId="0">
      <sharedItems/>
    </cacheField>
    <cacheField name="ESRI_OID" numFmtId="0">
      <sharedItems containsSemiMixedTypes="0" containsString="0" containsNumber="1" containsInteger="1" minValue="102" maxValue="337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Mackie, Julian" refreshedDate="42900.385904861112" createdVersion="5" refreshedVersion="5" minRefreshableVersion="3" recordCount="969">
  <cacheSource type="worksheet">
    <worksheetSource ref="A1:AQ970" sheet="Raw"/>
  </cacheSource>
  <cacheFields count="43">
    <cacheField name="unique_id" numFmtId="0">
      <sharedItems containsSemiMixedTypes="0" containsString="0" containsNumber="1" containsInteger="1" minValue="166" maxValue="33274"/>
    </cacheField>
    <cacheField name="geom" numFmtId="0">
      <sharedItems/>
    </cacheField>
    <cacheField name="cnn_intrsctn_fkey" numFmtId="0">
      <sharedItems containsSemiMixedTypes="0" containsString="0" containsNumber="1" containsInteger="1" minValue="26027000" maxValue="32856000"/>
    </cacheField>
    <cacheField name="cnn_sgmt_fkey" numFmtId="0">
      <sharedItems containsMixedTypes="1" containsNumber="1" containsInteger="1" minValue="2296000" maxValue="12749000"/>
    </cacheField>
    <cacheField name="tb_latitude" numFmtId="0">
      <sharedItems containsSemiMixedTypes="0" containsString="0" containsNumber="1" minValue="37.770097999999997" maxValue="37.779867000000003"/>
    </cacheField>
    <cacheField name="tb_longitude" numFmtId="0">
      <sharedItems containsSemiMixedTypes="0" containsString="0" containsNumber="1" minValue="-122.455217" maxValue="-122.435563"/>
    </cacheField>
    <cacheField name="geocode_source" numFmtId="0">
      <sharedItems/>
    </cacheField>
    <cacheField name="geocode_location" numFmtId="0">
      <sharedItems/>
    </cacheField>
    <cacheField name="case_id_pkey" numFmtId="0">
      <sharedItems containsSemiMixedTypes="0" containsString="0" containsNumber="1" containsInteger="1" minValue="1988008" maxValue="151105919"/>
    </cacheField>
    <cacheField name="accident_year" numFmtId="0">
      <sharedItems containsSemiMixedTypes="0" containsString="0" containsNumber="1" containsInteger="1" minValue="2005" maxValue="2015"/>
    </cacheField>
    <cacheField name="juris" numFmtId="0">
      <sharedItems containsSemiMixedTypes="0" containsString="0" containsNumber="1" containsInteger="1" minValue="3801" maxValue="3801"/>
    </cacheField>
    <cacheField name="collision_date" numFmtId="0">
      <sharedItems containsSemiMixedTypes="0" containsString="0" containsNumber="1" containsInteger="1" minValue="20050101" maxValue="20151223"/>
    </cacheField>
    <cacheField name="collision_time" numFmtId="0">
      <sharedItems containsMixedTypes="1" containsNumber="1" containsInteger="1" minValue="3" maxValue="2357"/>
    </cacheField>
    <cacheField name="officer_id" numFmtId="0">
      <sharedItems containsMixedTypes="1" containsNumber="1" containsInteger="1" minValue="13" maxValue="16666"/>
    </cacheField>
    <cacheField name="reporting_district" numFmtId="0">
      <sharedItems containsMixedTypes="1" containsNumber="1" containsInteger="1" minValue="5072" maxValue="5072"/>
    </cacheField>
    <cacheField name="day_of_week" numFmtId="0">
      <sharedItems/>
    </cacheField>
    <cacheField name="beat_number" numFmtId="0">
      <sharedItems containsMixedTypes="1" containsNumber="1" containsInteger="1" minValue="1" maxValue="3E+62"/>
    </cacheField>
    <cacheField name="primary_rd" numFmtId="0">
      <sharedItems count="31">
        <s v="FELL ST"/>
        <s v="FULTON ST"/>
        <s v="OAK ST"/>
        <s v="PAGE ST"/>
        <s v="TURK BLVD"/>
        <s v="BRODERICK ST"/>
        <s v="DIVISADERO ST"/>
        <s v="MASONIC AVE"/>
        <s v="STANYAN ST"/>
        <s v="BAKER ST"/>
        <s v="GOLDEN GATE AVE"/>
        <s v="HAYES ST"/>
        <s v="SCOTT ST"/>
        <s v="CHARTER OAK AVE"/>
        <s v="TURK ST"/>
        <s v="JOSEPHA AVE"/>
        <s v="MCALLISTER ST"/>
        <s v="MASON ST"/>
        <s v="PARKER AVE"/>
        <s v="CENTRAL AVE"/>
        <s v="GROVE ST"/>
        <s v="CLAYTON ST"/>
        <s v="ASHBURY ST"/>
        <s v="STANYAN BLVD"/>
        <s v="LOYOLA TER"/>
        <s v="TAMALPAIS TER"/>
        <s v="LYON ST"/>
        <s v="SHRADER ST"/>
        <s v="ANNAPOLIS TER"/>
        <s v="FUNSTON AVE"/>
        <s v="NIDO AVE"/>
      </sharedItems>
    </cacheField>
    <cacheField name="secondary_rd" numFmtId="0">
      <sharedItems count="71">
        <s v="ASHBURY ST"/>
        <s v="BAKER ST"/>
        <s v="FELL ST"/>
        <s v="BRODERICK ST"/>
        <s v="GROVE ST"/>
        <s v="HAYES ST"/>
        <s v="CLAYTON ST"/>
        <s v="COLE ST"/>
        <s v="DIVISADERO ST"/>
        <s v="STANYAN ST"/>
        <s v="MASONIC AV"/>
        <s v="FULTON ST"/>
        <s v="CHABOT TER"/>
        <s v="GOLDEN GATE AV"/>
        <s v="OAK ST"/>
        <s v="KITTREDGE TER"/>
        <s v="MASONIC AVE"/>
        <s v="MCALLISTER"/>
        <s v="MCALLISTER ST"/>
        <s v="OAK"/>
        <s v="PAGE ST"/>
        <s v="PARKER AV"/>
        <s v="ROSELYN TER"/>
        <s v="SCOTT ST"/>
        <s v="SHRADER ST"/>
        <s v="TAMALPAIS TER"/>
        <s v="TURK"/>
        <s v="TURK ST"/>
        <s v="BRODERICK"/>
        <s v="CENTRAL AV"/>
        <s v="CENTRAL AVE"/>
        <s v="ROSELYN AV"/>
        <s v="LYON ST"/>
        <s v="MASONIC"/>
        <s v="NIDO AV"/>
        <s v="DIVISADERO"/>
        <s v="MCCALISTER"/>
        <s v="TEMESCAL TER"/>
        <s v="BAKER CT"/>
        <s v="FULTON"/>
        <s v="DIVISADELO ST"/>
        <s v="GOLDEN GATE"/>
        <s v="DIVISION ST"/>
        <s v="TURK BL"/>
        <s v="TURK BLVD"/>
        <s v="ANNAPOLIS TER"/>
        <s v="CENTRAL ST"/>
        <s v="PARKER AVE"/>
        <s v="SEYMOUR ST"/>
        <s v="TEMESCAL"/>
        <s v="JOHN F KENNEDY DR"/>
        <s v="BAKER"/>
        <s v="CLAYTON"/>
        <s v="TAMALPAIS"/>
        <s v="TAMALPAIS ST"/>
        <s v="GOLDEN GATE AVE"/>
        <s v="MASONIC ST"/>
        <s v="STANYAN"/>
        <s v="PAGE"/>
        <s v="ROSELYN ST"/>
        <s v="2350 TURK BL"/>
        <s v="GOLDEN GATE ST"/>
        <s v="KEZAR DR"/>
        <s v="CENTRAL"/>
        <s v="HAYES"/>
        <s v="BRODERICK AV"/>
        <s v="GROVE"/>
        <s v="MCALLISTER ST (N)"/>
        <s v="BEAUMONT ST"/>
        <s v="CLAY ST"/>
        <s v="J F KENNEDY DR"/>
      </sharedItems>
    </cacheField>
    <cacheField name="distance" numFmtId="0">
      <sharedItems containsSemiMixedTypes="0" containsString="0" containsNumber="1" containsInteger="1" minValue="0" maxValue="4224"/>
    </cacheField>
    <cacheField name="direction" numFmtId="0">
      <sharedItems/>
    </cacheField>
    <cacheField name="weather_2" numFmtId="0">
      <sharedItems/>
    </cacheField>
    <cacheField name="collision_severity" numFmtId="0">
      <sharedItems/>
    </cacheField>
    <cacheField name="type_of_collision" numFmtId="0">
      <sharedItems/>
    </cacheField>
    <cacheField name="mviw" numFmtId="0">
      <sharedItems/>
    </cacheField>
    <cacheField name="ped_action" numFmtId="0">
      <sharedItems count="6">
        <s v="No Pedestrian Involved"/>
        <s v="Crossing in Crosswalk at Intersection"/>
        <s v="Crossing Not in Crosswalk"/>
        <s v="Not in Road"/>
        <s v="In Road, Including Shoulder"/>
        <s v="Not Stated"/>
      </sharedItems>
    </cacheField>
    <cacheField name="road_surface" numFmtId="0">
      <sharedItems/>
    </cacheField>
    <cacheField name="road_cond_1" numFmtId="0">
      <sharedItems/>
    </cacheField>
    <cacheField name="road_cond_2" numFmtId="0">
      <sharedItems/>
    </cacheField>
    <cacheField name="lighting" numFmtId="0">
      <sharedItems/>
    </cacheField>
    <cacheField name="control_device" numFmtId="0">
      <sharedItems/>
    </cacheField>
    <cacheField name="dph_col_grp" numFmtId="0">
      <sharedItems/>
    </cacheField>
    <cacheField name="street_view" numFmtId="0">
      <sharedItems/>
    </cacheField>
    <cacheField name="time_cat" numFmtId="0">
      <sharedItems/>
    </cacheField>
    <cacheField name="weather_1" numFmtId="0">
      <sharedItems/>
    </cacheField>
    <cacheField name="full_pcf" numFmtId="0">
      <sharedItems/>
    </cacheField>
    <cacheField name="intersection" numFmtId="0">
      <sharedItems/>
    </cacheField>
    <cacheField name="month" numFmtId="0">
      <sharedItems/>
    </cacheField>
    <cacheField name="vz_pcf_code_section" numFmtId="0">
      <sharedItems/>
    </cacheField>
    <cacheField name="vz_pcf_code" numFmtId="0">
      <sharedItems containsMixedTypes="1" containsNumber="1" minValue="21650" maxValue="23152"/>
    </cacheField>
    <cacheField name="vz_pcf_description" numFmtId="0">
      <sharedItems/>
    </cacheField>
    <cacheField name="vz_pcf_link" numFmtId="0">
      <sharedItems/>
    </cacheField>
    <cacheField name="ESRI_OID" numFmtId="0">
      <sharedItems containsSemiMixedTypes="0" containsString="0" containsNumber="1" containsInteger="1" minValue="102" maxValue="337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Mackie, Julian" refreshedDate="42900.659318402781" createdVersion="5" refreshedVersion="5" minRefreshableVersion="3" recordCount="969">
  <cacheSource type="worksheet">
    <worksheetSource ref="D1:E970" sheet="Street Corners"/>
  </cacheSource>
  <cacheFields count="2">
    <cacheField name="distance" numFmtId="0">
      <sharedItems containsSemiMixedTypes="0" containsString="0" containsNumber="1" containsInteger="1" minValue="0" maxValue="4224" count="171">
        <n v="0"/>
        <n v="108"/>
        <n v="6"/>
        <n v="179"/>
        <n v="273"/>
        <n v="68"/>
        <n v="135"/>
        <n v="160"/>
        <n v="201"/>
        <n v="105"/>
        <n v="150"/>
        <n v="120"/>
        <n v="103"/>
        <n v="22"/>
        <n v="21"/>
        <n v="51"/>
        <n v="48"/>
        <n v="85"/>
        <n v="4"/>
        <n v="43"/>
        <n v="81"/>
        <n v="8"/>
        <n v="55"/>
        <n v="49"/>
        <n v="60"/>
        <n v="42"/>
        <n v="100"/>
        <n v="3"/>
        <n v="20"/>
        <n v="13"/>
        <n v="116"/>
        <n v="74"/>
        <n v="138"/>
        <n v="89"/>
        <n v="18"/>
        <n v="27"/>
        <n v="32"/>
        <n v="17"/>
        <n v="168"/>
        <n v="249"/>
        <n v="15"/>
        <n v="40"/>
        <n v="115"/>
        <n v="12"/>
        <n v="136"/>
        <n v="99"/>
        <n v="25"/>
        <n v="24"/>
        <n v="119"/>
        <n v="90"/>
        <n v="315"/>
        <n v="33"/>
        <n v="26"/>
        <n v="79"/>
        <n v="95"/>
        <n v="54"/>
        <n v="155"/>
        <n v="63"/>
        <n v="10"/>
        <n v="23"/>
        <n v="31"/>
        <n v="270"/>
        <n v="83"/>
        <n v="46"/>
        <n v="408"/>
        <n v="210"/>
        <n v="132"/>
        <n v="28"/>
        <n v="146"/>
        <n v="47"/>
        <n v="5"/>
        <n v="142"/>
        <n v="140"/>
        <n v="159"/>
        <n v="111"/>
        <n v="30"/>
        <n v="312"/>
        <n v="35"/>
        <n v="102"/>
        <n v="16"/>
        <n v="66"/>
        <n v="172"/>
        <n v="128"/>
        <n v="7"/>
        <n v="36"/>
        <n v="107"/>
        <n v="34"/>
        <n v="11"/>
        <n v="206"/>
        <n v="75"/>
        <n v="157"/>
        <n v="183"/>
        <n v="14"/>
        <n v="178"/>
        <n v="184"/>
        <n v="463"/>
        <n v="19"/>
        <n v="82"/>
        <n v="144"/>
        <n v="110"/>
        <n v="207"/>
        <n v="186"/>
        <n v="84"/>
        <n v="227"/>
        <n v="59"/>
        <n v="77"/>
        <n v="134"/>
        <n v="45"/>
        <n v="57"/>
        <n v="50"/>
        <n v="165"/>
        <n v="67"/>
        <n v="98"/>
        <n v="78"/>
        <n v="29"/>
        <n v="219"/>
        <n v="224"/>
        <n v="9"/>
        <n v="113"/>
        <n v="38"/>
        <n v="39"/>
        <n v="162"/>
        <n v="129"/>
        <n v="173"/>
        <n v="94"/>
        <n v="69"/>
        <n v="147"/>
        <n v="148"/>
        <n v="141"/>
        <n v="2"/>
        <n v="1"/>
        <n v="279"/>
        <n v="130"/>
        <n v="80"/>
        <n v="97"/>
        <n v="106"/>
        <n v="58"/>
        <n v="175"/>
        <n v="101"/>
        <n v="44"/>
        <n v="217"/>
        <n v="37"/>
        <n v="225"/>
        <n v="127"/>
        <n v="149"/>
        <n v="265"/>
        <n v="190"/>
        <n v="171"/>
        <n v="170"/>
        <n v="200"/>
        <n v="152"/>
        <n v="114"/>
        <n v="64"/>
        <n v="112"/>
        <n v="125"/>
        <n v="139"/>
        <n v="96"/>
        <n v="195"/>
        <n v="65"/>
        <n v="221"/>
        <n v="156"/>
        <n v="182"/>
        <n v="1000"/>
        <n v="52"/>
        <n v="4224"/>
        <n v="71"/>
        <n v="220"/>
        <n v="230"/>
        <n v="117"/>
        <n v="88"/>
        <n v="192"/>
      </sharedItems>
    </cacheField>
    <cacheField name="Intersection" numFmtId="0">
      <sharedItems count="230">
        <s v="FELL ST | ASHBURY ST"/>
        <s v="FULTON ST | ASHBURY ST"/>
        <s v="OAK ST | ASHBURY ST"/>
        <s v="PAGE ST | ASHBURY ST"/>
        <s v="FELL ST | BAKER ST"/>
        <s v="OAK ST | BAKER ST"/>
        <s v="TURK BLVD | BAKER ST"/>
        <s v="BRODERICK ST | FELL ST"/>
        <s v="FELL ST | BRODERICK ST"/>
        <s v="PAGE ST | BRODERICK ST"/>
        <s v="DIVISADERO ST | GROVE ST"/>
        <s v="DIVISADERO ST | HAYES ST"/>
        <s v="PAGE ST | CLAYTON ST"/>
        <s v="FELL ST | COLE ST"/>
        <s v="FELL ST | DIVISADERO ST"/>
        <s v="FULTON ST | DIVISADERO ST"/>
        <s v="OAK ST | DIVISADERO ST"/>
        <s v="FELL ST | STANYAN ST"/>
        <s v="PAGE ST | DIVISADERO ST"/>
        <s v="TURK BLVD | DIVISADERO ST"/>
        <s v="DIVISADERO ST | FELL ST"/>
        <s v="MASONIC AVE | FELL ST"/>
        <s v="STANYAN ST | FELL ST"/>
        <s v="FULTON ST | MASONIC AV"/>
        <s v="BAKER ST | FULTON ST"/>
        <s v="DIVISADERO ST | FULTON ST"/>
        <s v="GOLDEN GATE AVE | CHABOT TER"/>
        <s v="MASONIC AVE | FULTON ST"/>
        <s v="HAYES ST | BAKER ST"/>
        <s v="SCOTT ST | GOLDEN GATE AV"/>
        <s v="MASONIC AVE | GOLDEN GATE AV"/>
        <s v="MASONIC AVE | GROVE ST"/>
        <s v="BAKER ST | HAYES ST"/>
        <s v="BRODERICK ST | HAYES ST"/>
        <s v="MASONIC AVE | HAYES ST"/>
        <s v="MASONIC AVE | OAK ST"/>
        <s v="TURK BLVD | KITTREDGE TER"/>
        <s v="FELL ST | MASONIC AV"/>
        <s v="OAK ST | MASONIC AV"/>
        <s v="TURK BLVD | MASONIC AV"/>
        <s v="TURK BLVD | MASONIC AVE"/>
        <s v="MASONIC AVE | MCALLISTER"/>
        <s v="MASONIC AVE | MCALLISTER ST"/>
        <s v="SCOTT ST | OAK"/>
        <s v="SCOTT ST | HAYES ST"/>
        <s v="STANYAN ST | FULTON ST"/>
        <s v="STANYAN ST | OAK ST"/>
        <s v="STANYAN ST | HAYES ST"/>
        <s v="STANYAN ST | PAGE ST"/>
        <s v="FULTON ST | PARKER AV"/>
        <s v="GOLDEN GATE AVE | ROSELYN TER"/>
        <s v="TURK BLVD | ROSELYN TER"/>
        <s v="FELL ST | SCOTT ST"/>
        <s v="OAK ST | SCOTT ST"/>
        <s v="CHARTER OAK AVE | SHRADER ST"/>
        <s v="FULTON ST | STANYAN ST"/>
        <s v="TURK BLVD | TAMALPAIS TER"/>
        <s v="TURK ST | TAMALPAIS TER"/>
        <s v="STANYAN ST | TURK"/>
        <s v="DIVISADERO ST | TURK ST"/>
        <s v="JOSEPHA AVE | TURK ST"/>
        <s v="OAK ST | BRODERICK"/>
        <s v="FULTON ST | BRODERICK ST"/>
        <s v="FULTON ST | CENTRAL AV"/>
        <s v="PAGE ST | CENTRAL AV"/>
        <s v="GOLDEN GATE AVE | CENTRAL AVE"/>
        <s v="GOLDEN GATE AVE | DIVISADERO ST"/>
        <s v="TURK ST | DIVISADERO ST"/>
        <s v="FULTON ST | MASONIC AVE"/>
        <s v="GOLDEN GATE AVE | ROSELYN AV"/>
        <s v="HAYES ST | MASONIC AV"/>
        <s v="FELL ST | LYON ST"/>
        <s v="FULTON ST | LYON ST"/>
        <s v="FELL ST | MASONIC"/>
        <s v="MCALLISTER ST | BRODERICK ST"/>
        <s v="FELL ST | MASONIC AVE"/>
        <s v="OAK ST | MASONIC AVE"/>
        <s v="DIVISADERO ST | MCALLISTER ST"/>
        <s v="MASON ST | MCALLISTER ST"/>
        <s v="TURK ST | NIDO AV"/>
        <s v="OAK ST | DIVISADERO"/>
        <s v="PARKER AVE | MCCALISTER"/>
        <s v="SCOTT ST | OAK ST"/>
        <s v="CENTRAL AVE | PAGE ST"/>
        <s v="DIVISADERO ST | PAGE ST"/>
        <s v="MASONIC AVE | PAGE ST"/>
        <s v="SCOTT ST | PAGE ST"/>
        <s v="TURK ST | SCOTT ST"/>
        <s v="FELL ST | SHRADER ST"/>
        <s v="OAK ST | SHRADER ST"/>
        <s v="TURK BLVD | TEMESCAL TER"/>
        <s v="TURK ST | STANYAN ST"/>
        <s v="MASONIC AVE | TURK ST"/>
        <s v="TURK BLVD | BAKER CT"/>
        <s v="GROVE ST | BAKER ST"/>
        <s v="TURK ST | BAKER ST"/>
        <s v="CENTRAL AVE | FULTON"/>
        <s v="CLAYTON ST | GROVE ST"/>
        <s v="OAK ST | CENTRAL AV"/>
        <s v="OAK ST | DIVISADELO ST"/>
        <s v="MASONIC AVE | GOLDEN GATE"/>
        <s v="DIVISADERO ST | GOLDEN GATE AV"/>
        <s v="HAYES ST | DIVISION ST"/>
        <s v="ASHBURY ST | HAYES ST"/>
        <s v="OAK ST | LYON ST"/>
        <s v="TURK ST | LYON ST"/>
        <s v="GOLDEN GATE AVE | MASONIC AV"/>
        <s v="TURK ST | MASONIC AV"/>
        <s v="DIVISADERO ST | OAK ST"/>
        <s v="TURK ST | ROSELYN TER"/>
        <s v="FULTON ST | SCOTT ST"/>
        <s v="PARKER AVE | TURK BL"/>
        <s v="MASONIC AVE | TURK BLVD"/>
        <s v="SCOTT ST | TURK ST"/>
        <s v="GOLDEN GATE AVE | ANNAPOLIS TER"/>
        <s v="MCALLISTER ST | BAKER ST"/>
        <s v="BAKER ST | TURK ST"/>
        <s v="PAGE ST | BAKER ST"/>
        <s v="TURK ST | BRODERICK ST"/>
        <s v="FELL ST | CENTRAL ST"/>
        <s v="TURK ST | CHABOT TER"/>
        <s v="GROVE ST | MASONIC AV"/>
        <s v="MASONIC AVE | TURK BL"/>
        <s v="SCOTT ST | MCALLISTER ST"/>
        <s v="OAK ST | COLE ST"/>
        <s v="BAKER ST | OAK ST"/>
        <s v="OAK ST | STANYAN ST"/>
        <s v="PARKER AVE | TURK ST"/>
        <s v="GOLDEN GATE AVE | SCOTT ST"/>
        <s v="PAGE ST | SCOTT ST"/>
        <s v="TURK BLVD | STANYAN ST"/>
        <s v="GOLDEN GATE AVE | TAMALPAIS TER"/>
        <s v="ASHBURY ST | FELL ST"/>
        <s v="FULTON ST | BAKER ST"/>
        <s v="GOLDEN GATE AVE | BRODERICK ST"/>
        <s v="OAK ST | CENTRAL AVE"/>
        <s v="OAK ST | CLAYTON ST"/>
        <s v="MCALLISTER ST | DIVISADERO ST"/>
        <s v="FULTON ST | CLAYTON ST"/>
        <s v="SCOTT ST | FELL ST"/>
        <s v="HAYES ST | BRODERICK ST"/>
        <s v="OAK ST | MASONIC"/>
        <s v="GOLDEN GATE AVE | MASONIC AVE"/>
        <s v="TURK BLVD | PARKER AVE"/>
        <s v="MCALLISTER ST | SCOTT ST"/>
        <s v="GOLDEN GATE AVE | SEYMOUR ST"/>
        <s v="GOLDEN GATE AVE | TEMESCAL"/>
        <s v="STANYAN BLVD | TURK BL"/>
        <s v="STANYAN ST | TURK BL"/>
        <s v="OAK ST | BRODERICK ST"/>
        <s v="BRODERICK ST | FULTON ST"/>
        <s v="LOYOLA TER | FULTON ST"/>
        <s v="HAYES ST | DIVISADERO ST"/>
        <s v="STANYAN ST | JOHN F KENNEDY DR"/>
        <s v="TURK ST | MASONIC"/>
        <s v="TURK ST | PARKER AV"/>
        <s v="TAMALPAIS TER | GOLDEN GATE AV"/>
        <s v="TURK BLVD | SEYMOUR ST"/>
        <s v="TURK ST | BAKER"/>
        <s v="GOLDEN GATE AVE | CENTRAL AV"/>
        <s v="TURK ST | DIVISADERO"/>
        <s v="GROVE ST | DIVISADERO ST"/>
        <s v="FULTON ST | CLAYTON"/>
        <s v="LYON ST | FULTON ST"/>
        <s v="BAKER ST | GROVE ST"/>
        <s v="BRODERICK ST | GROVE ST"/>
        <s v="HAYES ST | SHRADER ST"/>
        <s v="GOLDEN GATE AVE | TAMALPAIS"/>
        <s v="TURK ST | TAMALPAIS ST"/>
        <s v="TURK ST | ANNAPOLIS TER"/>
        <s v="TURK BLVD | BRODERICK ST"/>
        <s v="FELL ST | FELL ST"/>
        <s v="SCOTT ST | GOLDEN GATE AVE"/>
        <s v="MCALLISTER ST | LYON ST"/>
        <s v="FELL ST | MASONIC ST"/>
        <s v="FULTON ST | MASONIC ST"/>
        <s v="BRODERICK ST | MCALLISTER ST"/>
        <s v="FULTON ST | MCALLISTER ST"/>
        <s v="OAK ST | STANYAN"/>
        <s v="PAGE ST | COLE ST"/>
        <s v="STANYAN ST | MCALLISTER ST"/>
        <s v="STANYAN ST | PAGE"/>
        <s v="TURK BLVD | ROSELYN ST"/>
        <s v="TURK BLVD | 2350 TURK BL"/>
        <s v="BAKER ST | FELL ST"/>
        <s v="FELL ST | CENTRAL AVE"/>
        <s v="FULTON ST | CENTRAL AVE"/>
        <s v="FELL ST | DIVISADERO"/>
        <s v="HAYES ST | DIVISADERO"/>
        <s v="MASON ST | GOLDEN GATE ST"/>
        <s v="MASONIC AVE | OAK"/>
        <s v="STANYAN ST | KEZAR DR"/>
        <s v="TURK BLVD | NIDO AV"/>
        <s v="FULTON ST | SHRADER ST"/>
        <s v="TURK ST | TEMESCAL TER"/>
        <s v="FULTON ST | CENTRAL"/>
        <s v="SHRADER ST | FULTON ST"/>
        <s v="ANNAPOLIS TER | GOLDEN GATE AVE"/>
        <s v="MASONIC AVE | HAYES"/>
        <s v="MASON ST | HAYES ST"/>
        <s v="MCALLISTER ST | BRODERICK AV"/>
        <s v="PARKER AVE | MCALLISTER ST"/>
        <s v="TURK BLVD | STANYAN"/>
        <s v="BRODERICK ST | TURK ST"/>
        <s v="MCALLISTER ST | TURK ST"/>
        <s v="BRODERICK ST | GOLDEN GATE AV"/>
        <s v="TURK BLVD | CHABOT TER"/>
        <s v="HAYES ST | COLE ST"/>
        <s v="FELL ST | DIVISION ST"/>
        <s v="CENTRAL AVE | FELL ST"/>
        <s v="MASON ST | FELL ST"/>
        <s v="SCOTT ST | FULTON ST"/>
        <s v="DIVISADERO ST | GROVE"/>
        <s v="LYON ST | HAYES ST"/>
        <s v="TURK ST | KITTREDGE TER"/>
        <s v="FULTON ST | MASONIC"/>
        <s v="MCALLISTER ST | MASONIC ST"/>
        <s v="STANYAN ST | MCALLISTER ST (N)"/>
        <s v="CLAYTON ST | OAK ST"/>
        <s v="MASON ST | TURK ST"/>
        <s v="TURK ST | TAMALPAIS"/>
        <s v="TURK ST | BEAUMONT ST"/>
        <s v="GROVE ST | BRODERICK ST"/>
        <s v="CLAYTON ST | OAK"/>
        <s v="DIVISADERO ST | CLAY ST"/>
        <s v="STANYAN ST | J F KENNEDY DR"/>
        <s v="GOLDEN GATE AVE | KITTREDGE TER"/>
        <s v="FUNSTON AVE | MASONIC AV"/>
        <s v="DIVISADERO ST | MCALLISTER"/>
        <s v="NIDO AVE | TURK S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Mackie, Julian" refreshedDate="42900.722757523145" createdVersion="5" refreshedVersion="5" minRefreshableVersion="3" recordCount="970">
  <cacheSource type="worksheet">
    <worksheetSource ref="B1:H1048576" sheet="Clean"/>
  </cacheSource>
  <cacheFields count="7">
    <cacheField name="Year" numFmtId="0">
      <sharedItems containsString="0" containsBlank="1" containsNumber="1" containsInteger="1" minValue="2005" maxValue="2015" count="12">
        <n v="2013"/>
        <n v="2011"/>
        <n v="2010"/>
        <n v="2007"/>
        <n v="2014"/>
        <n v="2012"/>
        <n v="2015"/>
        <n v="2008"/>
        <n v="2005"/>
        <n v="2006"/>
        <n v="2009"/>
        <m/>
      </sharedItems>
    </cacheField>
    <cacheField name="collision_time" numFmtId="0">
      <sharedItems containsBlank="1" containsMixedTypes="1" containsNumber="1" containsInteger="1" minValue="3" maxValue="2357"/>
    </cacheField>
    <cacheField name="day_of_week" numFmtId="0">
      <sharedItems containsBlank="1"/>
    </cacheField>
    <cacheField name="primary_rd" numFmtId="0">
      <sharedItems containsBlank="1"/>
    </cacheField>
    <cacheField name="secondary_rd" numFmtId="0">
      <sharedItems containsBlank="1"/>
    </cacheField>
    <cacheField name="Combined Streets" numFmtId="0">
      <sharedItems containsBlank="1" count="226">
        <s v="FELL ST | ASHBURY ST"/>
        <s v="FULTON ST | ASHBURY ST"/>
        <s v="OAK ST | ASHBURY ST"/>
        <s v="PAGE ST | ASHBURY ST"/>
        <s v="FELL ST | BAKER ST"/>
        <s v="OAK ST | BAKER ST"/>
        <s v="TURK BLVD | BAKER ST"/>
        <s v="BRODERICK ST | FELL ST"/>
        <s v="FELL ST | BRODERICK ST"/>
        <s v="PAGE ST | BRODERICK ST"/>
        <s v="DIVISADERO ST | GROVE ST"/>
        <s v="DIVISADERO ST | HAYES ST"/>
        <s v="PAGE ST | CLAYTON ST"/>
        <s v="FELL ST | COLE ST"/>
        <s v="FELL ST | DIVISADERO ST"/>
        <s v="FULTON ST | DIVISADERO ST"/>
        <s v="OAK ST | DIVISADERO ST"/>
        <s v="FELL ST | STANYAN ST"/>
        <s v="PAGE ST | DIVISADERO ST"/>
        <s v="TURK BLVD | DIVISADERO ST"/>
        <s v="DIVISADERO ST | FELL ST"/>
        <s v="MASONIC AVE | FELL ST"/>
        <s v="STANYAN ST | FELL ST"/>
        <s v="FULTON ST | MASONIC AV"/>
        <s v="BAKER ST | FULTON ST"/>
        <s v="DIVISADERO ST | FULTON ST"/>
        <s v="GOLDEN GATE AVE | CHABOT TER"/>
        <s v="MASONIC AVE | FULTON ST"/>
        <s v="HAYES ST | BAKER ST"/>
        <s v="SCOTT ST | GOLDEN GATE AV"/>
        <s v="MASONIC AVE | GOLDEN GATE AV"/>
        <s v="MASONIC AVE | GROVE ST"/>
        <s v="BAKER ST | HAYES ST"/>
        <s v="BRODERICK ST | HAYES ST"/>
        <s v="MASONIC AVE | HAYES ST"/>
        <s v="MASONIC AVE | OAK ST"/>
        <s v="TURK BLVD | KITTREDGE TER"/>
        <s v="OAK ST | MASONIC AV"/>
        <s v="TURK BLVD | MASONIC AV"/>
        <s v="TURK BLVD | MASONIC AVE"/>
        <s v="MASONIC AVE | MCALLISTER"/>
        <s v="MASONIC AVE | MCALLISTER ST"/>
        <s v="SCOTT ST | OAK"/>
        <s v="SCOTT ST | HAYES ST"/>
        <s v="STANYAN ST | FULTON ST"/>
        <s v="STANYAN ST | OAK ST"/>
        <s v="STANYAN ST | HAYES ST"/>
        <s v="STANYAN ST | PAGE ST"/>
        <s v="FULTON ST | PARKER AV"/>
        <s v="GOLDEN GATE AVE | ROSELYN TER"/>
        <s v="TURK BLVD | ROSELYN TER"/>
        <s v="FELL ST | SCOTT ST"/>
        <s v="OAK ST | SCOTT ST"/>
        <s v="CHARTER OAK AVE | SHRADER ST"/>
        <s v="FULTON ST | STANYAN ST"/>
        <s v="TURK BLVD | TAMALPAIS TER"/>
        <s v="TURK ST | TAMALPAIS TER"/>
        <s v="STANYAN ST | TURK"/>
        <s v="DIVISADERO ST | TURK ST"/>
        <s v="JOSEPHA AVE | TURK ST"/>
        <s v="OAK ST | BRODERICK"/>
        <s v="FULTON ST | BRODERICK ST"/>
        <s v="FULTON ST | CENTRAL AV"/>
        <s v="PAGE ST | CENTRAL AV"/>
        <s v="GOLDEN GATE AVE | CENTRAL AVE"/>
        <s v="GOLDEN GATE AVE | DIVISADERO ST"/>
        <s v="TURK ST | DIVISADERO ST"/>
        <s v="FULTON ST | MASONIC AVE"/>
        <s v="GOLDEN GATE AVE | ROSELYN AV"/>
        <s v="HAYES ST | MASONIC AV"/>
        <s v="FELL ST | LYON ST"/>
        <s v="FULTON ST | LYON ST"/>
        <s v="MCALLISTER ST | BRODERICK ST"/>
        <s v="OAK ST | MASONIC AVE"/>
        <s v="DIVISADERO ST | MCALLISTER ST"/>
        <s v="MASON ST | MCALLISTER ST"/>
        <s v="TURK ST | NIDO AV"/>
        <s v="OAK ST | DIVISADERO"/>
        <s v="PARKER AVE | MCCALISTER"/>
        <s v="SCOTT ST | OAK ST"/>
        <s v="CENTRAL AVE | PAGE ST"/>
        <s v="DIVISADERO ST | PAGE ST"/>
        <s v="MASONIC AVE | PAGE ST"/>
        <s v="SCOTT ST | PAGE ST"/>
        <s v="TURK ST | SCOTT ST"/>
        <s v="FELL ST | SHRADER ST"/>
        <s v="OAK ST | SHRADER ST"/>
        <s v="TURK BLVD | TEMESCAL TER"/>
        <s v="TURK ST | STANYAN ST"/>
        <s v="MASONIC AVE | TURK ST"/>
        <s v="TURK BLVD | BAKER CT"/>
        <s v="GROVE ST | BAKER ST"/>
        <s v="TURK ST | BAKER ST"/>
        <s v="CENTRAL AVE | FULTON"/>
        <s v="CLAYTON ST | GROVE ST"/>
        <s v="OAK ST | CENTRAL AV"/>
        <s v="OAK ST | DIVISADELO ST"/>
        <s v="MASONIC AVE | GOLDEN GATE"/>
        <s v="DIVISADERO ST | GOLDEN GATE AV"/>
        <s v="HAYES ST | DIVISION ST"/>
        <s v="ASHBURY ST | HAYES ST"/>
        <s v="OAK ST | LYON ST"/>
        <s v="TURK ST | LYON ST"/>
        <s v="GOLDEN GATE AVE | MASONIC AV"/>
        <s v="TURK ST | MASONIC AV"/>
        <s v="DIVISADERO ST | OAK ST"/>
        <s v="TURK ST | ROSELYN TER"/>
        <s v="FULTON ST | SCOTT ST"/>
        <s v="PARKER AVE | TURK BL"/>
        <s v="MASONIC AVE | TURK BLVD"/>
        <s v="SCOTT ST | TURK ST"/>
        <s v="GOLDEN GATE AVE | ANNAPOLIS TER"/>
        <s v="MCALLISTER ST | BAKER ST"/>
        <s v="BAKER ST | TURK ST"/>
        <s v="PAGE ST | BAKER ST"/>
        <s v="TURK ST | BRODERICK ST"/>
        <s v="FELL ST | CENTRAL ST"/>
        <s v="TURK ST | CHABOT TER"/>
        <s v="GROVE ST | MASONIC AV"/>
        <s v="MASONIC AVE | TURK BL"/>
        <s v="SCOTT ST | MCALLISTER ST"/>
        <s v="OAK ST | COLE ST"/>
        <s v="BAKER ST | OAK ST"/>
        <s v="OAK ST | STANYAN ST"/>
        <s v="PARKER AVE | TURK ST"/>
        <s v="GOLDEN GATE AVE | SCOTT ST"/>
        <s v="PAGE ST | SCOTT ST"/>
        <s v="TURK BLVD | STANYAN ST"/>
        <s v="GOLDEN GATE AVE | TAMALPAIS TER"/>
        <s v="ASHBURY ST | FELL ST"/>
        <s v="FULTON ST | BAKER ST"/>
        <s v="GOLDEN GATE AVE | BRODERICK ST"/>
        <s v="OAK ST | CENTRAL AVE"/>
        <s v="OAK ST | CLAYTON ST"/>
        <s v="MCALLISTER ST | DIVISADERO ST"/>
        <s v="FULTON ST | CLAYTON ST"/>
        <s v="SCOTT ST | FELL ST"/>
        <s v="HAYES ST | BRODERICK ST"/>
        <s v="OAK ST | MASONIC"/>
        <s v="GOLDEN GATE AVE | MASONIC AVE"/>
        <s v="TURK BLVD | PARKER AVE"/>
        <s v="MCALLISTER ST | SCOTT ST"/>
        <s v="GOLDEN GATE AVE | SEYMOUR ST"/>
        <s v="GOLDEN GATE AVE | TEMESCAL"/>
        <s v="STANYAN BLVD | TURK BL"/>
        <s v="STANYAN ST | TURK BL"/>
        <s v="OAK ST | BRODERICK ST"/>
        <s v="BRODERICK ST | FULTON ST"/>
        <s v="LOYOLA TER | FULTON ST"/>
        <s v="HAYES ST | DIVISADERO ST"/>
        <s v="STANYAN ST | JOHN F KENNEDY DR"/>
        <s v="TURK ST | MASONIC"/>
        <s v="TURK ST | PARKER AV"/>
        <s v="TAMALPAIS TER | GOLDEN GATE AV"/>
        <s v="TURK BLVD | SEYMOUR ST"/>
        <s v="TURK ST | BAKER"/>
        <s v="GOLDEN GATE AVE | CENTRAL AV"/>
        <s v="TURK ST | DIVISADERO"/>
        <s v="GROVE ST | DIVISADERO ST"/>
        <s v="FULTON ST | CLAYTON"/>
        <s v="LYON ST | FULTON ST"/>
        <s v="BAKER ST | GROVE ST"/>
        <s v="BRODERICK ST | GROVE ST"/>
        <s v="HAYES ST | SHRADER ST"/>
        <s v="GOLDEN GATE AVE | TAMALPAIS"/>
        <s v="TURK ST | TAMALPAIS ST"/>
        <s v="TURK ST | ANNAPOLIS TER"/>
        <s v="TURK BLVD | BRODERICK ST"/>
        <s v="FELL ST | FELL ST"/>
        <s v="SCOTT ST | GOLDEN GATE AVE"/>
        <s v="MCALLISTER ST | LYON ST"/>
        <s v="FULTON ST | MASONIC ST"/>
        <s v="BRODERICK ST | MCALLISTER ST"/>
        <s v="FULTON ST | MCALLISTER ST"/>
        <s v="OAK ST | STANYAN"/>
        <s v="PAGE ST | COLE ST"/>
        <s v="STANYAN ST | MCALLISTER ST"/>
        <s v="STANYAN ST | PAGE"/>
        <s v="TURK BLVD | ROSELYN ST"/>
        <s v="TURK BLVD | 2350 TURK BL"/>
        <s v="FELL ST | CENTRAL AVE"/>
        <s v="FULTON ST | CENTRAL AVE"/>
        <s v="FELL ST | DIVISADERO"/>
        <s v="HAYES ST | DIVISADERO"/>
        <s v="MASON ST | GOLDEN GATE ST"/>
        <s v="MASONIC AVE | OAK"/>
        <s v="STANYAN ST | KEZAR DR"/>
        <s v="TURK BLVD | NIDO AV"/>
        <s v="FULTON ST | SHRADER ST"/>
        <s v="TURK ST | TEMESCAL TER"/>
        <s v="FULTON ST | CENTRAL"/>
        <s v="SHRADER ST | FULTON ST"/>
        <s v="ANNAPOLIS TER | GOLDEN GATE AVE"/>
        <s v="MASONIC AVE | HAYES"/>
        <s v="MASON ST | HAYES ST"/>
        <s v="MCALLISTER ST | BRODERICK AV"/>
        <s v="PARKER AVE | MCALLISTER ST"/>
        <s v="TURK BLVD | STANYAN"/>
        <s v="BRODERICK ST | TURK ST"/>
        <s v="MCALLISTER ST | TURK ST"/>
        <s v="BRODERICK ST | GOLDEN GATE AV"/>
        <s v="TURK BLVD | CHABOT TER"/>
        <s v="HAYES ST | COLE ST"/>
        <s v="FELL ST | DIVISION ST"/>
        <s v="CENTRAL AVE | FELL ST"/>
        <s v="SCOTT ST | FULTON ST"/>
        <s v="DIVISADERO ST | GROVE"/>
        <s v="LYON ST | HAYES ST"/>
        <s v="TURK ST | KITTREDGE TER"/>
        <s v="FULTON ST | MASONIC"/>
        <s v="MCALLISTER ST | MASONIC ST"/>
        <s v="STANYAN ST | MCALLISTER ST (N)"/>
        <s v="CLAYTON ST | OAK ST"/>
        <s v="MASON ST | TURK ST"/>
        <s v="TURK ST | TAMALPAIS"/>
        <s v="TURK ST | BEAUMONT ST"/>
        <s v="GROVE ST | BRODERICK ST"/>
        <s v="CLAYTON ST | OAK"/>
        <s v="DIVISADERO ST | CLAY ST"/>
        <s v="STANYAN ST | J F KENNEDY DR"/>
        <s v="GOLDEN GATE AVE | KITTREDGE TER"/>
        <s v="FUNSTON AVE | MASONIC AV"/>
        <s v="DIVISADERO ST | MCALLISTER"/>
        <s v="NIDO AVE | TURK ST"/>
        <m/>
        <s v="BAKER ST | FELL ST" u="1"/>
      </sharedItems>
    </cacheField>
    <cacheField name="distance" numFmtId="0">
      <sharedItems containsString="0" containsBlank="1" containsNumber="1" containsInteger="1" minValue="0" maxValue="4224" count="172">
        <n v="0"/>
        <n v="108"/>
        <n v="6"/>
        <n v="179"/>
        <n v="273"/>
        <n v="68"/>
        <n v="135"/>
        <n v="160"/>
        <n v="201"/>
        <n v="105"/>
        <n v="150"/>
        <n v="120"/>
        <n v="103"/>
        <n v="22"/>
        <n v="21"/>
        <n v="51"/>
        <n v="48"/>
        <n v="85"/>
        <n v="4"/>
        <n v="43"/>
        <n v="81"/>
        <n v="8"/>
        <n v="55"/>
        <n v="49"/>
        <n v="60"/>
        <n v="42"/>
        <n v="100"/>
        <n v="3"/>
        <n v="20"/>
        <n v="13"/>
        <n v="116"/>
        <n v="74"/>
        <n v="138"/>
        <n v="89"/>
        <n v="18"/>
        <n v="27"/>
        <n v="32"/>
        <n v="17"/>
        <n v="168"/>
        <n v="249"/>
        <n v="15"/>
        <n v="40"/>
        <n v="115"/>
        <n v="12"/>
        <n v="136"/>
        <n v="99"/>
        <n v="25"/>
        <n v="24"/>
        <n v="119"/>
        <n v="90"/>
        <n v="315"/>
        <n v="33"/>
        <n v="26"/>
        <n v="79"/>
        <n v="95"/>
        <n v="54"/>
        <n v="155"/>
        <n v="63"/>
        <n v="10"/>
        <n v="23"/>
        <n v="31"/>
        <n v="270"/>
        <n v="83"/>
        <n v="46"/>
        <n v="408"/>
        <n v="210"/>
        <n v="132"/>
        <n v="28"/>
        <n v="146"/>
        <n v="47"/>
        <n v="5"/>
        <n v="142"/>
        <n v="140"/>
        <n v="159"/>
        <n v="111"/>
        <n v="30"/>
        <n v="312"/>
        <n v="35"/>
        <n v="102"/>
        <n v="16"/>
        <n v="66"/>
        <n v="172"/>
        <n v="128"/>
        <n v="7"/>
        <n v="36"/>
        <n v="107"/>
        <n v="34"/>
        <n v="11"/>
        <n v="206"/>
        <n v="75"/>
        <n v="157"/>
        <n v="183"/>
        <n v="14"/>
        <n v="178"/>
        <n v="184"/>
        <n v="463"/>
        <n v="19"/>
        <n v="82"/>
        <n v="144"/>
        <n v="110"/>
        <n v="207"/>
        <n v="186"/>
        <n v="84"/>
        <n v="227"/>
        <n v="59"/>
        <n v="77"/>
        <n v="134"/>
        <n v="45"/>
        <n v="57"/>
        <n v="50"/>
        <n v="165"/>
        <n v="67"/>
        <n v="98"/>
        <n v="78"/>
        <n v="29"/>
        <n v="219"/>
        <n v="224"/>
        <n v="9"/>
        <n v="113"/>
        <n v="38"/>
        <n v="39"/>
        <n v="162"/>
        <n v="129"/>
        <n v="173"/>
        <n v="94"/>
        <n v="69"/>
        <n v="147"/>
        <n v="148"/>
        <n v="141"/>
        <n v="2"/>
        <n v="1"/>
        <n v="279"/>
        <n v="130"/>
        <n v="80"/>
        <n v="97"/>
        <n v="106"/>
        <n v="58"/>
        <n v="175"/>
        <n v="101"/>
        <n v="44"/>
        <n v="217"/>
        <n v="37"/>
        <n v="225"/>
        <n v="127"/>
        <n v="149"/>
        <n v="265"/>
        <n v="190"/>
        <n v="171"/>
        <n v="170"/>
        <n v="200"/>
        <n v="152"/>
        <n v="114"/>
        <n v="64"/>
        <n v="112"/>
        <n v="125"/>
        <n v="139"/>
        <n v="96"/>
        <n v="195"/>
        <n v="65"/>
        <n v="221"/>
        <n v="156"/>
        <n v="182"/>
        <n v="1000"/>
        <n v="52"/>
        <n v="4224"/>
        <n v="71"/>
        <n v="220"/>
        <n v="230"/>
        <n v="117"/>
        <n v="88"/>
        <n v="192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Mackie, Julian" refreshedDate="42900.903263425927" createdVersion="5" refreshedVersion="5" minRefreshableVersion="3" recordCount="970">
  <cacheSource type="worksheet">
    <worksheetSource ref="G1:N1048576" sheet="Clean"/>
  </cacheSource>
  <cacheFields count="8">
    <cacheField name="Combined Streets" numFmtId="0">
      <sharedItems containsBlank="1" count="225">
        <s v="FELL ST | ASHBURY ST"/>
        <s v="FULTON ST | ASHBURY ST"/>
        <s v="OAK ST | ASHBURY ST"/>
        <s v="PAGE ST | ASHBURY ST"/>
        <s v="FELL ST | BAKER ST"/>
        <s v="OAK ST | BAKER ST"/>
        <s v="TURK BLVD | BAKER ST"/>
        <s v="BRODERICK ST | FELL ST"/>
        <s v="FELL ST | BRODERICK ST"/>
        <s v="PAGE ST | BRODERICK ST"/>
        <s v="DIVISADERO ST | GROVE ST"/>
        <s v="DIVISADERO ST | HAYES ST"/>
        <s v="PAGE ST | CLAYTON ST"/>
        <s v="FELL ST | COLE ST"/>
        <s v="FELL ST | DIVISADERO ST"/>
        <s v="FULTON ST | DIVISADERO ST"/>
        <s v="OAK ST | DIVISADERO ST"/>
        <s v="FELL ST | STANYAN ST"/>
        <s v="PAGE ST | DIVISADERO ST"/>
        <s v="TURK BLVD | DIVISADERO ST"/>
        <s v="DIVISADERO ST | FELL ST"/>
        <s v="MASONIC AVE | FELL ST"/>
        <s v="STANYAN ST | FELL ST"/>
        <s v="FULTON ST | MASONIC AV"/>
        <s v="BAKER ST | FULTON ST"/>
        <s v="DIVISADERO ST | FULTON ST"/>
        <s v="GOLDEN GATE AVE | CHABOT TER"/>
        <s v="MASONIC AVE | FULTON ST"/>
        <s v="HAYES ST | BAKER ST"/>
        <s v="SCOTT ST | GOLDEN GATE AV"/>
        <s v="MASONIC AVE | GOLDEN GATE AV"/>
        <s v="MASONIC AVE | GROVE ST"/>
        <s v="BAKER ST | HAYES ST"/>
        <s v="BRODERICK ST | HAYES ST"/>
        <s v="MASONIC AVE | HAYES ST"/>
        <s v="MASONIC AVE | OAK ST"/>
        <s v="TURK BLVD | KITTREDGE TER"/>
        <s v="OAK ST | MASONIC AV"/>
        <s v="TURK BLVD | MASONIC AV"/>
        <s v="TURK BLVD | MASONIC AVE"/>
        <s v="MASONIC AVE | MCALLISTER"/>
        <s v="MASONIC AVE | MCALLISTER ST"/>
        <s v="SCOTT ST | OAK"/>
        <s v="SCOTT ST | HAYES ST"/>
        <s v="STANYAN ST | FULTON ST"/>
        <s v="STANYAN ST | OAK ST"/>
        <s v="STANYAN ST | HAYES ST"/>
        <s v="STANYAN ST | PAGE ST"/>
        <s v="FULTON ST | PARKER AV"/>
        <s v="GOLDEN GATE AVE | ROSELYN TER"/>
        <s v="TURK BLVD | ROSELYN TER"/>
        <s v="FELL ST | SCOTT ST"/>
        <s v="OAK ST | SCOTT ST"/>
        <s v="CHARTER OAK AVE | SHRADER ST"/>
        <s v="FULTON ST | STANYAN ST"/>
        <s v="TURK BLVD | TAMALPAIS TER"/>
        <s v="TURK ST | TAMALPAIS TER"/>
        <s v="STANYAN ST | TURK"/>
        <s v="DIVISADERO ST | TURK ST"/>
        <s v="JOSEPHA AVE | TURK ST"/>
        <s v="OAK ST | BRODERICK"/>
        <s v="FULTON ST | BRODERICK ST"/>
        <s v="FULTON ST | CENTRAL AV"/>
        <s v="PAGE ST | CENTRAL AV"/>
        <s v="GOLDEN GATE AVE | CENTRAL AVE"/>
        <s v="GOLDEN GATE AVE | DIVISADERO ST"/>
        <s v="TURK ST | DIVISADERO ST"/>
        <s v="FULTON ST | MASONIC AVE"/>
        <s v="GOLDEN GATE AVE | ROSELYN AV"/>
        <s v="HAYES ST | MASONIC AV"/>
        <s v="FELL ST | LYON ST"/>
        <s v="FULTON ST | LYON ST"/>
        <s v="MCALLISTER ST | BRODERICK ST"/>
        <s v="OAK ST | MASONIC AVE"/>
        <s v="DIVISADERO ST | MCALLISTER ST"/>
        <s v="MASON ST | MCALLISTER ST"/>
        <s v="TURK ST | NIDO AV"/>
        <s v="OAK ST | DIVISADERO"/>
        <s v="PARKER AVE | MCCALISTER"/>
        <s v="SCOTT ST | OAK ST"/>
        <s v="CENTRAL AVE | PAGE ST"/>
        <s v="DIVISADERO ST | PAGE ST"/>
        <s v="MASONIC AVE | PAGE ST"/>
        <s v="SCOTT ST | PAGE ST"/>
        <s v="TURK ST | SCOTT ST"/>
        <s v="FELL ST | SHRADER ST"/>
        <s v="OAK ST | SHRADER ST"/>
        <s v="TURK BLVD | TEMESCAL TER"/>
        <s v="TURK ST | STANYAN ST"/>
        <s v="MASONIC AVE | TURK ST"/>
        <s v="TURK BLVD | BAKER CT"/>
        <s v="GROVE ST | BAKER ST"/>
        <s v="TURK ST | BAKER ST"/>
        <s v="CENTRAL AVE | FULTON"/>
        <s v="CLAYTON ST | GROVE ST"/>
        <s v="OAK ST | CENTRAL AV"/>
        <s v="OAK ST | DIVISADELO ST"/>
        <s v="MASONIC AVE | GOLDEN GATE"/>
        <s v="DIVISADERO ST | GOLDEN GATE AV"/>
        <s v="HAYES ST | DIVISION ST"/>
        <s v="ASHBURY ST | HAYES ST"/>
        <s v="OAK ST | LYON ST"/>
        <s v="TURK ST | LYON ST"/>
        <s v="GOLDEN GATE AVE | MASONIC AV"/>
        <s v="TURK ST | MASONIC AV"/>
        <s v="DIVISADERO ST | OAK ST"/>
        <s v="TURK ST | ROSELYN TER"/>
        <s v="FULTON ST | SCOTT ST"/>
        <s v="PARKER AVE | TURK BL"/>
        <s v="MASONIC AVE | TURK BLVD"/>
        <s v="SCOTT ST | TURK ST"/>
        <s v="GOLDEN GATE AVE | ANNAPOLIS TER"/>
        <s v="MCALLISTER ST | BAKER ST"/>
        <s v="BAKER ST | TURK ST"/>
        <s v="PAGE ST | BAKER ST"/>
        <s v="TURK ST | BRODERICK ST"/>
        <s v="FELL ST | CENTRAL ST"/>
        <s v="TURK ST | CHABOT TER"/>
        <s v="GROVE ST | MASONIC AV"/>
        <s v="MASONIC AVE | TURK BL"/>
        <s v="SCOTT ST | MCALLISTER ST"/>
        <s v="OAK ST | COLE ST"/>
        <s v="BAKER ST | OAK ST"/>
        <s v="OAK ST | STANYAN ST"/>
        <s v="PARKER AVE | TURK ST"/>
        <s v="GOLDEN GATE AVE | SCOTT ST"/>
        <s v="PAGE ST | SCOTT ST"/>
        <s v="TURK BLVD | STANYAN ST"/>
        <s v="GOLDEN GATE AVE | TAMALPAIS TER"/>
        <s v="ASHBURY ST | FELL ST"/>
        <s v="FULTON ST | BAKER ST"/>
        <s v="GOLDEN GATE AVE | BRODERICK ST"/>
        <s v="OAK ST | CENTRAL AVE"/>
        <s v="OAK ST | CLAYTON ST"/>
        <s v="MCALLISTER ST | DIVISADERO ST"/>
        <s v="FULTON ST | CLAYTON ST"/>
        <s v="SCOTT ST | FELL ST"/>
        <s v="HAYES ST | BRODERICK ST"/>
        <s v="OAK ST | MASONIC"/>
        <s v="GOLDEN GATE AVE | MASONIC AVE"/>
        <s v="TURK BLVD | PARKER AVE"/>
        <s v="MCALLISTER ST | SCOTT ST"/>
        <s v="GOLDEN GATE AVE | SEYMOUR ST"/>
        <s v="GOLDEN GATE AVE | TEMESCAL"/>
        <s v="STANYAN BLVD | TURK BL"/>
        <s v="STANYAN ST | TURK BL"/>
        <s v="OAK ST | BRODERICK ST"/>
        <s v="BRODERICK ST | FULTON ST"/>
        <s v="LOYOLA TER | FULTON ST"/>
        <s v="HAYES ST | DIVISADERO ST"/>
        <s v="STANYAN ST | JOHN F KENNEDY DR"/>
        <s v="TURK ST | MASONIC"/>
        <s v="TURK ST | PARKER AV"/>
        <s v="TAMALPAIS TER | GOLDEN GATE AV"/>
        <s v="TURK BLVD | SEYMOUR ST"/>
        <s v="TURK ST | BAKER"/>
        <s v="GOLDEN GATE AVE | CENTRAL AV"/>
        <s v="TURK ST | DIVISADERO"/>
        <s v="GROVE ST | DIVISADERO ST"/>
        <s v="FULTON ST | CLAYTON"/>
        <s v="LYON ST | FULTON ST"/>
        <s v="BAKER ST | GROVE ST"/>
        <s v="BRODERICK ST | GROVE ST"/>
        <s v="HAYES ST | SHRADER ST"/>
        <s v="GOLDEN GATE AVE | TAMALPAIS"/>
        <s v="TURK ST | TAMALPAIS ST"/>
        <s v="TURK ST | ANNAPOLIS TER"/>
        <s v="TURK BLVD | BRODERICK ST"/>
        <s v="FELL ST | FELL ST"/>
        <s v="SCOTT ST | GOLDEN GATE AVE"/>
        <s v="MCALLISTER ST | LYON ST"/>
        <s v="FULTON ST | MASONIC ST"/>
        <s v="BRODERICK ST | MCALLISTER ST"/>
        <s v="FULTON ST | MCALLISTER ST"/>
        <s v="OAK ST | STANYAN"/>
        <s v="PAGE ST | COLE ST"/>
        <s v="STANYAN ST | MCALLISTER ST"/>
        <s v="STANYAN ST | PAGE"/>
        <s v="TURK BLVD | ROSELYN ST"/>
        <s v="TURK BLVD | 2350 TURK BL"/>
        <s v="FELL ST | CENTRAL AVE"/>
        <s v="FULTON ST | CENTRAL AVE"/>
        <s v="FELL ST | DIVISADERO"/>
        <s v="HAYES ST | DIVISADERO"/>
        <s v="MASON ST | GOLDEN GATE ST"/>
        <s v="MASONIC AVE | OAK"/>
        <s v="STANYAN ST | KEZAR DR"/>
        <s v="TURK BLVD | NIDO AV"/>
        <s v="FULTON ST | SHRADER ST"/>
        <s v="TURK ST | TEMESCAL TER"/>
        <s v="FULTON ST | CENTRAL"/>
        <s v="SHRADER ST | FULTON ST"/>
        <s v="ANNAPOLIS TER | GOLDEN GATE AVE"/>
        <s v="MASONIC AVE | HAYES"/>
        <s v="MASON ST | HAYES ST"/>
        <s v="MCALLISTER ST | BRODERICK AV"/>
        <s v="PARKER AVE | MCALLISTER ST"/>
        <s v="TURK BLVD | STANYAN"/>
        <s v="BRODERICK ST | TURK ST"/>
        <s v="MCALLISTER ST | TURK ST"/>
        <s v="BRODERICK ST | GOLDEN GATE AV"/>
        <s v="TURK BLVD | CHABOT TER"/>
        <s v="HAYES ST | COLE ST"/>
        <s v="FELL ST | DIVISION ST"/>
        <s v="CENTRAL AVE | FELL ST"/>
        <s v="SCOTT ST | FULTON ST"/>
        <s v="DIVISADERO ST | GROVE"/>
        <s v="LYON ST | HAYES ST"/>
        <s v="TURK ST | KITTREDGE TER"/>
        <s v="FULTON ST | MASONIC"/>
        <s v="MCALLISTER ST | MASONIC ST"/>
        <s v="STANYAN ST | MCALLISTER ST (N)"/>
        <s v="CLAYTON ST | OAK ST"/>
        <s v="MASON ST | TURK ST"/>
        <s v="TURK ST | TAMALPAIS"/>
        <s v="TURK ST | BEAUMONT ST"/>
        <s v="GROVE ST | BRODERICK ST"/>
        <s v="CLAYTON ST | OAK"/>
        <s v="DIVISADERO ST | CLAY ST"/>
        <s v="STANYAN ST | J F KENNEDY DR"/>
        <s v="GOLDEN GATE AVE | KITTREDGE TER"/>
        <s v="FUNSTON AVE | MASONIC AV"/>
        <s v="DIVISADERO ST | MCALLISTER"/>
        <s v="NIDO AVE | TURK ST"/>
        <m/>
      </sharedItems>
    </cacheField>
    <cacheField name="distance" numFmtId="0">
      <sharedItems containsString="0" containsBlank="1" containsNumber="1" containsInteger="1" minValue="0" maxValue="4224" count="172">
        <n v="0"/>
        <n v="108"/>
        <n v="6"/>
        <n v="179"/>
        <n v="273"/>
        <n v="68"/>
        <n v="135"/>
        <n v="160"/>
        <n v="201"/>
        <n v="105"/>
        <n v="150"/>
        <n v="120"/>
        <n v="103"/>
        <n v="22"/>
        <n v="21"/>
        <n v="51"/>
        <n v="48"/>
        <n v="85"/>
        <n v="4"/>
        <n v="43"/>
        <n v="81"/>
        <n v="8"/>
        <n v="55"/>
        <n v="49"/>
        <n v="60"/>
        <n v="42"/>
        <n v="100"/>
        <n v="3"/>
        <n v="20"/>
        <n v="13"/>
        <n v="116"/>
        <n v="74"/>
        <n v="138"/>
        <n v="89"/>
        <n v="18"/>
        <n v="27"/>
        <n v="32"/>
        <n v="17"/>
        <n v="168"/>
        <n v="249"/>
        <n v="15"/>
        <n v="40"/>
        <n v="115"/>
        <n v="12"/>
        <n v="136"/>
        <n v="99"/>
        <n v="25"/>
        <n v="24"/>
        <n v="119"/>
        <n v="90"/>
        <n v="315"/>
        <n v="33"/>
        <n v="26"/>
        <n v="79"/>
        <n v="95"/>
        <n v="54"/>
        <n v="155"/>
        <n v="63"/>
        <n v="10"/>
        <n v="23"/>
        <n v="31"/>
        <n v="270"/>
        <n v="83"/>
        <n v="46"/>
        <n v="408"/>
        <n v="210"/>
        <n v="132"/>
        <n v="28"/>
        <n v="146"/>
        <n v="47"/>
        <n v="5"/>
        <n v="142"/>
        <n v="140"/>
        <n v="159"/>
        <n v="111"/>
        <n v="30"/>
        <n v="312"/>
        <n v="35"/>
        <n v="102"/>
        <n v="16"/>
        <n v="66"/>
        <n v="172"/>
        <n v="128"/>
        <n v="7"/>
        <n v="36"/>
        <n v="107"/>
        <n v="34"/>
        <n v="11"/>
        <n v="206"/>
        <n v="75"/>
        <n v="157"/>
        <n v="183"/>
        <n v="14"/>
        <n v="178"/>
        <n v="184"/>
        <n v="463"/>
        <n v="19"/>
        <n v="82"/>
        <n v="144"/>
        <n v="110"/>
        <n v="207"/>
        <n v="186"/>
        <n v="84"/>
        <n v="227"/>
        <n v="59"/>
        <n v="77"/>
        <n v="134"/>
        <n v="45"/>
        <n v="57"/>
        <n v="50"/>
        <n v="165"/>
        <n v="67"/>
        <n v="98"/>
        <n v="78"/>
        <n v="29"/>
        <n v="219"/>
        <n v="224"/>
        <n v="9"/>
        <n v="113"/>
        <n v="38"/>
        <n v="39"/>
        <n v="162"/>
        <n v="129"/>
        <n v="173"/>
        <n v="94"/>
        <n v="69"/>
        <n v="147"/>
        <n v="148"/>
        <n v="141"/>
        <n v="2"/>
        <n v="1"/>
        <n v="279"/>
        <n v="130"/>
        <n v="80"/>
        <n v="97"/>
        <n v="106"/>
        <n v="58"/>
        <n v="175"/>
        <n v="101"/>
        <n v="44"/>
        <n v="217"/>
        <n v="37"/>
        <n v="225"/>
        <n v="127"/>
        <n v="149"/>
        <n v="265"/>
        <n v="190"/>
        <n v="171"/>
        <n v="170"/>
        <n v="200"/>
        <n v="152"/>
        <n v="114"/>
        <n v="64"/>
        <n v="112"/>
        <n v="125"/>
        <n v="139"/>
        <n v="96"/>
        <n v="195"/>
        <n v="65"/>
        <n v="221"/>
        <n v="156"/>
        <n v="182"/>
        <n v="1000"/>
        <n v="52"/>
        <n v="4224"/>
        <n v="71"/>
        <n v="220"/>
        <n v="230"/>
        <n v="117"/>
        <n v="88"/>
        <n v="192"/>
        <m/>
      </sharedItems>
    </cacheField>
    <cacheField name="direction" numFmtId="0">
      <sharedItems containsBlank="1"/>
    </cacheField>
    <cacheField name="weather_2" numFmtId="0">
      <sharedItems containsBlank="1"/>
    </cacheField>
    <cacheField name="collision_severity" numFmtId="0">
      <sharedItems containsBlank="1" count="5">
        <s v="Injury (Other Visible)"/>
        <s v="Injury (Complaint of Pain)"/>
        <s v="Injury (Severe)"/>
        <s v="Fatal"/>
        <m/>
      </sharedItems>
    </cacheField>
    <cacheField name="type_of_collision" numFmtId="0">
      <sharedItems containsBlank="1"/>
    </cacheField>
    <cacheField name="mviw" numFmtId="0">
      <sharedItems containsBlank="1"/>
    </cacheField>
    <cacheField name="ped_action" numFmtId="0">
      <sharedItems containsBlank="1" count="7">
        <s v="No Pedestrian Involved"/>
        <s v="Crossing in Crosswalk at Intersection"/>
        <s v="Crossing Not in Crosswalk"/>
        <s v="Not in Road"/>
        <s v="In Road, Including Shoulder"/>
        <s v="Not Stated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Mackie, Julian" refreshedDate="42910.346288541667" createdVersion="5" refreshedVersion="5" minRefreshableVersion="3" recordCount="969">
  <cacheSource type="worksheet">
    <worksheetSource ref="A1:Z970" sheet="Clean"/>
  </cacheSource>
  <cacheFields count="26">
    <cacheField name="unique_id" numFmtId="0">
      <sharedItems containsSemiMixedTypes="0" containsString="0" containsNumber="1" containsInteger="1" minValue="166" maxValue="33274"/>
    </cacheField>
    <cacheField name="Year" numFmtId="0">
      <sharedItems containsSemiMixedTypes="0" containsString="0" containsNumber="1" containsInteger="1" minValue="2005" maxValue="2015" count="11">
        <n v="2013"/>
        <n v="2011"/>
        <n v="2010"/>
        <n v="2007"/>
        <n v="2014"/>
        <n v="2012"/>
        <n v="2015"/>
        <n v="2008"/>
        <n v="2005"/>
        <n v="2006"/>
        <n v="2009"/>
      </sharedItems>
    </cacheField>
    <cacheField name="collision_time" numFmtId="0">
      <sharedItems containsMixedTypes="1" containsNumber="1" containsInteger="1" minValue="3" maxValue="2357"/>
    </cacheField>
    <cacheField name="day_of_week" numFmtId="0">
      <sharedItems/>
    </cacheField>
    <cacheField name="primary_rd" numFmtId="0">
      <sharedItems count="31">
        <s v="FELL ST"/>
        <s v="FULTON ST"/>
        <s v="OAK ST"/>
        <s v="PAGE ST"/>
        <s v="TURK BLVD"/>
        <s v="BRODERICK ST"/>
        <s v="DIVISADERO ST"/>
        <s v="MASONIC AVE"/>
        <s v="STANYAN ST"/>
        <s v="BAKER ST"/>
        <s v="GOLDEN GATE AVE"/>
        <s v="HAYES ST"/>
        <s v="SCOTT ST"/>
        <s v="CHARTER OAK AVE"/>
        <s v="TURK ST"/>
        <s v="JOSEPHA AVE"/>
        <s v="MCALLISTER ST"/>
        <s v="MASON ST"/>
        <s v="PARKER AVE"/>
        <s v="CENTRAL AVE"/>
        <s v="GROVE ST"/>
        <s v="CLAYTON ST"/>
        <s v="ASHBURY ST"/>
        <s v="STANYAN BLVD"/>
        <s v="LOYOLA TER"/>
        <s v="TAMALPAIS TER"/>
        <s v="LYON ST"/>
        <s v="SHRADER ST"/>
        <s v="ANNAPOLIS TER"/>
        <s v="FUNSTON AVE"/>
        <s v="NIDO AVE"/>
      </sharedItems>
    </cacheField>
    <cacheField name="secondary_rd" numFmtId="0">
      <sharedItems count="71">
        <s v="ASHBURY ST"/>
        <s v="BAKER ST"/>
        <s v="FELL ST"/>
        <s v="BRODERICK ST"/>
        <s v="GROVE ST"/>
        <s v="HAYES ST"/>
        <s v="CLAYTON ST"/>
        <s v="COLE ST"/>
        <s v="DIVISADERO ST"/>
        <s v="STANYAN ST"/>
        <s v="MASONIC AV"/>
        <s v="FULTON ST"/>
        <s v="CHABOT TER"/>
        <s v="GOLDEN GATE AV"/>
        <s v="OAK ST"/>
        <s v="KITTREDGE TER"/>
        <s v="MASONIC AVE"/>
        <s v="MCALLISTER"/>
        <s v="MCALLISTER ST"/>
        <s v="OAK"/>
        <s v="PAGE ST"/>
        <s v="PARKER AV"/>
        <s v="ROSELYN TER"/>
        <s v="SCOTT ST"/>
        <s v="SHRADER ST"/>
        <s v="TAMALPAIS TER"/>
        <s v="TURK"/>
        <s v="TURK ST"/>
        <s v="BRODERICK"/>
        <s v="CENTRAL AV"/>
        <s v="CENTRAL AVE"/>
        <s v="ROSELYN AV"/>
        <s v="LYON ST"/>
        <s v="MASONIC"/>
        <s v="NIDO AV"/>
        <s v="DIVISADERO"/>
        <s v="MCCALISTER"/>
        <s v="TEMESCAL TER"/>
        <s v="BAKER CT"/>
        <s v="FULTON"/>
        <s v="DIVISADELO ST"/>
        <s v="GOLDEN GATE"/>
        <s v="DIVISION ST"/>
        <s v="TURK BL"/>
        <s v="TURK BLVD"/>
        <s v="ANNAPOLIS TER"/>
        <s v="CENTRAL ST"/>
        <s v="PARKER AVE"/>
        <s v="SEYMOUR ST"/>
        <s v="TEMESCAL"/>
        <s v="JOHN F KENNEDY DR"/>
        <s v="BAKER"/>
        <s v="CLAYTON"/>
        <s v="TAMALPAIS"/>
        <s v="TAMALPAIS ST"/>
        <s v="GOLDEN GATE AVE"/>
        <s v="MASONIC ST"/>
        <s v="STANYAN"/>
        <s v="PAGE"/>
        <s v="ROSELYN ST"/>
        <s v="2350 TURK BL"/>
        <s v="GOLDEN GATE ST"/>
        <s v="KEZAR DR"/>
        <s v="CENTRAL"/>
        <s v="HAYES"/>
        <s v="BRODERICK AV"/>
        <s v="GROVE"/>
        <s v="MCALLISTER ST (N)"/>
        <s v="BEAUMONT ST"/>
        <s v="CLAY ST"/>
        <s v="J F KENNEDY DR"/>
      </sharedItems>
    </cacheField>
    <cacheField name="Combined Streets" numFmtId="0">
      <sharedItems/>
    </cacheField>
    <cacheField name="distance" numFmtId="0">
      <sharedItems containsSemiMixedTypes="0" containsString="0" containsNumber="1" containsInteger="1" minValue="0" maxValue="4224"/>
    </cacheField>
    <cacheField name="direction" numFmtId="0">
      <sharedItems/>
    </cacheField>
    <cacheField name="weather_2" numFmtId="0">
      <sharedItems/>
    </cacheField>
    <cacheField name="collision_severity" numFmtId="0">
      <sharedItems/>
    </cacheField>
    <cacheField name="type_of_collision" numFmtId="0">
      <sharedItems/>
    </cacheField>
    <cacheField name="mviw" numFmtId="0">
      <sharedItems/>
    </cacheField>
    <cacheField name="ped_action" numFmtId="0">
      <sharedItems count="6">
        <s v="No Pedestrian Involved"/>
        <s v="Crossing in Crosswalk at Intersection"/>
        <s v="Crossing Not in Crosswalk"/>
        <s v="Not in Road"/>
        <s v="In Road, Including Shoulder"/>
        <s v="Not Stated"/>
      </sharedItems>
    </cacheField>
    <cacheField name="road_surface" numFmtId="0">
      <sharedItems/>
    </cacheField>
    <cacheField name="road_cond_1" numFmtId="0">
      <sharedItems/>
    </cacheField>
    <cacheField name="road_cond_2" numFmtId="0">
      <sharedItems/>
    </cacheField>
    <cacheField name="lighting" numFmtId="0">
      <sharedItems/>
    </cacheField>
    <cacheField name="control_device" numFmtId="0">
      <sharedItems/>
    </cacheField>
    <cacheField name="Catagorization" numFmtId="0">
      <sharedItems/>
    </cacheField>
    <cacheField name="street_view" numFmtId="0">
      <sharedItems/>
    </cacheField>
    <cacheField name="time_cat" numFmtId="0">
      <sharedItems/>
    </cacheField>
    <cacheField name="weather_1" numFmtId="0">
      <sharedItems/>
    </cacheField>
    <cacheField name="intersection" numFmtId="0">
      <sharedItems/>
    </cacheField>
    <cacheField name="month" numFmtId="0">
      <sharedItems/>
    </cacheField>
    <cacheField name="vz_pcf_descrip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9">
  <r>
    <n v="9805"/>
    <s v="Point"/>
    <n v="26348000"/>
    <s v="&lt;Null&gt;"/>
    <n v="37.772790000000001"/>
    <n v="-122.447497"/>
    <s v="SFPD-CROSSROADS"/>
    <s v="CITY STREET"/>
    <n v="130301152"/>
    <n v="2013"/>
    <n v="3801"/>
    <n v="20130413"/>
    <x v="0"/>
    <n v="1105"/>
    <s v="PARK"/>
    <x v="0"/>
    <s v="3F3E"/>
    <x v="0"/>
    <x v="0"/>
    <x v="0"/>
    <s v="Not Stated, in Intersection"/>
    <s v="Not Stated"/>
    <x v="0"/>
    <x v="0"/>
    <s v="Parked Motor Vehicle"/>
    <x v="0"/>
    <x v="0"/>
    <x v="0"/>
    <s v="Not Stated"/>
    <x v="0"/>
    <s v="Functioning"/>
    <x v="0"/>
    <s v="http://maps.google.com/maps?q=&amp;layer=c&amp;cbll=37.7727904538694,-122.447497244783"/>
    <s v="2:01 am to 6:00 am"/>
    <x v="0"/>
    <s v="CVC 22350"/>
    <x v="0"/>
    <s v="April"/>
    <s v="Valid"/>
    <n v="22350"/>
    <x v="0"/>
    <s v="http://leginfo.legislature.ca.gov/faces/codes_displaySection.xhtml?lawCode=VEH&amp;sectionNum=22350."/>
    <n v="5940"/>
  </r>
  <r>
    <n v="12509"/>
    <s v="Point"/>
    <n v="26348000"/>
    <n v="5456000"/>
    <n v="37.772838"/>
    <n v="-122.447129"/>
    <s v="SFPD-CROSSROADS"/>
    <s v="CITY STREET"/>
    <n v="130321031"/>
    <n v="2013"/>
    <n v="3801"/>
    <n v="20130419"/>
    <x v="1"/>
    <n v="2360"/>
    <s v="PARK STATI"/>
    <x v="1"/>
    <s v="3F13E"/>
    <x v="0"/>
    <x v="0"/>
    <x v="1"/>
    <s v="East"/>
    <s v="Not Stated"/>
    <x v="1"/>
    <x v="1"/>
    <s v="Other Motor Vehicle"/>
    <x v="0"/>
    <x v="0"/>
    <x v="0"/>
    <s v="Not Stated"/>
    <x v="0"/>
    <s v="Functioning"/>
    <x v="0"/>
    <s v="http://maps.google.com/maps?q=&amp;layer=c&amp;cbll=37.772837798968,-122.447128817491"/>
    <s v="10:01 pm to 2:00 am"/>
    <x v="0"/>
    <s v="CVC 22107"/>
    <x v="1"/>
    <s v="April"/>
    <s v="Valid"/>
    <n v="22107"/>
    <x v="1"/>
    <s v="http://leginfo.legislature.ca.gov/faces/codes_displaySection.xhtml?lawCode=VEH&amp;sectionNum=22107."/>
    <n v="14338"/>
  </r>
  <r>
    <n v="29468"/>
    <s v="Point"/>
    <n v="26448000"/>
    <s v="&lt;Null&gt;"/>
    <n v="37.775599"/>
    <n v="-122.44806800000001"/>
    <s v="SFPD-CROSSROADS"/>
    <s v="CITY STREET"/>
    <n v="5145120"/>
    <n v="2011"/>
    <n v="3801"/>
    <n v="20110411"/>
    <x v="2"/>
    <n v="202"/>
    <s v="PARK"/>
    <x v="2"/>
    <s v="3F3"/>
    <x v="1"/>
    <x v="0"/>
    <x v="0"/>
    <s v="Not Stated, in Intersection"/>
    <s v="Not Stated"/>
    <x v="1"/>
    <x v="1"/>
    <s v="Other Motor Vehicle"/>
    <x v="0"/>
    <x v="0"/>
    <x v="0"/>
    <s v="Not Stated"/>
    <x v="0"/>
    <s v="None"/>
    <x v="0"/>
    <s v="http://maps.google.com/maps?q=&amp;layer=c&amp;cbll=37.7755992950008,-122.448067929212"/>
    <s v="6:01 pm to 10:00 pm"/>
    <x v="0"/>
    <s v="CVC 23152A"/>
    <x v="0"/>
    <s v="April"/>
    <s v="Valid"/>
    <n v="23152"/>
    <x v="2"/>
    <s v="http://leginfo.legislature.ca.gov/faces/codes_displaySection.xhtml?lawCode=VEH&amp;sectionNum=23152."/>
    <n v="18600"/>
  </r>
  <r>
    <n v="29226"/>
    <s v="Point"/>
    <n v="26346000"/>
    <n v="9767000"/>
    <n v="37.771875000000001"/>
    <n v="-122.44733100000001"/>
    <s v="SFPD-CROSSROADS"/>
    <s v="CITY STREET"/>
    <n v="4652201"/>
    <n v="2010"/>
    <n v="3801"/>
    <n v="20100402"/>
    <x v="3"/>
    <n v="438"/>
    <s v="&lt;Null&gt;"/>
    <x v="1"/>
    <s v="4B3F"/>
    <x v="2"/>
    <x v="0"/>
    <x v="2"/>
    <s v="West"/>
    <s v="Not Stated"/>
    <x v="1"/>
    <x v="1"/>
    <s v="Other Motor Vehicle"/>
    <x v="0"/>
    <x v="1"/>
    <x v="0"/>
    <s v="Not Stated"/>
    <x v="1"/>
    <s v="Functioning"/>
    <x v="0"/>
    <s v="http://maps.google.com/maps?q=&amp;layer=c&amp;cbll=37.771875324252,-122.447331460296"/>
    <s v="2:01 pm to 6:00 pm"/>
    <x v="1"/>
    <s v="CVC 22350"/>
    <x v="0"/>
    <s v="April"/>
    <s v="Valid"/>
    <n v="22350"/>
    <x v="0"/>
    <s v="http://leginfo.legislature.ca.gov/faces/codes_displaySection.xhtml?lawCode=VEH&amp;sectionNum=22350."/>
    <n v="20721"/>
  </r>
  <r>
    <n v="29227"/>
    <s v="Point"/>
    <n v="26346000"/>
    <n v="9767000"/>
    <n v="37.771799999999999"/>
    <n v="-122.44792200000001"/>
    <s v="SFPD-CROSSROADS"/>
    <s v="CITY STREET"/>
    <n v="4717726"/>
    <n v="2010"/>
    <n v="3801"/>
    <n v="20100427"/>
    <x v="4"/>
    <n v="1230"/>
    <s v="PARK"/>
    <x v="3"/>
    <s v="3F61"/>
    <x v="2"/>
    <x v="0"/>
    <x v="3"/>
    <s v="West"/>
    <s v="Not Stated"/>
    <x v="1"/>
    <x v="1"/>
    <s v="Other Motor Vehicle"/>
    <x v="0"/>
    <x v="1"/>
    <x v="0"/>
    <s v="Not Stated"/>
    <x v="2"/>
    <s v="None"/>
    <x v="0"/>
    <s v="http://maps.google.com/maps?q=&amp;layer=c&amp;cbll=37.7718002582656,-122.447922489079"/>
    <s v="6:01 am to 10:00 am"/>
    <x v="1"/>
    <s v="CVC 22350"/>
    <x v="2"/>
    <s v="April"/>
    <s v="Valid"/>
    <n v="22350"/>
    <x v="0"/>
    <s v="http://leginfo.legislature.ca.gov/faces/codes_displaySection.xhtml?lawCode=VEH&amp;sectionNum=22350."/>
    <n v="23178"/>
  </r>
  <r>
    <n v="24236"/>
    <s v="Point"/>
    <n v="26343000"/>
    <s v="&lt;Null&gt;"/>
    <n v="37.770935000000001"/>
    <n v="-122.447123"/>
    <s v="SFPD-CROSSROADS"/>
    <s v="CITY STREET"/>
    <n v="130278404"/>
    <n v="2013"/>
    <n v="3801"/>
    <n v="20130405"/>
    <x v="5"/>
    <n v="419"/>
    <s v="PARK"/>
    <x v="1"/>
    <s v="3F14D"/>
    <x v="3"/>
    <x v="0"/>
    <x v="0"/>
    <s v="Not Stated, in Intersection"/>
    <s v="Not Stated"/>
    <x v="0"/>
    <x v="1"/>
    <s v="Bicycle"/>
    <x v="0"/>
    <x v="0"/>
    <x v="0"/>
    <s v="Not Stated"/>
    <x v="1"/>
    <s v="None"/>
    <x v="1"/>
    <s v="http://maps.google.com/maps?q=&amp;layer=c&amp;cbll=37.7709346413689,-122.44712270031"/>
    <s v="2:01 pm to 6:00 pm"/>
    <x v="0"/>
    <s v="CVC 21703"/>
    <x v="0"/>
    <s v="April"/>
    <s v="Valid"/>
    <n v="21703"/>
    <x v="3"/>
    <s v="http://leginfo.legislature.ca.gov/faces/codes_displaySection.xhtml?lawCode=VEH&amp;sectionNum=21703."/>
    <n v="7088"/>
  </r>
  <r>
    <n v="29253"/>
    <s v="Point"/>
    <n v="26350000"/>
    <n v="5453000"/>
    <n v="37.773516000000001"/>
    <n v="-122.44185299999999"/>
    <s v="SFPD-CROSSROADS"/>
    <s v="CITY STREET"/>
    <n v="3164168"/>
    <n v="2007"/>
    <n v="3801"/>
    <n v="20070416"/>
    <x v="6"/>
    <n v="2082"/>
    <s v="PARK"/>
    <x v="2"/>
    <s v="4B8H"/>
    <x v="0"/>
    <x v="1"/>
    <x v="4"/>
    <s v="West"/>
    <s v="Not Stated"/>
    <x v="2"/>
    <x v="0"/>
    <s v="Other Motor Vehicle"/>
    <x v="0"/>
    <x v="0"/>
    <x v="0"/>
    <s v="Not Stated"/>
    <x v="1"/>
    <s v="Functioning"/>
    <x v="0"/>
    <s v="http://maps.google.com/maps?q=&amp;layer=c&amp;cbll=37.7735156844839,-122.441852897152"/>
    <s v="2:01 pm to 6:00 pm"/>
    <x v="0"/>
    <s v="CVC 21658A"/>
    <x v="2"/>
    <s v="April"/>
    <s v="Valid"/>
    <s v="21658(a,b)"/>
    <x v="4"/>
    <s v="http://leginfo.legislature.ca.gov/faces/codes_displaySection.xhtml?lawCode=VEH&amp;sectionNum=21658."/>
    <n v="3839"/>
  </r>
  <r>
    <n v="29254"/>
    <s v="Point"/>
    <n v="26350000"/>
    <s v="&lt;Null&gt;"/>
    <n v="37.773634999999999"/>
    <n v="-122.440922"/>
    <s v="SFPD-CROSSROADS"/>
    <s v="CITY STREET"/>
    <n v="3179598"/>
    <n v="2007"/>
    <n v="3801"/>
    <n v="20070403"/>
    <x v="7"/>
    <n v="805"/>
    <s v="F"/>
    <x v="3"/>
    <s v="0F4"/>
    <x v="0"/>
    <x v="1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36352963795,-122.440921792499"/>
    <s v="2:01 pm to 6:00 pm"/>
    <x v="0"/>
    <s v="CVC 22100A"/>
    <x v="0"/>
    <s v="April"/>
    <s v="Valid"/>
    <s v="22100(a,b)"/>
    <x v="5"/>
    <s v="http://leginfo.legislature.ca.gov/faces/codes_displaySection.xhtml?lawCode=VEH&amp;sectionNum=22100."/>
    <n v="11357"/>
  </r>
  <r>
    <n v="2801"/>
    <s v="Point"/>
    <n v="26319000"/>
    <s v="&lt;Null&gt;"/>
    <n v="37.772713000000003"/>
    <n v="-122.440735"/>
    <s v="SFPD-CROSSROADS"/>
    <s v="CITY STREET"/>
    <n v="3179499"/>
    <n v="2007"/>
    <n v="3801"/>
    <n v="20070404"/>
    <x v="8"/>
    <n v="937"/>
    <s v="COF"/>
    <x v="4"/>
    <s v="4B7"/>
    <x v="2"/>
    <x v="1"/>
    <x v="0"/>
    <s v="Not Stated, in Intersection"/>
    <s v="Not Stated"/>
    <x v="0"/>
    <x v="2"/>
    <s v="Bicycle"/>
    <x v="0"/>
    <x v="0"/>
    <x v="0"/>
    <s v="Not Stated"/>
    <x v="1"/>
    <s v="Functioning"/>
    <x v="2"/>
    <s v="http://maps.google.com/maps?q=&amp;layer=c&amp;cbll=37.7727128737419,-122.440735147736"/>
    <s v="6:01 pm to 10:00 pm"/>
    <x v="2"/>
    <s v="CVC 22350"/>
    <x v="0"/>
    <s v="April"/>
    <s v="Valid"/>
    <n v="22350"/>
    <x v="0"/>
    <s v="http://leginfo.legislature.ca.gov/faces/codes_displaySection.xhtml?lawCode=VEH&amp;sectionNum=22350."/>
    <n v="5407"/>
  </r>
  <r>
    <n v="24279"/>
    <s v="Point"/>
    <n v="26319000"/>
    <s v="&lt;Null&gt;"/>
    <n v="37.772713000000003"/>
    <n v="-122.440735"/>
    <s v="SFPD-CROSSROADS"/>
    <s v="CITY STREET"/>
    <n v="140316903"/>
    <n v="2014"/>
    <n v="3801"/>
    <n v="20140416"/>
    <x v="9"/>
    <n v="537"/>
    <s v="&lt;Null&gt;"/>
    <x v="4"/>
    <s v="3F13D"/>
    <x v="2"/>
    <x v="1"/>
    <x v="0"/>
    <s v="Not Stated, in Intersection"/>
    <s v="Not Stated"/>
    <x v="1"/>
    <x v="0"/>
    <s v="Other Motor Vehicle"/>
    <x v="0"/>
    <x v="0"/>
    <x v="0"/>
    <s v="Not Stated"/>
    <x v="1"/>
    <s v="None"/>
    <x v="0"/>
    <s v="http://maps.google.com/maps?q=&amp;layer=c&amp;cbll=37.7727128737419,-122.440735147736"/>
    <s v="2:01 pm to 6:00 pm"/>
    <x v="0"/>
    <s v="CVC 21658A"/>
    <x v="0"/>
    <s v="April"/>
    <s v="Valid"/>
    <s v="21658(a,b)"/>
    <x v="4"/>
    <s v="http://leginfo.legislature.ca.gov/faces/codes_displaySection.xhtml?lawCode=VEH&amp;sectionNum=21658."/>
    <n v="20275"/>
  </r>
  <r>
    <n v="29181"/>
    <s v="Point"/>
    <n v="26319000"/>
    <n v="9762000"/>
    <n v="37.772742999999998"/>
    <n v="-122.440501"/>
    <s v="SFPD-CROSSROADS"/>
    <s v="CITY STREET"/>
    <n v="6143787"/>
    <n v="2012"/>
    <n v="3801"/>
    <n v="20120419"/>
    <x v="10"/>
    <n v="2179"/>
    <s v="&lt;Null&gt;"/>
    <x v="5"/>
    <s v="3J62"/>
    <x v="2"/>
    <x v="1"/>
    <x v="5"/>
    <s v="East"/>
    <s v="Not Stated"/>
    <x v="1"/>
    <x v="1"/>
    <s v="Other Motor Vehicle"/>
    <x v="0"/>
    <x v="0"/>
    <x v="0"/>
    <s v="Not Stated"/>
    <x v="1"/>
    <s v="None"/>
    <x v="0"/>
    <s v="http://maps.google.com/maps?q=&amp;layer=c&amp;cbll=37.7727425525829,-122.440501453199"/>
    <s v="6:01 am to 10:00 am"/>
    <x v="0"/>
    <s v="CVC 22350"/>
    <x v="1"/>
    <s v="April"/>
    <s v="Valid"/>
    <n v="22350"/>
    <x v="0"/>
    <s v="http://leginfo.legislature.ca.gov/faces/codes_displaySection.xhtml?lawCode=VEH&amp;sectionNum=22350."/>
    <n v="27274"/>
  </r>
  <r>
    <n v="29280"/>
    <s v="Point"/>
    <n v="26362000"/>
    <s v="&lt;Null&gt;"/>
    <n v="37.779243999999998"/>
    <n v="-122.442053"/>
    <s v="SFPD-CROSSROADS"/>
    <s v="CITY STREET"/>
    <n v="4677892"/>
    <n v="2010"/>
    <n v="3801"/>
    <n v="20100420"/>
    <x v="11"/>
    <n v="1584"/>
    <s v="&lt;Null&gt;"/>
    <x v="3"/>
    <s v="4B6E"/>
    <x v="4"/>
    <x v="1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92440306213,-122.442053309532"/>
    <s v="2:01 pm to 6:00 pm"/>
    <x v="0"/>
    <s v="CVC 22101D"/>
    <x v="0"/>
    <s v="April"/>
    <s v="Valid"/>
    <s v="22101(d)"/>
    <x v="6"/>
    <s v="http://leginfo.legislature.ca.gov/faces/codes_displaySection.xhtml?lawCode=VEH&amp;sectionNum=22101."/>
    <n v="14015"/>
  </r>
  <r>
    <n v="828"/>
    <s v="Point"/>
    <n v="26058000"/>
    <s v="&lt;Null&gt;"/>
    <n v="37.773847000000004"/>
    <n v="-122.439277"/>
    <s v="SFPD-CROSSROADS"/>
    <s v="CITY STREET"/>
    <n v="150286841"/>
    <n v="2015"/>
    <n v="3801"/>
    <n v="20150401"/>
    <x v="12"/>
    <n v="1485"/>
    <s v="&lt;Null&gt;"/>
    <x v="4"/>
    <s v="14D"/>
    <x v="5"/>
    <x v="2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38471195227,-122.439276798449"/>
    <s v="2:01 pm to 6:00 pm"/>
    <x v="0"/>
    <s v="CVC 21950A"/>
    <x v="0"/>
    <s v="April"/>
    <s v="Valid"/>
    <s v="21950(a,c)"/>
    <x v="7"/>
    <s v="http://leginfo.legislature.ca.gov/faces/codes_displaySection.xhtml?lawCode=VEH&amp;sectionNum=21950."/>
    <n v="32769"/>
  </r>
  <r>
    <n v="28960"/>
    <s v="Point"/>
    <n v="26058000"/>
    <n v="5451000"/>
    <n v="37.773907000000001"/>
    <n v="-122.43881399999999"/>
    <s v="SFPD-CROSSROADS"/>
    <s v="CITY STREET"/>
    <n v="3726658"/>
    <n v="2008"/>
    <n v="3801"/>
    <n v="20080422"/>
    <x v="13"/>
    <n v="246"/>
    <s v="PARK"/>
    <x v="3"/>
    <s v="4B6G"/>
    <x v="0"/>
    <x v="3"/>
    <x v="6"/>
    <s v="East"/>
    <s v="Not Stated"/>
    <x v="0"/>
    <x v="4"/>
    <s v="Other Motor Vehicle"/>
    <x v="0"/>
    <x v="1"/>
    <x v="0"/>
    <s v="Not Stated"/>
    <x v="0"/>
    <s v="None"/>
    <x v="0"/>
    <s v="http://maps.google.com/maps?q=&amp;layer=c&amp;cbll=37.773906660719,-122.438814358746"/>
    <s v="6:01 pm to 10:00 pm"/>
    <x v="1"/>
    <s v="CVC 22107"/>
    <x v="2"/>
    <s v="April"/>
    <s v="Valid"/>
    <n v="22107"/>
    <x v="1"/>
    <s v="http://leginfo.legislature.ca.gov/faces/codes_displaySection.xhtml?lawCode=VEH&amp;sectionNum=22107."/>
    <n v="4218"/>
  </r>
  <r>
    <n v="25778"/>
    <s v="Point"/>
    <n v="26029000"/>
    <n v="10179000"/>
    <n v="37.772061000000001"/>
    <n v="-122.43835199999999"/>
    <s v="SFPD-CROSSROADS"/>
    <s v="CITY STREET"/>
    <n v="140350531"/>
    <n v="2014"/>
    <n v="3801"/>
    <n v="20140428"/>
    <x v="14"/>
    <n v="2462"/>
    <s v="F"/>
    <x v="2"/>
    <s v="&lt;Null&gt;"/>
    <x v="3"/>
    <x v="3"/>
    <x v="7"/>
    <s v="East"/>
    <s v="Not Stated"/>
    <x v="1"/>
    <x v="5"/>
    <s v="Other Motor Vehicle"/>
    <x v="0"/>
    <x v="0"/>
    <x v="0"/>
    <s v="Not Stated"/>
    <x v="0"/>
    <s v="None"/>
    <x v="0"/>
    <s v="http://maps.google.com/maps?q=&amp;layer=c&amp;cbll=37.772060594117,-122.438351603656"/>
    <s v="2:01 am to 6:00 am"/>
    <x v="0"/>
    <s v="CVC 21658A"/>
    <x v="2"/>
    <s v="April"/>
    <s v="Valid"/>
    <s v="21658(a,b)"/>
    <x v="4"/>
    <s v="http://leginfo.legislature.ca.gov/faces/codes_displaySection.xhtml?lawCode=VEH&amp;sectionNum=21658."/>
    <n v="29701"/>
  </r>
  <r>
    <n v="14670"/>
    <s v="Point"/>
    <n v="26056000"/>
    <s v="&lt;Null&gt;"/>
    <n v="37.775925000000001"/>
    <n v="-122.43799"/>
    <s v="SFPD-CROSSROADS"/>
    <s v="CITY STREET"/>
    <n v="3747598"/>
    <n v="2008"/>
    <n v="3801"/>
    <n v="20080425"/>
    <x v="15"/>
    <n v="111"/>
    <s v="COF"/>
    <x v="1"/>
    <s v="4B1G"/>
    <x v="6"/>
    <x v="4"/>
    <x v="0"/>
    <s v="Not Stated, in Intersection"/>
    <s v="Not Stated"/>
    <x v="1"/>
    <x v="3"/>
    <s v="Pedestrian"/>
    <x v="1"/>
    <x v="0"/>
    <x v="0"/>
    <s v="Not Stated"/>
    <x v="1"/>
    <s v="None"/>
    <x v="3"/>
    <s v="http://maps.google.com/maps?q=&amp;layer=c&amp;cbll=37.7759254055507,-122.437989847718"/>
    <s v="10:01 am to 2:00 pm"/>
    <x v="0"/>
    <s v="CVC 21950A"/>
    <x v="0"/>
    <s v="April"/>
    <s v="Valid"/>
    <s v="21950(a,c)"/>
    <x v="7"/>
    <s v="http://leginfo.legislature.ca.gov/faces/codes_displaySection.xhtml?lawCode=VEH&amp;sectionNum=21950."/>
    <n v="18815"/>
  </r>
  <r>
    <n v="14642"/>
    <s v="Point"/>
    <n v="26056000"/>
    <n v="4803101"/>
    <n v="37.775530000000003"/>
    <n v="-122.437963"/>
    <s v="SFPD-CROSSROADS"/>
    <s v="CITY STREET"/>
    <n v="2008095"/>
    <n v="2005"/>
    <n v="3801"/>
    <n v="20050401"/>
    <x v="16"/>
    <n v="1384"/>
    <s v="3D"/>
    <x v="1"/>
    <s v="4B7G"/>
    <x v="6"/>
    <x v="5"/>
    <x v="8"/>
    <s v="North"/>
    <s v="Not Stated"/>
    <x v="0"/>
    <x v="5"/>
    <s v="Pedestrian"/>
    <x v="2"/>
    <x v="0"/>
    <x v="0"/>
    <s v="Not Stated"/>
    <x v="1"/>
    <s v="None"/>
    <x v="3"/>
    <s v="http://maps.google.com/maps?q=&amp;layer=c&amp;cbll=37.7755295104963,-122.437962859574"/>
    <s v="2:01 pm to 6:00 pm"/>
    <x v="0"/>
    <s v="CVC 21955"/>
    <x v="2"/>
    <s v="April"/>
    <s v="Valid"/>
    <n v="21955"/>
    <x v="8"/>
    <s v="http://leginfo.legislature.ca.gov/faces/codes_displaySection.xhtml?lawCode=VEH&amp;sectionNum=21955."/>
    <n v="10895"/>
  </r>
  <r>
    <n v="13223"/>
    <s v="Point"/>
    <n v="26415000"/>
    <s v="&lt;Null&gt;"/>
    <n v="37.770730999999998"/>
    <n v="-122.448768"/>
    <s v="SFPD-CROSSROADS"/>
    <s v="CITY STREET"/>
    <n v="5689879"/>
    <n v="2012"/>
    <n v="3801"/>
    <n v="20120427"/>
    <x v="17"/>
    <n v="1222"/>
    <s v="PARK"/>
    <x v="1"/>
    <s v="3F13E"/>
    <x v="3"/>
    <x v="6"/>
    <x v="0"/>
    <s v="Not Stated, in Intersection"/>
    <s v="Not Stated"/>
    <x v="0"/>
    <x v="4"/>
    <s v="Bicycle"/>
    <x v="0"/>
    <x v="0"/>
    <x v="0"/>
    <s v="Not Stated"/>
    <x v="0"/>
    <s v="None"/>
    <x v="2"/>
    <s v="http://maps.google.com/maps?q=&amp;layer=c&amp;cbll=37.7707308835998,-122.448767914447"/>
    <s v="6:01 pm to 10:00 pm"/>
    <x v="0"/>
    <s v="CVC 22450A"/>
    <x v="0"/>
    <s v="April"/>
    <s v="Valid"/>
    <s v="22450(a)"/>
    <x v="9"/>
    <s v="http://leginfo.legislature.ca.gov/faces/codes_displaySection.xhtml?lawCode=VEH&amp;sectionNum=22450."/>
    <n v="10868"/>
  </r>
  <r>
    <n v="24529"/>
    <s v="Point"/>
    <n v="26422000"/>
    <n v="5458000"/>
    <n v="37.772413999999998"/>
    <n v="-122.450429"/>
    <s v="SFPD-CROSSROADS"/>
    <s v="CITY STREET"/>
    <n v="140345479"/>
    <n v="2014"/>
    <n v="3801"/>
    <n v="20140426"/>
    <x v="14"/>
    <n v="1889"/>
    <s v="PARK"/>
    <x v="0"/>
    <s v="3F13E"/>
    <x v="0"/>
    <x v="7"/>
    <x v="9"/>
    <s v="East"/>
    <s v="Not Stated"/>
    <x v="0"/>
    <x v="0"/>
    <s v="Parked Motor Vehicle"/>
    <x v="0"/>
    <x v="0"/>
    <x v="0"/>
    <s v="Not Stated"/>
    <x v="0"/>
    <s v="None"/>
    <x v="0"/>
    <s v="http://maps.google.com/maps?q=&amp;layer=c&amp;cbll=37.7724135989608,-122.450429334908"/>
    <s v="2:01 am to 6:00 am"/>
    <x v="0"/>
    <s v="CVC 21658A"/>
    <x v="2"/>
    <s v="April"/>
    <s v="Valid"/>
    <s v="21658(a,b)"/>
    <x v="4"/>
    <s v="http://leginfo.legislature.ca.gov/faces/codes_displaySection.xhtml?lawCode=VEH&amp;sectionNum=21658."/>
    <n v="9753"/>
  </r>
  <r>
    <n v="14821"/>
    <s v="Point"/>
    <n v="26058000"/>
    <n v="5451000"/>
    <n v="37.773995999999997"/>
    <n v="-122.43812200000001"/>
    <s v="SFPD-CROSSROADS"/>
    <s v="CITY STREET"/>
    <n v="6070802"/>
    <n v="2012"/>
    <n v="3801"/>
    <n v="20120406"/>
    <x v="18"/>
    <n v="4232"/>
    <s v="PARK"/>
    <x v="1"/>
    <s v="3F14D"/>
    <x v="0"/>
    <x v="8"/>
    <x v="10"/>
    <s v="West"/>
    <s v="Not Stated"/>
    <x v="0"/>
    <x v="2"/>
    <s v="Bicycle"/>
    <x v="0"/>
    <x v="0"/>
    <x v="0"/>
    <s v="Not Stated"/>
    <x v="0"/>
    <s v="None"/>
    <x v="2"/>
    <s v="http://maps.google.com/maps?q=&amp;layer=c&amp;cbll=37.773995821609,-122.438121868892"/>
    <s v="6:01 pm to 10:00 pm"/>
    <x v="0"/>
    <s v="CVC 21658A"/>
    <x v="2"/>
    <s v="April"/>
    <s v="Valid"/>
    <s v="21658(a,b)"/>
    <x v="4"/>
    <s v="http://leginfo.legislature.ca.gov/faces/codes_displaySection.xhtml?lawCode=VEH&amp;sectionNum=21658."/>
    <n v="6492"/>
  </r>
  <r>
    <n v="14877"/>
    <s v="Point"/>
    <n v="26350000"/>
    <s v="&lt;Null&gt;"/>
    <n v="37.773634999999999"/>
    <n v="-122.440922"/>
    <s v="SFPD-CROSSROADS"/>
    <s v="CITY STREET"/>
    <n v="3199983"/>
    <n v="2007"/>
    <n v="3801"/>
    <n v="20070407"/>
    <x v="19"/>
    <n v="520"/>
    <s v="PARK"/>
    <x v="0"/>
    <s v="4B1B"/>
    <x v="0"/>
    <x v="1"/>
    <x v="0"/>
    <s v="Not Stated, in Intersection"/>
    <s v="Not Stated"/>
    <x v="1"/>
    <x v="3"/>
    <s v="Pedestrian"/>
    <x v="1"/>
    <x v="1"/>
    <x v="0"/>
    <s v="Not Stated"/>
    <x v="1"/>
    <s v="None"/>
    <x v="3"/>
    <s v="http://maps.google.com/maps?q=&amp;layer=c&amp;cbll=37.7736352963795,-122.440921792499"/>
    <s v="10:01 am to 2:00 pm"/>
    <x v="0"/>
    <s v="CVC 21950A"/>
    <x v="0"/>
    <s v="April"/>
    <s v="Valid"/>
    <s v="21950(a,c)"/>
    <x v="7"/>
    <s v="http://leginfo.legislature.ca.gov/faces/codes_displaySection.xhtml?lawCode=VEH&amp;sectionNum=21950."/>
    <n v="18845"/>
  </r>
  <r>
    <n v="28853"/>
    <s v="Point"/>
    <n v="26050000"/>
    <s v="&lt;Null&gt;"/>
    <n v="37.774062000000001"/>
    <n v="-122.437611"/>
    <s v="SFPD-CROSSROADS"/>
    <s v="CITY STREET"/>
    <n v="3163817"/>
    <n v="2007"/>
    <n v="3801"/>
    <n v="20070427"/>
    <x v="20"/>
    <n v="671"/>
    <s v="PARK"/>
    <x v="1"/>
    <s v="4B1A"/>
    <x v="0"/>
    <x v="8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40616466681,-122.437610623921"/>
    <s v="6:01 am to 10:00 am"/>
    <x v="0"/>
    <s v="CVC 21453A"/>
    <x v="0"/>
    <s v="April"/>
    <s v="Valid"/>
    <s v="21453(a,c)"/>
    <x v="10"/>
    <s v="http://leginfo.legislature.ca.gov/faces/codes_displaySection.xhtml?lawCode=VEH&amp;sectionNum=21453."/>
    <n v="21549"/>
  </r>
  <r>
    <n v="4490"/>
    <s v="Point"/>
    <n v="26057000"/>
    <s v="&lt;Null&gt;"/>
    <n v="37.776856000000002"/>
    <n v="-122.438177"/>
    <s v="SFPD-CROSSROADS"/>
    <s v="CITY STREET"/>
    <n v="3726616"/>
    <n v="2008"/>
    <n v="3801"/>
    <n v="20080406"/>
    <x v="21"/>
    <n v="438"/>
    <s v="&lt;Null&gt;"/>
    <x v="6"/>
    <s v="4B3F"/>
    <x v="1"/>
    <x v="8"/>
    <x v="0"/>
    <s v="Not Stated, in Intersection"/>
    <s v="Not Stated"/>
    <x v="0"/>
    <x v="2"/>
    <s v="Bicycle"/>
    <x v="0"/>
    <x v="0"/>
    <x v="0"/>
    <s v="Not Stated"/>
    <x v="1"/>
    <s v="Functioning"/>
    <x v="2"/>
    <s v="http://maps.google.com/maps?q=&amp;layer=c&amp;cbll=37.7768558888485,-122.43817704764"/>
    <s v="10:01 am to 2:00 pm"/>
    <x v="0"/>
    <s v="CVC 21801A"/>
    <x v="0"/>
    <s v="April"/>
    <s v="Valid"/>
    <s v="21801(a,b)"/>
    <x v="11"/>
    <s v="http://leginfo.legislature.ca.gov/faces/codes_displaySection.xhtml?lawCode=VEH&amp;sectionNum=21801."/>
    <n v="6364"/>
  </r>
  <r>
    <n v="28922"/>
    <s v="Point"/>
    <n v="26057000"/>
    <s v="&lt;Null&gt;"/>
    <n v="37.776856000000002"/>
    <n v="-122.438177"/>
    <s v="SFPD-CROSSROADS"/>
    <s v="CITY STREET"/>
    <n v="2008116"/>
    <n v="2005"/>
    <n v="3801"/>
    <n v="20050404"/>
    <x v="21"/>
    <n v="1617"/>
    <s v="PARK"/>
    <x v="2"/>
    <s v="4B2C"/>
    <x v="1"/>
    <x v="8"/>
    <x v="0"/>
    <s v="Not Stated, in Intersection"/>
    <s v="Not Stated"/>
    <x v="1"/>
    <x v="2"/>
    <s v="Other Motor Vehicle"/>
    <x v="0"/>
    <x v="0"/>
    <x v="1"/>
    <s v="Not Stated"/>
    <x v="1"/>
    <s v="Functioning"/>
    <x v="0"/>
    <s v="http://maps.google.com/maps?q=&amp;layer=c&amp;cbll=37.7768558888485,-122.43817704764"/>
    <s v="10:01 am to 2:00 pm"/>
    <x v="0"/>
    <s v="CVC 21453A"/>
    <x v="0"/>
    <s v="April"/>
    <s v="Valid"/>
    <s v="21453(a,c)"/>
    <x v="10"/>
    <s v="http://leginfo.legislature.ca.gov/faces/codes_displaySection.xhtml?lawCode=VEH&amp;sectionNum=21453."/>
    <n v="21555"/>
  </r>
  <r>
    <n v="27248"/>
    <s v="Point"/>
    <n v="26057000"/>
    <n v="5891000"/>
    <n v="37.776803999999998"/>
    <n v="-122.438587"/>
    <s v="SFPD-CROSSROADS"/>
    <s v="CITY STREET"/>
    <n v="130323645"/>
    <n v="2013"/>
    <n v="3801"/>
    <n v="20130420"/>
    <x v="22"/>
    <n v="1986"/>
    <s v="PARK"/>
    <x v="0"/>
    <s v="3F14D"/>
    <x v="1"/>
    <x v="8"/>
    <x v="11"/>
    <s v="West"/>
    <s v="Not Stated"/>
    <x v="1"/>
    <x v="0"/>
    <s v="Other Motor Vehicle"/>
    <x v="0"/>
    <x v="0"/>
    <x v="0"/>
    <s v="Not Stated"/>
    <x v="2"/>
    <s v="None"/>
    <x v="0"/>
    <s v="http://maps.google.com/maps?q=&amp;layer=c&amp;cbll=37.776803771534,-122.438587132834"/>
    <s v="6:01 pm to 10:00 pm"/>
    <x v="0"/>
    <s v="CVC 21755"/>
    <x v="2"/>
    <s v="April"/>
    <s v="Valid"/>
    <s v="21755(a)"/>
    <x v="12"/>
    <s v="http://leginfo.legislature.ca.gov/faces/codes_displaySection.xhtml?lawCode=VEH&amp;sectionNum=21755."/>
    <n v="27812"/>
  </r>
  <r>
    <n v="13247"/>
    <s v="Point"/>
    <n v="26031000"/>
    <s v="&lt;Null&gt;"/>
    <n v="37.773133000000001"/>
    <n v="-122.437423"/>
    <s v="SFPD-CROSSROADS"/>
    <s v="CITY STREET"/>
    <n v="5692213"/>
    <n v="2012"/>
    <n v="3801"/>
    <n v="20120402"/>
    <x v="23"/>
    <n v="874"/>
    <s v="PARK"/>
    <x v="2"/>
    <s v="3F61"/>
    <x v="2"/>
    <x v="8"/>
    <x v="0"/>
    <s v="Not Stated, in Intersection"/>
    <s v="Not Stated"/>
    <x v="2"/>
    <x v="1"/>
    <s v="Bicycle"/>
    <x v="0"/>
    <x v="0"/>
    <x v="0"/>
    <s v="Not Stated"/>
    <x v="1"/>
    <s v="Functioning"/>
    <x v="2"/>
    <s v="http://maps.google.com/maps?q=&amp;layer=c&amp;cbll=37.7731334920131,-122.437422939807"/>
    <s v="10:01 am to 2:00 pm"/>
    <x v="0"/>
    <s v="CVC 22350"/>
    <x v="0"/>
    <s v="April"/>
    <s v="Valid"/>
    <n v="22350"/>
    <x v="0"/>
    <s v="http://leginfo.legislature.ca.gov/faces/codes_displaySection.xhtml?lawCode=VEH&amp;sectionNum=22350."/>
    <n v="3554"/>
  </r>
  <r>
    <n v="10852"/>
    <s v="Point"/>
    <n v="26031000"/>
    <s v="&lt;Null&gt;"/>
    <n v="37.773133000000001"/>
    <n v="-122.437423"/>
    <s v="SFPD-CROSSROADS"/>
    <s v="CITY STREET"/>
    <n v="5153856"/>
    <n v="2011"/>
    <n v="3801"/>
    <n v="20110405"/>
    <x v="24"/>
    <n v="202"/>
    <s v="PARK"/>
    <x v="3"/>
    <s v="3F4"/>
    <x v="2"/>
    <x v="8"/>
    <x v="0"/>
    <s v="Not Stated, in Intersection"/>
    <s v="Not Stated"/>
    <x v="1"/>
    <x v="4"/>
    <s v="Non-Collision"/>
    <x v="0"/>
    <x v="0"/>
    <x v="0"/>
    <s v="Not Stated"/>
    <x v="1"/>
    <s v="Functioning"/>
    <x v="2"/>
    <s v="http://maps.google.com/maps?q=&amp;layer=c&amp;cbll=37.7731334920131,-122.437422939807"/>
    <s v="2:01 pm to 6:00 pm"/>
    <x v="0"/>
    <s v="CVC 22350"/>
    <x v="0"/>
    <s v="April"/>
    <s v="Valid"/>
    <n v="22350"/>
    <x v="0"/>
    <s v="http://leginfo.legislature.ca.gov/faces/codes_displaySection.xhtml?lawCode=VEH&amp;sectionNum=22350."/>
    <n v="23014"/>
  </r>
  <r>
    <n v="28261"/>
    <s v="Point"/>
    <n v="26036000"/>
    <n v="9761000"/>
    <n v="37.773088999999999"/>
    <n v="-122.437775"/>
    <s v="SFPD-CROSSROADS"/>
    <s v="CITY STREET"/>
    <n v="130296597"/>
    <n v="2013"/>
    <n v="3801"/>
    <n v="20130411"/>
    <x v="25"/>
    <n v="2077"/>
    <s v="PARK"/>
    <x v="5"/>
    <s v="3F14D"/>
    <x v="2"/>
    <x v="8"/>
    <x v="12"/>
    <s v="West"/>
    <s v="Not Stated"/>
    <x v="1"/>
    <x v="2"/>
    <s v="Other Motor Vehicle"/>
    <x v="0"/>
    <x v="0"/>
    <x v="0"/>
    <s v="Not Stated"/>
    <x v="1"/>
    <s v="None"/>
    <x v="0"/>
    <s v="http://maps.google.com/maps?q=&amp;layer=c&amp;cbll=37.7730888404349,-122.437774581598"/>
    <s v="2:01 am to 6:00 am"/>
    <x v="0"/>
    <s v="CVC 21804A"/>
    <x v="2"/>
    <s v="April"/>
    <s v="Valid"/>
    <s v="21804(a,b)"/>
    <x v="13"/>
    <s v="http://leginfo.legislature.ca.gov/faces/codes_displaySection.xhtml?lawCode=VEH&amp;sectionNum=21804."/>
    <n v="23221"/>
  </r>
  <r>
    <n v="2126"/>
    <s v="Point"/>
    <n v="26445000"/>
    <s v="&lt;Null&gt;"/>
    <n v="37.771929999999998"/>
    <n v="-122.454083"/>
    <s v="SFPD-CROSSROADS"/>
    <s v="CITY STREET"/>
    <n v="140329445"/>
    <n v="2014"/>
    <n v="3801"/>
    <n v="20140420"/>
    <x v="26"/>
    <n v="1110"/>
    <s v="RICHMOND"/>
    <x v="6"/>
    <s v="3G3W"/>
    <x v="0"/>
    <x v="9"/>
    <x v="0"/>
    <s v="Not Stated, in Intersection"/>
    <s v="Not Stated"/>
    <x v="1"/>
    <x v="3"/>
    <s v="Pedestrian"/>
    <x v="1"/>
    <x v="0"/>
    <x v="0"/>
    <s v="Not Stated"/>
    <x v="0"/>
    <s v="Functioning"/>
    <x v="0"/>
    <s v="http://maps.google.com/maps?q=&amp;layer=c&amp;cbll=37.7719304046184,-122.454083217237"/>
    <s v="6:01 pm to 10:00 pm"/>
    <x v="0"/>
    <s v="CVC 21950A"/>
    <x v="0"/>
    <s v="April"/>
    <s v="Valid"/>
    <s v="21950(a,c)"/>
    <x v="7"/>
    <s v="http://leginfo.legislature.ca.gov/faces/codes_displaySection.xhtml?lawCode=VEH&amp;sectionNum=21950."/>
    <n v="16727"/>
  </r>
  <r>
    <n v="10860"/>
    <s v="Point"/>
    <n v="26029000"/>
    <s v="&lt;Null&gt;"/>
    <n v="37.772204000000002"/>
    <n v="-122.437235"/>
    <s v="SFPD-CROSSROADS"/>
    <s v="CITY STREET"/>
    <n v="5153884"/>
    <n v="2011"/>
    <n v="3801"/>
    <n v="20110401"/>
    <x v="27"/>
    <n v="1467"/>
    <s v="&lt;Null&gt;"/>
    <x v="1"/>
    <s v="4B7A"/>
    <x v="3"/>
    <x v="8"/>
    <x v="0"/>
    <s v="Not Stated, in Intersection"/>
    <s v="Not Stated"/>
    <x v="1"/>
    <x v="5"/>
    <s v="Bicycle"/>
    <x v="0"/>
    <x v="0"/>
    <x v="0"/>
    <s v="Not Stated"/>
    <x v="1"/>
    <s v="Functioning"/>
    <x v="2"/>
    <s v="http://maps.google.com/maps?q=&amp;layer=c&amp;cbll=37.7722037124154,-122.4372349323"/>
    <s v="2:01 pm to 6:00 pm"/>
    <x v="0"/>
    <s v="CVC 21801A"/>
    <x v="0"/>
    <s v="April"/>
    <s v="Valid"/>
    <s v="21801(a,b)"/>
    <x v="11"/>
    <s v="http://leginfo.legislature.ca.gov/faces/codes_displaySection.xhtml?lawCode=VEH&amp;sectionNum=21801."/>
    <n v="23016"/>
  </r>
  <r>
    <n v="29069"/>
    <s v="Point"/>
    <n v="26077000"/>
    <s v="&lt;Null&gt;"/>
    <n v="37.77966"/>
    <n v="-122.43874"/>
    <s v="SFPD-CROSSROADS"/>
    <s v="CITY STREET"/>
    <n v="5153887"/>
    <n v="2011"/>
    <n v="3801"/>
    <n v="20110406"/>
    <x v="28"/>
    <n v="2063"/>
    <s v="COF"/>
    <x v="4"/>
    <s v="3F4"/>
    <x v="4"/>
    <x v="8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96596303491,-122.438740183526"/>
    <s v="10:01 pm to 2:00 am"/>
    <x v="0"/>
    <s v="CVC 23152A"/>
    <x v="0"/>
    <s v="April"/>
    <s v="Valid"/>
    <n v="23152"/>
    <x v="2"/>
    <s v="http://leginfo.legislature.ca.gov/faces/codes_displaySection.xhtml?lawCode=VEH&amp;sectionNum=23152."/>
    <n v="13993"/>
  </r>
  <r>
    <n v="12840"/>
    <s v="Point"/>
    <n v="26050000"/>
    <s v="&lt;Null&gt;"/>
    <n v="37.774062000000001"/>
    <n v="-122.437611"/>
    <s v="SFPD-CROSSROADS"/>
    <s v="CITY STREET"/>
    <n v="140290341"/>
    <n v="2014"/>
    <n v="3801"/>
    <n v="20140407"/>
    <x v="29"/>
    <n v="654"/>
    <s v="PARK"/>
    <x v="2"/>
    <s v="3F62"/>
    <x v="6"/>
    <x v="2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40616466681,-122.437610623921"/>
    <s v="2:01 am to 6:00 am"/>
    <x v="3"/>
    <s v="CVC 21801A"/>
    <x v="0"/>
    <s v="April"/>
    <s v="Valid"/>
    <s v="21801(a,b)"/>
    <x v="11"/>
    <s v="http://leginfo.legislature.ca.gov/faces/codes_displaySection.xhtml?lawCode=VEH&amp;sectionNum=21801."/>
    <n v="30121"/>
  </r>
  <r>
    <n v="6558"/>
    <s v="Point"/>
    <n v="26347000"/>
    <s v="&lt;Null&gt;"/>
    <n v="37.772995000000002"/>
    <n v="-122.445902"/>
    <s v="SFPD-CROSSROADS"/>
    <s v="CITY STREET"/>
    <n v="140337363"/>
    <n v="2014"/>
    <n v="3801"/>
    <n v="20140423"/>
    <x v="30"/>
    <n v="4261"/>
    <s v="PARK"/>
    <x v="4"/>
    <s v="3F61"/>
    <x v="7"/>
    <x v="2"/>
    <x v="0"/>
    <s v="Not Stated, in Intersection"/>
    <s v="Not Stated"/>
    <x v="2"/>
    <x v="2"/>
    <s v="Bicycle"/>
    <x v="0"/>
    <x v="0"/>
    <x v="0"/>
    <s v="Not Stated"/>
    <x v="1"/>
    <s v="Functioning"/>
    <x v="2"/>
    <s v="http://maps.google.com/maps?q=&amp;layer=c&amp;cbll=37.7729954059776,-122.445902365946"/>
    <s v="2:01 pm to 6:00 pm"/>
    <x v="0"/>
    <s v="CVC 21453A"/>
    <x v="0"/>
    <s v="April"/>
    <s v="Valid"/>
    <s v="21453(a,c)"/>
    <x v="10"/>
    <s v="http://leginfo.legislature.ca.gov/faces/codes_displaySection.xhtml?lawCode=VEH&amp;sectionNum=21453."/>
    <n v="2365"/>
  </r>
  <r>
    <n v="2766"/>
    <s v="Point"/>
    <n v="26345000"/>
    <n v="8852000"/>
    <n v="37.772936000000001"/>
    <n v="-122.44589000000001"/>
    <s v="SFPD-CROSSROADS"/>
    <s v="CITY STREET"/>
    <n v="3163821"/>
    <n v="2007"/>
    <n v="3801"/>
    <n v="20070429"/>
    <x v="31"/>
    <n v="2122"/>
    <s v="F"/>
    <x v="6"/>
    <s v="4B6D"/>
    <x v="7"/>
    <x v="2"/>
    <x v="13"/>
    <s v="South"/>
    <s v="Not Stated"/>
    <x v="0"/>
    <x v="2"/>
    <s v="Bicycle"/>
    <x v="0"/>
    <x v="0"/>
    <x v="0"/>
    <s v="Not Stated"/>
    <x v="1"/>
    <s v="Functioning"/>
    <x v="2"/>
    <s v="http://maps.google.com/maps?q=&amp;layer=c&amp;cbll=37.7729355849803,-122.445890225476"/>
    <s v="2:01 pm to 6:00 pm"/>
    <x v="0"/>
    <s v="CVC 21801A"/>
    <x v="2"/>
    <s v="April"/>
    <s v="Valid"/>
    <s v="21801(a,b)"/>
    <x v="11"/>
    <s v="http://leginfo.legislature.ca.gov/faces/codes_displaySection.xhtml?lawCode=VEH&amp;sectionNum=21801."/>
    <n v="7657"/>
  </r>
  <r>
    <n v="29245"/>
    <s v="Point"/>
    <n v="26347000"/>
    <s v="&lt;Null&gt;"/>
    <n v="37.772995000000002"/>
    <n v="-122.445902"/>
    <s v="SFPD-CROSSROADS"/>
    <s v="CITY STREET"/>
    <n v="6137230"/>
    <n v="2012"/>
    <n v="3801"/>
    <n v="20120422"/>
    <x v="32"/>
    <n v="202"/>
    <s v="PARK"/>
    <x v="6"/>
    <s v="3F4"/>
    <x v="7"/>
    <x v="2"/>
    <x v="0"/>
    <s v="Not Stated, in Intersection"/>
    <s v="Not Stated"/>
    <x v="0"/>
    <x v="2"/>
    <s v="Other Motor Vehicle"/>
    <x v="0"/>
    <x v="0"/>
    <x v="0"/>
    <s v="Not Stated"/>
    <x v="0"/>
    <s v="Functioning"/>
    <x v="0"/>
    <s v="http://maps.google.com/maps?q=&amp;layer=c&amp;cbll=37.7729954059776,-122.445902365946"/>
    <s v="6:01 pm to 10:00 pm"/>
    <x v="2"/>
    <s v="CVC 21453A"/>
    <x v="0"/>
    <s v="April"/>
    <s v="Valid"/>
    <s v="21453(a,c)"/>
    <x v="10"/>
    <s v="http://leginfo.legislature.ca.gov/faces/codes_displaySection.xhtml?lawCode=VEH&amp;sectionNum=21453."/>
    <n v="6884"/>
  </r>
  <r>
    <n v="1534"/>
    <s v="Point"/>
    <n v="26345000"/>
    <n v="8852000"/>
    <n v="37.772938000000003"/>
    <n v="-122.445891"/>
    <s v="SFPD-CROSSROADS"/>
    <s v="CITY STREET"/>
    <n v="2637994"/>
    <n v="2006"/>
    <n v="3801"/>
    <n v="20060419"/>
    <x v="33"/>
    <n v="1419"/>
    <s v="PARK"/>
    <x v="4"/>
    <s v="3CAR"/>
    <x v="7"/>
    <x v="2"/>
    <x v="14"/>
    <s v="South"/>
    <s v="Not Stated"/>
    <x v="0"/>
    <x v="2"/>
    <s v="Bicycle"/>
    <x v="0"/>
    <x v="0"/>
    <x v="0"/>
    <s v="Not Stated"/>
    <x v="1"/>
    <s v="Functioning"/>
    <x v="2"/>
    <s v="http://maps.google.com/maps?q=&amp;layer=c&amp;cbll=37.7729382963634,-122.445890775751"/>
    <s v="6:01 pm to 10:00 pm"/>
    <x v="0"/>
    <s v="CVC 21801A"/>
    <x v="2"/>
    <s v="April"/>
    <s v="Valid"/>
    <s v="21801(a,b)"/>
    <x v="11"/>
    <s v="http://leginfo.legislature.ca.gov/faces/codes_displaySection.xhtml?lawCode=VEH&amp;sectionNum=21801."/>
    <n v="6970"/>
  </r>
  <r>
    <n v="13299"/>
    <s v="Point"/>
    <n v="26347000"/>
    <s v="&lt;Null&gt;"/>
    <n v="37.772995000000002"/>
    <n v="-122.445902"/>
    <s v="SFPD-CROSSROADS"/>
    <s v="CITY STREET"/>
    <n v="5732781"/>
    <n v="2012"/>
    <n v="3801"/>
    <n v="20120422"/>
    <x v="32"/>
    <s v="A20308"/>
    <s v="PARK"/>
    <x v="6"/>
    <s v="3F2B"/>
    <x v="7"/>
    <x v="2"/>
    <x v="0"/>
    <s v="Not Stated, in Intersection"/>
    <s v="Not Stated"/>
    <x v="1"/>
    <x v="4"/>
    <s v="Bicycle"/>
    <x v="0"/>
    <x v="0"/>
    <x v="0"/>
    <s v="Not Stated"/>
    <x v="0"/>
    <s v="Functioning"/>
    <x v="2"/>
    <s v="http://maps.google.com/maps?q=&amp;layer=c&amp;cbll=37.7729954059776,-122.445902365946"/>
    <s v="6:01 pm to 10:00 pm"/>
    <x v="0"/>
    <s v="CVC 21453A"/>
    <x v="0"/>
    <s v="April"/>
    <s v="Valid"/>
    <s v="21453(a,c)"/>
    <x v="10"/>
    <s v="http://leginfo.legislature.ca.gov/faces/codes_displaySection.xhtml?lawCode=VEH&amp;sectionNum=21453."/>
    <n v="15696"/>
  </r>
  <r>
    <n v="29246"/>
    <s v="Point"/>
    <n v="26376000"/>
    <n v="8851000"/>
    <n v="37.773133999999999"/>
    <n v="-122.44593"/>
    <s v="SFPD-CROSSROADS"/>
    <s v="CITY STREET"/>
    <n v="6143815"/>
    <n v="2012"/>
    <n v="3801"/>
    <n v="20120416"/>
    <x v="34"/>
    <n v="874"/>
    <s v="PARK"/>
    <x v="2"/>
    <s v="3F61"/>
    <x v="7"/>
    <x v="2"/>
    <x v="15"/>
    <s v="North"/>
    <s v="Not Stated"/>
    <x v="1"/>
    <x v="1"/>
    <s v="Other Motor Vehicle"/>
    <x v="0"/>
    <x v="0"/>
    <x v="0"/>
    <s v="Not Stated"/>
    <x v="1"/>
    <s v="None"/>
    <x v="0"/>
    <s v="http://maps.google.com/maps?q=&amp;layer=c&amp;cbll=37.7731335425798,-122.445930194349"/>
    <s v="10:01 am to 2:00 pm"/>
    <x v="0"/>
    <s v="CVC 22350"/>
    <x v="1"/>
    <s v="April"/>
    <s v="Valid"/>
    <n v="22350"/>
    <x v="0"/>
    <s v="http://leginfo.legislature.ca.gov/faces/codes_displaySection.xhtml?lawCode=VEH&amp;sectionNum=22350."/>
    <n v="24054"/>
  </r>
  <r>
    <n v="2884"/>
    <s v="Point"/>
    <n v="26347000"/>
    <s v="&lt;Null&gt;"/>
    <n v="37.772995000000002"/>
    <n v="-122.445902"/>
    <s v="SFPD-CROSSROADS"/>
    <s v="CITY STREET"/>
    <n v="3199925"/>
    <n v="2007"/>
    <n v="3801"/>
    <n v="20070426"/>
    <x v="35"/>
    <n v="518"/>
    <s v="F"/>
    <x v="5"/>
    <s v="3F63"/>
    <x v="7"/>
    <x v="2"/>
    <x v="0"/>
    <s v="Not Stated, in Intersection"/>
    <s v="Not Stated"/>
    <x v="1"/>
    <x v="2"/>
    <s v="Bicycle"/>
    <x v="0"/>
    <x v="0"/>
    <x v="0"/>
    <s v="Not Stated"/>
    <x v="0"/>
    <s v="Functioning"/>
    <x v="2"/>
    <s v="http://maps.google.com/maps?q=&amp;layer=c&amp;cbll=37.7729954059776,-122.445902365946"/>
    <s v="6:01 pm to 10:00 pm"/>
    <x v="0"/>
    <s v="CVC 22107"/>
    <x v="0"/>
    <s v="April"/>
    <s v="Valid"/>
    <n v="22107"/>
    <x v="1"/>
    <s v="http://leginfo.legislature.ca.gov/faces/codes_displaySection.xhtml?lawCode=VEH&amp;sectionNum=22107."/>
    <n v="28836"/>
  </r>
  <r>
    <n v="4575"/>
    <s v="Point"/>
    <n v="26445000"/>
    <s v="&lt;Null&gt;"/>
    <n v="37.771929999999998"/>
    <n v="-122.454083"/>
    <s v="SFPD-CROSSROADS"/>
    <s v="CITY STREET"/>
    <n v="3729294"/>
    <n v="2008"/>
    <n v="3801"/>
    <n v="20080419"/>
    <x v="36"/>
    <n v="226"/>
    <s v="PARK"/>
    <x v="0"/>
    <s v="3F11D"/>
    <x v="8"/>
    <x v="2"/>
    <x v="0"/>
    <s v="Not Stated, in Intersection"/>
    <s v="Wind"/>
    <x v="0"/>
    <x v="2"/>
    <s v="Bicycle"/>
    <x v="0"/>
    <x v="0"/>
    <x v="0"/>
    <s v="Not Stated"/>
    <x v="1"/>
    <s v="Functioning"/>
    <x v="2"/>
    <s v="http://maps.google.com/maps?q=&amp;layer=c&amp;cbll=37.7719304046184,-122.454083217237"/>
    <s v="6:01 pm to 10:00 pm"/>
    <x v="0"/>
    <s v="CVC 216501"/>
    <x v="0"/>
    <s v="April"/>
    <s v="Valid"/>
    <n v="21650.1"/>
    <x v="14"/>
    <s v="http://leginfo.legislature.ca.gov/faces/codes_displaySection.xhtml?lawCode=VEH&amp;sectionNum=21650.1."/>
    <n v="9075"/>
  </r>
  <r>
    <n v="29316"/>
    <s v="Point"/>
    <n v="26372000"/>
    <n v="5895000"/>
    <n v="37.775823000000003"/>
    <n v="-122.446305"/>
    <s v="SFPD-CROSSROADS"/>
    <s v="CITY STREET"/>
    <n v="1994550"/>
    <n v="2005"/>
    <n v="3801"/>
    <n v="20050420"/>
    <x v="37"/>
    <n v="617"/>
    <s v="PARK"/>
    <x v="4"/>
    <s v="4B4C"/>
    <x v="1"/>
    <x v="10"/>
    <x v="16"/>
    <s v="East"/>
    <s v="Not Stated"/>
    <x v="1"/>
    <x v="0"/>
    <s v="Other Motor Vehicle"/>
    <x v="1"/>
    <x v="0"/>
    <x v="0"/>
    <s v="Not Stated"/>
    <x v="1"/>
    <s v="Functioning"/>
    <x v="3"/>
    <s v="http://maps.google.com/maps?q=&amp;layer=c&amp;cbll=37.7758226429631,-122.446305261101"/>
    <s v="10:01 am to 2:00 pm"/>
    <x v="0"/>
    <s v="CVC 22350"/>
    <x v="2"/>
    <s v="April"/>
    <s v="Valid"/>
    <n v="22350"/>
    <x v="0"/>
    <s v="http://leginfo.legislature.ca.gov/faces/codes_displaySection.xhtml?lawCode=VEH&amp;sectionNum=22350."/>
    <n v="27814"/>
  </r>
  <r>
    <n v="10940"/>
    <s v="Point"/>
    <n v="26353000"/>
    <n v="2609000"/>
    <n v="37.776420000000002"/>
    <n v="-122.441485"/>
    <s v="SFPD-CROSSROADS"/>
    <s v="CITY STREET"/>
    <n v="5161367"/>
    <n v="2011"/>
    <n v="3801"/>
    <n v="20110423"/>
    <x v="38"/>
    <n v="1487"/>
    <s v="PARK"/>
    <x v="0"/>
    <s v="4B8G"/>
    <x v="9"/>
    <x v="11"/>
    <x v="2"/>
    <s v="South"/>
    <s v="Not Stated"/>
    <x v="1"/>
    <x v="2"/>
    <s v="Bicycle"/>
    <x v="0"/>
    <x v="0"/>
    <x v="0"/>
    <s v="Not Stated"/>
    <x v="1"/>
    <s v="Functioning"/>
    <x v="2"/>
    <s v="http://maps.google.com/maps?q=&amp;layer=c&amp;cbll=37.7764196452937,-122.441485212201"/>
    <s v="2:01 pm to 6:00 pm"/>
    <x v="2"/>
    <s v="CVC 216501"/>
    <x v="0"/>
    <s v="April"/>
    <s v="Valid"/>
    <n v="21650.1"/>
    <x v="14"/>
    <s v="http://leginfo.legislature.ca.gov/faces/codes_displaySection.xhtml?lawCode=VEH&amp;sectionNum=21650.1."/>
    <n v="15978"/>
  </r>
  <r>
    <n v="28450"/>
    <s v="Point"/>
    <n v="26057000"/>
    <n v="4804101"/>
    <n v="37.776618999999997"/>
    <n v="-122.438182"/>
    <s v="SFPD-CROSSROADS"/>
    <s v="CITY STREET"/>
    <n v="150311404"/>
    <n v="2015"/>
    <n v="3801"/>
    <n v="20150409"/>
    <x v="39"/>
    <n v="1101"/>
    <s v="CO F"/>
    <x v="5"/>
    <s v="&lt;Null&gt;"/>
    <x v="6"/>
    <x v="11"/>
    <x v="17"/>
    <s v="South"/>
    <s v="Not Stated"/>
    <x v="1"/>
    <x v="0"/>
    <s v="Parked Motor Vehicle"/>
    <x v="0"/>
    <x v="0"/>
    <x v="0"/>
    <s v="Not Stated"/>
    <x v="0"/>
    <s v="None"/>
    <x v="0"/>
    <s v="http://maps.google.com/maps?q=&amp;layer=c&amp;cbll=37.7766189990455,-122.438182048722"/>
    <s v="6:01 pm to 10:00 pm"/>
    <x v="0"/>
    <s v="CVC 22517"/>
    <x v="2"/>
    <s v="April"/>
    <s v="Valid"/>
    <n v="22517"/>
    <x v="15"/>
    <s v="http://leginfo.legislature.ca.gov/faces/codes_displaySection.xhtml?lawCode=VEH&amp;sectionNum=22517."/>
    <n v="27481"/>
  </r>
  <r>
    <n v="28926"/>
    <s v="Point"/>
    <n v="26057000"/>
    <s v="&lt;Null&gt;"/>
    <n v="37.776856000000002"/>
    <n v="-122.438177"/>
    <s v="SFPD-CROSSROADS"/>
    <s v="CITY STREET"/>
    <n v="2661423"/>
    <n v="2006"/>
    <n v="3801"/>
    <n v="20060408"/>
    <x v="40"/>
    <n v="1709"/>
    <s v="PARK"/>
    <x v="0"/>
    <s v="3F14E"/>
    <x v="6"/>
    <x v="11"/>
    <x v="0"/>
    <s v="Not Stated, in Intersection"/>
    <s v="Not Stated"/>
    <x v="1"/>
    <x v="2"/>
    <s v="Other Motor Vehicle"/>
    <x v="0"/>
    <x v="1"/>
    <x v="0"/>
    <s v="Not Stated"/>
    <x v="0"/>
    <s v="Functioning"/>
    <x v="0"/>
    <s v="http://maps.google.com/maps?q=&amp;layer=c&amp;cbll=37.7768558888485,-122.43817704764"/>
    <s v="2:01 am to 6:00 am"/>
    <x v="2"/>
    <s v="CVC 21457A"/>
    <x v="0"/>
    <s v="April"/>
    <s v="Valid"/>
    <s v="21457(a)"/>
    <x v="16"/>
    <s v="http://leginfo.legislature.ca.gov/faces/codes_displaySection.xhtml?lawCode=VEH&amp;sectionNum=21457."/>
    <n v="13962"/>
  </r>
  <r>
    <n v="15202"/>
    <s v="Point"/>
    <n v="26458000"/>
    <n v="6286000"/>
    <n v="37.777088999999997"/>
    <n v="-122.451358"/>
    <s v="SFPD-CROSSROADS"/>
    <s v="CITY STREET"/>
    <n v="3200001"/>
    <n v="2007"/>
    <n v="3801"/>
    <n v="20070424"/>
    <x v="41"/>
    <n v="1593"/>
    <s v="RICHM"/>
    <x v="3"/>
    <s v="4B51"/>
    <x v="10"/>
    <x v="12"/>
    <x v="18"/>
    <s v="West"/>
    <s v="Not Stated"/>
    <x v="1"/>
    <x v="3"/>
    <s v="Pedestrian"/>
    <x v="1"/>
    <x v="0"/>
    <x v="0"/>
    <s v="Not Stated"/>
    <x v="1"/>
    <s v="Functioning"/>
    <x v="3"/>
    <s v="http://maps.google.com/maps?q=&amp;layer=c&amp;cbll=37.7770888626238,-122.451358115474"/>
    <s v="10:01 am to 2:00 pm"/>
    <x v="0"/>
    <s v="CVC 21950A"/>
    <x v="0"/>
    <s v="April"/>
    <s v="Valid"/>
    <s v="21950(a,c)"/>
    <x v="7"/>
    <s v="http://leginfo.legislature.ca.gov/faces/codes_displaySection.xhtml?lawCode=VEH&amp;sectionNum=21950."/>
    <n v="18891"/>
  </r>
  <r>
    <n v="29328"/>
    <s v="Point"/>
    <n v="26379000"/>
    <s v="&lt;Null&gt;"/>
    <n v="37.775801999999999"/>
    <n v="-122.446471"/>
    <s v="SFPD-CROSSROADS"/>
    <s v="CITY STREET"/>
    <n v="4199771"/>
    <n v="2009"/>
    <n v="3801"/>
    <n v="20090409"/>
    <x v="42"/>
    <n v="1484"/>
    <s v="PARK"/>
    <x v="5"/>
    <s v="3F61"/>
    <x v="7"/>
    <x v="11"/>
    <x v="0"/>
    <s v="Not Stated, in Intersection"/>
    <s v="Raining"/>
    <x v="1"/>
    <x v="2"/>
    <s v="Other Motor Vehicle"/>
    <x v="0"/>
    <x v="1"/>
    <x v="0"/>
    <s v="Not Stated"/>
    <x v="1"/>
    <s v="Functioning"/>
    <x v="0"/>
    <s v="http://maps.google.com/maps?q=&amp;layer=c&amp;cbll=37.7758015922906,-122.446470829739"/>
    <s v="10:01 am to 2:00 pm"/>
    <x v="2"/>
    <s v="CVC 21453A"/>
    <x v="0"/>
    <s v="April"/>
    <s v="Valid"/>
    <s v="21453(a,c)"/>
    <x v="10"/>
    <s v="http://leginfo.legislature.ca.gov/faces/codes_displaySection.xhtml?lawCode=VEH&amp;sectionNum=21453."/>
    <n v="21618"/>
  </r>
  <r>
    <n v="14888"/>
    <s v="Point"/>
    <n v="26356000"/>
    <n v="6827000"/>
    <n v="37.774549"/>
    <n v="-122.441258"/>
    <s v="SFPD-CROSSROADS"/>
    <s v="CITY STREET"/>
    <n v="4690251"/>
    <n v="2010"/>
    <n v="3801"/>
    <n v="20100428"/>
    <x v="43"/>
    <n v="2175"/>
    <s v="F"/>
    <x v="4"/>
    <s v="4B7E"/>
    <x v="11"/>
    <x v="1"/>
    <x v="19"/>
    <s v="West"/>
    <s v="Not Stated"/>
    <x v="2"/>
    <x v="3"/>
    <s v="Pedestrian"/>
    <x v="3"/>
    <x v="1"/>
    <x v="0"/>
    <s v="Not Stated"/>
    <x v="1"/>
    <s v="None"/>
    <x v="3"/>
    <s v="http://maps.google.com/maps?q=&amp;layer=c&amp;cbll=37.7745488107463,-122.44125757978"/>
    <s v="6:01 pm to 10:00 pm"/>
    <x v="2"/>
    <s v="CVC 22350"/>
    <x v="2"/>
    <s v="April"/>
    <s v="Valid"/>
    <n v="22350"/>
    <x v="0"/>
    <s v="http://leginfo.legislature.ca.gov/faces/codes_displaySection.xhtml?lawCode=VEH&amp;sectionNum=22350."/>
    <n v="2686"/>
  </r>
  <r>
    <n v="28996"/>
    <s v="Point"/>
    <n v="26065000"/>
    <s v="&lt;Null&gt;"/>
    <n v="37.778937999999997"/>
    <n v="-122.436885"/>
    <s v="SFPD-CROSSROADS"/>
    <s v="CITY STREET"/>
    <n v="4199898"/>
    <n v="2009"/>
    <n v="3801"/>
    <n v="20090407"/>
    <x v="44"/>
    <n v="1580"/>
    <s v="PARK"/>
    <x v="3"/>
    <s v="4B2F"/>
    <x v="12"/>
    <x v="13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89377532413,-122.436884628865"/>
    <s v="10:01 am to 2:00 pm"/>
    <x v="0"/>
    <s v="CVC 21453A"/>
    <x v="0"/>
    <s v="April"/>
    <s v="Valid"/>
    <s v="21453(a,c)"/>
    <x v="10"/>
    <s v="http://leginfo.legislature.ca.gov/faces/codes_displaySection.xhtml?lawCode=VEH&amp;sectionNum=21453."/>
    <n v="21565"/>
  </r>
  <r>
    <n v="28920"/>
    <s v="Point"/>
    <n v="26057000"/>
    <n v="4804101"/>
    <n v="37.776138000000003"/>
    <n v="-122.43808900000001"/>
    <s v="SFPD-CROSSROADS"/>
    <s v="CITY STREET"/>
    <n v="6096429"/>
    <n v="2012"/>
    <n v="3801"/>
    <n v="20120420"/>
    <x v="45"/>
    <n v="202"/>
    <s v="PARK"/>
    <x v="1"/>
    <s v="3F4"/>
    <x v="6"/>
    <x v="4"/>
    <x v="20"/>
    <s v="North"/>
    <s v="Not Stated"/>
    <x v="1"/>
    <x v="0"/>
    <s v="Parked Motor Vehicle"/>
    <x v="0"/>
    <x v="0"/>
    <x v="0"/>
    <s v="Not Stated"/>
    <x v="1"/>
    <s v="None"/>
    <x v="0"/>
    <s v="http://maps.google.com/maps?q=&amp;layer=c&amp;cbll=37.7761379536611,-122.438088579497"/>
    <s v="2:01 pm to 6:00 pm"/>
    <x v="0"/>
    <s v="CVC 22517"/>
    <x v="2"/>
    <s v="April"/>
    <s v="Valid"/>
    <n v="22517"/>
    <x v="15"/>
    <s v="http://leginfo.legislature.ca.gov/faces/codes_displaySection.xhtml?lawCode=VEH&amp;sectionNum=22517."/>
    <n v="16044"/>
  </r>
  <r>
    <n v="21701"/>
    <s v="Point"/>
    <n v="26383000"/>
    <s v="&lt;Null&gt;"/>
    <n v="37.777669000000003"/>
    <n v="-122.44684599999999"/>
    <s v="SFPD-CROSSROADS"/>
    <s v="CITY STREET"/>
    <n v="6080408"/>
    <n v="2012"/>
    <n v="3801"/>
    <n v="20120428"/>
    <x v="46"/>
    <n v="2038"/>
    <s v="PARKS"/>
    <x v="0"/>
    <s v="3F14E"/>
    <x v="7"/>
    <x v="13"/>
    <x v="0"/>
    <s v="Not Stated, in Intersection"/>
    <s v="Not Stated"/>
    <x v="0"/>
    <x v="0"/>
    <s v="Pedestrian"/>
    <x v="1"/>
    <x v="0"/>
    <x v="0"/>
    <s v="Not Stated"/>
    <x v="0"/>
    <s v="Functioning"/>
    <x v="3"/>
    <s v="http://maps.google.com/maps?q=&amp;layer=c&amp;cbll=37.7776691087729,-122.446846470157"/>
    <s v="10:01 pm to 2:00 am"/>
    <x v="0"/>
    <s v="CVC 21453D"/>
    <x v="0"/>
    <s v="April"/>
    <s v="Valid"/>
    <s v="21453(d)"/>
    <x v="17"/>
    <s v="http://leginfo.legislature.ca.gov/faces/codes_displaySection.xhtml?lawCode=VEH&amp;sectionNum=21453."/>
    <n v="12940"/>
  </r>
  <r>
    <n v="29314"/>
    <s v="Point"/>
    <n v="26377000"/>
    <n v="8849000"/>
    <n v="37.774892000000001"/>
    <n v="-122.446288"/>
    <s v="SFPD-CROSSROADS"/>
    <s v="CITY STREET"/>
    <n v="5145096"/>
    <n v="2011"/>
    <n v="3801"/>
    <n v="20110411"/>
    <x v="47"/>
    <n v="246"/>
    <s v="PARK"/>
    <x v="2"/>
    <s v="4B2E"/>
    <x v="7"/>
    <x v="4"/>
    <x v="21"/>
    <s v="North"/>
    <s v="Not Stated"/>
    <x v="0"/>
    <x v="3"/>
    <s v="Pedestrian"/>
    <x v="1"/>
    <x v="0"/>
    <x v="0"/>
    <s v="Not Stated"/>
    <x v="1"/>
    <s v="Functioning"/>
    <x v="3"/>
    <s v="http://maps.google.com/maps?q=&amp;layer=c&amp;cbll=37.7748923009037,-122.44628793776"/>
    <s v="6:01 am to 10:00 am"/>
    <x v="0"/>
    <s v="CVC 21453A"/>
    <x v="0"/>
    <s v="April"/>
    <s v="Valid"/>
    <s v="21453(a,c)"/>
    <x v="10"/>
    <s v="http://leginfo.legislature.ca.gov/faces/codes_displaySection.xhtml?lawCode=VEH&amp;sectionNum=21453."/>
    <n v="7099"/>
  </r>
  <r>
    <n v="29259"/>
    <s v="Point"/>
    <n v="26352000"/>
    <n v="2608000"/>
    <n v="37.774718"/>
    <n v="-122.441141"/>
    <s v="SFPD-CROSSROADS"/>
    <s v="CITY STREET"/>
    <n v="4199866"/>
    <n v="2009"/>
    <n v="3801"/>
    <n v="20090403"/>
    <x v="48"/>
    <n v="1028"/>
    <s v="PARK"/>
    <x v="1"/>
    <s v="3F62"/>
    <x v="9"/>
    <x v="5"/>
    <x v="22"/>
    <s v="North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47178963417,-122.441140853886"/>
    <s v="2:01 pm to 6:00 pm"/>
    <x v="0"/>
    <s v="CVC 22106"/>
    <x v="2"/>
    <s v="April"/>
    <s v="Valid"/>
    <n v="22106"/>
    <x v="18"/>
    <s v="http://leginfo.legislature.ca.gov/faces/codes_displaySection.xhtml?lawCode=VEH&amp;sectionNum=22106."/>
    <n v="23122"/>
  </r>
  <r>
    <n v="27460"/>
    <s v="Point"/>
    <n v="26059000"/>
    <n v="3192000"/>
    <n v="37.774909999999998"/>
    <n v="-122.439493"/>
    <s v="SFPD-CROSSROADS"/>
    <s v="CITY STREET"/>
    <n v="150401055"/>
    <n v="2015"/>
    <n v="3801"/>
    <n v="20150408"/>
    <x v="49"/>
    <n v="186"/>
    <s v="PARK"/>
    <x v="4"/>
    <s v="3F60"/>
    <x v="5"/>
    <x v="5"/>
    <x v="23"/>
    <s v="North"/>
    <s v="Not Stated"/>
    <x v="1"/>
    <x v="0"/>
    <s v="Other Motor Vehicle"/>
    <x v="0"/>
    <x v="0"/>
    <x v="0"/>
    <s v="Not Stated"/>
    <x v="1"/>
    <s v="None"/>
    <x v="0"/>
    <s v="http://maps.google.com/maps?q=&amp;layer=c&amp;cbll=37.7749099019416,-122.439493003017"/>
    <s v="2:01 am to 6:00 am"/>
    <x v="0"/>
    <s v="CVC 21750"/>
    <x v="2"/>
    <s v="April"/>
    <s v="Valid"/>
    <n v="21750"/>
    <x v="19"/>
    <s v="http://leginfo.legislature.ca.gov/faces/codes_displaySection.xhtml?lawCode=VEH&amp;sectionNum=21750."/>
    <n v="27112"/>
  </r>
  <r>
    <n v="14923"/>
    <s v="Point"/>
    <n v="26376000"/>
    <s v="&lt;Null&gt;"/>
    <n v="37.773935000000002"/>
    <n v="-122.44609199999999"/>
    <s v="SFPD-CROSSROADS"/>
    <s v="CITY STREET"/>
    <n v="3196453"/>
    <n v="2007"/>
    <n v="3801"/>
    <n v="20070412"/>
    <x v="50"/>
    <n v="520"/>
    <s v="&lt;Null&gt;"/>
    <x v="5"/>
    <s v="4B1B"/>
    <x v="7"/>
    <x v="5"/>
    <x v="0"/>
    <s v="Not Stated, in Intersection"/>
    <s v="Not Stated"/>
    <x v="0"/>
    <x v="3"/>
    <s v="Pedestrian"/>
    <x v="1"/>
    <x v="0"/>
    <x v="0"/>
    <s v="Not Stated"/>
    <x v="1"/>
    <s v="Functioning"/>
    <x v="3"/>
    <s v="http://maps.google.com/maps?q=&amp;layer=c&amp;cbll=37.7739353713535,-122.446091727215"/>
    <s v="10:01 am to 2:00 pm"/>
    <x v="0"/>
    <s v="CVC 21453D"/>
    <x v="0"/>
    <s v="April"/>
    <s v="Valid"/>
    <s v="21453(d)"/>
    <x v="17"/>
    <s v="http://leginfo.legislature.ca.gov/faces/codes_displaySection.xhtml?lawCode=VEH&amp;sectionNum=21453."/>
    <n v="11690"/>
  </r>
  <r>
    <n v="6316"/>
    <s v="Point"/>
    <n v="26053000"/>
    <n v="4802101"/>
    <n v="37.774822"/>
    <n v="-122.437815"/>
    <s v="SFPD-CROSSROADS"/>
    <s v="CITY STREET"/>
    <n v="4198039"/>
    <n v="2009"/>
    <n v="3801"/>
    <n v="20090411"/>
    <x v="51"/>
    <n v="1580"/>
    <s v="PARK"/>
    <x v="0"/>
    <s v="4B2F"/>
    <x v="6"/>
    <x v="5"/>
    <x v="24"/>
    <s v="East"/>
    <s v="Not Stated"/>
    <x v="1"/>
    <x v="0"/>
    <s v="Other Motor Vehicle"/>
    <x v="0"/>
    <x v="0"/>
    <x v="0"/>
    <s v="Not Stated"/>
    <x v="1"/>
    <s v="Functioning"/>
    <x v="2"/>
    <s v="http://maps.google.com/maps?q=&amp;layer=c&amp;cbll=37.7748222768764,-122.437815301127"/>
    <s v="10:01 am to 2:00 pm"/>
    <x v="0"/>
    <s v="CVC 21658A"/>
    <x v="2"/>
    <s v="April"/>
    <s v="Valid"/>
    <s v="21658(a,b)"/>
    <x v="4"/>
    <s v="http://leginfo.legislature.ca.gov/faces/codes_displaySection.xhtml?lawCode=VEH&amp;sectionNum=21658."/>
    <n v="17031"/>
  </r>
  <r>
    <n v="4845"/>
    <s v="Point"/>
    <n v="26345000"/>
    <n v="8852000"/>
    <n v="37.772195000000004"/>
    <n v="-122.44574"/>
    <s v="SFPD-CROSSROADS"/>
    <s v="CITY STREET"/>
    <n v="150331327"/>
    <n v="2015"/>
    <n v="3801"/>
    <n v="20150416"/>
    <x v="52"/>
    <n v="1398"/>
    <s v="PARK"/>
    <x v="5"/>
    <s v="4B5E"/>
    <x v="7"/>
    <x v="14"/>
    <x v="25"/>
    <s v="North"/>
    <s v="Not Stated"/>
    <x v="0"/>
    <x v="3"/>
    <s v="Pedestrian"/>
    <x v="2"/>
    <x v="0"/>
    <x v="0"/>
    <s v="Not Stated"/>
    <x v="1"/>
    <s v="Functioning"/>
    <x v="3"/>
    <s v="http://maps.google.com/maps?q=&amp;layer=c&amp;cbll=37.7721949630846,-122.445739916938"/>
    <s v="6:01 am to 10:00 am"/>
    <x v="0"/>
    <s v="CVC 21456B"/>
    <x v="2"/>
    <s v="April"/>
    <s v="Valid"/>
    <s v="21456(a,b)"/>
    <x v="20"/>
    <s v="http://leginfo.legislature.ca.gov/faces/codes_displaySection.xhtml?lawCode=VEH&amp;sectionNum=21456."/>
    <n v="7003"/>
  </r>
  <r>
    <n v="29478"/>
    <s v="Point"/>
    <n v="26465000"/>
    <s v="&lt;Null&gt;"/>
    <n v="37.778165000000001"/>
    <n v="-122.450655"/>
    <s v="SFPD-CROSSROADS"/>
    <s v="CITY STREET"/>
    <n v="4253390"/>
    <n v="2009"/>
    <n v="3801"/>
    <n v="20090407"/>
    <x v="53"/>
    <n v="1149"/>
    <s v="COG"/>
    <x v="3"/>
    <s v="4B2B"/>
    <x v="4"/>
    <x v="15"/>
    <x v="0"/>
    <s v="Not Stated, in Intersection"/>
    <s v="Raining"/>
    <x v="0"/>
    <x v="2"/>
    <s v="Other Motor Vehicle"/>
    <x v="0"/>
    <x v="1"/>
    <x v="0"/>
    <s v="Not Stated"/>
    <x v="1"/>
    <s v="Functioning"/>
    <x v="0"/>
    <s v="http://maps.google.com/maps?q=&amp;layer=c&amp;cbll=37.7781645986947,-122.450654812227"/>
    <s v="10:01 am to 2:00 pm"/>
    <x v="2"/>
    <s v="CVC 21802A"/>
    <x v="0"/>
    <s v="April"/>
    <s v="Valid"/>
    <s v="21802(a,b)"/>
    <x v="21"/>
    <s v="http://leginfo.legislature.ca.gov/faces/codes_displaySection.xhtml?lawCode=VEH&amp;sectionNum=21802."/>
    <n v="8206"/>
  </r>
  <r>
    <n v="21684"/>
    <s v="Point"/>
    <n v="26345000"/>
    <s v="&lt;Null&gt;"/>
    <n v="37.772080000000003"/>
    <n v="-122.445717"/>
    <s v="SFPD-CROSSROADS"/>
    <s v="CITY STREET"/>
    <n v="6080402"/>
    <n v="2012"/>
    <n v="3801"/>
    <n v="20120403"/>
    <x v="54"/>
    <n v="1666"/>
    <s v="PARK"/>
    <x v="3"/>
    <s v="3CAR"/>
    <x v="7"/>
    <x v="14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20803942368,-122.445716665312"/>
    <s v="2:01 pm to 6:00 pm"/>
    <x v="0"/>
    <s v="CVC 21950A"/>
    <x v="0"/>
    <s v="April"/>
    <s v="Valid"/>
    <s v="21950(a,c)"/>
    <x v="7"/>
    <s v="http://leginfo.legislature.ca.gov/faces/codes_displaySection.xhtml?lawCode=VEH&amp;sectionNum=21950."/>
    <n v="20067"/>
  </r>
  <r>
    <n v="29239"/>
    <s v="Point"/>
    <n v="26347000"/>
    <s v="&lt;Null&gt;"/>
    <n v="37.772995000000002"/>
    <n v="-122.445902"/>
    <s v="SFPD-CROSSROADS"/>
    <s v="CITY STREET"/>
    <n v="5161424"/>
    <n v="2011"/>
    <n v="3801"/>
    <n v="20110419"/>
    <x v="55"/>
    <n v="1230"/>
    <s v="&lt;Null&gt;"/>
    <x v="3"/>
    <s v="3F61"/>
    <x v="0"/>
    <x v="10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29954059776,-122.445902365946"/>
    <s v="10:01 am to 2:00 pm"/>
    <x v="0"/>
    <s v="CVC 21453A"/>
    <x v="0"/>
    <s v="April"/>
    <s v="Valid"/>
    <s v="21453(a,c)"/>
    <x v="10"/>
    <s v="http://leginfo.legislature.ca.gov/faces/codes_displaySection.xhtml?lawCode=VEH&amp;sectionNum=21453."/>
    <n v="21598"/>
  </r>
  <r>
    <n v="10896"/>
    <s v="Point"/>
    <n v="26345000"/>
    <s v="&lt;Null&gt;"/>
    <n v="37.772080000000003"/>
    <n v="-122.445717"/>
    <s v="SFPD-CROSSROADS"/>
    <s v="CITY STREET"/>
    <n v="5160267"/>
    <n v="2011"/>
    <n v="3801"/>
    <n v="20110418"/>
    <x v="56"/>
    <n v="438"/>
    <s v="PARK"/>
    <x v="2"/>
    <s v="4B3F"/>
    <x v="2"/>
    <x v="10"/>
    <x v="0"/>
    <s v="Not Stated, in Intersection"/>
    <s v="Not Stated"/>
    <x v="0"/>
    <x v="2"/>
    <s v="Bicycle"/>
    <x v="0"/>
    <x v="1"/>
    <x v="0"/>
    <s v="Not Stated"/>
    <x v="1"/>
    <s v="Functioning"/>
    <x v="2"/>
    <s v="http://maps.google.com/maps?q=&amp;layer=c&amp;cbll=37.7720803942368,-122.445716665312"/>
    <s v="10:01 am to 2:00 pm"/>
    <x v="1"/>
    <s v="CVC 21453A"/>
    <x v="0"/>
    <s v="April"/>
    <s v="Valid"/>
    <s v="21453(a,c)"/>
    <x v="10"/>
    <s v="http://leginfo.legislature.ca.gov/faces/codes_displaySection.xhtml?lawCode=VEH&amp;sectionNum=21453."/>
    <n v="10288"/>
  </r>
  <r>
    <n v="29354"/>
    <s v="Point"/>
    <n v="26392000"/>
    <s v="&lt;Null&gt;"/>
    <n v="37.778621999999999"/>
    <n v="-122.44704"/>
    <s v="SFPD-CROSSROADS"/>
    <s v="CITY STREET"/>
    <n v="2008227"/>
    <n v="2005"/>
    <n v="3801"/>
    <n v="20050401"/>
    <x v="57"/>
    <n v="1593"/>
    <s v="PARK"/>
    <x v="1"/>
    <s v="4B5I"/>
    <x v="4"/>
    <x v="10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86223076059,-122.447039806471"/>
    <s v="2:01 pm to 6:00 pm"/>
    <x v="0"/>
    <s v="CVC 21453A"/>
    <x v="0"/>
    <s v="April"/>
    <s v="Valid"/>
    <s v="21453(a,c)"/>
    <x v="10"/>
    <s v="http://leginfo.legislature.ca.gov/faces/codes_displaySection.xhtml?lawCode=VEH&amp;sectionNum=21453."/>
    <n v="21621"/>
  </r>
  <r>
    <n v="25976"/>
    <s v="Point"/>
    <n v="26392000"/>
    <n v="12741000"/>
    <n v="37.778579000000001"/>
    <n v="-122.447383"/>
    <s v="SFPD-CROSSROADS"/>
    <s v="CITY STREET"/>
    <n v="130284906"/>
    <n v="2013"/>
    <n v="3801"/>
    <n v="20130407"/>
    <x v="58"/>
    <n v="419"/>
    <s v="PARK"/>
    <x v="6"/>
    <s v="&lt;Null&gt;"/>
    <x v="4"/>
    <x v="16"/>
    <x v="26"/>
    <s v="West"/>
    <s v="Not Stated"/>
    <x v="1"/>
    <x v="0"/>
    <s v="Other Motor Vehicle"/>
    <x v="0"/>
    <x v="0"/>
    <x v="0"/>
    <s v="Not Stated"/>
    <x v="1"/>
    <s v="None"/>
    <x v="0"/>
    <s v="http://maps.google.com/maps?q=&amp;layer=c&amp;cbll=37.7785788216741,-122.447383292438"/>
    <s v="2:01 pm to 6:00 pm"/>
    <x v="2"/>
    <s v="CVC 21460A"/>
    <x v="2"/>
    <s v="April"/>
    <s v="Valid"/>
    <s v="21460(a,b)"/>
    <x v="22"/>
    <s v="http://leginfo.legislature.ca.gov/faces/codes_displaySection.xhtml?lawCode=VEH&amp;sectionNum=21460."/>
    <n v="29750"/>
  </r>
  <r>
    <n v="29335"/>
    <s v="Point"/>
    <n v="26379000"/>
    <n v="8848000"/>
    <n v="37.776733"/>
    <n v="-122.446658"/>
    <s v="SFPD-CROSSROADS"/>
    <s v="CITY STREET"/>
    <n v="2008148"/>
    <n v="2005"/>
    <n v="3801"/>
    <n v="20050421"/>
    <x v="59"/>
    <n v="125"/>
    <s v="PARK"/>
    <x v="5"/>
    <s v="4B5F"/>
    <x v="7"/>
    <x v="17"/>
    <x v="27"/>
    <s v="South"/>
    <s v="Not Stated"/>
    <x v="1"/>
    <x v="1"/>
    <s v="Parked Motor Vehicle"/>
    <x v="0"/>
    <x v="0"/>
    <x v="0"/>
    <s v="Not Stated"/>
    <x v="1"/>
    <s v="None"/>
    <x v="0"/>
    <s v="http://maps.google.com/maps?q=&amp;layer=c&amp;cbll=37.776732589523,-122.446658092471"/>
    <s v="6:01 pm to 10:00 pm"/>
    <x v="0"/>
    <s v="CVC 22350"/>
    <x v="0"/>
    <s v="April"/>
    <s v="Valid"/>
    <n v="22350"/>
    <x v="0"/>
    <s v="http://leginfo.legislature.ca.gov/faces/codes_displaySection.xhtml?lawCode=VEH&amp;sectionNum=22350."/>
    <n v="13653"/>
  </r>
  <r>
    <n v="29338"/>
    <s v="Point"/>
    <n v="26382000"/>
    <s v="&lt;Null&gt;"/>
    <n v="37.776741999999999"/>
    <n v="-122.44665999999999"/>
    <s v="SFPD-CROSSROADS"/>
    <s v="CITY STREET"/>
    <n v="4253370"/>
    <n v="2009"/>
    <n v="3801"/>
    <n v="20090425"/>
    <x v="60"/>
    <n v="2392"/>
    <s v="PARK"/>
    <x v="0"/>
    <s v="3F14D"/>
    <x v="7"/>
    <x v="18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6741636305,-122.44665991253"/>
    <s v="6:01 pm to 10:00 pm"/>
    <x v="0"/>
    <s v="CVC 21802A"/>
    <x v="0"/>
    <s v="April"/>
    <s v="Valid"/>
    <s v="21802(a,b)"/>
    <x v="21"/>
    <s v="http://leginfo.legislature.ca.gov/faces/codes_displaySection.xhtml?lawCode=VEH&amp;sectionNum=21802."/>
    <n v="26537"/>
  </r>
  <r>
    <n v="291"/>
    <s v="Point"/>
    <n v="26027000"/>
    <n v="11686000"/>
    <n v="37.773401"/>
    <n v="-122.43576299999999"/>
    <s v="SFPD-CROSSROADS"/>
    <s v="CITY STREET"/>
    <n v="2008173"/>
    <n v="2005"/>
    <n v="3801"/>
    <n v="20050409"/>
    <x v="61"/>
    <n v="1199"/>
    <s v="PARK"/>
    <x v="0"/>
    <s v="3F105"/>
    <x v="12"/>
    <x v="19"/>
    <x v="28"/>
    <s v="North"/>
    <s v="Not Stated"/>
    <x v="0"/>
    <x v="6"/>
    <s v="Fixed Object"/>
    <x v="0"/>
    <x v="0"/>
    <x v="0"/>
    <s v="Not Stated"/>
    <x v="0"/>
    <s v="Functioning"/>
    <x v="1"/>
    <s v="http://maps.google.com/maps?q=&amp;layer=c&amp;cbll=37.7734009501307,-122.435762702575"/>
    <s v="10:01 pm to 2:00 am"/>
    <x v="0"/>
    <s v="N/A"/>
    <x v="0"/>
    <s v="April"/>
    <s v="Unknown"/>
    <s v="Unknown"/>
    <x v="23"/>
    <s v="&lt;Null&gt;"/>
    <n v="4352"/>
  </r>
  <r>
    <n v="1665"/>
    <s v="Point"/>
    <n v="26052000"/>
    <n v="11687000"/>
    <n v="37.775170000000003"/>
    <n v="-122.436122"/>
    <s v="SFPD-CROSSROADS"/>
    <s v="CITY STREET"/>
    <n v="130348881"/>
    <n v="2013"/>
    <n v="3801"/>
    <n v="20130429"/>
    <x v="62"/>
    <n v="874"/>
    <s v="PARK"/>
    <x v="2"/>
    <s v="3F61"/>
    <x v="12"/>
    <x v="5"/>
    <x v="29"/>
    <s v="South"/>
    <s v="Not Stated"/>
    <x v="1"/>
    <x v="2"/>
    <s v="Pedestrian"/>
    <x v="1"/>
    <x v="0"/>
    <x v="0"/>
    <s v="Not Stated"/>
    <x v="1"/>
    <s v="Functioning"/>
    <x v="3"/>
    <s v="http://maps.google.com/maps?q=&amp;layer=c&amp;cbll=37.7751704428165,-122.436121760099"/>
    <s v="6:01 am to 10:00 am"/>
    <x v="0"/>
    <s v="CVC 21950A"/>
    <x v="0"/>
    <s v="April"/>
    <s v="Valid"/>
    <s v="21950(a,c)"/>
    <x v="7"/>
    <s v="http://leginfo.legislature.ca.gov/faces/codes_displaySection.xhtml?lawCode=VEH&amp;sectionNum=21950."/>
    <n v="13649"/>
  </r>
  <r>
    <n v="15234"/>
    <s v="Point"/>
    <n v="26475000"/>
    <s v="&lt;Null&gt;"/>
    <n v="37.774754999999999"/>
    <n v="-122.454683"/>
    <s v="SFPD-CROSSROADS"/>
    <s v="CITY STREET"/>
    <n v="3731989"/>
    <n v="2008"/>
    <n v="3801"/>
    <n v="20080425"/>
    <x v="63"/>
    <n v="1153"/>
    <s v="PARK"/>
    <x v="1"/>
    <s v="3F14E"/>
    <x v="8"/>
    <x v="11"/>
    <x v="0"/>
    <s v="Not Stated, in Intersection"/>
    <s v="Not Stated"/>
    <x v="1"/>
    <x v="3"/>
    <s v="Pedestrian"/>
    <x v="1"/>
    <x v="0"/>
    <x v="0"/>
    <s v="Not Stated"/>
    <x v="0"/>
    <s v="Functioning"/>
    <x v="3"/>
    <s v="http://maps.google.com/maps?q=&amp;layer=c&amp;cbll=37.7747554846254,-122.454682647755"/>
    <s v="10:01 pm to 2:00 am"/>
    <x v="0"/>
    <s v="CVC 21950A"/>
    <x v="0"/>
    <s v="April"/>
    <s v="Valid"/>
    <s v="21950(a,c)"/>
    <x v="7"/>
    <s v="http://leginfo.legislature.ca.gov/faces/codes_displaySection.xhtml?lawCode=VEH&amp;sectionNum=21950."/>
    <n v="18893"/>
  </r>
  <r>
    <n v="33168"/>
    <s v="Point"/>
    <n v="26441000"/>
    <s v="&lt;Null&gt;"/>
    <n v="37.771053999999999"/>
    <n v="-122.453902"/>
    <s v="SFPD-CROSSROADS"/>
    <s v="CITY STREET"/>
    <n v="3163773"/>
    <n v="2007"/>
    <n v="3801"/>
    <n v="20070427"/>
    <x v="64"/>
    <n v="779"/>
    <s v="NORTH"/>
    <x v="1"/>
    <n v="3E+62"/>
    <x v="8"/>
    <x v="14"/>
    <x v="0"/>
    <s v="Not Stated, in Intersection"/>
    <s v="Not Stated"/>
    <x v="0"/>
    <x v="2"/>
    <s v="Other Motor Vehicle"/>
    <x v="0"/>
    <x v="0"/>
    <x v="0"/>
    <s v="Not Stated"/>
    <x v="1"/>
    <s v="None"/>
    <x v="0"/>
    <s v="http://maps.google.com/maps?q=&amp;layer=c&amp;cbll=37.7710538379869,-122.453902454643"/>
    <s v="6:01 am to 10:00 am"/>
    <x v="0"/>
    <s v="CVC 21801A"/>
    <x v="0"/>
    <s v="April"/>
    <s v="Valid"/>
    <s v="21801(a,b)"/>
    <x v="11"/>
    <s v="http://leginfo.legislature.ca.gov/faces/codes_displaySection.xhtml?lawCode=VEH&amp;sectionNum=21801."/>
    <n v="8181"/>
  </r>
  <r>
    <n v="10793"/>
    <s v="Point"/>
    <n v="26441000"/>
    <n v="12089000"/>
    <n v="37.770999000000003"/>
    <n v="-122.453892"/>
    <s v="SFPD-CROSSROADS"/>
    <s v="CITY STREET"/>
    <n v="5142852"/>
    <n v="2011"/>
    <n v="3801"/>
    <n v="20110407"/>
    <x v="65"/>
    <n v="275"/>
    <s v="PARK"/>
    <x v="5"/>
    <s v="3F2E"/>
    <x v="8"/>
    <x v="14"/>
    <x v="28"/>
    <s v="South"/>
    <s v="Not Stated"/>
    <x v="1"/>
    <x v="1"/>
    <s v="Bicycle"/>
    <x v="0"/>
    <x v="0"/>
    <x v="0"/>
    <s v="Not Stated"/>
    <x v="0"/>
    <s v="Functioning"/>
    <x v="2"/>
    <s v="http://maps.google.com/maps?q=&amp;layer=c&amp;cbll=37.7709985214767,-122.453892255102"/>
    <s v="10:01 pm to 2:00 am"/>
    <x v="0"/>
    <s v="CVC 21453A"/>
    <x v="0"/>
    <s v="April"/>
    <s v="Valid"/>
    <s v="21453(a,c)"/>
    <x v="10"/>
    <s v="http://leginfo.legislature.ca.gov/faces/codes_displaySection.xhtml?lawCode=VEH&amp;sectionNum=21453."/>
    <n v="16811"/>
  </r>
  <r>
    <n v="19147"/>
    <s v="Point"/>
    <n v="26446000"/>
    <s v="&lt;Null&gt;"/>
    <n v="37.772894999999998"/>
    <n v="-122.454285"/>
    <s v="SFPD-CROSSROADS"/>
    <s v="CITY STREET"/>
    <n v="130282875"/>
    <n v="2013"/>
    <n v="3801"/>
    <n v="20130406"/>
    <x v="66"/>
    <n v="2314"/>
    <s v="PARK"/>
    <x v="0"/>
    <s v="3F3E"/>
    <x v="8"/>
    <x v="5"/>
    <x v="0"/>
    <s v="Not Stated, in Intersection"/>
    <s v="Not Stated"/>
    <x v="0"/>
    <x v="3"/>
    <s v="Pedestrian"/>
    <x v="1"/>
    <x v="0"/>
    <x v="0"/>
    <s v="Not Stated"/>
    <x v="0"/>
    <s v="Functioning"/>
    <x v="3"/>
    <s v="http://maps.google.com/maps?q=&amp;layer=c&amp;cbll=37.7728951784271,-122.454285116292"/>
    <s v="10:01 pm to 2:00 am"/>
    <x v="2"/>
    <s v="CVC 21950A"/>
    <x v="0"/>
    <s v="April"/>
    <s v="Valid"/>
    <s v="21950(a,c)"/>
    <x v="7"/>
    <s v="http://leginfo.legislature.ca.gov/faces/codes_displaySection.xhtml?lawCode=VEH&amp;sectionNum=21950."/>
    <n v="7934"/>
  </r>
  <r>
    <n v="311"/>
    <s v="Point"/>
    <n v="26441000"/>
    <n v="12089000"/>
    <n v="37.770412"/>
    <n v="-122.453784"/>
    <s v="SFPD-CROSSROADS"/>
    <s v="CITY STREET"/>
    <n v="2008219"/>
    <n v="2005"/>
    <n v="3801"/>
    <n v="20050406"/>
    <x v="67"/>
    <s v="4B6D"/>
    <s v="SFSUP"/>
    <x v="4"/>
    <s v="4B6D"/>
    <x v="8"/>
    <x v="20"/>
    <x v="30"/>
    <s v="North"/>
    <s v="Not Stated"/>
    <x v="1"/>
    <x v="0"/>
    <s v="Bicycle"/>
    <x v="0"/>
    <x v="0"/>
    <x v="0"/>
    <s v="Not Stated"/>
    <x v="0"/>
    <s v="None"/>
    <x v="4"/>
    <s v="http://maps.google.com/maps?q=&amp;layer=c&amp;cbll=37.7704122114929,-122.45378414822"/>
    <s v="6:01 pm to 10:00 pm"/>
    <x v="0"/>
    <s v="CVC 22517"/>
    <x v="2"/>
    <s v="April"/>
    <s v="Valid"/>
    <n v="22517"/>
    <x v="15"/>
    <s v="http://leginfo.legislature.ca.gov/faces/codes_displaySection.xhtml?lawCode=VEH&amp;sectionNum=22517."/>
    <n v="19026"/>
  </r>
  <r>
    <n v="29486"/>
    <s v="Point"/>
    <n v="26471000"/>
    <s v="&lt;Null&gt;"/>
    <n v="37.774994999999997"/>
    <n v="-122.45281"/>
    <s v="SFPD-CROSSROADS"/>
    <s v="CITY STREET"/>
    <n v="4199905"/>
    <n v="2009"/>
    <n v="3801"/>
    <n v="20090402"/>
    <x v="68"/>
    <n v="1666"/>
    <s v="PARK"/>
    <x v="5"/>
    <s v="3CAR"/>
    <x v="1"/>
    <x v="21"/>
    <x v="0"/>
    <s v="Not Stated, in Intersection"/>
    <s v="Wind"/>
    <x v="1"/>
    <x v="2"/>
    <s v="Other Motor Vehicle"/>
    <x v="0"/>
    <x v="0"/>
    <x v="0"/>
    <s v="Not Stated"/>
    <x v="1"/>
    <s v="Functioning"/>
    <x v="0"/>
    <s v="http://maps.google.com/maps?q=&amp;layer=c&amp;cbll=37.7749953181095,-122.452810237106"/>
    <s v="6:01 pm to 10:00 pm"/>
    <x v="0"/>
    <s v="CVC 22107"/>
    <x v="0"/>
    <s v="April"/>
    <s v="Valid"/>
    <n v="22107"/>
    <x v="1"/>
    <s v="http://leginfo.legislature.ca.gov/faces/codes_displaySection.xhtml?lawCode=VEH&amp;sectionNum=22107."/>
    <n v="23773"/>
  </r>
  <r>
    <n v="2817"/>
    <s v="Point"/>
    <n v="26456000"/>
    <n v="6283000"/>
    <n v="37.777337000000003"/>
    <n v="-122.449428"/>
    <s v="SFPD-CROSSROADS"/>
    <s v="CITY STREET"/>
    <n v="3179521"/>
    <n v="2007"/>
    <n v="3801"/>
    <n v="20070427"/>
    <x v="69"/>
    <n v="334"/>
    <s v="RICHM"/>
    <x v="1"/>
    <s v="3G2A"/>
    <x v="10"/>
    <x v="22"/>
    <x v="25"/>
    <s v="East"/>
    <s v="Not Stated"/>
    <x v="1"/>
    <x v="0"/>
    <s v="Bicycle"/>
    <x v="0"/>
    <x v="0"/>
    <x v="0"/>
    <s v="Not Stated"/>
    <x v="1"/>
    <s v="None"/>
    <x v="2"/>
    <s v="http://maps.google.com/maps?q=&amp;layer=c&amp;cbll=37.7773370799383,-122.449428297739"/>
    <s v="6:01 am to 10:00 am"/>
    <x v="0"/>
    <s v="CVC 22350"/>
    <x v="2"/>
    <s v="April"/>
    <s v="Valid"/>
    <n v="22350"/>
    <x v="0"/>
    <s v="http://leginfo.legislature.ca.gov/faces/codes_displaySection.xhtml?lawCode=VEH&amp;sectionNum=22350."/>
    <n v="28065"/>
  </r>
  <r>
    <n v="29474"/>
    <s v="Point"/>
    <n v="26460000"/>
    <n v="12743000"/>
    <n v="37.778309"/>
    <n v="-122.44951399999999"/>
    <s v="SFPD-CROSSROADS"/>
    <s v="CITY STREET"/>
    <n v="2008223"/>
    <n v="2005"/>
    <n v="3801"/>
    <n v="20050406"/>
    <x v="70"/>
    <n v="1580"/>
    <s v="&lt;Null&gt;"/>
    <x v="4"/>
    <s v="4B4F"/>
    <x v="4"/>
    <x v="22"/>
    <x v="31"/>
    <s v="East"/>
    <s v="Not Stated"/>
    <x v="1"/>
    <x v="1"/>
    <s v="Other Motor Vehicle"/>
    <x v="0"/>
    <x v="0"/>
    <x v="0"/>
    <s v="Not Stated"/>
    <x v="1"/>
    <s v="None"/>
    <x v="0"/>
    <s v="http://maps.google.com/maps?q=&amp;layer=c&amp;cbll=37.778309092816,-122.449513682638"/>
    <s v="6:01 am to 10:00 am"/>
    <x v="0"/>
    <s v="CVC 22350"/>
    <x v="1"/>
    <s v="April"/>
    <s v="Valid"/>
    <n v="22350"/>
    <x v="0"/>
    <s v="http://leginfo.legislature.ca.gov/faces/codes_displaySection.xhtml?lawCode=VEH&amp;sectionNum=22350."/>
    <n v="31472"/>
  </r>
  <r>
    <n v="28439"/>
    <s v="Point"/>
    <n v="26050000"/>
    <n v="5450000"/>
    <n v="37.774216000000003"/>
    <n v="-122.43641100000001"/>
    <s v="SFPD-CROSSROADS"/>
    <s v="CITY STREET"/>
    <n v="140322239"/>
    <n v="2014"/>
    <n v="3801"/>
    <n v="20140418"/>
    <x v="71"/>
    <n v="97"/>
    <s v="PARK"/>
    <x v="1"/>
    <s v="3F1A"/>
    <x v="0"/>
    <x v="23"/>
    <x v="32"/>
    <s v="West"/>
    <s v="Not Stated"/>
    <x v="1"/>
    <x v="1"/>
    <s v="Other Motor Vehicle"/>
    <x v="0"/>
    <x v="0"/>
    <x v="0"/>
    <s v="Not Stated"/>
    <x v="1"/>
    <s v="None"/>
    <x v="0"/>
    <s v="http://maps.google.com/maps?q=&amp;layer=c&amp;cbll=37.7742160620037,-122.436411176817"/>
    <s v="10:01 am to 2:00 pm"/>
    <x v="0"/>
    <s v="CVC 22350"/>
    <x v="1"/>
    <s v="April"/>
    <s v="Valid"/>
    <n v="22350"/>
    <x v="0"/>
    <s v="http://leginfo.legislature.ca.gov/faces/codes_displaySection.xhtml?lawCode=VEH&amp;sectionNum=22350."/>
    <n v="32061"/>
  </r>
  <r>
    <n v="3493"/>
    <s v="Point"/>
    <n v="26027000"/>
    <s v="&lt;Null&gt;"/>
    <n v="37.773345999999997"/>
    <n v="-122.435751"/>
    <s v="SFPD-CROSSROADS"/>
    <s v="CITY STREET"/>
    <n v="3335433"/>
    <n v="2007"/>
    <n v="3801"/>
    <n v="20070430"/>
    <x v="72"/>
    <n v="518"/>
    <s v="F"/>
    <x v="2"/>
    <s v="3F14D"/>
    <x v="2"/>
    <x v="23"/>
    <x v="0"/>
    <s v="Not Stated, in Intersection"/>
    <s v="Not Stated"/>
    <x v="0"/>
    <x v="4"/>
    <s v="Bicycle"/>
    <x v="0"/>
    <x v="0"/>
    <x v="0"/>
    <s v="Not Stated"/>
    <x v="1"/>
    <s v="None"/>
    <x v="2"/>
    <s v="http://maps.google.com/maps?q=&amp;layer=c&amp;cbll=37.7733457128099,-122.435751498457"/>
    <s v="2:01 pm to 6:00 pm"/>
    <x v="0"/>
    <s v="CVC 22517"/>
    <x v="0"/>
    <s v="April"/>
    <s v="Valid"/>
    <n v="22517"/>
    <x v="15"/>
    <s v="http://leginfo.legislature.ca.gov/faces/codes_displaySection.xhtml?lawCode=VEH&amp;sectionNum=22517."/>
    <n v="11352"/>
  </r>
  <r>
    <n v="14932"/>
    <s v="Point"/>
    <n v="26027000"/>
    <s v="&lt;Null&gt;"/>
    <n v="37.773345999999997"/>
    <n v="-122.435751"/>
    <s v="SFPD-CROSSROADS"/>
    <s v="CITY STREET"/>
    <n v="6076499"/>
    <n v="2012"/>
    <n v="3801"/>
    <n v="20120421"/>
    <x v="73"/>
    <n v="537"/>
    <s v="PARK"/>
    <x v="0"/>
    <s v="3F43D"/>
    <x v="2"/>
    <x v="23"/>
    <x v="0"/>
    <s v="Not Stated, in Intersection"/>
    <s v="Not Stated"/>
    <x v="0"/>
    <x v="4"/>
    <s v="Bicycle"/>
    <x v="0"/>
    <x v="0"/>
    <x v="0"/>
    <s v="Not Stated"/>
    <x v="1"/>
    <s v="Functioning"/>
    <x v="2"/>
    <s v="http://maps.google.com/maps?q=&amp;layer=c&amp;cbll=37.7733457128099,-122.435751498457"/>
    <s v="2:01 pm to 6:00 pm"/>
    <x v="0"/>
    <s v="CVC 22107"/>
    <x v="0"/>
    <s v="April"/>
    <s v="Valid"/>
    <n v="22107"/>
    <x v="1"/>
    <s v="http://leginfo.legislature.ca.gov/faces/codes_displaySection.xhtml?lawCode=VEH&amp;sectionNum=22107."/>
    <n v="9541"/>
  </r>
  <r>
    <n v="18994"/>
    <s v="Point"/>
    <n v="26027000"/>
    <s v="&lt;Null&gt;"/>
    <n v="37.773345999999997"/>
    <n v="-122.435751"/>
    <s v="SFPD-CROSSROADS"/>
    <s v="CITY STREET"/>
    <n v="140291151"/>
    <n v="2014"/>
    <n v="3801"/>
    <n v="20140408"/>
    <x v="74"/>
    <n v="1430"/>
    <s v="PARK"/>
    <x v="3"/>
    <s v="&lt;Null&gt;"/>
    <x v="2"/>
    <x v="23"/>
    <x v="0"/>
    <s v="Not Stated, in Intersection"/>
    <s v="&lt;Null&gt;"/>
    <x v="0"/>
    <x v="2"/>
    <s v="Bicycle"/>
    <x v="0"/>
    <x v="0"/>
    <x v="0"/>
    <s v="Not Stated"/>
    <x v="1"/>
    <s v="Functioning"/>
    <x v="2"/>
    <s v="http://maps.google.com/maps?q=&amp;layer=c&amp;cbll=37.7733457128099,-122.435751498457"/>
    <s v="2:01 am to 6:00 am"/>
    <x v="0"/>
    <s v="CVC 21453A"/>
    <x v="0"/>
    <s v="April"/>
    <s v="Valid"/>
    <s v="21453(a,c)"/>
    <x v="10"/>
    <s v="http://leginfo.legislature.ca.gov/faces/codes_displaySection.xhtml?lawCode=VEH&amp;sectionNum=21453."/>
    <n v="8094"/>
  </r>
  <r>
    <n v="28643"/>
    <s v="Point"/>
    <n v="26027000"/>
    <n v="9760000"/>
    <n v="37.773307000000003"/>
    <n v="-122.43605700000001"/>
    <s v="SFPD-CROSSROADS"/>
    <s v="CITY STREET"/>
    <n v="4199876"/>
    <n v="2009"/>
    <n v="3801"/>
    <n v="20090410"/>
    <x v="75"/>
    <n v="1484"/>
    <s v="PARK"/>
    <x v="1"/>
    <s v="3F61"/>
    <x v="2"/>
    <x v="23"/>
    <x v="33"/>
    <s v="West"/>
    <s v="Not Stated"/>
    <x v="1"/>
    <x v="1"/>
    <s v="Parked Motor Vehicle"/>
    <x v="0"/>
    <x v="0"/>
    <x v="0"/>
    <s v="Not Stated"/>
    <x v="1"/>
    <s v="None"/>
    <x v="0"/>
    <s v="http://maps.google.com/maps?q=&amp;layer=c&amp;cbll=37.773306929495,-122.436056955836"/>
    <s v="10:01 am to 2:00 pm"/>
    <x v="0"/>
    <s v="CVC 22350"/>
    <x v="1"/>
    <s v="April"/>
    <s v="Valid"/>
    <n v="22350"/>
    <x v="0"/>
    <s v="http://leginfo.legislature.ca.gov/faces/codes_displaySection.xhtml?lawCode=VEH&amp;sectionNum=22350."/>
    <n v="32517"/>
  </r>
  <r>
    <n v="29437"/>
    <s v="Point"/>
    <n v="26441000"/>
    <n v="9770000"/>
    <n v="37.771220999999997"/>
    <n v="-122.452304"/>
    <s v="SFPD-CROSSROADS"/>
    <s v="CITY STREET"/>
    <n v="3726596"/>
    <n v="2008"/>
    <n v="3801"/>
    <n v="20080427"/>
    <x v="76"/>
    <n v="1149"/>
    <s v="COF"/>
    <x v="6"/>
    <s v="4B2B"/>
    <x v="13"/>
    <x v="24"/>
    <x v="34"/>
    <s v="West"/>
    <s v="Not Stated"/>
    <x v="0"/>
    <x v="0"/>
    <s v="Other Motor Vehicle"/>
    <x v="0"/>
    <x v="0"/>
    <x v="0"/>
    <s v="Not Stated"/>
    <x v="1"/>
    <s v="None"/>
    <x v="0"/>
    <s v="http://maps.google.com/maps?q=&amp;layer=c&amp;cbll=37.771221393184,-122.452304270324"/>
    <s v="6:01 am to 10:00 am"/>
    <x v="0"/>
    <s v="CVC 21461A"/>
    <x v="0"/>
    <s v="April"/>
    <s v="Valid"/>
    <s v="21461(a)"/>
    <x v="24"/>
    <s v="http://leginfo.legislature.ca.gov/faces/codes_displaySection.xhtml?lawCode=VEH&amp;sectionNum=21461."/>
    <n v="4273"/>
  </r>
  <r>
    <n v="29499"/>
    <s v="Point"/>
    <n v="26475000"/>
    <s v="&lt;Null&gt;"/>
    <n v="37.774754999999999"/>
    <n v="-122.454683"/>
    <s v="SFPD-CROSSROADS"/>
    <s v="CITY STREET"/>
    <n v="5161408"/>
    <n v="2011"/>
    <n v="3801"/>
    <n v="20110430"/>
    <x v="53"/>
    <n v="120"/>
    <s v="PARK"/>
    <x v="0"/>
    <s v="3F12A"/>
    <x v="1"/>
    <x v="9"/>
    <x v="0"/>
    <s v="Not Stated, in Intersection"/>
    <s v="Not Stated"/>
    <x v="0"/>
    <x v="4"/>
    <s v="Other Object"/>
    <x v="0"/>
    <x v="0"/>
    <x v="0"/>
    <s v="Not Stated"/>
    <x v="1"/>
    <s v="Functioning"/>
    <x v="0"/>
    <s v="http://maps.google.com/maps?q=&amp;layer=c&amp;cbll=37.7747554846254,-122.454682647755"/>
    <s v="10:01 am to 2:00 pm"/>
    <x v="0"/>
    <s v="CVC 22350"/>
    <x v="0"/>
    <s v="April"/>
    <s v="Valid"/>
    <n v="22350"/>
    <x v="0"/>
    <s v="http://leginfo.legislature.ca.gov/faces/codes_displaySection.xhtml?lawCode=VEH&amp;sectionNum=22350."/>
    <n v="6928"/>
  </r>
  <r>
    <n v="12899"/>
    <s v="Point"/>
    <n v="26395000"/>
    <n v="12742000"/>
    <n v="37.778401000000002"/>
    <n v="-122.44878799999999"/>
    <s v="SFPD-CROSSROADS"/>
    <s v="CITY STREET"/>
    <n v="130347689"/>
    <n v="2013"/>
    <n v="3801"/>
    <n v="20130428"/>
    <x v="77"/>
    <n v="1340"/>
    <s v="RICHMOND"/>
    <x v="6"/>
    <s v="3G11D"/>
    <x v="4"/>
    <x v="25"/>
    <x v="35"/>
    <s v="Ea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84010322734,-122.448787559125"/>
    <s v="6:01 pm to 10:00 pm"/>
    <x v="2"/>
    <s v="CVC 22350"/>
    <x v="1"/>
    <s v="April"/>
    <s v="Valid"/>
    <n v="22350"/>
    <x v="0"/>
    <s v="http://leginfo.legislature.ca.gov/faces/codes_displaySection.xhtml?lawCode=VEH&amp;sectionNum=22350."/>
    <n v="844"/>
  </r>
  <r>
    <n v="29471"/>
    <s v="Point"/>
    <n v="26460000"/>
    <s v="&lt;Null&gt;"/>
    <n v="37.778388999999997"/>
    <n v="-122.44887900000001"/>
    <s v="SFPD-CROSSROADS"/>
    <s v="CITY STREET"/>
    <n v="3747571"/>
    <n v="2008"/>
    <n v="3801"/>
    <n v="20080425"/>
    <x v="78"/>
    <n v="659"/>
    <s v="RICHM"/>
    <x v="1"/>
    <s v="3G61K"/>
    <x v="14"/>
    <x v="25"/>
    <x v="0"/>
    <s v="Not Stated, in Intersection"/>
    <s v="Not Stated"/>
    <x v="1"/>
    <x v="4"/>
    <s v="Non-Collision"/>
    <x v="0"/>
    <x v="0"/>
    <x v="0"/>
    <s v="Not Stated"/>
    <x v="1"/>
    <s v="Functioning"/>
    <x v="0"/>
    <s v="http://maps.google.com/maps?q=&amp;layer=c&amp;cbll=37.7783894284243,-122.448879206728"/>
    <s v="10:01 am to 2:00 pm"/>
    <x v="0"/>
    <s v="CVC 22350"/>
    <x v="0"/>
    <s v="April"/>
    <s v="Valid"/>
    <n v="22350"/>
    <x v="0"/>
    <s v="http://leginfo.legislature.ca.gov/faces/codes_displaySection.xhtml?lawCode=VEH&amp;sectionNum=22350."/>
    <n v="24241"/>
  </r>
  <r>
    <n v="29512"/>
    <s v="Point"/>
    <n v="26486000"/>
    <s v="&lt;Null&gt;"/>
    <n v="37.777599000000002"/>
    <n v="-122.455217"/>
    <s v="SFPD-CROSSROADS"/>
    <s v="CITY STREET"/>
    <n v="3749328"/>
    <n v="2008"/>
    <n v="3801"/>
    <n v="20080417"/>
    <x v="79"/>
    <n v="110"/>
    <s v="G"/>
    <x v="5"/>
    <n v="2"/>
    <x v="8"/>
    <x v="26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75992787017,-122.455216941431"/>
    <s v="6:01 am to 10:00 am"/>
    <x v="0"/>
    <s v="CVC 21453A"/>
    <x v="0"/>
    <s v="April"/>
    <s v="Valid"/>
    <s v="21453(a,c)"/>
    <x v="10"/>
    <s v="http://leginfo.legislature.ca.gov/faces/codes_displaySection.xhtml?lawCode=VEH&amp;sectionNum=21453."/>
    <n v="21638"/>
  </r>
  <r>
    <n v="1496"/>
    <s v="Point"/>
    <n v="26077000"/>
    <s v="&lt;Null&gt;"/>
    <n v="37.77966"/>
    <n v="-122.43874"/>
    <s v="SFPD-CROSSROADS"/>
    <s v="CITY STREET"/>
    <n v="2637951"/>
    <n v="2006"/>
    <n v="3801"/>
    <n v="20060412"/>
    <x v="80"/>
    <n v="307"/>
    <s v="PARK"/>
    <x v="4"/>
    <s v="4B8E"/>
    <x v="6"/>
    <x v="27"/>
    <x v="0"/>
    <s v="Not Stated, in Intersection"/>
    <s v="Not Stated"/>
    <x v="0"/>
    <x v="2"/>
    <s v="Bicycle"/>
    <x v="0"/>
    <x v="0"/>
    <x v="0"/>
    <s v="Not Stated"/>
    <x v="0"/>
    <s v="Functioning"/>
    <x v="2"/>
    <s v="http://maps.google.com/maps?q=&amp;layer=c&amp;cbll=37.7796596303491,-122.438740183526"/>
    <s v="6:01 pm to 10:00 pm"/>
    <x v="2"/>
    <s v="CVC 21453A"/>
    <x v="0"/>
    <s v="April"/>
    <s v="Valid"/>
    <s v="21453(a,c)"/>
    <x v="10"/>
    <s v="http://leginfo.legislature.ca.gov/faces/codes_displaySection.xhtml?lawCode=VEH&amp;sectionNum=21453."/>
    <n v="11582"/>
  </r>
  <r>
    <n v="29282"/>
    <s v="Point"/>
    <n v="26363000"/>
    <s v="&lt;Null&gt;"/>
    <n v="37.779364000000001"/>
    <n v="-122.44095799999999"/>
    <s v="SFPD-CROSSROADS"/>
    <s v="CITY STREET"/>
    <n v="1995004"/>
    <n v="2005"/>
    <n v="3801"/>
    <n v="20050412"/>
    <x v="81"/>
    <n v="2044"/>
    <s v="PARK"/>
    <x v="3"/>
    <s v="4B2B"/>
    <x v="15"/>
    <x v="27"/>
    <x v="0"/>
    <s v="Not Stated, in Intersection"/>
    <s v="Not Stated"/>
    <x v="1"/>
    <x v="2"/>
    <s v="Other Motor Vehicle"/>
    <x v="0"/>
    <x v="0"/>
    <x v="0"/>
    <s v="Not Stated"/>
    <x v="1"/>
    <s v="None"/>
    <x v="0"/>
    <s v="http://maps.google.com/maps?q=&amp;layer=c&amp;cbll=37.7793641389817,-122.440958163488"/>
    <s v="10:01 am to 2:00 pm"/>
    <x v="0"/>
    <s v="CVC 21800B"/>
    <x v="0"/>
    <s v="April"/>
    <s v="Valid"/>
    <s v="21800(a-d)"/>
    <x v="25"/>
    <s v="http://leginfo.legislature.ca.gov/faces/codes_displaySection.xhtml?lawCode=VEH&amp;sectionNum=21800."/>
    <n v="22676"/>
  </r>
  <r>
    <n v="29248"/>
    <s v="Point"/>
    <n v="26420000"/>
    <n v="5457000"/>
    <n v="37.772784999999999"/>
    <n v="-122.447542"/>
    <s v="SFPD-CROSSROADS"/>
    <s v="CITY STREET"/>
    <n v="3369439"/>
    <n v="2007"/>
    <n v="3801"/>
    <n v="20070828"/>
    <x v="82"/>
    <n v="1073"/>
    <s v="PARK"/>
    <x v="3"/>
    <s v="3F60"/>
    <x v="0"/>
    <x v="0"/>
    <x v="29"/>
    <s v="West"/>
    <s v="Not Stated"/>
    <x v="1"/>
    <x v="7"/>
    <s v="Fixed Object"/>
    <x v="0"/>
    <x v="0"/>
    <x v="0"/>
    <s v="Not Stated"/>
    <x v="1"/>
    <s v="Functioning"/>
    <x v="0"/>
    <s v="http://maps.google.com/maps?q=&amp;layer=c&amp;cbll=37.7727846915921,-122.447542078363"/>
    <s v="6:01 am to 10:00 am"/>
    <x v="0"/>
    <s v="CVC 22350"/>
    <x v="0"/>
    <s v="August"/>
    <s v="Valid"/>
    <n v="22350"/>
    <x v="0"/>
    <s v="http://leginfo.legislature.ca.gov/faces/codes_displaySection.xhtml?lawCode=VEH&amp;sectionNum=22350."/>
    <n v="15843"/>
  </r>
  <r>
    <n v="1254"/>
    <s v="Point"/>
    <n v="26350000"/>
    <n v="5453000"/>
    <n v="37.773620999999999"/>
    <n v="-122.44103"/>
    <s v="SFPD-CROSSROADS"/>
    <s v="CITY STREET"/>
    <n v="130679012"/>
    <n v="2013"/>
    <n v="3801"/>
    <n v="20130816"/>
    <x v="83"/>
    <n v="2179"/>
    <s v="&lt;Null&gt;"/>
    <x v="1"/>
    <s v="3FIA"/>
    <x v="0"/>
    <x v="1"/>
    <x v="36"/>
    <s v="West"/>
    <s v="Not Stated"/>
    <x v="1"/>
    <x v="1"/>
    <s v="Bicycle"/>
    <x v="0"/>
    <x v="0"/>
    <x v="0"/>
    <s v="Not Stated"/>
    <x v="1"/>
    <s v="Functioning"/>
    <x v="0"/>
    <s v="http://maps.google.com/maps?q=&amp;layer=c&amp;cbll=37.77362142361,-122.441029782966"/>
    <s v="2:01 am to 6:00 am"/>
    <x v="2"/>
    <s v="CVC 22350"/>
    <x v="1"/>
    <s v="August"/>
    <s v="Valid"/>
    <n v="22350"/>
    <x v="0"/>
    <s v="http://leginfo.legislature.ca.gov/faces/codes_displaySection.xhtml?lawCode=VEH&amp;sectionNum=22350."/>
    <n v="14354"/>
  </r>
  <r>
    <n v="7063"/>
    <s v="Point"/>
    <n v="26319000"/>
    <n v="9762000"/>
    <n v="37.77272"/>
    <n v="-122.440676"/>
    <s v="SFPD-CROSSROADS"/>
    <s v="CITY STREET"/>
    <n v="4355180"/>
    <n v="2009"/>
    <n v="3801"/>
    <n v="20090812"/>
    <x v="84"/>
    <n v="1057"/>
    <s v="&lt;Null&gt;"/>
    <x v="4"/>
    <s v="00F"/>
    <x v="2"/>
    <x v="1"/>
    <x v="37"/>
    <s v="East"/>
    <s v="Not Stated"/>
    <x v="2"/>
    <x v="2"/>
    <s v="Bicycle"/>
    <x v="0"/>
    <x v="0"/>
    <x v="0"/>
    <s v="Not Stated"/>
    <x v="0"/>
    <s v="Functioning"/>
    <x v="2"/>
    <s v="http://maps.google.com/maps?q=&amp;layer=c&amp;cbll=37.7727204249573,-122.440675689288"/>
    <s v="6:01 pm to 10:00 pm"/>
    <x v="0"/>
    <s v="CVC 21453A"/>
    <x v="0"/>
    <s v="August"/>
    <s v="Valid"/>
    <s v="21453(a,c)"/>
    <x v="10"/>
    <s v="http://leginfo.legislature.ca.gov/faces/codes_displaySection.xhtml?lawCode=VEH&amp;sectionNum=21453."/>
    <n v="2338"/>
  </r>
  <r>
    <n v="28705"/>
    <s v="Point"/>
    <n v="26036000"/>
    <n v="9761000"/>
    <n v="37.772995000000002"/>
    <n v="-122.438515"/>
    <s v="SFPD-CROSSROADS"/>
    <s v="CITY STREET"/>
    <n v="2776362"/>
    <n v="2006"/>
    <n v="3801"/>
    <n v="20060809"/>
    <x v="85"/>
    <n v="304"/>
    <s v="&lt;Null&gt;"/>
    <x v="4"/>
    <s v="3F63"/>
    <x v="2"/>
    <x v="28"/>
    <x v="38"/>
    <s v="Ea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29948623702,-122.438514662943"/>
    <s v="2:01 pm to 6:00 pm"/>
    <x v="0"/>
    <s v="CVC 22350"/>
    <x v="2"/>
    <s v="August"/>
    <s v="Valid"/>
    <n v="22350"/>
    <x v="0"/>
    <s v="http://leginfo.legislature.ca.gov/faces/codes_displaySection.xhtml?lawCode=VEH&amp;sectionNum=22350."/>
    <n v="23231"/>
  </r>
  <r>
    <n v="28967"/>
    <s v="Point"/>
    <n v="26058000"/>
    <s v="&lt;Null&gt;"/>
    <n v="37.773847000000004"/>
    <n v="-122.439277"/>
    <s v="SFPD-CROSSROADS"/>
    <s v="CITY STREET"/>
    <n v="9009626"/>
    <n v="2006"/>
    <n v="3801"/>
    <n v="20060822"/>
    <x v="15"/>
    <n v="805"/>
    <s v="&lt;Null&gt;"/>
    <x v="3"/>
    <s v="3F60"/>
    <x v="0"/>
    <x v="3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38471195227,-122.439276798449"/>
    <s v="10:01 am to 2:00 pm"/>
    <x v="0"/>
    <s v="CVC 21453A"/>
    <x v="0"/>
    <s v="August"/>
    <s v="Valid"/>
    <s v="21453(a,c)"/>
    <x v="10"/>
    <s v="http://leginfo.legislature.ca.gov/faces/codes_displaySection.xhtml?lawCode=VEH&amp;sectionNum=21453."/>
    <n v="21562"/>
  </r>
  <r>
    <n v="28459"/>
    <s v="Point"/>
    <n v="26061000"/>
    <s v="&lt;Null&gt;"/>
    <n v="37.776643999999997"/>
    <n v="-122.43984399999999"/>
    <s v="SFPD-CROSSROADS"/>
    <s v="CITY STREET"/>
    <n v="140679604"/>
    <n v="2014"/>
    <n v="3801"/>
    <n v="20140814"/>
    <x v="71"/>
    <n v="4180"/>
    <s v="PARK"/>
    <x v="5"/>
    <s v="&lt;Null&gt;"/>
    <x v="1"/>
    <x v="3"/>
    <x v="0"/>
    <s v="Not Stated, in Intersection"/>
    <s v="Not Stated"/>
    <x v="1"/>
    <x v="0"/>
    <s v="Other Motor Vehicle"/>
    <x v="0"/>
    <x v="0"/>
    <x v="0"/>
    <s v="Not Stated"/>
    <x v="1"/>
    <s v="None"/>
    <x v="0"/>
    <s v="http://maps.google.com/maps?q=&amp;layer=c&amp;cbll=37.7766440075826,-122.439844236366"/>
    <s v="10:01 am to 2:00 pm"/>
    <x v="0"/>
    <s v="CVC 21801A"/>
    <x v="0"/>
    <s v="August"/>
    <s v="Valid"/>
    <s v="21801(a,b)"/>
    <x v="11"/>
    <s v="http://leginfo.legislature.ca.gov/faces/codes_displaySection.xhtml?lawCode=VEH&amp;sectionNum=21801."/>
    <n v="13892"/>
  </r>
  <r>
    <n v="13707"/>
    <s v="Point"/>
    <n v="26372000"/>
    <n v="5895000"/>
    <n v="37.775908999999999"/>
    <n v="-122.44562999999999"/>
    <s v="SFPD-CROSSROADS"/>
    <s v="CITY STREET"/>
    <n v="5963948"/>
    <n v="2012"/>
    <n v="3801"/>
    <n v="20120828"/>
    <x v="86"/>
    <s v="A08615"/>
    <s v="PARK"/>
    <x v="3"/>
    <s v="3F13E"/>
    <x v="1"/>
    <x v="29"/>
    <x v="39"/>
    <s v="West"/>
    <s v="Not Stated"/>
    <x v="1"/>
    <x v="0"/>
    <s v="Bicycle"/>
    <x v="0"/>
    <x v="0"/>
    <x v="0"/>
    <s v="Not Stated"/>
    <x v="0"/>
    <s v="None"/>
    <x v="4"/>
    <s v="http://maps.google.com/maps?q=&amp;layer=c&amp;cbll=37.7759085210688,-122.445629846097"/>
    <s v="6:01 pm to 10:00 pm"/>
    <x v="0"/>
    <s v="CVC 22517"/>
    <x v="2"/>
    <s v="August"/>
    <s v="Valid"/>
    <n v="22517"/>
    <x v="15"/>
    <s v="http://leginfo.legislature.ca.gov/faces/codes_displaySection.xhtml?lawCode=VEH&amp;sectionNum=22517."/>
    <n v="31339"/>
  </r>
  <r>
    <n v="14470"/>
    <s v="Point"/>
    <n v="26372000"/>
    <n v="5895000"/>
    <n v="37.775908999999999"/>
    <n v="-122.44562999999999"/>
    <s v="SFPD-CROSSROADS"/>
    <s v="CITY STREET"/>
    <n v="6067133"/>
    <n v="2012"/>
    <n v="3801"/>
    <n v="20120828"/>
    <x v="86"/>
    <s v="A09615"/>
    <s v="&lt;Null&gt;"/>
    <x v="3"/>
    <s v="3F13E"/>
    <x v="1"/>
    <x v="29"/>
    <x v="39"/>
    <s v="West"/>
    <s v="Not Stated"/>
    <x v="1"/>
    <x v="0"/>
    <s v="Bicycle"/>
    <x v="0"/>
    <x v="0"/>
    <x v="0"/>
    <s v="Not Stated"/>
    <x v="0"/>
    <s v="None"/>
    <x v="4"/>
    <s v="http://maps.google.com/maps?q=&amp;layer=c&amp;cbll=37.7759085210688,-122.445629846097"/>
    <s v="6:01 pm to 10:00 pm"/>
    <x v="0"/>
    <s v="CVC 22517"/>
    <x v="2"/>
    <s v="August"/>
    <s v="Valid"/>
    <n v="22517"/>
    <x v="15"/>
    <s v="http://leginfo.legislature.ca.gov/faces/codes_displaySection.xhtml?lawCode=VEH&amp;sectionNum=22517."/>
    <n v="27818"/>
  </r>
  <r>
    <n v="14573"/>
    <s v="Point"/>
    <n v="26324000"/>
    <s v="&lt;Null&gt;"/>
    <n v="37.771357999999999"/>
    <n v="-122.443836"/>
    <s v="SFPD-CROSSROADS"/>
    <s v="CITY STREET"/>
    <n v="6068115"/>
    <n v="2012"/>
    <n v="3801"/>
    <n v="20120811"/>
    <x v="87"/>
    <n v="874"/>
    <s v="PARK"/>
    <x v="0"/>
    <s v="3F61"/>
    <x v="3"/>
    <x v="29"/>
    <x v="0"/>
    <s v="Not Stated, in Intersection"/>
    <s v="Not Stated"/>
    <x v="1"/>
    <x v="2"/>
    <s v="Bicycle"/>
    <x v="0"/>
    <x v="0"/>
    <x v="0"/>
    <s v="Not Stated"/>
    <x v="1"/>
    <s v="Functioning"/>
    <x v="2"/>
    <s v="http://maps.google.com/maps?q=&amp;layer=c&amp;cbll=37.7713581129303,-122.443836148266"/>
    <s v="6:01 am to 10:00 am"/>
    <x v="0"/>
    <s v="N/A"/>
    <x v="0"/>
    <s v="August"/>
    <s v="Unknown"/>
    <s v="Unknown"/>
    <x v="23"/>
    <s v="&lt;Null&gt;"/>
    <n v="30408"/>
  </r>
  <r>
    <n v="13949"/>
    <s v="Point"/>
    <n v="26384000"/>
    <n v="6280000"/>
    <n v="37.777878000000001"/>
    <n v="-122.44522499999999"/>
    <s v="SFPD-CROSSROADS"/>
    <s v="CITY STREET"/>
    <n v="130703821"/>
    <n v="2013"/>
    <n v="3801"/>
    <n v="20130823"/>
    <x v="88"/>
    <n v="4270"/>
    <s v="PARK"/>
    <x v="1"/>
    <s v="3F14E"/>
    <x v="10"/>
    <x v="30"/>
    <x v="28"/>
    <s v="West"/>
    <s v="Not Stated"/>
    <x v="1"/>
    <x v="1"/>
    <s v="Parked Motor Vehicle"/>
    <x v="0"/>
    <x v="0"/>
    <x v="0"/>
    <s v="Not Stated"/>
    <x v="1"/>
    <s v="Functioning"/>
    <x v="0"/>
    <s v="http://maps.google.com/maps?q=&amp;layer=c&amp;cbll=37.77787758233,-122.445225158942"/>
    <s v="10:01 pm to 2:00 am"/>
    <x v="0"/>
    <s v="CVC 23152A"/>
    <x v="0"/>
    <s v="August"/>
    <s v="Valid"/>
    <n v="23152"/>
    <x v="2"/>
    <s v="http://leginfo.legislature.ca.gov/faces/codes_displaySection.xhtml?lawCode=VEH&amp;sectionNum=23152."/>
    <n v="30892"/>
  </r>
  <r>
    <n v="14654"/>
    <s v="Point"/>
    <n v="26053000"/>
    <s v="&lt;Null&gt;"/>
    <n v="37.774991999999997"/>
    <n v="-122.437799"/>
    <s v="SFPD-CROSSROADS"/>
    <s v="CITY STREET"/>
    <n v="3325010"/>
    <n v="2007"/>
    <n v="3801"/>
    <n v="20070811"/>
    <x v="89"/>
    <n v="937"/>
    <s v="COF"/>
    <x v="0"/>
    <s v="4B71"/>
    <x v="6"/>
    <x v="5"/>
    <x v="0"/>
    <s v="Not Stated, in Intersection"/>
    <s v="Not Stated"/>
    <x v="0"/>
    <x v="3"/>
    <s v="Pedestrian"/>
    <x v="1"/>
    <x v="0"/>
    <x v="0"/>
    <s v="Not Stated"/>
    <x v="1"/>
    <s v="Functioning"/>
    <x v="3"/>
    <s v="http://maps.google.com/maps?q=&amp;layer=c&amp;cbll=37.774991947509,-122.437798747311"/>
    <s v="6:01 pm to 10:00 pm"/>
    <x v="0"/>
    <s v="CVC 21950A"/>
    <x v="0"/>
    <s v="August"/>
    <s v="Valid"/>
    <s v="21950(a,c)"/>
    <x v="7"/>
    <s v="http://leginfo.legislature.ca.gov/faces/codes_displaySection.xhtml?lawCode=VEH&amp;sectionNum=21950."/>
    <n v="10411"/>
  </r>
  <r>
    <n v="9416"/>
    <s v="Point"/>
    <n v="26058000"/>
    <n v="5451000"/>
    <n v="37.774054999999997"/>
    <n v="-122.43766100000001"/>
    <s v="SFPD-CROSSROADS"/>
    <s v="CITY STREET"/>
    <n v="4861848"/>
    <n v="2010"/>
    <n v="3801"/>
    <n v="20100830"/>
    <x v="23"/>
    <n v="4194"/>
    <s v="&lt;Null&gt;"/>
    <x v="2"/>
    <s v="4CAR"/>
    <x v="0"/>
    <x v="8"/>
    <x v="40"/>
    <s v="West"/>
    <s v="Not Stated"/>
    <x v="0"/>
    <x v="8"/>
    <s v="Bicycle"/>
    <x v="0"/>
    <x v="2"/>
    <x v="2"/>
    <s v="No Unusual Condition"/>
    <x v="1"/>
    <s v="None"/>
    <x v="2"/>
    <s v="http://maps.google.com/maps?q=&amp;layer=c&amp;cbll=37.7740551850254,-122.43766080794"/>
    <s v="10:01 am to 2:00 pm"/>
    <x v="0"/>
    <s v="CVC 21801B"/>
    <x v="0"/>
    <s v="August"/>
    <s v="Valid"/>
    <s v="21801(a,b)"/>
    <x v="11"/>
    <s v="http://leginfo.legislature.ca.gov/faces/codes_displaySection.xhtml?lawCode=VEH&amp;sectionNum=21801."/>
    <n v="10540"/>
  </r>
  <r>
    <n v="5257"/>
    <s v="Point"/>
    <n v="26050000"/>
    <n v="5450000"/>
    <n v="37.774079"/>
    <n v="-122.437473"/>
    <s v="SFPD-CROSSROADS"/>
    <s v="CITY STREET"/>
    <n v="3885057"/>
    <n v="2008"/>
    <n v="3801"/>
    <n v="20080820"/>
    <x v="90"/>
    <n v="4060"/>
    <s v="PARK"/>
    <x v="4"/>
    <s v="3F00"/>
    <x v="0"/>
    <x v="8"/>
    <x v="41"/>
    <s v="East"/>
    <s v="Not Stated"/>
    <x v="1"/>
    <x v="2"/>
    <s v="Bicycle"/>
    <x v="0"/>
    <x v="0"/>
    <x v="0"/>
    <s v="Not Stated"/>
    <x v="1"/>
    <s v="None"/>
    <x v="2"/>
    <s v="http://maps.google.com/maps?q=&amp;layer=c&amp;cbll=37.7740793681647,-122.437472967587"/>
    <s v="6:01 am to 10:00 am"/>
    <x v="2"/>
    <s v="CVC 22107"/>
    <x v="2"/>
    <s v="August"/>
    <s v="Valid"/>
    <n v="22107"/>
    <x v="1"/>
    <s v="http://leginfo.legislature.ca.gov/faces/codes_displaySection.xhtml?lawCode=VEH&amp;sectionNum=22107."/>
    <n v="14394"/>
  </r>
  <r>
    <n v="28857"/>
    <s v="Point"/>
    <n v="26058000"/>
    <n v="5451000"/>
    <n v="37.774011000000002"/>
    <n v="-122.438002"/>
    <s v="SFPD-CROSSROADS"/>
    <s v="CITY STREET"/>
    <n v="3318108"/>
    <n v="2007"/>
    <n v="3801"/>
    <n v="20070801"/>
    <x v="91"/>
    <n v="307"/>
    <s v="PARKE"/>
    <x v="4"/>
    <s v="4B8E"/>
    <x v="0"/>
    <x v="8"/>
    <x v="42"/>
    <s v="West"/>
    <s v="Not Stated"/>
    <x v="1"/>
    <x v="1"/>
    <s v="Other Motor Vehicle"/>
    <x v="0"/>
    <x v="0"/>
    <x v="0"/>
    <s v="Not Stated"/>
    <x v="1"/>
    <s v="None"/>
    <x v="0"/>
    <s v="http://maps.google.com/maps?q=&amp;layer=c&amp;cbll=37.7740112121245,-122.438002334606"/>
    <s v="6:01 pm to 10:00 pm"/>
    <x v="2"/>
    <s v="CVC 22350"/>
    <x v="1"/>
    <s v="August"/>
    <s v="Valid"/>
    <n v="22350"/>
    <x v="0"/>
    <s v="http://leginfo.legislature.ca.gov/faces/codes_displaySection.xhtml?lawCode=VEH&amp;sectionNum=22350."/>
    <n v="14411"/>
  </r>
  <r>
    <n v="28843"/>
    <s v="Point"/>
    <n v="26058000"/>
    <n v="5451000"/>
    <n v="37.774056999999999"/>
    <n v="-122.437651"/>
    <s v="SFPD-CROSSROADS"/>
    <s v="CITY STREET"/>
    <n v="2159146"/>
    <n v="2005"/>
    <n v="3801"/>
    <n v="20050801"/>
    <x v="92"/>
    <n v="763"/>
    <s v="PARK"/>
    <x v="2"/>
    <s v="0F4"/>
    <x v="0"/>
    <x v="8"/>
    <x v="43"/>
    <s v="West"/>
    <s v="Not Stated"/>
    <x v="1"/>
    <x v="0"/>
    <s v="Motor Vehicle on Other Roadway"/>
    <x v="0"/>
    <x v="0"/>
    <x v="0"/>
    <s v="Not Stated"/>
    <x v="1"/>
    <s v="Functioning"/>
    <x v="0"/>
    <s v="http://maps.google.com/maps?q=&amp;layer=c&amp;cbll=37.7740565042125,-122.437650562137"/>
    <s v="2:01 pm to 6:00 pm"/>
    <x v="0"/>
    <s v="CVC 22100B"/>
    <x v="0"/>
    <s v="August"/>
    <s v="Valid"/>
    <s v="22100(a,b)"/>
    <x v="5"/>
    <s v="http://leginfo.legislature.ca.gov/faces/codes_displaySection.xhtml?lawCode=VEH&amp;sectionNum=22100."/>
    <n v="27660"/>
  </r>
  <r>
    <n v="7071"/>
    <s v="Point"/>
    <n v="26050000"/>
    <n v="5450000"/>
    <n v="37.774079"/>
    <n v="-122.437473"/>
    <s v="SFPD-CROSSROADS"/>
    <s v="CITY STREET"/>
    <n v="4355217"/>
    <n v="2009"/>
    <n v="3801"/>
    <n v="20090810"/>
    <x v="11"/>
    <n v="2218"/>
    <s v="PARK"/>
    <x v="2"/>
    <s v="3F44C"/>
    <x v="0"/>
    <x v="8"/>
    <x v="41"/>
    <s v="East"/>
    <s v="Not Stated"/>
    <x v="1"/>
    <x v="1"/>
    <s v="Bicycle"/>
    <x v="0"/>
    <x v="0"/>
    <x v="0"/>
    <s v="Not Stated"/>
    <x v="1"/>
    <s v="Functioning"/>
    <x v="2"/>
    <s v="http://maps.google.com/maps?q=&amp;layer=c&amp;cbll=37.7740793681647,-122.437472967587"/>
    <s v="2:01 pm to 6:00 pm"/>
    <x v="0"/>
    <s v="CVC 22350"/>
    <x v="1"/>
    <s v="August"/>
    <s v="Valid"/>
    <n v="22350"/>
    <x v="0"/>
    <s v="http://leginfo.legislature.ca.gov/faces/codes_displaySection.xhtml?lawCode=VEH&amp;sectionNum=22350."/>
    <n v="17557"/>
  </r>
  <r>
    <n v="12927"/>
    <s v="Point"/>
    <n v="26070000"/>
    <n v="6276000"/>
    <n v="37.778722999999999"/>
    <n v="-122.438562"/>
    <s v="SFPD-CROSSROADS"/>
    <s v="CITY STREET"/>
    <n v="150748647"/>
    <n v="2015"/>
    <n v="3801"/>
    <n v="20150826"/>
    <x v="93"/>
    <n v="320"/>
    <s v="NORTHERN"/>
    <x v="4"/>
    <s v="4B7E"/>
    <x v="10"/>
    <x v="8"/>
    <x v="27"/>
    <s v="West"/>
    <s v="Not Stated"/>
    <x v="2"/>
    <x v="0"/>
    <s v="Bicycle"/>
    <x v="0"/>
    <x v="0"/>
    <x v="0"/>
    <s v="Not Stated"/>
    <x v="1"/>
    <s v="Functioning"/>
    <x v="2"/>
    <s v="http://maps.google.com/maps?q=&amp;layer=c&amp;cbll=37.778722901061,-122.438561704909"/>
    <s v="6:01 pm to 10:00 pm"/>
    <x v="0"/>
    <s v="N/A"/>
    <x v="0"/>
    <s v="August"/>
    <s v="Unknown"/>
    <s v="Unknown"/>
    <x v="23"/>
    <s v="&lt;Null&gt;"/>
    <n v="2927"/>
  </r>
  <r>
    <n v="3449"/>
    <s v="Point"/>
    <n v="26031000"/>
    <s v="&lt;Null&gt;"/>
    <n v="37.773133000000001"/>
    <n v="-122.437423"/>
    <s v="SFPD-CROSSROADS"/>
    <s v="CITY STREET"/>
    <n v="140697010"/>
    <n v="2014"/>
    <n v="3801"/>
    <n v="20140820"/>
    <x v="94"/>
    <n v="1533"/>
    <s v="PARK"/>
    <x v="4"/>
    <s v="3F13E"/>
    <x v="2"/>
    <x v="8"/>
    <x v="0"/>
    <s v="Not Stated, in Intersection"/>
    <s v="Not Stated"/>
    <x v="2"/>
    <x v="2"/>
    <s v="Bicycle"/>
    <x v="0"/>
    <x v="0"/>
    <x v="0"/>
    <s v="Not Stated"/>
    <x v="0"/>
    <s v="Functioning"/>
    <x v="2"/>
    <s v="http://maps.google.com/maps?q=&amp;layer=c&amp;cbll=37.7731334920131,-122.437422939807"/>
    <s v="2:01 am to 6:00 am"/>
    <x v="0"/>
    <s v="CVC 21458A"/>
    <x v="0"/>
    <s v="August"/>
    <s v="Incorrect"/>
    <s v="21458(a)"/>
    <x v="26"/>
    <s v="http://leginfo.legislature.ca.gov/faces/codes_displaySection.xhtml?lawCode=VEH&amp;sectionNum=21458."/>
    <n v="3228"/>
  </r>
  <r>
    <n v="11853"/>
    <s v="Point"/>
    <n v="26031000"/>
    <s v="&lt;Null&gt;"/>
    <n v="37.773133000000001"/>
    <n v="-122.437423"/>
    <s v="SFPD-CROSSROADS"/>
    <s v="CITY STREET"/>
    <n v="5325049"/>
    <n v="2011"/>
    <n v="3801"/>
    <n v="20110820"/>
    <x v="95"/>
    <n v="1337"/>
    <s v="&lt;Null&gt;"/>
    <x v="0"/>
    <s v="3F62"/>
    <x v="2"/>
    <x v="8"/>
    <x v="0"/>
    <s v="Not Stated, in Intersection"/>
    <s v="Not Stated"/>
    <x v="1"/>
    <x v="2"/>
    <s v="Bicycle"/>
    <x v="0"/>
    <x v="0"/>
    <x v="0"/>
    <s v="Not Stated"/>
    <x v="1"/>
    <s v="Functioning"/>
    <x v="2"/>
    <s v="http://maps.google.com/maps?q=&amp;layer=c&amp;cbll=37.7731334920131,-122.437422939807"/>
    <s v="10:01 am to 2:00 pm"/>
    <x v="0"/>
    <s v="CVC 22350"/>
    <x v="0"/>
    <s v="August"/>
    <s v="Valid"/>
    <n v="22350"/>
    <x v="0"/>
    <s v="http://leginfo.legislature.ca.gov/faces/codes_displaySection.xhtml?lawCode=VEH&amp;sectionNum=22350."/>
    <n v="23084"/>
  </r>
  <r>
    <n v="19002"/>
    <s v="Point"/>
    <n v="26030000"/>
    <s v="&lt;Null&gt;"/>
    <n v="37.774276999999998"/>
    <n v="-122.43594"/>
    <s v="SFPD-CROSSROADS"/>
    <s v="CITY STREET"/>
    <n v="150727500"/>
    <n v="2015"/>
    <n v="3801"/>
    <n v="20150820"/>
    <x v="96"/>
    <n v="1398"/>
    <s v="NORTHERN"/>
    <x v="5"/>
    <s v="4B5E"/>
    <x v="0"/>
    <x v="23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42766787505,-122.435940327923"/>
    <s v="10:01 am to 2:00 pm"/>
    <x v="0"/>
    <s v="CVC 21950A"/>
    <x v="0"/>
    <s v="August"/>
    <s v="Valid"/>
    <s v="21950(a,c)"/>
    <x v="7"/>
    <s v="http://leginfo.legislature.ca.gov/faces/codes_displaySection.xhtml?lawCode=VEH&amp;sectionNum=21950."/>
    <n v="19617"/>
  </r>
  <r>
    <n v="16219"/>
    <s v="Point"/>
    <n v="26029000"/>
    <n v="10179000"/>
    <n v="37.772143999999997"/>
    <n v="-122.43770000000001"/>
    <s v="SFPD-CROSSROADS"/>
    <s v="CITY STREET"/>
    <n v="140676713"/>
    <n v="2014"/>
    <n v="3801"/>
    <n v="20140808"/>
    <x v="97"/>
    <n v="1028"/>
    <s v="PARK"/>
    <x v="1"/>
    <s v="3F00"/>
    <x v="3"/>
    <x v="8"/>
    <x v="44"/>
    <s v="West"/>
    <s v="Not Stated"/>
    <x v="1"/>
    <x v="0"/>
    <s v="Bicycle"/>
    <x v="0"/>
    <x v="0"/>
    <x v="0"/>
    <s v="Not Stated"/>
    <x v="0"/>
    <s v="Functioning"/>
    <x v="2"/>
    <s v="http://maps.google.com/maps?q=&amp;layer=c&amp;cbll=37.7721441056874,-122.437700010672"/>
    <s v="10:01 pm to 2:00 am"/>
    <x v="0"/>
    <s v="CVC 21755"/>
    <x v="2"/>
    <s v="August"/>
    <s v="Valid"/>
    <s v="21755(a)"/>
    <x v="12"/>
    <s v="http://leginfo.legislature.ca.gov/faces/codes_displaySection.xhtml?lawCode=VEH&amp;sectionNum=21755."/>
    <n v="22662"/>
  </r>
  <r>
    <n v="29074"/>
    <s v="Point"/>
    <n v="26077000"/>
    <s v="&lt;Null&gt;"/>
    <n v="37.77966"/>
    <n v="-122.43874"/>
    <s v="SFPD-CROSSROADS"/>
    <s v="CITY STREET"/>
    <n v="9015404"/>
    <n v="2006"/>
    <n v="3801"/>
    <n v="20060831"/>
    <x v="98"/>
    <n v="1666"/>
    <s v="PARK"/>
    <x v="5"/>
    <s v="4CAR"/>
    <x v="14"/>
    <x v="8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96596303491,-122.438740183526"/>
    <s v="2:01 pm to 6:00 pm"/>
    <x v="0"/>
    <s v="CVC 21453C"/>
    <x v="0"/>
    <s v="August"/>
    <s v="Valid"/>
    <s v="21453(a,c)"/>
    <x v="10"/>
    <s v="http://leginfo.legislature.ca.gov/faces/codes_displaySection.xhtml?lawCode=VEH&amp;sectionNum=21453."/>
    <n v="4201"/>
  </r>
  <r>
    <n v="14909"/>
    <s v="Point"/>
    <n v="26372000"/>
    <n v="5895000"/>
    <n v="37.775973999999998"/>
    <n v="-122.445117"/>
    <s v="SFPD-CROSSROADS"/>
    <s v="CITY STREET"/>
    <n v="4361701"/>
    <n v="2009"/>
    <n v="3801"/>
    <n v="20090818"/>
    <x v="99"/>
    <n v="120"/>
    <s v="PARK"/>
    <x v="3"/>
    <s v="3F14C"/>
    <x v="1"/>
    <x v="29"/>
    <x v="45"/>
    <s v="West"/>
    <s v="Not Stated"/>
    <x v="1"/>
    <x v="3"/>
    <s v="Pedestrian"/>
    <x v="3"/>
    <x v="0"/>
    <x v="0"/>
    <s v="Not Stated"/>
    <x v="1"/>
    <s v="None"/>
    <x v="3"/>
    <s v="http://maps.google.com/maps?q=&amp;layer=c&amp;cbll=37.7759736803254,-122.445117380387"/>
    <s v="2:01 pm to 6:00 pm"/>
    <x v="2"/>
    <s v="CVC 21952"/>
    <x v="2"/>
    <s v="August"/>
    <s v="Valid"/>
    <n v="21952"/>
    <x v="27"/>
    <s v="http://leginfo.legislature.ca.gov/faces/codes_displaySection.xhtml?lawCode=VEH&amp;sectionNum=21952."/>
    <n v="27817"/>
  </r>
  <r>
    <n v="28859"/>
    <s v="Point"/>
    <n v="26050000"/>
    <s v="&lt;Null&gt;"/>
    <n v="37.774062000000001"/>
    <n v="-122.437611"/>
    <s v="SFPD-CROSSROADS"/>
    <s v="CITY STREET"/>
    <n v="3347931"/>
    <n v="2007"/>
    <n v="3801"/>
    <n v="20070819"/>
    <x v="100"/>
    <n v="821"/>
    <s v="PARK"/>
    <x v="6"/>
    <s v="4B8F"/>
    <x v="6"/>
    <x v="2"/>
    <x v="0"/>
    <s v="Not Stated, in Intersection"/>
    <s v="Not Stated"/>
    <x v="0"/>
    <x v="2"/>
    <s v="Other Motor Vehicle"/>
    <x v="0"/>
    <x v="0"/>
    <x v="1"/>
    <s v="Not Stated"/>
    <x v="1"/>
    <s v="Functioning"/>
    <x v="0"/>
    <s v="http://maps.google.com/maps?q=&amp;layer=c&amp;cbll=37.7740616466681,-122.437610623921"/>
    <s v="2:01 pm to 6:00 pm"/>
    <x v="0"/>
    <s v="CVC 23153A"/>
    <x v="0"/>
    <s v="August"/>
    <s v="Valid"/>
    <n v="23152"/>
    <x v="2"/>
    <s v="http://leginfo.legislature.ca.gov/faces/codes_displaySection.xhtml?lawCode=VEH&amp;sectionNum=23152."/>
    <n v="9181"/>
  </r>
  <r>
    <n v="28849"/>
    <s v="Point"/>
    <n v="26050000"/>
    <s v="&lt;Null&gt;"/>
    <n v="37.774062000000001"/>
    <n v="-122.437611"/>
    <s v="SFPD-CROSSROADS"/>
    <s v="CITY STREET"/>
    <n v="2775993"/>
    <n v="2006"/>
    <n v="3801"/>
    <n v="20060815"/>
    <x v="101"/>
    <n v="246"/>
    <s v="PARK"/>
    <x v="3"/>
    <s v="4B6G"/>
    <x v="6"/>
    <x v="2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40616466681,-122.437610623921"/>
    <s v="6:01 pm to 10:00 pm"/>
    <x v="0"/>
    <s v="CVC 21453A"/>
    <x v="0"/>
    <s v="August"/>
    <s v="Valid"/>
    <s v="21453(a,c)"/>
    <x v="10"/>
    <s v="http://leginfo.legislature.ca.gov/faces/codes_displaySection.xhtml?lawCode=VEH&amp;sectionNum=21453."/>
    <n v="21548"/>
  </r>
  <r>
    <n v="21207"/>
    <s v="Point"/>
    <n v="26347000"/>
    <s v="&lt;Null&gt;"/>
    <n v="37.772995000000002"/>
    <n v="-122.445902"/>
    <s v="SFPD-CROSSROADS"/>
    <s v="CITY STREET"/>
    <n v="130638892"/>
    <n v="2013"/>
    <n v="3801"/>
    <n v="20130802"/>
    <x v="102"/>
    <n v="1666"/>
    <s v="PARK"/>
    <x v="1"/>
    <s v="3 CAR"/>
    <x v="7"/>
    <x v="2"/>
    <x v="0"/>
    <s v="Not Stated, in Intersection"/>
    <s v="Not Stated"/>
    <x v="1"/>
    <x v="2"/>
    <s v="Bicycle"/>
    <x v="0"/>
    <x v="0"/>
    <x v="0"/>
    <s v="Not Stated"/>
    <x v="0"/>
    <s v="Functioning"/>
    <x v="2"/>
    <s v="http://maps.google.com/maps?q=&amp;layer=c&amp;cbll=37.7729954059776,-122.445902365946"/>
    <s v="10:01 pm to 2:00 am"/>
    <x v="0"/>
    <s v="CVC 21456B"/>
    <x v="0"/>
    <s v="August"/>
    <s v="Valid"/>
    <s v="21456(a,b)"/>
    <x v="20"/>
    <s v="http://leginfo.legislature.ca.gov/faces/codes_displaySection.xhtml?lawCode=VEH&amp;sectionNum=21456."/>
    <n v="25971"/>
  </r>
  <r>
    <n v="5300"/>
    <s v="Point"/>
    <n v="26345000"/>
    <n v="8852000"/>
    <n v="37.772927000000003"/>
    <n v="-122.44588899999999"/>
    <s v="SFPD-CROSSROADS"/>
    <s v="CITY STREET"/>
    <n v="3885259"/>
    <n v="2008"/>
    <n v="3801"/>
    <n v="20080822"/>
    <x v="103"/>
    <n v="307"/>
    <s v="PARK"/>
    <x v="1"/>
    <s v="4B107"/>
    <x v="7"/>
    <x v="2"/>
    <x v="46"/>
    <s v="South"/>
    <s v="Not Stated"/>
    <x v="1"/>
    <x v="2"/>
    <s v="Bicycle"/>
    <x v="0"/>
    <x v="0"/>
    <x v="0"/>
    <s v="Not Stated"/>
    <x v="1"/>
    <s v="Functioning"/>
    <x v="2"/>
    <s v="http://maps.google.com/maps?q=&amp;layer=c&amp;cbll=37.7729274508309,-122.44588857465"/>
    <s v="2:01 pm to 6:00 pm"/>
    <x v="2"/>
    <s v="CVC 21801B"/>
    <x v="2"/>
    <s v="August"/>
    <s v="Valid"/>
    <s v="21801(a,b)"/>
    <x v="11"/>
    <s v="http://leginfo.legislature.ca.gov/faces/codes_displaySection.xhtml?lawCode=VEH&amp;sectionNum=21801."/>
    <n v="23918"/>
  </r>
  <r>
    <n v="3609"/>
    <s v="Point"/>
    <n v="26345000"/>
    <n v="8852000"/>
    <n v="37.772930000000002"/>
    <n v="-122.44588899999999"/>
    <s v="SFPD-CROSSROADS"/>
    <s v="CITY STREET"/>
    <n v="3348099"/>
    <n v="2007"/>
    <n v="3801"/>
    <n v="20070817"/>
    <x v="104"/>
    <n v="651"/>
    <s v="4B5A"/>
    <x v="1"/>
    <s v="00F"/>
    <x v="7"/>
    <x v="2"/>
    <x v="47"/>
    <s v="South"/>
    <s v="Not Stated"/>
    <x v="1"/>
    <x v="2"/>
    <s v="Bicycle"/>
    <x v="0"/>
    <x v="0"/>
    <x v="1"/>
    <s v="Not Stated"/>
    <x v="1"/>
    <s v="Functioning"/>
    <x v="2"/>
    <s v="http://maps.google.com/maps?q=&amp;layer=c&amp;cbll=37.772930162214,-122.445889124925"/>
    <s v="2:01 pm to 6:00 pm"/>
    <x v="0"/>
    <s v="CVC 21461A"/>
    <x v="2"/>
    <s v="August"/>
    <s v="Valid"/>
    <s v="21461(a)"/>
    <x v="24"/>
    <s v="http://leginfo.legislature.ca.gov/faces/codes_displaySection.xhtml?lawCode=VEH&amp;sectionNum=21461."/>
    <n v="16694"/>
  </r>
  <r>
    <n v="14947"/>
    <s v="Point"/>
    <n v="26372000"/>
    <n v="5895000"/>
    <n v="37.775852999999998"/>
    <n v="-122.446063"/>
    <s v="SFPD-CROSSROADS"/>
    <s v="CITY STREET"/>
    <n v="3354179"/>
    <n v="2007"/>
    <n v="3801"/>
    <n v="20070829"/>
    <x v="105"/>
    <n v="1372"/>
    <s v="PARK"/>
    <x v="4"/>
    <s v="3F13C"/>
    <x v="1"/>
    <x v="10"/>
    <x v="48"/>
    <s v="East"/>
    <s v="Not Stated"/>
    <x v="1"/>
    <x v="0"/>
    <s v="Parked Motor Vehicle"/>
    <x v="4"/>
    <x v="0"/>
    <x v="0"/>
    <s v="Not Stated"/>
    <x v="1"/>
    <s v="None"/>
    <x v="3"/>
    <s v="http://maps.google.com/maps?q=&amp;layer=c&amp;cbll=37.7758534850118,-122.446062694331"/>
    <s v="10:01 am to 2:00 pm"/>
    <x v="0"/>
    <s v="CVC 22106"/>
    <x v="2"/>
    <s v="August"/>
    <s v="Valid"/>
    <n v="22106"/>
    <x v="18"/>
    <s v="http://leginfo.legislature.ca.gov/faces/codes_displaySection.xhtml?lawCode=VEH&amp;sectionNum=22106."/>
    <n v="31338"/>
  </r>
  <r>
    <n v="28452"/>
    <s v="Point"/>
    <n v="26372000"/>
    <n v="5895000"/>
    <n v="37.775866999999998"/>
    <n v="-122.44595700000001"/>
    <s v="SFPD-CROSSROADS"/>
    <s v="CITY STREET"/>
    <n v="130698824"/>
    <n v="2013"/>
    <n v="3801"/>
    <n v="20130822"/>
    <x v="0"/>
    <n v="1655"/>
    <s v="PARK"/>
    <x v="5"/>
    <s v="3F4A"/>
    <x v="1"/>
    <x v="16"/>
    <x v="10"/>
    <s v="East"/>
    <s v="Not Stated"/>
    <x v="0"/>
    <x v="3"/>
    <s v="Pedestrian"/>
    <x v="4"/>
    <x v="0"/>
    <x v="0"/>
    <s v="Not Stated"/>
    <x v="1"/>
    <s v="None"/>
    <x v="5"/>
    <s v="http://maps.google.com/maps?q=&amp;layer=c&amp;cbll=37.7758669512584,-122.445956784865"/>
    <s v="2:01 am to 6:00 am"/>
    <x v="0"/>
    <s v="CVC 21956"/>
    <x v="2"/>
    <s v="August"/>
    <s v="Valid"/>
    <s v="21956(a)"/>
    <x v="28"/>
    <s v="http://leginfo.legislature.ca.gov/faces/codes_displaySection.xhtml?lawCode=VEH&amp;sectionNum=21956."/>
    <n v="13107"/>
  </r>
  <r>
    <n v="15199"/>
    <s v="Point"/>
    <n v="26456000"/>
    <n v="6283000"/>
    <n v="37.777358"/>
    <n v="-122.449264"/>
    <s v="SFPD-CROSSROADS"/>
    <s v="CITY STREET"/>
    <n v="3342593"/>
    <n v="2007"/>
    <n v="3801"/>
    <n v="20070821"/>
    <x v="106"/>
    <n v="1608"/>
    <s v="&lt;Null&gt;"/>
    <x v="3"/>
    <s v="3G12E"/>
    <x v="10"/>
    <x v="31"/>
    <x v="49"/>
    <s v="East"/>
    <s v="Not Stated"/>
    <x v="0"/>
    <x v="3"/>
    <s v="Pedestrian"/>
    <x v="4"/>
    <x v="0"/>
    <x v="0"/>
    <s v="Not Stated"/>
    <x v="0"/>
    <s v="None"/>
    <x v="3"/>
    <s v="http://maps.google.com/maps?q=&amp;layer=c&amp;cbll=37.7773581650121,-122.449264353468"/>
    <s v="6:01 pm to 10:00 pm"/>
    <x v="0"/>
    <s v="CVC 21954A"/>
    <x v="2"/>
    <s v="August"/>
    <s v="Valid"/>
    <s v="21954(a)"/>
    <x v="29"/>
    <s v="http://leginfo.legislature.ca.gov/faces/codes_displaySection.xhtml?lawCode=VEH&amp;sectionNum=21954."/>
    <n v="9759"/>
  </r>
  <r>
    <n v="29331"/>
    <s v="Point"/>
    <n v="26377000"/>
    <n v="8849000"/>
    <n v="37.775395000000003"/>
    <n v="-122.446389"/>
    <s v="SFPD-CROSSROADS"/>
    <s v="CITY STREET"/>
    <n v="5303678"/>
    <n v="2011"/>
    <n v="3801"/>
    <n v="20110818"/>
    <x v="107"/>
    <n v="1666"/>
    <s v="PARK"/>
    <x v="5"/>
    <s v="3CAR"/>
    <x v="7"/>
    <x v="11"/>
    <x v="10"/>
    <s v="South"/>
    <s v="Not Stated"/>
    <x v="0"/>
    <x v="1"/>
    <s v="Other Motor Vehicle"/>
    <x v="0"/>
    <x v="0"/>
    <x v="0"/>
    <s v="Not Stated"/>
    <x v="1"/>
    <s v="Functioning"/>
    <x v="0"/>
    <s v="http://maps.google.com/maps?q=&amp;layer=c&amp;cbll=37.7753946519933,-122.44638897897"/>
    <s v="2:01 pm to 6:00 pm"/>
    <x v="0"/>
    <s v="CVC 22350"/>
    <x v="1"/>
    <s v="August"/>
    <s v="Valid"/>
    <n v="22350"/>
    <x v="0"/>
    <s v="http://leginfo.legislature.ca.gov/faces/codes_displaySection.xhtml?lawCode=VEH&amp;sectionNum=22350."/>
    <n v="12597"/>
  </r>
  <r>
    <n v="13490"/>
    <s v="Point"/>
    <n v="26446000"/>
    <n v="12084000"/>
    <n v="37.773904999999999"/>
    <n v="-122.454491"/>
    <s v="SFPD-CROSSROADS"/>
    <s v="CITY STREET"/>
    <n v="150724465"/>
    <n v="2015"/>
    <n v="3801"/>
    <n v="20150819"/>
    <x v="108"/>
    <n v="1736"/>
    <s v="PARK STATI"/>
    <x v="4"/>
    <s v="3F13A"/>
    <x v="8"/>
    <x v="11"/>
    <x v="50"/>
    <s v="South"/>
    <s v="Not Stated"/>
    <x v="1"/>
    <x v="5"/>
    <s v="Motor Vehicle on Other Roadway"/>
    <x v="0"/>
    <x v="0"/>
    <x v="0"/>
    <s v="Not Stated"/>
    <x v="1"/>
    <s v="Functioning"/>
    <x v="0"/>
    <s v="http://maps.google.com/maps?q=&amp;layer=c&amp;cbll=37.7739054665171,-122.454491029109"/>
    <s v="10:01 am to 2:00 pm"/>
    <x v="0"/>
    <s v="CVC 22350"/>
    <x v="2"/>
    <s v="August"/>
    <s v="Valid"/>
    <n v="22350"/>
    <x v="0"/>
    <s v="http://leginfo.legislature.ca.gov/faces/codes_displaySection.xhtml?lawCode=VEH&amp;sectionNum=22350."/>
    <n v="19072"/>
  </r>
  <r>
    <n v="14931"/>
    <s v="Point"/>
    <n v="26357000"/>
    <n v="6829000"/>
    <n v="37.773949999999999"/>
    <n v="-122.44597899999999"/>
    <s v="SFPD-CROSSROADS"/>
    <s v="CITY STREET"/>
    <n v="4846174"/>
    <n v="2010"/>
    <n v="3801"/>
    <n v="20100815"/>
    <x v="109"/>
    <n v="2314"/>
    <s v="PARK"/>
    <x v="6"/>
    <s v="3F2D"/>
    <x v="11"/>
    <x v="10"/>
    <x v="51"/>
    <s v="East"/>
    <s v="Not Stated"/>
    <x v="1"/>
    <x v="5"/>
    <s v="Pedestrian"/>
    <x v="2"/>
    <x v="0"/>
    <x v="0"/>
    <s v="Not Stated"/>
    <x v="0"/>
    <s v="Functioning"/>
    <x v="3"/>
    <s v="http://maps.google.com/maps?q=&amp;layer=c&amp;cbll=37.773949682569,-122.445978963848"/>
    <s v="6:01 pm to 10:00 pm"/>
    <x v="0"/>
    <s v="CVC 21954A"/>
    <x v="2"/>
    <s v="August"/>
    <s v="Valid"/>
    <s v="21954(a)"/>
    <x v="29"/>
    <s v="http://leginfo.legislature.ca.gov/faces/codes_displaySection.xhtml?lawCode=VEH&amp;sectionNum=21954."/>
    <n v="32260"/>
  </r>
  <r>
    <n v="28908"/>
    <s v="Point"/>
    <n v="26056000"/>
    <s v="&lt;Null&gt;"/>
    <n v="37.775925000000001"/>
    <n v="-122.43799"/>
    <s v="SFPD-CROSSROADS"/>
    <s v="CITY STREET"/>
    <n v="3342455"/>
    <n v="2007"/>
    <n v="3801"/>
    <n v="20070821"/>
    <x v="110"/>
    <s v="A09710"/>
    <s v="3F14E"/>
    <x v="3"/>
    <s v="&lt;Null&gt;"/>
    <x v="6"/>
    <x v="4"/>
    <x v="0"/>
    <s v="Not Stated, in Intersection"/>
    <s v="Not Stated"/>
    <x v="1"/>
    <x v="2"/>
    <s v="Other Motor Vehicle"/>
    <x v="0"/>
    <x v="0"/>
    <x v="0"/>
    <s v="Not Stated"/>
    <x v="0"/>
    <s v="None"/>
    <x v="0"/>
    <s v="http://maps.google.com/maps?q=&amp;layer=c&amp;cbll=37.7759254055507,-122.437989847718"/>
    <s v="10:01 pm to 2:00 am"/>
    <x v="0"/>
    <s v="CVC 22450A"/>
    <x v="0"/>
    <s v="August"/>
    <s v="Valid"/>
    <s v="22450(a)"/>
    <x v="9"/>
    <s v="http://leginfo.legislature.ca.gov/faces/codes_displaySection.xhtml?lawCode=VEH&amp;sectionNum=22450."/>
    <n v="24181"/>
  </r>
  <r>
    <n v="17817"/>
    <s v="Point"/>
    <n v="26345000"/>
    <s v="&lt;Null&gt;"/>
    <n v="37.772080000000003"/>
    <n v="-122.445717"/>
    <s v="SFPD-CROSSROADS"/>
    <s v="CITY STREET"/>
    <n v="140684136"/>
    <n v="2014"/>
    <n v="3801"/>
    <n v="20140815"/>
    <x v="111"/>
    <n v="1666"/>
    <s v="PARK"/>
    <x v="1"/>
    <s v="3-CAR"/>
    <x v="7"/>
    <x v="14"/>
    <x v="0"/>
    <s v="Not Stated, in Intersection"/>
    <s v="Not Stated"/>
    <x v="2"/>
    <x v="3"/>
    <s v="Pedestrian"/>
    <x v="1"/>
    <x v="0"/>
    <x v="0"/>
    <s v="Not Stated"/>
    <x v="0"/>
    <s v="Functioning"/>
    <x v="3"/>
    <s v="http://maps.google.com/maps?q=&amp;layer=c&amp;cbll=37.7720803942368,-122.445716665312"/>
    <s v="6:01 pm to 10:00 pm"/>
    <x v="0"/>
    <s v="CVC 21453D"/>
    <x v="0"/>
    <s v="August"/>
    <s v="Valid"/>
    <s v="21453(d)"/>
    <x v="17"/>
    <s v="http://leginfo.legislature.ca.gov/faces/codes_displaySection.xhtml?lawCode=VEH&amp;sectionNum=21453."/>
    <n v="3123"/>
  </r>
  <r>
    <n v="4675"/>
    <s v="Point"/>
    <n v="26345000"/>
    <s v="&lt;Null&gt;"/>
    <n v="37.772080000000003"/>
    <n v="-122.445717"/>
    <s v="SFPD-CROSSROADS"/>
    <s v="CITY STREET"/>
    <n v="130659296"/>
    <n v="2013"/>
    <n v="3801"/>
    <n v="20130810"/>
    <x v="112"/>
    <n v="2380"/>
    <s v="PARK DISTR"/>
    <x v="0"/>
    <s v="3F13E"/>
    <x v="7"/>
    <x v="14"/>
    <x v="0"/>
    <s v="Not Stated, in Intersection"/>
    <s v="Not Stated"/>
    <x v="0"/>
    <x v="0"/>
    <s v="Pedestrian"/>
    <x v="1"/>
    <x v="0"/>
    <x v="0"/>
    <s v="Not Stated"/>
    <x v="0"/>
    <s v="Functioning"/>
    <x v="0"/>
    <s v="http://maps.google.com/maps?q=&amp;layer=c&amp;cbll=37.7720803942368,-122.445716665312"/>
    <s v="2:01 am to 6:00 am"/>
    <x v="0"/>
    <s v="CVC 21950A"/>
    <x v="0"/>
    <s v="August"/>
    <s v="Valid"/>
    <s v="21950(a,c)"/>
    <x v="7"/>
    <s v="http://leginfo.legislature.ca.gov/faces/codes_displaySection.xhtml?lawCode=VEH&amp;sectionNum=21950."/>
    <n v="10353"/>
  </r>
  <r>
    <n v="29266"/>
    <s v="Point"/>
    <n v="26354000"/>
    <s v="&lt;Null&gt;"/>
    <n v="37.773423999999999"/>
    <n v="-122.442565"/>
    <s v="SFPD-CROSSROADS"/>
    <s v="CITY STREET"/>
    <n v="2190753"/>
    <n v="2005"/>
    <n v="3801"/>
    <n v="20050813"/>
    <x v="113"/>
    <n v="652"/>
    <s v="F"/>
    <x v="0"/>
    <s v="&lt;Null&gt;"/>
    <x v="0"/>
    <x v="32"/>
    <x v="0"/>
    <s v="Not Stated, in Intersection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3424225297,-122.442564850679"/>
    <s v="10:01 am to 2:00 pm"/>
    <x v="2"/>
    <s v="CVC 21703"/>
    <x v="0"/>
    <s v="August"/>
    <s v="Valid"/>
    <n v="21703"/>
    <x v="3"/>
    <s v="http://leginfo.legislature.ca.gov/faces/codes_displaySection.xhtml?lawCode=VEH&amp;sectionNum=21703."/>
    <n v="24216"/>
  </r>
  <r>
    <n v="29268"/>
    <s v="Point"/>
    <n v="26354000"/>
    <s v="&lt;Null&gt;"/>
    <n v="37.773423999999999"/>
    <n v="-122.442565"/>
    <s v="SFPD-CROSSROADS"/>
    <s v="CITY STREET"/>
    <n v="4822386"/>
    <n v="2010"/>
    <n v="3801"/>
    <n v="20100801"/>
    <x v="114"/>
    <n v="1230"/>
    <s v="&lt;Null&gt;"/>
    <x v="6"/>
    <s v="4B4A"/>
    <x v="0"/>
    <x v="32"/>
    <x v="0"/>
    <s v="Not Stated, in Intersection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3424225297,-122.442564850679"/>
    <s v="6:01 am to 10:00 am"/>
    <x v="0"/>
    <s v="CVC 22350"/>
    <x v="0"/>
    <s v="August"/>
    <s v="Valid"/>
    <n v="22350"/>
    <x v="0"/>
    <s v="http://leginfo.legislature.ca.gov/faces/codes_displaySection.xhtml?lawCode=VEH&amp;sectionNum=22350."/>
    <n v="31497"/>
  </r>
  <r>
    <n v="29285"/>
    <s v="Point"/>
    <n v="26372000"/>
    <n v="5894000"/>
    <n v="37.776218"/>
    <n v="-122.443192"/>
    <s v="SFPD-CROSSROADS"/>
    <s v="CITY STREET"/>
    <n v="2159332"/>
    <n v="2005"/>
    <n v="3801"/>
    <n v="20050801"/>
    <x v="115"/>
    <n v="4060"/>
    <s v="PARK"/>
    <x v="2"/>
    <s v="3F4"/>
    <x v="1"/>
    <x v="32"/>
    <x v="37"/>
    <s v="We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62184584661,-122.443192058367"/>
    <s v="2:01 pm to 6:00 pm"/>
    <x v="0"/>
    <s v="CVC 22350"/>
    <x v="0"/>
    <s v="August"/>
    <s v="Valid"/>
    <n v="22350"/>
    <x v="0"/>
    <s v="http://leginfo.legislature.ca.gov/faces/codes_displaySection.xhtml?lawCode=VEH&amp;sectionNum=22350."/>
    <n v="17448"/>
  </r>
  <r>
    <n v="14833"/>
    <s v="Point"/>
    <n v="26345000"/>
    <s v="&lt;Null&gt;"/>
    <n v="37.772080000000003"/>
    <n v="-122.445717"/>
    <s v="SFPD-CROSSROADS"/>
    <s v="CITY STREET"/>
    <n v="2188561"/>
    <n v="2005"/>
    <n v="3801"/>
    <n v="20050819"/>
    <x v="116"/>
    <n v="1991"/>
    <s v="&lt;Null&gt;"/>
    <x v="1"/>
    <s v="&lt;Null&gt;"/>
    <x v="7"/>
    <x v="14"/>
    <x v="0"/>
    <s v="Not Stated, in Intersection"/>
    <s v="Not Stated"/>
    <x v="0"/>
    <x v="3"/>
    <s v="Pedestrian"/>
    <x v="1"/>
    <x v="1"/>
    <x v="2"/>
    <s v="Not Stated"/>
    <x v="0"/>
    <s v="Functioning"/>
    <x v="3"/>
    <s v="http://maps.google.com/maps?q=&amp;layer=c&amp;cbll=37.7720803942368,-122.445716665312"/>
    <s v="2:01 am to 6:00 am"/>
    <x v="4"/>
    <s v="CVC 21950A"/>
    <x v="0"/>
    <s v="August"/>
    <s v="Valid"/>
    <s v="21950(a,c)"/>
    <x v="7"/>
    <s v="http://leginfo.legislature.ca.gov/faces/codes_displaySection.xhtml?lawCode=VEH&amp;sectionNum=21950."/>
    <n v="8565"/>
  </r>
  <r>
    <n v="1987"/>
    <s v="Point"/>
    <n v="26347000"/>
    <s v="&lt;Null&gt;"/>
    <n v="37.772995000000002"/>
    <n v="-122.445902"/>
    <s v="SFPD-CROSSROADS"/>
    <s v="CITY STREET"/>
    <n v="2775872"/>
    <n v="2006"/>
    <n v="3801"/>
    <n v="20060811"/>
    <x v="117"/>
    <n v="1218"/>
    <s v="PARK"/>
    <x v="1"/>
    <n v="3"/>
    <x v="0"/>
    <x v="33"/>
    <x v="0"/>
    <s v="Not Stated, in Intersection"/>
    <s v="Not Stated"/>
    <x v="1"/>
    <x v="8"/>
    <s v="Bicycle"/>
    <x v="0"/>
    <x v="0"/>
    <x v="0"/>
    <s v="Not Stated"/>
    <x v="1"/>
    <s v="Functioning"/>
    <x v="2"/>
    <s v="http://maps.google.com/maps?q=&amp;layer=c&amp;cbll=37.7729954059776,-122.445902365946"/>
    <s v="2:01 pm to 6:00 pm"/>
    <x v="0"/>
    <s v="CVC 21801A"/>
    <x v="0"/>
    <s v="August"/>
    <s v="Valid"/>
    <s v="21801(a,b)"/>
    <x v="11"/>
    <s v="http://leginfo.legislature.ca.gov/faces/codes_displaySection.xhtml?lawCode=VEH&amp;sectionNum=21801."/>
    <n v="23088"/>
  </r>
  <r>
    <n v="11837"/>
    <s v="Point"/>
    <n v="26347000"/>
    <s v="&lt;Null&gt;"/>
    <n v="37.772995000000002"/>
    <n v="-122.445902"/>
    <s v="SFPD-CROSSROADS"/>
    <s v="CITY STREET"/>
    <n v="5303919"/>
    <n v="2011"/>
    <n v="3801"/>
    <n v="20110802"/>
    <x v="118"/>
    <n v="991"/>
    <s v="&lt;Null&gt;"/>
    <x v="3"/>
    <s v="4BIG"/>
    <x v="0"/>
    <x v="10"/>
    <x v="0"/>
    <s v="Not Stated, in Intersection"/>
    <s v="Not Stated"/>
    <x v="0"/>
    <x v="2"/>
    <s v="Bicycle"/>
    <x v="0"/>
    <x v="0"/>
    <x v="0"/>
    <s v="Not Stated"/>
    <x v="1"/>
    <s v="Functioning"/>
    <x v="2"/>
    <s v="http://maps.google.com/maps?q=&amp;layer=c&amp;cbll=37.7729954059776,-122.445902365946"/>
    <s v="10:01 am to 2:00 pm"/>
    <x v="0"/>
    <s v="CVC 21453A"/>
    <x v="0"/>
    <s v="August"/>
    <s v="Valid"/>
    <s v="21453(a,c)"/>
    <x v="10"/>
    <s v="http://leginfo.legislature.ca.gov/faces/codes_displaySection.xhtml?lawCode=VEH&amp;sectionNum=21453."/>
    <n v="8530"/>
  </r>
  <r>
    <n v="29321"/>
    <s v="Point"/>
    <n v="26379000"/>
    <s v="&lt;Null&gt;"/>
    <n v="37.775801999999999"/>
    <n v="-122.446471"/>
    <s v="SFPD-CROSSROADS"/>
    <s v="CITY STREET"/>
    <n v="3342471"/>
    <n v="2007"/>
    <n v="3801"/>
    <n v="20070818"/>
    <x v="119"/>
    <n v="1926"/>
    <s v="3F"/>
    <x v="0"/>
    <s v="4B4F"/>
    <x v="1"/>
    <x v="10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58015922906,-122.446470829739"/>
    <s v="6:01 am to 10:00 am"/>
    <x v="0"/>
    <s v="CVC 21453A"/>
    <x v="0"/>
    <s v="August"/>
    <s v="Valid"/>
    <s v="21453(a,c)"/>
    <x v="10"/>
    <s v="http://leginfo.legislature.ca.gov/faces/codes_displaySection.xhtml?lawCode=VEH&amp;sectionNum=21453."/>
    <n v="21616"/>
  </r>
  <r>
    <n v="29320"/>
    <s v="Point"/>
    <n v="26372000"/>
    <n v="5895000"/>
    <n v="37.775812999999999"/>
    <n v="-122.44638"/>
    <s v="SFPD-CROSSROADS"/>
    <s v="CITY STREET"/>
    <n v="2775925"/>
    <n v="2006"/>
    <n v="3801"/>
    <n v="20060809"/>
    <x v="120"/>
    <n v="1573"/>
    <s v="F"/>
    <x v="4"/>
    <s v="4BIG"/>
    <x v="1"/>
    <x v="10"/>
    <x v="52"/>
    <s v="East"/>
    <s v="Not Stated"/>
    <x v="1"/>
    <x v="0"/>
    <s v="Other Motor Vehicle"/>
    <x v="0"/>
    <x v="0"/>
    <x v="0"/>
    <s v="Not Stated"/>
    <x v="1"/>
    <s v="Functioning"/>
    <x v="0"/>
    <s v="http://maps.google.com/maps?q=&amp;layer=c&amp;cbll=37.7758130862719,-122.446380422615"/>
    <s v="10:01 am to 2:00 pm"/>
    <x v="0"/>
    <s v="CVC 21453A"/>
    <x v="2"/>
    <s v="August"/>
    <s v="Valid"/>
    <s v="21453(a,c)"/>
    <x v="10"/>
    <s v="http://leginfo.legislature.ca.gov/faces/codes_displaySection.xhtml?lawCode=VEH&amp;sectionNum=21453."/>
    <n v="32421"/>
  </r>
  <r>
    <n v="29298"/>
    <s v="Point"/>
    <n v="26376000"/>
    <s v="&lt;Null&gt;"/>
    <n v="37.773935000000002"/>
    <n v="-122.44609199999999"/>
    <s v="SFPD-CROSSROADS"/>
    <s v="CITY STREET"/>
    <n v="3866636"/>
    <n v="2008"/>
    <n v="3801"/>
    <n v="20080804"/>
    <x v="121"/>
    <n v="1537"/>
    <s v="PARK"/>
    <x v="2"/>
    <s v="3F60"/>
    <x v="11"/>
    <x v="10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39353713535,-122.446091727215"/>
    <s v="6:01 pm to 10:00 pm"/>
    <x v="4"/>
    <s v="CVC 21453A"/>
    <x v="0"/>
    <s v="August"/>
    <s v="Valid"/>
    <s v="21453(a,c)"/>
    <x v="10"/>
    <s v="http://leginfo.legislature.ca.gov/faces/codes_displaySection.xhtml?lawCode=VEH&amp;sectionNum=21453."/>
    <n v="21610"/>
  </r>
  <r>
    <n v="28348"/>
    <s v="Point"/>
    <n v="26072000"/>
    <s v="&lt;Null&gt;"/>
    <n v="37.777586999999997"/>
    <n v="-122.440027"/>
    <s v="SFPD-CROSSROADS"/>
    <s v="CITY STREET"/>
    <n v="140681110"/>
    <n v="2014"/>
    <n v="3801"/>
    <n v="20140814"/>
    <x v="122"/>
    <n v="2294"/>
    <s v="PARK"/>
    <x v="5"/>
    <s v="3F60"/>
    <x v="16"/>
    <x v="3"/>
    <x v="0"/>
    <s v="Not Stated, in Intersection"/>
    <s v="Not Stated"/>
    <x v="1"/>
    <x v="3"/>
    <s v="Pedestrian"/>
    <x v="1"/>
    <x v="0"/>
    <x v="0"/>
    <s v="Not Stated"/>
    <x v="2"/>
    <s v="None"/>
    <x v="3"/>
    <s v="http://maps.google.com/maps?q=&amp;layer=c&amp;cbll=37.777586768086,-122.440026922254"/>
    <s v="6:01 pm to 10:00 pm"/>
    <x v="0"/>
    <s v="CVC 21950A"/>
    <x v="0"/>
    <s v="August"/>
    <s v="Valid"/>
    <s v="21950(a,c)"/>
    <x v="7"/>
    <s v="http://leginfo.legislature.ca.gov/faces/codes_displaySection.xhtml?lawCode=VEH&amp;sectionNum=21950."/>
    <n v="20441"/>
  </r>
  <r>
    <n v="18756"/>
    <s v="Point"/>
    <n v="26349000"/>
    <n v="5455000"/>
    <n v="37.773012999999999"/>
    <n v="-122.445764"/>
    <s v="SFPD-CROSSROADS"/>
    <s v="CITY STREET"/>
    <n v="150686730"/>
    <n v="2015"/>
    <n v="3801"/>
    <n v="20150807"/>
    <x v="123"/>
    <n v="4060"/>
    <s v="PARK"/>
    <x v="1"/>
    <s v="3F14A"/>
    <x v="0"/>
    <x v="16"/>
    <x v="41"/>
    <s v="Ea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30131522259,-122.44576425311"/>
    <s v="10:01 am to 2:00 pm"/>
    <x v="0"/>
    <s v="CVC 22350"/>
    <x v="1"/>
    <s v="August"/>
    <s v="Valid"/>
    <n v="22350"/>
    <x v="0"/>
    <s v="http://leginfo.legislature.ca.gov/faces/codes_displaySection.xhtml?lawCode=VEH&amp;sectionNum=22350."/>
    <n v="17508"/>
  </r>
  <r>
    <n v="14525"/>
    <s v="Point"/>
    <n v="26345000"/>
    <s v="&lt;Null&gt;"/>
    <n v="37.772080000000003"/>
    <n v="-122.445717"/>
    <s v="SFPD-CROSSROADS"/>
    <s v="CITY STREET"/>
    <n v="140652503"/>
    <n v="2014"/>
    <n v="3801"/>
    <n v="20140806"/>
    <x v="124"/>
    <n v="1045"/>
    <s v="PARK"/>
    <x v="4"/>
    <n v="3"/>
    <x v="2"/>
    <x v="16"/>
    <x v="0"/>
    <s v="Not Stated, in Intersection"/>
    <s v="Not Stated"/>
    <x v="1"/>
    <x v="5"/>
    <s v="Other Motor Vehicle"/>
    <x v="0"/>
    <x v="1"/>
    <x v="0"/>
    <s v="Not Stated"/>
    <x v="0"/>
    <s v="Functioning"/>
    <x v="0"/>
    <s v="http://maps.google.com/maps?q=&amp;layer=c&amp;cbll=37.7720803942368,-122.445716665312"/>
    <s v="2:01 am to 6:00 am"/>
    <x v="1"/>
    <s v="CVC 21801A"/>
    <x v="0"/>
    <s v="August"/>
    <s v="Valid"/>
    <s v="21801(a,b)"/>
    <x v="11"/>
    <s v="http://leginfo.legislature.ca.gov/faces/codes_displaySection.xhtml?lawCode=VEH&amp;sectionNum=21801."/>
    <n v="30405"/>
  </r>
  <r>
    <n v="29010"/>
    <s v="Point"/>
    <n v="26067000"/>
    <s v="&lt;Null&gt;"/>
    <n v="37.777794"/>
    <n v="-122.438366"/>
    <s v="SFPD-CROSSROADS"/>
    <s v="CITY STREET"/>
    <n v="4870086"/>
    <n v="2010"/>
    <n v="3801"/>
    <n v="20100831"/>
    <x v="125"/>
    <n v="937"/>
    <s v="COF"/>
    <x v="3"/>
    <s v="4B8J"/>
    <x v="6"/>
    <x v="18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77941898441,-122.438365501611"/>
    <s v="6:01 pm to 10:00 pm"/>
    <x v="2"/>
    <s v="CVC 22350"/>
    <x v="0"/>
    <s v="August"/>
    <s v="Valid"/>
    <n v="22350"/>
    <x v="0"/>
    <s v="http://leginfo.legislature.ca.gov/faces/codes_displaySection.xhtml?lawCode=VEH&amp;sectionNum=22350."/>
    <n v="13980"/>
  </r>
  <r>
    <n v="29339"/>
    <s v="Point"/>
    <n v="26382000"/>
    <s v="&lt;Null&gt;"/>
    <n v="37.776741999999999"/>
    <n v="-122.44665999999999"/>
    <s v="SFPD-CROSSROADS"/>
    <s v="CITY STREET"/>
    <n v="4355253"/>
    <n v="2009"/>
    <n v="3801"/>
    <n v="20090809"/>
    <x v="126"/>
    <n v="226"/>
    <s v="COF"/>
    <x v="6"/>
    <s v="3F14D"/>
    <x v="17"/>
    <x v="18"/>
    <x v="0"/>
    <s v="Not Stated, in Intersection"/>
    <s v="Not Stated"/>
    <x v="2"/>
    <x v="4"/>
    <s v="Non-Collision"/>
    <x v="0"/>
    <x v="0"/>
    <x v="0"/>
    <s v="Not Stated"/>
    <x v="1"/>
    <s v="Functioning"/>
    <x v="0"/>
    <s v="http://maps.google.com/maps?q=&amp;layer=c&amp;cbll=37.776741636305,-122.44665991253"/>
    <s v="2:01 pm to 6:00 pm"/>
    <x v="0"/>
    <s v="CVC 22350"/>
    <x v="0"/>
    <s v="August"/>
    <s v="Valid"/>
    <n v="22350"/>
    <x v="0"/>
    <s v="http://leginfo.legislature.ca.gov/faces/codes_displaySection.xhtml?lawCode=VEH&amp;sectionNum=22350."/>
    <n v="3567"/>
  </r>
  <r>
    <n v="29341"/>
    <s v="Point"/>
    <n v="26379000"/>
    <n v="8848000"/>
    <n v="37.776333999999999"/>
    <n v="-122.446578"/>
    <s v="SFPD-CROSSROADS"/>
    <s v="CITY STREET"/>
    <n v="9015293"/>
    <n v="2006"/>
    <n v="3801"/>
    <n v="20060816"/>
    <x v="127"/>
    <n v="821"/>
    <s v="COF"/>
    <x v="4"/>
    <s v="4B8F"/>
    <x v="7"/>
    <x v="18"/>
    <x v="10"/>
    <s v="South"/>
    <s v="Not Stated"/>
    <x v="1"/>
    <x v="6"/>
    <s v="Fixed Object"/>
    <x v="0"/>
    <x v="0"/>
    <x v="0"/>
    <s v="Not Stated"/>
    <x v="1"/>
    <s v="None"/>
    <x v="0"/>
    <s v="http://maps.google.com/maps?q=&amp;layer=c&amp;cbll=37.7763339280257,-122.446577904719"/>
    <s v="6:01 pm to 10:00 pm"/>
    <x v="0"/>
    <s v="CVC 22350"/>
    <x v="2"/>
    <s v="August"/>
    <s v="Valid"/>
    <n v="22350"/>
    <x v="0"/>
    <s v="http://leginfo.legislature.ca.gov/faces/codes_displaySection.xhtml?lawCode=VEH&amp;sectionNum=22350."/>
    <n v="24158"/>
  </r>
  <r>
    <n v="29369"/>
    <s v="Point"/>
    <n v="26393000"/>
    <s v="&lt;Null&gt;"/>
    <n v="37.778750000000002"/>
    <n v="-122.44603499999999"/>
    <s v="SFPD-CROSSROADS"/>
    <s v="CITY STREET"/>
    <n v="5303653"/>
    <n v="2011"/>
    <n v="3801"/>
    <n v="20110812"/>
    <x v="128"/>
    <n v="1437"/>
    <s v="PARK"/>
    <x v="1"/>
    <n v="4"/>
    <x v="14"/>
    <x v="34"/>
    <x v="0"/>
    <s v="Not Stated, in Intersection"/>
    <s v="Not Stated"/>
    <x v="1"/>
    <x v="2"/>
    <s v="Other Motor Vehicle"/>
    <x v="0"/>
    <x v="0"/>
    <x v="0"/>
    <s v="Not Stated"/>
    <x v="1"/>
    <s v="None"/>
    <x v="0"/>
    <s v="http://maps.google.com/maps?q=&amp;layer=c&amp;cbll=37.778749530592,-122.44603482523"/>
    <s v="6:01 pm to 10:00 pm"/>
    <x v="0"/>
    <s v="CVC 22350"/>
    <x v="0"/>
    <s v="August"/>
    <s v="Valid"/>
    <n v="22350"/>
    <x v="0"/>
    <s v="http://leginfo.legislature.ca.gov/faces/codes_displaySection.xhtml?lawCode=VEH&amp;sectionNum=22350."/>
    <n v="14029"/>
  </r>
  <r>
    <n v="14529"/>
    <s v="Point"/>
    <n v="26036000"/>
    <n v="9761000"/>
    <n v="37.773088000000001"/>
    <n v="-122.437781"/>
    <s v="SFPD-CROSSROADS"/>
    <s v="CITY STREET"/>
    <n v="2776286"/>
    <n v="2006"/>
    <n v="3801"/>
    <n v="20060813"/>
    <x v="129"/>
    <n v="1709"/>
    <s v="PARK"/>
    <x v="6"/>
    <s v="3F14E"/>
    <x v="2"/>
    <x v="35"/>
    <x v="9"/>
    <s v="West"/>
    <s v="Not Stated"/>
    <x v="0"/>
    <x v="1"/>
    <s v="Pedestrian"/>
    <x v="4"/>
    <x v="0"/>
    <x v="0"/>
    <s v="Not Stated"/>
    <x v="0"/>
    <s v="None"/>
    <x v="3"/>
    <s v="http://maps.google.com/maps?q=&amp;layer=c&amp;cbll=37.7730879727777,-122.437781414441"/>
    <s v="10:01 pm to 2:00 am"/>
    <x v="2"/>
    <s v="CVC 21950B"/>
    <x v="1"/>
    <s v="August"/>
    <s v="Valid"/>
    <s v="21950(b)"/>
    <x v="30"/>
    <s v="http://leginfo.legislature.ca.gov/faces/codes_displaySection.xhtml?lawCode=VEH&amp;sectionNum=21950."/>
    <n v="2009"/>
  </r>
  <r>
    <n v="29212"/>
    <s v="Point"/>
    <n v="26345000"/>
    <s v="&lt;Null&gt;"/>
    <n v="37.772080000000003"/>
    <n v="-122.445717"/>
    <s v="SFPD-CROSSROADS"/>
    <s v="CITY STREET"/>
    <n v="3892919"/>
    <n v="2008"/>
    <n v="3801"/>
    <n v="20080828"/>
    <x v="130"/>
    <n v="627"/>
    <s v="PARK"/>
    <x v="5"/>
    <s v="3F12E"/>
    <x v="7"/>
    <x v="14"/>
    <x v="0"/>
    <s v="Not Stated, in Intersection"/>
    <s v="Not Stated"/>
    <x v="2"/>
    <x v="2"/>
    <s v="Other Motor Vehicle"/>
    <x v="0"/>
    <x v="0"/>
    <x v="0"/>
    <s v="Not Stated"/>
    <x v="0"/>
    <s v="Functioning"/>
    <x v="0"/>
    <s v="http://maps.google.com/maps?q=&amp;layer=c&amp;cbll=37.7720803942368,-122.445716665312"/>
    <s v="2:01 am to 6:00 am"/>
    <x v="0"/>
    <s v="CVC 21453A"/>
    <x v="0"/>
    <s v="August"/>
    <s v="Valid"/>
    <s v="21453(a,c)"/>
    <x v="10"/>
    <s v="http://leginfo.legislature.ca.gov/faces/codes_displaySection.xhtml?lawCode=VEH&amp;sectionNum=21453."/>
    <n v="3146"/>
  </r>
  <r>
    <n v="15226"/>
    <s v="Point"/>
    <n v="26472000"/>
    <s v="&lt;Null&gt;"/>
    <n v="37.775750000000002"/>
    <n v="-122.45296399999999"/>
    <s v="SFPD-CROSSROADS"/>
    <s v="CITY STREET"/>
    <n v="3342566"/>
    <n v="2007"/>
    <n v="3801"/>
    <n v="20070822"/>
    <x v="97"/>
    <s v="A09289"/>
    <s v="RICHM"/>
    <x v="4"/>
    <s v="3G13E"/>
    <x v="18"/>
    <x v="36"/>
    <x v="0"/>
    <s v="Not Stated, in Intersection"/>
    <s v="Not Stated"/>
    <x v="1"/>
    <x v="3"/>
    <s v="Pedestrian"/>
    <x v="2"/>
    <x v="2"/>
    <x v="0"/>
    <s v="Not Stated"/>
    <x v="0"/>
    <s v="Functioning"/>
    <x v="3"/>
    <s v="http://maps.google.com/maps?q=&amp;layer=c&amp;cbll=37.7757501292259,-122.452963825663"/>
    <s v="10:01 pm to 2:00 am"/>
    <x v="0"/>
    <s v="CVC 21954A"/>
    <x v="0"/>
    <s v="August"/>
    <s v="Valid"/>
    <s v="21954(a)"/>
    <x v="29"/>
    <s v="http://leginfo.legislature.ca.gov/faces/codes_displaySection.xhtml?lawCode=VEH&amp;sectionNum=21954."/>
    <n v="26916"/>
  </r>
  <r>
    <n v="27140"/>
    <s v="Point"/>
    <n v="26028000"/>
    <n v="11685000"/>
    <n v="37.773133000000001"/>
    <n v="-122.43570800000001"/>
    <s v="SFPD-CROSSROADS"/>
    <s v="CITY STREET"/>
    <n v="130692183"/>
    <n v="2013"/>
    <n v="3801"/>
    <n v="20130820"/>
    <x v="131"/>
    <n v="874"/>
    <s v="PARK"/>
    <x v="3"/>
    <s v="3F61"/>
    <x v="12"/>
    <x v="14"/>
    <x v="53"/>
    <s v="South"/>
    <s v="Not Stated"/>
    <x v="1"/>
    <x v="2"/>
    <s v="Bicycle"/>
    <x v="0"/>
    <x v="0"/>
    <x v="0"/>
    <s v="Not Stated"/>
    <x v="1"/>
    <s v="None"/>
    <x v="2"/>
    <s v="http://maps.google.com/maps?q=&amp;layer=c&amp;cbll=37.7731325199984,-122.435708257512"/>
    <s v="10:01 am to 2:00 pm"/>
    <x v="0"/>
    <s v="CVC 22350"/>
    <x v="2"/>
    <s v="August"/>
    <s v="Valid"/>
    <n v="22350"/>
    <x v="0"/>
    <s v="http://leginfo.legislature.ca.gov/faces/codes_displaySection.xhtml?lawCode=VEH&amp;sectionNum=22350."/>
    <n v="1336"/>
  </r>
  <r>
    <n v="11684"/>
    <s v="Point"/>
    <n v="26027000"/>
    <n v="11686000"/>
    <n v="37.773460999999998"/>
    <n v="-122.43577500000001"/>
    <s v="SFPD-CROSSROADS"/>
    <s v="CITY STREET"/>
    <n v="5281512"/>
    <n v="2011"/>
    <n v="3801"/>
    <n v="20110804"/>
    <x v="132"/>
    <n v="1337"/>
    <s v="PARKS"/>
    <x v="5"/>
    <s v="4B1F"/>
    <x v="12"/>
    <x v="14"/>
    <x v="25"/>
    <s v="North"/>
    <s v="Not Stated"/>
    <x v="1"/>
    <x v="0"/>
    <s v="Bicycle"/>
    <x v="0"/>
    <x v="1"/>
    <x v="0"/>
    <s v="Not Stated"/>
    <x v="1"/>
    <s v="Functioning"/>
    <x v="2"/>
    <s v="http://maps.google.com/maps?q=&amp;layer=c&amp;cbll=37.7734606014671,-122.435774801691"/>
    <s v="6:01 am to 10:00 am"/>
    <x v="2"/>
    <s v="CVC 21658A"/>
    <x v="2"/>
    <s v="August"/>
    <s v="Valid"/>
    <s v="21658(a,b)"/>
    <x v="4"/>
    <s v="http://leginfo.legislature.ca.gov/faces/codes_displaySection.xhtml?lawCode=VEH&amp;sectionNum=21658."/>
    <n v="20492"/>
  </r>
  <r>
    <n v="29446"/>
    <s v="Point"/>
    <n v="26441000"/>
    <s v="&lt;Null&gt;"/>
    <n v="37.771053999999999"/>
    <n v="-122.453902"/>
    <s v="SFPD-CROSSROADS"/>
    <s v="CITY STREET"/>
    <n v="6093607"/>
    <n v="2012"/>
    <n v="3801"/>
    <n v="20120825"/>
    <x v="133"/>
    <n v="186"/>
    <s v="PARK"/>
    <x v="0"/>
    <s v="3F14A"/>
    <x v="8"/>
    <x v="14"/>
    <x v="0"/>
    <s v="Not Stated, in Intersection"/>
    <s v="Not Stated"/>
    <x v="0"/>
    <x v="0"/>
    <s v="Other Motor Vehicle"/>
    <x v="0"/>
    <x v="0"/>
    <x v="0"/>
    <s v="Not Stated"/>
    <x v="1"/>
    <s v="Functioning"/>
    <x v="0"/>
    <s v="http://maps.google.com/maps?q=&amp;layer=c&amp;cbll=37.7710538379869,-122.453902454643"/>
    <s v="10:01 am to 2:00 pm"/>
    <x v="0"/>
    <s v="CVC 21800A"/>
    <x v="0"/>
    <s v="August"/>
    <s v="Valid"/>
    <s v="21800(a-d)"/>
    <x v="25"/>
    <s v="http://leginfo.legislature.ca.gov/faces/codes_displaySection.xhtml?lawCode=VEH&amp;sectionNum=21800."/>
    <n v="7627"/>
  </r>
  <r>
    <n v="14605"/>
    <s v="Point"/>
    <n v="26441000"/>
    <s v="&lt;Null&gt;"/>
    <n v="37.771053999999999"/>
    <n v="-122.453902"/>
    <s v="SFPD-CROSSROADS"/>
    <s v="CITY STREET"/>
    <n v="6068146"/>
    <n v="2012"/>
    <n v="3801"/>
    <n v="20120812"/>
    <x v="134"/>
    <n v="1666"/>
    <s v="PARK"/>
    <x v="6"/>
    <s v="3CAR"/>
    <x v="8"/>
    <x v="14"/>
    <x v="0"/>
    <s v="Not Stated, in Intersection"/>
    <s v="Not Stated"/>
    <x v="0"/>
    <x v="2"/>
    <s v="Bicycle"/>
    <x v="0"/>
    <x v="0"/>
    <x v="0"/>
    <s v="Not Stated"/>
    <x v="1"/>
    <s v="Functioning"/>
    <x v="2"/>
    <s v="http://maps.google.com/maps?q=&amp;layer=c&amp;cbll=37.7710538379869,-122.453902454643"/>
    <s v="2:01 pm to 6:00 pm"/>
    <x v="0"/>
    <s v="CVC 21453A"/>
    <x v="0"/>
    <s v="August"/>
    <s v="Valid"/>
    <s v="21453(a,c)"/>
    <x v="10"/>
    <s v="http://leginfo.legislature.ca.gov/faces/codes_displaySection.xhtml?lawCode=VEH&amp;sectionNum=21453."/>
    <n v="9068"/>
  </r>
  <r>
    <n v="5317"/>
    <s v="Point"/>
    <n v="26324000"/>
    <n v="3862000"/>
    <n v="37.771616999999999"/>
    <n v="-122.443888"/>
    <s v="SFPD-CROSSROADS"/>
    <s v="CITY STREET"/>
    <n v="3892951"/>
    <n v="2008"/>
    <n v="3801"/>
    <n v="20080827"/>
    <x v="68"/>
    <n v="4203"/>
    <s v="PARK"/>
    <x v="4"/>
    <n v="3"/>
    <x v="19"/>
    <x v="20"/>
    <x v="54"/>
    <s v="North"/>
    <s v="Not Stated"/>
    <x v="0"/>
    <x v="2"/>
    <s v="Bicycle"/>
    <x v="0"/>
    <x v="0"/>
    <x v="0"/>
    <s v="Not Stated"/>
    <x v="1"/>
    <s v="Functioning"/>
    <x v="2"/>
    <s v="http://maps.google.com/maps?q=&amp;layer=c&amp;cbll=37.7716170680742,-122.4438881392"/>
    <s v="6:01 pm to 10:00 pm"/>
    <x v="0"/>
    <s v="CVC 216501"/>
    <x v="2"/>
    <s v="August"/>
    <s v="Valid"/>
    <n v="21650.1"/>
    <x v="14"/>
    <s v="http://leginfo.legislature.ca.gov/faces/codes_displaySection.xhtml?lawCode=VEH&amp;sectionNum=21650.1."/>
    <n v="4002"/>
  </r>
  <r>
    <n v="18443"/>
    <s v="Point"/>
    <n v="26029000"/>
    <s v="&lt;Null&gt;"/>
    <n v="37.772204000000002"/>
    <n v="-122.437235"/>
    <s v="SFPD-CROSSROADS"/>
    <s v="CITY STREET"/>
    <n v="140691432"/>
    <n v="2014"/>
    <n v="3801"/>
    <n v="20140818"/>
    <x v="135"/>
    <n v="1816"/>
    <s v="PARK"/>
    <x v="2"/>
    <s v="3F60"/>
    <x v="6"/>
    <x v="20"/>
    <x v="0"/>
    <s v="Not Stated, in Intersection"/>
    <s v="Not Stated"/>
    <x v="1"/>
    <x v="5"/>
    <s v="Other Motor Vehicle"/>
    <x v="0"/>
    <x v="0"/>
    <x v="0"/>
    <s v="Not Stated"/>
    <x v="1"/>
    <s v="Functioning"/>
    <x v="0"/>
    <s v="http://maps.google.com/maps?q=&amp;layer=c&amp;cbll=37.7722037124154,-122.4372349323"/>
    <s v="10:01 am to 2:00 pm"/>
    <x v="2"/>
    <s v="CVC 21801A"/>
    <x v="0"/>
    <s v="August"/>
    <s v="Valid"/>
    <s v="21801(a,b)"/>
    <x v="11"/>
    <s v="http://leginfo.legislature.ca.gov/faces/codes_displaySection.xhtml?lawCode=VEH&amp;sectionNum=21801."/>
    <n v="25704"/>
  </r>
  <r>
    <n v="29205"/>
    <s v="Point"/>
    <n v="26345000"/>
    <n v="8853000"/>
    <n v="37.771287999999998"/>
    <n v="-122.445564"/>
    <s v="SFPD-CROSSROADS"/>
    <s v="CITY STREET"/>
    <n v="2229948"/>
    <n v="2005"/>
    <n v="3801"/>
    <n v="20050830"/>
    <x v="136"/>
    <n v="829"/>
    <s v="&lt;Null&gt;"/>
    <x v="3"/>
    <s v="4B61"/>
    <x v="7"/>
    <x v="20"/>
    <x v="55"/>
    <s v="North"/>
    <s v="Not Stated"/>
    <x v="1"/>
    <x v="6"/>
    <s v="Non-Collision"/>
    <x v="0"/>
    <x v="0"/>
    <x v="0"/>
    <s v="Not Stated"/>
    <x v="1"/>
    <s v="Functioning"/>
    <x v="0"/>
    <s v="http://maps.google.com/maps?q=&amp;layer=c&amp;cbll=37.7712882354729,-122.445563555334"/>
    <s v="2:01 pm to 6:00 pm"/>
    <x v="0"/>
    <s v="CVC 21658A"/>
    <x v="2"/>
    <s v="August"/>
    <s v="Valid"/>
    <s v="21658(a,b)"/>
    <x v="4"/>
    <s v="http://leginfo.legislature.ca.gov/faces/codes_displaySection.xhtml?lawCode=VEH&amp;sectionNum=21658."/>
    <n v="30249"/>
  </r>
  <r>
    <n v="20501"/>
    <s v="Point"/>
    <n v="26028000"/>
    <s v="&lt;Null&gt;"/>
    <n v="37.772418000000002"/>
    <n v="-122.435563"/>
    <s v="SFPD-CROSSROADS"/>
    <s v="CITY STREET"/>
    <n v="140720489"/>
    <n v="2014"/>
    <n v="3801"/>
    <n v="20140827"/>
    <x v="50"/>
    <n v="1887"/>
    <s v="TRAFFIC"/>
    <x v="4"/>
    <s v="4K1C"/>
    <x v="12"/>
    <x v="20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24179297667,-122.435563320269"/>
    <s v="10:01 am to 2:00 pm"/>
    <x v="0"/>
    <s v="CVC 21802B"/>
    <x v="0"/>
    <s v="August"/>
    <s v="Valid"/>
    <s v="21802(a,b)"/>
    <x v="21"/>
    <s v="http://leginfo.legislature.ca.gov/faces/codes_displaySection.xhtml?lawCode=VEH&amp;sectionNum=21802."/>
    <n v="23693"/>
  </r>
  <r>
    <n v="7061"/>
    <s v="Point"/>
    <n v="26028000"/>
    <s v="&lt;Null&gt;"/>
    <n v="37.772418000000002"/>
    <n v="-122.435563"/>
    <s v="SFPD-CROSSROADS"/>
    <s v="CITY STREET"/>
    <n v="4355176"/>
    <n v="2009"/>
    <n v="3801"/>
    <n v="20090813"/>
    <x v="137"/>
    <n v="2063"/>
    <s v="&lt;Null&gt;"/>
    <x v="5"/>
    <s v="0F4"/>
    <x v="12"/>
    <x v="20"/>
    <x v="0"/>
    <s v="Not Stated, in Intersection"/>
    <s v="Not Stated"/>
    <x v="1"/>
    <x v="2"/>
    <s v="Bicycle"/>
    <x v="0"/>
    <x v="0"/>
    <x v="0"/>
    <s v="Not Stated"/>
    <x v="0"/>
    <s v="None"/>
    <x v="2"/>
    <s v="http://maps.google.com/maps?q=&amp;layer=c&amp;cbll=37.7724179297667,-122.435563320269"/>
    <s v="10:01 pm to 2:00 am"/>
    <x v="0"/>
    <s v="CVC 22450A"/>
    <x v="0"/>
    <s v="August"/>
    <s v="Valid"/>
    <s v="22450(a)"/>
    <x v="9"/>
    <s v="http://leginfo.legislature.ca.gov/faces/codes_displaySection.xhtml?lawCode=VEH&amp;sectionNum=22450."/>
    <n v="24804"/>
  </r>
  <r>
    <n v="26893"/>
    <s v="Point"/>
    <n v="26456000"/>
    <n v="6283000"/>
    <n v="37.777329999999999"/>
    <n v="-122.44948599999999"/>
    <s v="SFPD-CROSSROADS"/>
    <s v="CITY STREET"/>
    <n v="140719967"/>
    <n v="2014"/>
    <n v="3801"/>
    <n v="20140812"/>
    <x v="138"/>
    <n v="251"/>
    <s v="RICHMOND"/>
    <x v="3"/>
    <s v="&lt;Null&gt;"/>
    <x v="10"/>
    <x v="22"/>
    <x v="46"/>
    <s v="East"/>
    <s v="&lt;Null&gt;"/>
    <x v="0"/>
    <x v="2"/>
    <s v="Bicycle"/>
    <x v="0"/>
    <x v="0"/>
    <x v="0"/>
    <s v="Not Stated"/>
    <x v="1"/>
    <s v="None"/>
    <x v="2"/>
    <s v="http://maps.google.com/maps?q=&amp;layer=c&amp;cbll=37.7773296123079,-122.449486361324"/>
    <s v="6:01 am to 10:00 am"/>
    <x v="0"/>
    <s v="CVC 22107"/>
    <x v="2"/>
    <s v="August"/>
    <s v="Valid"/>
    <n v="22107"/>
    <x v="1"/>
    <s v="http://leginfo.legislature.ca.gov/faces/codes_displaySection.xhtml?lawCode=VEH&amp;sectionNum=22107."/>
    <n v="12831"/>
  </r>
  <r>
    <n v="14964"/>
    <s v="Point"/>
    <n v="26392000"/>
    <s v="&lt;Null&gt;"/>
    <n v="37.778621999999999"/>
    <n v="-122.44704"/>
    <s v="SFPD-CROSSROADS"/>
    <s v="CITY STREET"/>
    <n v="3325018"/>
    <n v="2007"/>
    <n v="3801"/>
    <n v="20070813"/>
    <x v="139"/>
    <s v="A06015"/>
    <s v="PARK"/>
    <x v="2"/>
    <s v="3F13D"/>
    <x v="4"/>
    <x v="10"/>
    <x v="0"/>
    <s v="Not Stated, in Intersection"/>
    <s v="Not Stated"/>
    <x v="1"/>
    <x v="3"/>
    <s v="Pedestrian"/>
    <x v="1"/>
    <x v="0"/>
    <x v="0"/>
    <s v="Not Stated"/>
    <x v="0"/>
    <s v="Functioning"/>
    <x v="3"/>
    <s v="http://maps.google.com/maps?q=&amp;layer=c&amp;cbll=37.7786223076059,-122.447039806471"/>
    <s v="6:01 pm to 10:00 pm"/>
    <x v="0"/>
    <s v="CVC 21453D"/>
    <x v="0"/>
    <s v="August"/>
    <s v="Valid"/>
    <s v="21453(d)"/>
    <x v="17"/>
    <s v="http://leginfo.legislature.ca.gov/faces/codes_displaySection.xhtml?lawCode=VEH&amp;sectionNum=21453."/>
    <n v="23320"/>
  </r>
  <r>
    <n v="19295"/>
    <s v="Point"/>
    <n v="26074000"/>
    <s v="&lt;Null&gt;"/>
    <n v="37.779867000000003"/>
    <n v="-122.437072"/>
    <s v="SFPD-CROSSROADS"/>
    <s v="CITY STREET"/>
    <n v="130649598"/>
    <n v="2013"/>
    <n v="3801"/>
    <n v="20130806"/>
    <x v="140"/>
    <n v="1986"/>
    <s v="PARK"/>
    <x v="3"/>
    <s v="3F14D"/>
    <x v="14"/>
    <x v="23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98673956117,-122.437071864719"/>
    <s v="2:01 am to 6:00 am"/>
    <x v="2"/>
    <s v="CVC 21453A"/>
    <x v="0"/>
    <s v="August"/>
    <s v="Valid"/>
    <s v="21453(a,c)"/>
    <x v="10"/>
    <s v="http://leginfo.legislature.ca.gov/faces/codes_displaySection.xhtml?lawCode=VEH&amp;sectionNum=21453."/>
    <n v="25969"/>
  </r>
  <r>
    <n v="9309"/>
    <s v="Point"/>
    <n v="26437000"/>
    <s v="&lt;Null&gt;"/>
    <n v="37.772188999999997"/>
    <n v="-122.452437"/>
    <s v="SFPD-CROSSROADS"/>
    <s v="CITY STREET"/>
    <n v="4843813"/>
    <n v="2010"/>
    <n v="3801"/>
    <n v="20100808"/>
    <x v="141"/>
    <n v="1389"/>
    <s v="F"/>
    <x v="6"/>
    <s v="3F12A"/>
    <x v="0"/>
    <x v="24"/>
    <x v="0"/>
    <s v="Not Stated, in Intersection"/>
    <s v="Not Stated"/>
    <x v="1"/>
    <x v="0"/>
    <s v="Bicycle"/>
    <x v="0"/>
    <x v="0"/>
    <x v="0"/>
    <s v="Not Stated"/>
    <x v="1"/>
    <s v="Functioning"/>
    <x v="2"/>
    <s v="http://maps.google.com/maps?q=&amp;layer=c&amp;cbll=37.7721891729111,-122.452437463213"/>
    <s v="10:01 am to 2:00 pm"/>
    <x v="2"/>
    <s v="CVC 21453B"/>
    <x v="0"/>
    <s v="August"/>
    <s v="Valid"/>
    <s v="21453(b)"/>
    <x v="31"/>
    <s v="http://leginfo.legislature.ca.gov/faces/codes_displaySection.xhtml?lawCode=VEH&amp;sectionNum=21453."/>
    <n v="23074"/>
  </r>
  <r>
    <n v="29441"/>
    <s v="Point"/>
    <n v="26441000"/>
    <n v="9770000"/>
    <n v="37.771220999999997"/>
    <n v="-122.452304"/>
    <s v="SFPD-CROSSROADS"/>
    <s v="CITY STREET"/>
    <n v="6104481"/>
    <n v="2012"/>
    <n v="3801"/>
    <n v="20120803"/>
    <x v="142"/>
    <n v="2179"/>
    <s v="&lt;Null&gt;"/>
    <x v="1"/>
    <s v="3J62"/>
    <x v="2"/>
    <x v="24"/>
    <x v="34"/>
    <s v="We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1221393184,-122.452304270324"/>
    <s v="10:01 am to 2:00 pm"/>
    <x v="0"/>
    <s v="CVC 22350"/>
    <x v="0"/>
    <s v="August"/>
    <s v="Valid"/>
    <n v="22350"/>
    <x v="0"/>
    <s v="http://leginfo.legislature.ca.gov/faces/codes_displaySection.xhtml?lawCode=VEH&amp;sectionNum=22350."/>
    <n v="27578"/>
  </r>
  <r>
    <n v="5276"/>
    <s v="Point"/>
    <n v="26441000"/>
    <n v="9770000"/>
    <n v="37.771158"/>
    <n v="-122.452772"/>
    <s v="SFPD-CROSSROADS"/>
    <s v="CITY STREET"/>
    <n v="3885114"/>
    <n v="2008"/>
    <n v="3801"/>
    <n v="20080818"/>
    <x v="143"/>
    <n v="1580"/>
    <s v="PARK"/>
    <x v="2"/>
    <s v="4B2F"/>
    <x v="2"/>
    <x v="24"/>
    <x v="56"/>
    <s v="West"/>
    <s v="Not Stated"/>
    <x v="1"/>
    <x v="0"/>
    <s v="Bicycle"/>
    <x v="0"/>
    <x v="0"/>
    <x v="0"/>
    <s v="Not Stated"/>
    <x v="1"/>
    <s v="None"/>
    <x v="2"/>
    <s v="http://maps.google.com/maps?q=&amp;layer=c&amp;cbll=37.7711583251898,-122.452771552192"/>
    <s v="10:01 am to 2:00 pm"/>
    <x v="0"/>
    <s v="CVC 21658A"/>
    <x v="2"/>
    <s v="August"/>
    <s v="Valid"/>
    <s v="21658(a,b)"/>
    <x v="4"/>
    <s v="http://leginfo.legislature.ca.gov/faces/codes_displaySection.xhtml?lawCode=VEH&amp;sectionNum=21658."/>
    <n v="16405"/>
  </r>
  <r>
    <n v="15249"/>
    <s v="Point"/>
    <n v="26480000"/>
    <s v="&lt;Null&gt;"/>
    <n v="37.777940000000001"/>
    <n v="-122.452431"/>
    <s v="SFPD-CROSSROADS"/>
    <s v="CITY STREET"/>
    <n v="3888611"/>
    <n v="2008"/>
    <n v="3801"/>
    <n v="20080822"/>
    <x v="144"/>
    <n v="334"/>
    <s v="RICHM"/>
    <x v="1"/>
    <s v="3G2A"/>
    <x v="4"/>
    <x v="37"/>
    <x v="0"/>
    <s v="Not Stated, in Intersection"/>
    <s v="Not Stated"/>
    <x v="1"/>
    <x v="3"/>
    <s v="Pedestrian"/>
    <x v="1"/>
    <x v="0"/>
    <x v="0"/>
    <s v="Not Stated"/>
    <x v="1"/>
    <s v="Not Functioning"/>
    <x v="3"/>
    <s v="http://maps.google.com/maps?q=&amp;layer=c&amp;cbll=37.777939651838,-122.452431112124"/>
    <s v="6:01 am to 10:00 am"/>
    <x v="0"/>
    <s v="CVC 22350"/>
    <x v="0"/>
    <s v="August"/>
    <s v="Valid"/>
    <n v="22350"/>
    <x v="0"/>
    <s v="http://leginfo.legislature.ca.gov/faces/codes_displaySection.xhtml?lawCode=VEH&amp;sectionNum=22350."/>
    <n v="23339"/>
  </r>
  <r>
    <n v="29465"/>
    <s v="Point"/>
    <n v="26445000"/>
    <s v="&lt;Null&gt;"/>
    <n v="37.771929999999998"/>
    <n v="-122.454083"/>
    <s v="SFPD-CROSSROADS"/>
    <s v="CITY STREET"/>
    <n v="4861888"/>
    <n v="2010"/>
    <n v="3801"/>
    <n v="20100830"/>
    <x v="39"/>
    <n v="1422"/>
    <s v="PARK"/>
    <x v="2"/>
    <s v="3F1D"/>
    <x v="0"/>
    <x v="9"/>
    <x v="0"/>
    <s v="Not Stated, in Intersection"/>
    <s v="Fog"/>
    <x v="1"/>
    <x v="1"/>
    <s v="Motor Vehicle on Other Roadway"/>
    <x v="0"/>
    <x v="1"/>
    <x v="0"/>
    <s v="Not Stated"/>
    <x v="0"/>
    <s v="Functioning"/>
    <x v="0"/>
    <s v="http://maps.google.com/maps?q=&amp;layer=c&amp;cbll=37.7719304046184,-122.454083217237"/>
    <s v="6:01 pm to 10:00 pm"/>
    <x v="2"/>
    <s v="CVC 21703"/>
    <x v="0"/>
    <s v="August"/>
    <s v="Valid"/>
    <n v="21703"/>
    <x v="3"/>
    <s v="http://leginfo.legislature.ca.gov/faces/codes_displaySection.xhtml?lawCode=VEH&amp;sectionNum=21703."/>
    <n v="24239"/>
  </r>
  <r>
    <n v="26472"/>
    <s v="Point"/>
    <n v="26475000"/>
    <n v="5903000"/>
    <n v="37.774797"/>
    <n v="-122.454357"/>
    <s v="SFPD-CROSSROADS"/>
    <s v="CITY STREET"/>
    <n v="130669314"/>
    <n v="2013"/>
    <n v="3801"/>
    <n v="20130813"/>
    <x v="145"/>
    <n v="874"/>
    <s v="PARK"/>
    <x v="3"/>
    <s v="3F61"/>
    <x v="1"/>
    <x v="9"/>
    <x v="54"/>
    <s v="East"/>
    <s v="Not Stated"/>
    <x v="1"/>
    <x v="0"/>
    <s v="Other Motor Vehicle"/>
    <x v="0"/>
    <x v="0"/>
    <x v="0"/>
    <s v="Not Stated"/>
    <x v="1"/>
    <s v="None"/>
    <x v="0"/>
    <s v="http://maps.google.com/maps?q=&amp;layer=c&amp;cbll=37.7747972173201,-122.454357090833"/>
    <s v="6:01 am to 10:00 am"/>
    <x v="0"/>
    <s v="N/A"/>
    <x v="2"/>
    <s v="August"/>
    <s v="Unknown"/>
    <s v="Unknown"/>
    <x v="23"/>
    <s v="&lt;Null&gt;"/>
    <n v="27823"/>
  </r>
  <r>
    <n v="29516"/>
    <s v="Point"/>
    <n v="26486000"/>
    <s v="&lt;Null&gt;"/>
    <n v="37.777599000000002"/>
    <n v="-122.455217"/>
    <s v="SFPD-CROSSROADS"/>
    <s v="CITY STREET"/>
    <n v="4871863"/>
    <n v="2010"/>
    <n v="3801"/>
    <n v="20100830"/>
    <x v="146"/>
    <n v="1772"/>
    <s v="G"/>
    <x v="2"/>
    <s v="3G3A"/>
    <x v="14"/>
    <x v="9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75992787017,-122.455216941431"/>
    <s v="6:01 am to 10:00 am"/>
    <x v="0"/>
    <s v="CVC 21453A"/>
    <x v="0"/>
    <s v="August"/>
    <s v="Valid"/>
    <s v="21453(a,c)"/>
    <x v="10"/>
    <s v="http://leginfo.legislature.ca.gov/faces/codes_displaySection.xhtml?lawCode=VEH&amp;sectionNum=21453."/>
    <n v="21640"/>
  </r>
  <r>
    <n v="14734"/>
    <s v="Point"/>
    <n v="26077000"/>
    <s v="&lt;Null&gt;"/>
    <n v="37.77966"/>
    <n v="-122.43874"/>
    <s v="SFPD-CROSSROADS"/>
    <s v="CITY STREET"/>
    <n v="4340614"/>
    <n v="2009"/>
    <n v="3801"/>
    <n v="20090804"/>
    <x v="147"/>
    <n v="4159"/>
    <s v="SANFR"/>
    <x v="3"/>
    <s v="3F440"/>
    <x v="14"/>
    <x v="8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96596303491,-122.438740183526"/>
    <s v="6:01 pm to 10:00 pm"/>
    <x v="0"/>
    <s v="CVC 21453D"/>
    <x v="0"/>
    <s v="August"/>
    <s v="Valid"/>
    <s v="21453(d)"/>
    <x v="17"/>
    <s v="http://leginfo.legislature.ca.gov/faces/codes_displaySection.xhtml?lawCode=VEH&amp;sectionNum=21453."/>
    <n v="15795"/>
  </r>
  <r>
    <n v="29473"/>
    <s v="Point"/>
    <n v="26460000"/>
    <s v="&lt;Null&gt;"/>
    <n v="37.778388999999997"/>
    <n v="-122.44887900000001"/>
    <s v="SFPD-CROSSROADS"/>
    <s v="CITY STREET"/>
    <n v="9009610"/>
    <n v="2006"/>
    <n v="3801"/>
    <n v="20060823"/>
    <x v="148"/>
    <n v="1351"/>
    <s v="&lt;Null&gt;"/>
    <x v="4"/>
    <s v="3G15D"/>
    <x v="4"/>
    <x v="25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83894284243,-122.448879206728"/>
    <s v="2:01 am to 6:00 am"/>
    <x v="0"/>
    <s v="CVC 21801A"/>
    <x v="0"/>
    <s v="August"/>
    <s v="Valid"/>
    <s v="21801(a,b)"/>
    <x v="11"/>
    <s v="http://leginfo.legislature.ca.gov/faces/codes_displaySection.xhtml?lawCode=VEH&amp;sectionNum=21801."/>
    <n v="9395"/>
  </r>
  <r>
    <n v="9285"/>
    <s v="Point"/>
    <n v="26392000"/>
    <s v="&lt;Null&gt;"/>
    <n v="37.778621999999999"/>
    <n v="-122.44704"/>
    <s v="SFPD-CROSSROADS"/>
    <s v="CITY STREET"/>
    <n v="4843606"/>
    <n v="2010"/>
    <n v="3801"/>
    <n v="20100813"/>
    <x v="149"/>
    <n v="1821"/>
    <s v="PARK"/>
    <x v="1"/>
    <s v="4B5J"/>
    <x v="7"/>
    <x v="27"/>
    <x v="0"/>
    <s v="Not Stated, in Intersection"/>
    <s v="Not Stated"/>
    <x v="3"/>
    <x v="1"/>
    <s v="Bicycle"/>
    <x v="0"/>
    <x v="0"/>
    <x v="0"/>
    <s v="Not Stated"/>
    <x v="0"/>
    <s v="Functioning"/>
    <x v="2"/>
    <s v="http://maps.google.com/maps?q=&amp;layer=c&amp;cbll=37.7786223076059,-122.447039806471"/>
    <s v="10:01 pm to 2:00 am"/>
    <x v="0"/>
    <s v="CVC 23153A"/>
    <x v="0"/>
    <s v="August"/>
    <s v="Valid"/>
    <n v="23152"/>
    <x v="2"/>
    <s v="http://leginfo.legislature.ca.gov/faces/codes_displaySection.xhtml?lawCode=VEH&amp;sectionNum=23152."/>
    <n v="33750"/>
  </r>
  <r>
    <n v="12541"/>
    <s v="Point"/>
    <n v="26348000"/>
    <n v="5456000"/>
    <n v="37.772818000000001"/>
    <n v="-122.447283"/>
    <s v="SFPD-CROSSROADS"/>
    <s v="CITY STREET"/>
    <n v="5471003"/>
    <n v="2011"/>
    <n v="3801"/>
    <n v="20111209"/>
    <x v="150"/>
    <n v="2179"/>
    <s v="&lt;Null&gt;"/>
    <x v="1"/>
    <s v="3J62"/>
    <x v="0"/>
    <x v="0"/>
    <x v="57"/>
    <s v="East"/>
    <s v="Not Stated"/>
    <x v="1"/>
    <x v="0"/>
    <s v="Bicycle"/>
    <x v="0"/>
    <x v="0"/>
    <x v="0"/>
    <s v="Not Stated"/>
    <x v="1"/>
    <s v="None"/>
    <x v="2"/>
    <s v="http://maps.google.com/maps?q=&amp;layer=c&amp;cbll=37.7728180485295,-122.447282509633"/>
    <s v="10:01 am to 2:00 pm"/>
    <x v="0"/>
    <s v="CVC 21755"/>
    <x v="2"/>
    <s v="December"/>
    <s v="Valid"/>
    <s v="21755(a)"/>
    <x v="12"/>
    <s v="http://leginfo.legislature.ca.gov/faces/codes_displaySection.xhtml?lawCode=VEH&amp;sectionNum=21755."/>
    <n v="14281"/>
  </r>
  <r>
    <n v="29223"/>
    <s v="Point"/>
    <n v="26346000"/>
    <s v="&lt;Null&gt;"/>
    <n v="37.771878000000001"/>
    <n v="-122.447312"/>
    <s v="SFPD-CROSSROADS"/>
    <s v="CITY STREET"/>
    <n v="2973008"/>
    <n v="2006"/>
    <n v="3801"/>
    <n v="20061218"/>
    <x v="151"/>
    <n v="805"/>
    <s v="F"/>
    <x v="2"/>
    <s v="0F3"/>
    <x v="2"/>
    <x v="0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18777423768,-122.447312420905"/>
    <s v="10:01 am to 2:00 pm"/>
    <x v="0"/>
    <s v="CVC 21453A"/>
    <x v="0"/>
    <s v="December"/>
    <s v="Valid"/>
    <s v="21453(a,c)"/>
    <x v="10"/>
    <s v="http://leginfo.legislature.ca.gov/faces/codes_displaySection.xhtml?lawCode=VEH&amp;sectionNum=21453."/>
    <n v="21596"/>
  </r>
  <r>
    <n v="29279"/>
    <s v="Point"/>
    <n v="26362000"/>
    <s v="&lt;Null&gt;"/>
    <n v="37.779243999999998"/>
    <n v="-122.442053"/>
    <s v="SFPD-CROSSROADS"/>
    <s v="CITY STREET"/>
    <n v="4548204"/>
    <n v="2009"/>
    <n v="3801"/>
    <n v="20091220"/>
    <x v="152"/>
    <n v="120"/>
    <s v="&lt;Null&gt;"/>
    <x v="6"/>
    <s v="&lt;Null&gt;"/>
    <x v="4"/>
    <x v="38"/>
    <x v="0"/>
    <s v="Not Stated, in Intersection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92440306213,-122.442053309532"/>
    <s v="10:01 am to 2:00 pm"/>
    <x v="2"/>
    <s v="CVC 22350"/>
    <x v="0"/>
    <s v="December"/>
    <s v="Valid"/>
    <n v="22350"/>
    <x v="0"/>
    <s v="http://leginfo.legislature.ca.gov/faces/codes_displaySection.xhtml?lawCode=VEH&amp;sectionNum=22350."/>
    <n v="24223"/>
  </r>
  <r>
    <n v="29255"/>
    <s v="Point"/>
    <n v="26350000"/>
    <s v="&lt;Null&gt;"/>
    <n v="37.773634999999999"/>
    <n v="-122.440922"/>
    <s v="SFPD-CROSSROADS"/>
    <s v="CITY STREET"/>
    <n v="4023700"/>
    <n v="2008"/>
    <n v="3801"/>
    <n v="20081225"/>
    <x v="153"/>
    <n v="1153"/>
    <s v="&lt;Null&gt;"/>
    <x v="5"/>
    <s v="3F14E"/>
    <x v="0"/>
    <x v="1"/>
    <x v="0"/>
    <s v="Not Stated, in Intersection"/>
    <s v="Not Stated"/>
    <x v="1"/>
    <x v="2"/>
    <s v="Other Motor Vehicle"/>
    <x v="0"/>
    <x v="1"/>
    <x v="0"/>
    <s v="Not Stated"/>
    <x v="0"/>
    <s v="Functioning"/>
    <x v="0"/>
    <s v="http://maps.google.com/maps?q=&amp;layer=c&amp;cbll=37.7736352963795,-122.440921792499"/>
    <s v="10:01 pm to 2:00 am"/>
    <x v="1"/>
    <s v="CVC 21453A"/>
    <x v="0"/>
    <s v="December"/>
    <s v="Valid"/>
    <s v="21453(a,c)"/>
    <x v="10"/>
    <s v="http://leginfo.legislature.ca.gov/faces/codes_displaySection.xhtml?lawCode=VEH&amp;sectionNum=21453."/>
    <n v="21603"/>
  </r>
  <r>
    <n v="5895"/>
    <s v="Point"/>
    <n v="26352000"/>
    <s v="&lt;Null&gt;"/>
    <n v="37.775505000000003"/>
    <n v="-122.4413"/>
    <s v="SFPD-CROSSROADS"/>
    <s v="CITY STREET"/>
    <n v="4014573"/>
    <n v="2008"/>
    <n v="3801"/>
    <n v="20081223"/>
    <x v="154"/>
    <n v="1580"/>
    <s v="PARK"/>
    <x v="3"/>
    <s v="4B2F"/>
    <x v="20"/>
    <x v="1"/>
    <x v="0"/>
    <s v="Not Stated, in Intersection"/>
    <s v="Not Stated"/>
    <x v="1"/>
    <x v="5"/>
    <s v="Bicycle"/>
    <x v="0"/>
    <x v="0"/>
    <x v="0"/>
    <s v="Not Stated"/>
    <x v="1"/>
    <s v="Functioning"/>
    <x v="2"/>
    <s v="http://maps.google.com/maps?q=&amp;layer=c&amp;cbll=37.7755046874257,-122.441300064082"/>
    <s v="6:01 am to 10:00 am"/>
    <x v="0"/>
    <s v="CVC 21801A"/>
    <x v="0"/>
    <s v="December"/>
    <s v="Valid"/>
    <s v="21801(a,b)"/>
    <x v="11"/>
    <s v="http://leginfo.legislature.ca.gov/faces/codes_displaySection.xhtml?lawCode=VEH&amp;sectionNum=21801."/>
    <n v="22632"/>
  </r>
  <r>
    <n v="29275"/>
    <s v="Point"/>
    <n v="26362000"/>
    <s v="&lt;Null&gt;"/>
    <n v="37.779243999999998"/>
    <n v="-122.442053"/>
    <s v="SFPD-CROSSROADS"/>
    <s v="CITY STREET"/>
    <n v="2409351"/>
    <n v="2005"/>
    <n v="3801"/>
    <n v="20051225"/>
    <x v="155"/>
    <n v="304"/>
    <s v="CO F"/>
    <x v="6"/>
    <s v="3F14D"/>
    <x v="14"/>
    <x v="1"/>
    <x v="0"/>
    <s v="Not Stated, in Intersection"/>
    <s v="Raining"/>
    <x v="1"/>
    <x v="1"/>
    <s v="Other Motor Vehicle"/>
    <x v="0"/>
    <x v="1"/>
    <x v="0"/>
    <s v="Not Stated"/>
    <x v="0"/>
    <s v="Functioning"/>
    <x v="0"/>
    <s v="http://maps.google.com/maps?q=&amp;layer=c&amp;cbll=37.7792440306213,-122.442053309532"/>
    <s v="2:01 pm to 6:00 pm"/>
    <x v="2"/>
    <s v="CVC 22350"/>
    <x v="0"/>
    <s v="December"/>
    <s v="Valid"/>
    <n v="22350"/>
    <x v="0"/>
    <s v="http://leginfo.legislature.ca.gov/faces/codes_displaySection.xhtml?lawCode=VEH&amp;sectionNum=22350."/>
    <n v="14013"/>
  </r>
  <r>
    <n v="28966"/>
    <s v="Point"/>
    <n v="26058000"/>
    <s v="&lt;Null&gt;"/>
    <n v="37.773847000000004"/>
    <n v="-122.439277"/>
    <s v="SFPD-CROSSROADS"/>
    <s v="CITY STREET"/>
    <n v="4985429"/>
    <n v="2010"/>
    <n v="3801"/>
    <n v="20101201"/>
    <x v="56"/>
    <n v="438"/>
    <s v="PARK"/>
    <x v="4"/>
    <s v="4B3F"/>
    <x v="0"/>
    <x v="3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38471195227,-122.439276798449"/>
    <s v="10:01 am to 2:00 pm"/>
    <x v="0"/>
    <s v="CVC 22100B"/>
    <x v="0"/>
    <s v="December"/>
    <s v="Valid"/>
    <s v="22100(a,b)"/>
    <x v="5"/>
    <s v="http://leginfo.legislature.ca.gov/faces/codes_displaySection.xhtml?lawCode=VEH&amp;sectionNum=22100."/>
    <n v="26498"/>
  </r>
  <r>
    <n v="14912"/>
    <s v="Point"/>
    <n v="26372000"/>
    <s v="&lt;Null&gt;"/>
    <n v="37.776017000000003"/>
    <n v="-122.44477999999999"/>
    <s v="SFPD-CROSSROADS"/>
    <s v="CITY STREET"/>
    <n v="4975626"/>
    <n v="2010"/>
    <n v="3801"/>
    <n v="20101217"/>
    <x v="156"/>
    <n v="1437"/>
    <s v="&lt;Null&gt;"/>
    <x v="1"/>
    <s v="3F3D"/>
    <x v="19"/>
    <x v="39"/>
    <x v="0"/>
    <s v="Not Stated, in Intersection"/>
    <s v="Not Stated"/>
    <x v="1"/>
    <x v="3"/>
    <s v="Pedestrian"/>
    <x v="1"/>
    <x v="1"/>
    <x v="0"/>
    <s v="Not Stated"/>
    <x v="0"/>
    <s v="Functioning"/>
    <x v="3"/>
    <s v="http://maps.google.com/maps?q=&amp;layer=c&amp;cbll=37.7760165916209,-122.444779891354"/>
    <s v="2:01 pm to 6:00 pm"/>
    <x v="1"/>
    <s v="CVC 21453B"/>
    <x v="0"/>
    <s v="December"/>
    <s v="Valid"/>
    <s v="21453(b)"/>
    <x v="31"/>
    <s v="http://leginfo.legislature.ca.gov/faces/codes_displaySection.xhtml?lawCode=VEH&amp;sectionNum=21453."/>
    <n v="25451"/>
  </r>
  <r>
    <n v="15190"/>
    <s v="Point"/>
    <n v="26454000"/>
    <n v="4128000"/>
    <n v="37.774433000000002"/>
    <n v="-122.449512"/>
    <s v="SFPD-CROSSROADS"/>
    <s v="CITY STREET"/>
    <n v="4548174"/>
    <n v="2009"/>
    <n v="3801"/>
    <n v="20091216"/>
    <x v="157"/>
    <n v="4205"/>
    <s v="&lt;Null&gt;"/>
    <x v="4"/>
    <s v="PARK"/>
    <x v="21"/>
    <x v="4"/>
    <x v="58"/>
    <s v="South"/>
    <s v="Raining"/>
    <x v="2"/>
    <x v="3"/>
    <s v="Pedestrian"/>
    <x v="1"/>
    <x v="1"/>
    <x v="0"/>
    <s v="Not Stated"/>
    <x v="1"/>
    <s v="Functioning"/>
    <x v="3"/>
    <s v="http://maps.google.com/maps?q=&amp;layer=c&amp;cbll=37.7744331245517,-122.449511877622"/>
    <s v="6:01 am to 10:00 am"/>
    <x v="2"/>
    <s v="CVC 22450A"/>
    <x v="0"/>
    <s v="December"/>
    <s v="Valid"/>
    <s v="22450(a)"/>
    <x v="9"/>
    <s v="http://leginfo.legislature.ca.gov/faces/codes_displaySection.xhtml?lawCode=VEH&amp;sectionNum=22450."/>
    <n v="2289"/>
  </r>
  <r>
    <n v="29189"/>
    <s v="Point"/>
    <n v="26345000"/>
    <n v="9765000"/>
    <n v="37.772284999999997"/>
    <n v="-122.444103"/>
    <s v="SFPD-CROSSROADS"/>
    <s v="CITY STREET"/>
    <n v="4985484"/>
    <n v="2010"/>
    <n v="3801"/>
    <n v="20101210"/>
    <x v="158"/>
    <n v="1073"/>
    <s v="PARK"/>
    <x v="1"/>
    <s v="4B1F"/>
    <x v="2"/>
    <x v="29"/>
    <x v="59"/>
    <s v="West"/>
    <s v="Not Stated"/>
    <x v="0"/>
    <x v="1"/>
    <s v="Other Motor Vehicle"/>
    <x v="0"/>
    <x v="1"/>
    <x v="0"/>
    <s v="Not Stated"/>
    <x v="1"/>
    <s v="Functioning"/>
    <x v="0"/>
    <s v="http://maps.google.com/maps?q=&amp;layer=c&amp;cbll=37.7722853416427,-122.444102652103"/>
    <s v="6:01 am to 10:00 am"/>
    <x v="1"/>
    <s v="CVC 21703"/>
    <x v="1"/>
    <s v="December"/>
    <s v="Valid"/>
    <n v="21703"/>
    <x v="3"/>
    <s v="http://leginfo.legislature.ca.gov/faces/codes_displaySection.xhtml?lawCode=VEH&amp;sectionNum=21703."/>
    <n v="10857"/>
  </r>
  <r>
    <n v="29186"/>
    <s v="Point"/>
    <n v="26326000"/>
    <n v="9764000"/>
    <n v="37.772309"/>
    <n v="-122.443918"/>
    <s v="SFPD-CROSSROADS"/>
    <s v="CITY STREET"/>
    <n v="2413867"/>
    <n v="2005"/>
    <n v="3801"/>
    <n v="20051202"/>
    <x v="159"/>
    <n v="1674"/>
    <s v="&lt;Null&gt;"/>
    <x v="1"/>
    <s v="PARK"/>
    <x v="2"/>
    <x v="29"/>
    <x v="60"/>
    <s v="East"/>
    <s v="Not Stated"/>
    <x v="1"/>
    <x v="1"/>
    <s v="Parked Motor Vehicle"/>
    <x v="0"/>
    <x v="1"/>
    <x v="0"/>
    <s v="Not Stated"/>
    <x v="0"/>
    <s v="Functioning"/>
    <x v="0"/>
    <s v="http://maps.google.com/maps?q=&amp;layer=c&amp;cbll=37.7723087659766,-122.443918166888"/>
    <s v="2:01 am to 6:00 am"/>
    <x v="0"/>
    <s v="CVC 23152A"/>
    <x v="1"/>
    <s v="December"/>
    <s v="Valid"/>
    <n v="23152"/>
    <x v="2"/>
    <s v="http://leginfo.legislature.ca.gov/faces/codes_displaySection.xhtml?lawCode=VEH&amp;sectionNum=23152."/>
    <n v="2001"/>
  </r>
  <r>
    <n v="7927"/>
    <s v="Point"/>
    <n v="26326000"/>
    <n v="9764000"/>
    <n v="37.772326999999997"/>
    <n v="-122.443771"/>
    <s v="SFPD-CROSSROADS"/>
    <s v="CITY STREET"/>
    <n v="4548194"/>
    <n v="2009"/>
    <n v="3801"/>
    <n v="20091215"/>
    <x v="160"/>
    <n v="2122"/>
    <s v="F"/>
    <x v="3"/>
    <s v="4B8D"/>
    <x v="2"/>
    <x v="29"/>
    <x v="31"/>
    <s v="East"/>
    <s v="Not Stated"/>
    <x v="1"/>
    <x v="1"/>
    <s v="Bicycle"/>
    <x v="0"/>
    <x v="0"/>
    <x v="0"/>
    <s v="Not Stated"/>
    <x v="0"/>
    <s v="None"/>
    <x v="2"/>
    <s v="http://maps.google.com/maps?q=&amp;layer=c&amp;cbll=37.7723274177955,-122.443771261777"/>
    <s v="6:01 pm to 10:00 pm"/>
    <x v="0"/>
    <s v="CVC 21750"/>
    <x v="1"/>
    <s v="December"/>
    <s v="Valid"/>
    <n v="21750"/>
    <x v="19"/>
    <s v="http://leginfo.legislature.ca.gov/faces/codes_displaySection.xhtml?lawCode=VEH&amp;sectionNum=21750."/>
    <n v="27450"/>
  </r>
  <r>
    <n v="5812"/>
    <s v="Point"/>
    <n v="26036000"/>
    <n v="9761000"/>
    <n v="37.773015999999998"/>
    <n v="-122.438345"/>
    <s v="SFPD-CROSSROADS"/>
    <s v="CITY STREET"/>
    <n v="3990084"/>
    <n v="2008"/>
    <n v="3801"/>
    <n v="20081205"/>
    <x v="161"/>
    <n v="4232"/>
    <s v="&lt;Null&gt;"/>
    <x v="1"/>
    <s v="&lt;Null&gt;"/>
    <x v="2"/>
    <x v="40"/>
    <x v="61"/>
    <s v="West"/>
    <s v="Not Stated"/>
    <x v="0"/>
    <x v="2"/>
    <s v="Bicycle"/>
    <x v="0"/>
    <x v="0"/>
    <x v="0"/>
    <s v="Not Stated"/>
    <x v="0"/>
    <s v="None"/>
    <x v="2"/>
    <s v="http://maps.google.com/maps?q=&amp;layer=c&amp;cbll=37.7730163910536,-122.438345123709"/>
    <s v="6:01 pm to 10:00 pm"/>
    <x v="0"/>
    <s v="CVC 21750"/>
    <x v="2"/>
    <s v="December"/>
    <s v="Valid"/>
    <n v="21750"/>
    <x v="19"/>
    <s v="http://leginfo.legislature.ca.gov/faces/codes_displaySection.xhtml?lawCode=VEH&amp;sectionNum=21750."/>
    <n v="2011"/>
  </r>
  <r>
    <n v="8619"/>
    <s v="Point"/>
    <n v="26031000"/>
    <s v="&lt;Null&gt;"/>
    <n v="37.773133000000001"/>
    <n v="-122.437423"/>
    <s v="SFPD-CROSSROADS"/>
    <s v="CITY STREET"/>
    <n v="131082309"/>
    <n v="2013"/>
    <n v="3801"/>
    <n v="20131225"/>
    <x v="33"/>
    <n v="1420"/>
    <s v="PARK DISTR"/>
    <x v="4"/>
    <s v="4K3A"/>
    <x v="2"/>
    <x v="8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31334920131,-122.437422939807"/>
    <s v="6:01 pm to 10:00 pm"/>
    <x v="0"/>
    <s v="CVC 21453A"/>
    <x v="0"/>
    <s v="December"/>
    <s v="Valid"/>
    <s v="21453(a,c)"/>
    <x v="10"/>
    <s v="http://leginfo.legislature.ca.gov/faces/codes_displaySection.xhtml?lawCode=VEH&amp;sectionNum=21453."/>
    <n v="15397"/>
  </r>
  <r>
    <n v="28668"/>
    <s v="Point"/>
    <n v="26036000"/>
    <n v="9761000"/>
    <n v="37.773114999999997"/>
    <n v="-122.437566"/>
    <s v="SFPD-CROSSROADS"/>
    <s v="CITY STREET"/>
    <n v="2434098"/>
    <n v="2005"/>
    <n v="3801"/>
    <n v="20051226"/>
    <x v="21"/>
    <n v="649"/>
    <s v="PARK"/>
    <x v="2"/>
    <s v="4B2H"/>
    <x v="2"/>
    <x v="8"/>
    <x v="25"/>
    <s v="West"/>
    <s v="Not Stated"/>
    <x v="1"/>
    <x v="7"/>
    <s v="Non-Collision"/>
    <x v="0"/>
    <x v="0"/>
    <x v="0"/>
    <s v="Not Stated"/>
    <x v="1"/>
    <s v="Functioning"/>
    <x v="0"/>
    <s v="http://maps.google.com/maps?q=&amp;layer=c&amp;cbll=37.7731153039811,-122.437566179851"/>
    <s v="10:01 am to 2:00 pm"/>
    <x v="0"/>
    <s v="CVC 22350"/>
    <x v="2"/>
    <s v="December"/>
    <s v="Valid"/>
    <n v="22350"/>
    <x v="0"/>
    <s v="http://leginfo.legislature.ca.gov/faces/codes_displaySection.xhtml?lawCode=VEH&amp;sectionNum=22350."/>
    <n v="23230"/>
  </r>
  <r>
    <n v="1163"/>
    <s v="Point"/>
    <n v="26029000"/>
    <n v="10179000"/>
    <n v="37.772167000000003"/>
    <n v="-122.43751899999999"/>
    <s v="SFPD-CROSSROADS"/>
    <s v="CITY STREET"/>
    <n v="2409293"/>
    <n v="2005"/>
    <n v="3801"/>
    <n v="20051210"/>
    <x v="162"/>
    <n v="120"/>
    <s v="COF"/>
    <x v="0"/>
    <s v="3F14C"/>
    <x v="3"/>
    <x v="8"/>
    <x v="62"/>
    <s v="West"/>
    <s v="Not Stated"/>
    <x v="2"/>
    <x v="2"/>
    <s v="Bicycle"/>
    <x v="0"/>
    <x v="0"/>
    <x v="0"/>
    <s v="Not Stated"/>
    <x v="0"/>
    <s v="None"/>
    <x v="2"/>
    <s v="http://maps.google.com/maps?q=&amp;layer=c&amp;cbll=37.7721673085414,-122.437518971953"/>
    <s v="2:01 pm to 6:00 pm"/>
    <x v="0"/>
    <s v="CVC 21801A"/>
    <x v="2"/>
    <s v="December"/>
    <s v="Valid"/>
    <s v="21801(a,b)"/>
    <x v="11"/>
    <s v="http://leginfo.legislature.ca.gov/faces/codes_displaySection.xhtml?lawCode=VEH&amp;sectionNum=21801."/>
    <n v="1860"/>
  </r>
  <r>
    <n v="28652"/>
    <s v="Point"/>
    <n v="26029000"/>
    <s v="&lt;Null&gt;"/>
    <n v="37.772204000000002"/>
    <n v="-122.437235"/>
    <s v="SFPD-CROSSROADS"/>
    <s v="CITY STREET"/>
    <n v="3523326"/>
    <n v="2007"/>
    <n v="3801"/>
    <n v="20071211"/>
    <x v="163"/>
    <n v="514"/>
    <s v="COK"/>
    <x v="3"/>
    <s v="4B4D"/>
    <x v="3"/>
    <x v="8"/>
    <x v="0"/>
    <s v="Not Stated, in Intersection"/>
    <s v="Not Stated"/>
    <x v="3"/>
    <x v="2"/>
    <s v="Motor Vehicle on Other Roadway"/>
    <x v="0"/>
    <x v="0"/>
    <x v="0"/>
    <s v="Not Stated"/>
    <x v="0"/>
    <s v="Functioning"/>
    <x v="0"/>
    <s v="http://maps.google.com/maps?q=&amp;layer=c&amp;cbll=37.7722037124154,-122.4372349323"/>
    <s v="2:01 am to 6:00 am"/>
    <x v="0"/>
    <s v="CVC 21453A"/>
    <x v="0"/>
    <s v="December"/>
    <s v="Valid"/>
    <s v="21453(a,c)"/>
    <x v="10"/>
    <s v="http://leginfo.legislature.ca.gov/faces/codes_displaySection.xhtml?lawCode=VEH&amp;sectionNum=21453."/>
    <n v="33632"/>
  </r>
  <r>
    <n v="27134"/>
    <s v="Point"/>
    <n v="26448000"/>
    <s v="&lt;Null&gt;"/>
    <n v="37.775599"/>
    <n v="-122.44806800000001"/>
    <s v="SFPD-CROSSROADS"/>
    <s v="CITY STREET"/>
    <n v="131043094"/>
    <n v="2013"/>
    <n v="3801"/>
    <n v="20131211"/>
    <x v="164"/>
    <n v="537"/>
    <s v="PARK"/>
    <x v="4"/>
    <s v="3F130"/>
    <x v="1"/>
    <x v="0"/>
    <x v="0"/>
    <s v="Not Stated, in Intersection"/>
    <s v="Not Stated"/>
    <x v="0"/>
    <x v="3"/>
    <s v="Pedestrian"/>
    <x v="1"/>
    <x v="0"/>
    <x v="0"/>
    <s v="Not Stated"/>
    <x v="0"/>
    <s v="None"/>
    <x v="3"/>
    <s v="http://maps.google.com/maps?q=&amp;layer=c&amp;cbll=37.7755992950008,-122.448067929212"/>
    <s v="2:01 pm to 6:00 pm"/>
    <x v="0"/>
    <s v="CVC 22350"/>
    <x v="0"/>
    <s v="December"/>
    <s v="Valid"/>
    <n v="22350"/>
    <x v="0"/>
    <s v="http://leginfo.legislature.ca.gov/faces/codes_displaySection.xhtml?lawCode=VEH&amp;sectionNum=22350."/>
    <n v="10038"/>
  </r>
  <r>
    <n v="28864"/>
    <s v="Point"/>
    <n v="26050000"/>
    <s v="&lt;Null&gt;"/>
    <n v="37.774062000000001"/>
    <n v="-122.437611"/>
    <s v="SFPD-CROSSROADS"/>
    <s v="CITY STREET"/>
    <n v="4542495"/>
    <n v="2009"/>
    <n v="3801"/>
    <n v="20091217"/>
    <x v="165"/>
    <n v="4166"/>
    <s v="PARK"/>
    <x v="5"/>
    <s v="3F44C"/>
    <x v="6"/>
    <x v="2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40616466681,-122.437610623921"/>
    <s v="10:01 am to 2:00 pm"/>
    <x v="0"/>
    <s v="CVC 21453A"/>
    <x v="0"/>
    <s v="December"/>
    <s v="Valid"/>
    <s v="21453(a,c)"/>
    <x v="10"/>
    <s v="http://leginfo.legislature.ca.gov/faces/codes_displaySection.xhtml?lawCode=VEH&amp;sectionNum=21453."/>
    <n v="21550"/>
  </r>
  <r>
    <n v="28860"/>
    <s v="Point"/>
    <n v="26053000"/>
    <n v="4802101"/>
    <n v="37.774178999999997"/>
    <n v="-122.437681"/>
    <s v="SFPD-CROSSROADS"/>
    <s v="CITY STREET"/>
    <n v="4053558"/>
    <n v="2008"/>
    <n v="3801"/>
    <n v="20081229"/>
    <x v="166"/>
    <n v="275"/>
    <s v="PARK"/>
    <x v="2"/>
    <s v="3F14E"/>
    <x v="6"/>
    <x v="2"/>
    <x v="63"/>
    <s v="North"/>
    <s v="Not Stated"/>
    <x v="1"/>
    <x v="1"/>
    <s v="Parked Motor Vehicle"/>
    <x v="0"/>
    <x v="0"/>
    <x v="0"/>
    <s v="Not Stated"/>
    <x v="0"/>
    <s v="Functioning"/>
    <x v="0"/>
    <s v="http://maps.google.com/maps?q=&amp;layer=c&amp;cbll=37.7741791220719,-122.437681210927"/>
    <s v="2:01 am to 6:00 am"/>
    <x v="0"/>
    <s v="CVC 23152A"/>
    <x v="1"/>
    <s v="December"/>
    <s v="Valid"/>
    <n v="23152"/>
    <x v="2"/>
    <s v="http://leginfo.legislature.ca.gov/faces/codes_displaySection.xhtml?lawCode=VEH&amp;sectionNum=23152."/>
    <n v="18105"/>
  </r>
  <r>
    <n v="28851"/>
    <s v="Point"/>
    <n v="26050000"/>
    <n v="4801101"/>
    <n v="37.774002000000003"/>
    <n v="-122.43763"/>
    <s v="SFPD-CROSSROADS"/>
    <s v="CITY STREET"/>
    <n v="2973000"/>
    <n v="2006"/>
    <n v="3801"/>
    <n v="20061205"/>
    <x v="167"/>
    <n v="805"/>
    <s v="F"/>
    <x v="3"/>
    <s v="0F4"/>
    <x v="6"/>
    <x v="2"/>
    <x v="47"/>
    <s v="South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40023490115,-122.437630122573"/>
    <s v="10:01 am to 2:00 pm"/>
    <x v="0"/>
    <s v="CVC 22350"/>
    <x v="1"/>
    <s v="December"/>
    <s v="Valid"/>
    <n v="22350"/>
    <x v="0"/>
    <s v="http://leginfo.legislature.ca.gov/faces/codes_displaySection.xhtml?lawCode=VEH&amp;sectionNum=22350."/>
    <n v="17986"/>
  </r>
  <r>
    <n v="14683"/>
    <s v="Point"/>
    <n v="26057000"/>
    <s v="&lt;Null&gt;"/>
    <n v="37.776856000000002"/>
    <n v="-122.438177"/>
    <s v="SFPD-CROSSROADS"/>
    <s v="CITY STREET"/>
    <n v="4530289"/>
    <n v="2009"/>
    <n v="3801"/>
    <n v="20091220"/>
    <x v="168"/>
    <n v="2077"/>
    <s v="PARKS"/>
    <x v="6"/>
    <s v="3F14D"/>
    <x v="1"/>
    <x v="8"/>
    <x v="0"/>
    <s v="Not Stated, in Intersection"/>
    <s v="Not Stated"/>
    <x v="1"/>
    <x v="3"/>
    <s v="Pedestrian"/>
    <x v="1"/>
    <x v="2"/>
    <x v="3"/>
    <s v="Not Stated"/>
    <x v="0"/>
    <s v="Not Stated"/>
    <x v="3"/>
    <s v="http://maps.google.com/maps?q=&amp;layer=c&amp;cbll=37.7768558888485,-122.43817704764"/>
    <s v="6:01 pm to 10:00 pm"/>
    <x v="5"/>
    <s v="N/A"/>
    <x v="0"/>
    <s v="December"/>
    <s v="Unknown"/>
    <s v="Unknown"/>
    <x v="23"/>
    <s v="&lt;Null&gt;"/>
    <n v="25378"/>
  </r>
  <r>
    <n v="15319"/>
    <s v="Point"/>
    <n v="26347000"/>
    <s v="&lt;Null&gt;"/>
    <n v="37.772995000000002"/>
    <n v="-122.445902"/>
    <s v="SFPD-CROSSROADS"/>
    <s v="CITY STREET"/>
    <n v="131093629"/>
    <n v="2013"/>
    <n v="3801"/>
    <n v="20131229"/>
    <x v="88"/>
    <n v="4270"/>
    <s v="PARK"/>
    <x v="6"/>
    <s v="3F13E"/>
    <x v="7"/>
    <x v="2"/>
    <x v="0"/>
    <s v="Not Stated, in Intersection"/>
    <s v="Not Stated"/>
    <x v="0"/>
    <x v="0"/>
    <s v="Other Motor Vehicle"/>
    <x v="0"/>
    <x v="0"/>
    <x v="0"/>
    <s v="Not Stated"/>
    <x v="0"/>
    <s v="Functioning"/>
    <x v="0"/>
    <s v="http://maps.google.com/maps?q=&amp;layer=c&amp;cbll=37.7729954059776,-122.445902365946"/>
    <s v="10:01 pm to 2:00 am"/>
    <x v="0"/>
    <s v="CVC 21658A"/>
    <x v="0"/>
    <s v="December"/>
    <s v="Valid"/>
    <s v="21658(a,b)"/>
    <x v="4"/>
    <s v="http://leginfo.legislature.ca.gov/faces/codes_displaySection.xhtml?lawCode=VEH&amp;sectionNum=21658."/>
    <n v="10794"/>
  </r>
  <r>
    <n v="14955"/>
    <s v="Point"/>
    <n v="26372000"/>
    <n v="5895000"/>
    <n v="37.775806000000003"/>
    <n v="-122.44643499999999"/>
    <s v="SFPD-CROSSROADS"/>
    <s v="CITY STREET"/>
    <n v="4530261"/>
    <n v="2009"/>
    <n v="3801"/>
    <n v="20091230"/>
    <x v="169"/>
    <n v="438"/>
    <s v="&lt;Null&gt;"/>
    <x v="4"/>
    <s v="4B3F"/>
    <x v="1"/>
    <x v="10"/>
    <x v="58"/>
    <s v="East"/>
    <s v="Not Stated"/>
    <x v="1"/>
    <x v="3"/>
    <s v="Pedestrian"/>
    <x v="1"/>
    <x v="0"/>
    <x v="0"/>
    <s v="Not Stated"/>
    <x v="1"/>
    <s v="Functioning"/>
    <x v="3"/>
    <s v="http://maps.google.com/maps?q=&amp;layer=c&amp;cbll=37.775806135951,-122.446435085528"/>
    <s v="6:01 am to 10:00 am"/>
    <x v="2"/>
    <s v="CVC 21950A"/>
    <x v="0"/>
    <s v="December"/>
    <s v="Valid"/>
    <s v="21950(a,c)"/>
    <x v="7"/>
    <s v="http://leginfo.legislature.ca.gov/faces/codes_displaySection.xhtml?lawCode=VEH&amp;sectionNum=21950."/>
    <n v="18851"/>
  </r>
  <r>
    <n v="4121"/>
    <s v="Point"/>
    <n v="26345000"/>
    <n v="8852000"/>
    <n v="37.772930000000002"/>
    <n v="-122.44588899999999"/>
    <s v="SFPD-CROSSROADS"/>
    <s v="CITY STREET"/>
    <n v="3539974"/>
    <n v="2007"/>
    <n v="3801"/>
    <n v="20071212"/>
    <x v="170"/>
    <n v="43"/>
    <s v="PARK"/>
    <x v="4"/>
    <n v="3E+61"/>
    <x v="7"/>
    <x v="2"/>
    <x v="47"/>
    <s v="South"/>
    <s v="Not Stated"/>
    <x v="1"/>
    <x v="2"/>
    <s v="Bicycle"/>
    <x v="0"/>
    <x v="0"/>
    <x v="0"/>
    <s v="Not Stated"/>
    <x v="0"/>
    <s v="Functioning"/>
    <x v="2"/>
    <s v="http://maps.google.com/maps?q=&amp;layer=c&amp;cbll=37.772930162214,-122.445889124925"/>
    <s v="6:01 am to 10:00 am"/>
    <x v="0"/>
    <s v="CVC 22101D"/>
    <x v="2"/>
    <s v="December"/>
    <s v="Valid"/>
    <s v="22101(d)"/>
    <x v="6"/>
    <s v="http://leginfo.legislature.ca.gov/faces/codes_displaySection.xhtml?lawCode=VEH&amp;sectionNum=22101."/>
    <n v="25590"/>
  </r>
  <r>
    <n v="12557"/>
    <s v="Point"/>
    <n v="26345000"/>
    <n v="8852000"/>
    <n v="37.772936000000001"/>
    <n v="-122.44589000000001"/>
    <s v="SFPD-CROSSROADS"/>
    <s v="CITY STREET"/>
    <n v="5471023"/>
    <n v="2011"/>
    <n v="3801"/>
    <n v="20111220"/>
    <x v="171"/>
    <n v="874"/>
    <s v="PARK"/>
    <x v="3"/>
    <s v="3F61"/>
    <x v="7"/>
    <x v="2"/>
    <x v="13"/>
    <s v="South"/>
    <s v="Not Stated"/>
    <x v="1"/>
    <x v="0"/>
    <s v="Bicycle"/>
    <x v="0"/>
    <x v="0"/>
    <x v="0"/>
    <s v="Not Stated"/>
    <x v="1"/>
    <s v="Functioning"/>
    <x v="2"/>
    <s v="http://maps.google.com/maps?q=&amp;layer=c&amp;cbll=37.7729355849803,-122.445890225476"/>
    <s v="6:01 am to 10:00 am"/>
    <x v="0"/>
    <s v="N/A"/>
    <x v="2"/>
    <s v="December"/>
    <s v="Unknown"/>
    <s v="Unknown"/>
    <x v="23"/>
    <s v="&lt;Null&gt;"/>
    <n v="25601"/>
  </r>
  <r>
    <n v="14401"/>
    <s v="Point"/>
    <n v="26057000"/>
    <n v="4805101"/>
    <n v="37.777011999999999"/>
    <n v="-122.438261"/>
    <s v="SFPD-CROSSROADS"/>
    <s v="CITY STREET"/>
    <n v="6059267"/>
    <n v="2012"/>
    <n v="3801"/>
    <n v="20121210"/>
    <x v="172"/>
    <n v="186"/>
    <s v="PARK"/>
    <x v="2"/>
    <s v="4CAR"/>
    <x v="6"/>
    <x v="11"/>
    <x v="24"/>
    <s v="North"/>
    <s v="Not Stated"/>
    <x v="0"/>
    <x v="4"/>
    <s v="Bicycle"/>
    <x v="0"/>
    <x v="0"/>
    <x v="0"/>
    <s v="Not Stated"/>
    <x v="1"/>
    <s v="None"/>
    <x v="2"/>
    <s v="http://maps.google.com/maps?q=&amp;layer=c&amp;cbll=37.7770119924306,-122.438261409576"/>
    <s v="6:01 am to 10:00 am"/>
    <x v="0"/>
    <s v="CVC 22517"/>
    <x v="2"/>
    <s v="December"/>
    <s v="Valid"/>
    <n v="22517"/>
    <x v="15"/>
    <s v="http://leginfo.legislature.ca.gov/faces/codes_displaySection.xhtml?lawCode=VEH&amp;sectionNum=22517."/>
    <n v="4664"/>
  </r>
  <r>
    <n v="28927"/>
    <s v="Point"/>
    <n v="26057000"/>
    <s v="&lt;Null&gt;"/>
    <n v="37.776856000000002"/>
    <n v="-122.438177"/>
    <s v="SFPD-CROSSROADS"/>
    <s v="CITY STREET"/>
    <n v="2945619"/>
    <n v="2006"/>
    <n v="3801"/>
    <n v="20061211"/>
    <x v="173"/>
    <n v="805"/>
    <s v="F"/>
    <x v="2"/>
    <s v="0F4"/>
    <x v="6"/>
    <x v="11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68558888485,-122.43817704764"/>
    <s v="10:01 am to 2:00 pm"/>
    <x v="2"/>
    <s v="CVC 21453A"/>
    <x v="0"/>
    <s v="December"/>
    <s v="Valid"/>
    <s v="21453(a,c)"/>
    <x v="10"/>
    <s v="http://leginfo.legislature.ca.gov/faces/codes_displaySection.xhtml?lawCode=VEH&amp;sectionNum=21453."/>
    <n v="21556"/>
  </r>
  <r>
    <n v="28945"/>
    <s v="Point"/>
    <n v="26057000"/>
    <n v="4805201"/>
    <n v="37.777146999999999"/>
    <n v="-122.438183"/>
    <s v="SFPD-CROSSROADS"/>
    <s v="CITY STREET"/>
    <n v="4543373"/>
    <n v="2009"/>
    <n v="3801"/>
    <n v="20091214"/>
    <x v="174"/>
    <n v="246"/>
    <s v="PARK"/>
    <x v="2"/>
    <s v="4B4E"/>
    <x v="6"/>
    <x v="11"/>
    <x v="9"/>
    <s v="North"/>
    <s v="Not Stated"/>
    <x v="1"/>
    <x v="1"/>
    <s v="Other Motor Vehicle"/>
    <x v="0"/>
    <x v="0"/>
    <x v="0"/>
    <s v="Not Stated"/>
    <x v="1"/>
    <s v="None"/>
    <x v="0"/>
    <s v="http://maps.google.com/maps?q=&amp;layer=c&amp;cbll=37.777146955164,-122.438182749066"/>
    <s v="10:01 am to 2:00 pm"/>
    <x v="0"/>
    <s v="CVC 22350"/>
    <x v="1"/>
    <s v="December"/>
    <s v="Valid"/>
    <n v="22350"/>
    <x v="0"/>
    <s v="http://leginfo.legislature.ca.gov/faces/codes_displaySection.xhtml?lawCode=VEH&amp;sectionNum=22350."/>
    <n v="16034"/>
  </r>
  <r>
    <n v="29496"/>
    <s v="Point"/>
    <n v="26446000"/>
    <n v="12084000"/>
    <n v="37.773653000000003"/>
    <n v="-122.45444000000001"/>
    <s v="SFPD-CROSSROADS"/>
    <s v="CITY STREET"/>
    <n v="4513389"/>
    <n v="2009"/>
    <n v="3801"/>
    <n v="20091205"/>
    <x v="12"/>
    <n v="4060"/>
    <s v="PARK"/>
    <x v="0"/>
    <s v="3F3"/>
    <x v="8"/>
    <x v="11"/>
    <x v="64"/>
    <s v="South"/>
    <s v="Not Stated"/>
    <x v="0"/>
    <x v="0"/>
    <s v="Parked Motor Vehicle"/>
    <x v="0"/>
    <x v="0"/>
    <x v="0"/>
    <s v="Not Stated"/>
    <x v="0"/>
    <s v="None"/>
    <x v="0"/>
    <s v="http://maps.google.com/maps?q=&amp;layer=c&amp;cbll=37.7736533507053,-122.454439643709"/>
    <s v="2:01 pm to 6:00 pm"/>
    <x v="0"/>
    <s v="N/A"/>
    <x v="2"/>
    <s v="December"/>
    <s v="Unknown"/>
    <s v="Unknown"/>
    <x v="23"/>
    <s v="&lt;Null&gt;"/>
    <n v="5550"/>
  </r>
  <r>
    <n v="29501"/>
    <s v="Point"/>
    <n v="26446000"/>
    <n v="12084000"/>
    <n v="37.774189999999997"/>
    <n v="-122.454549"/>
    <s v="SFPD-CROSSROADS"/>
    <s v="CITY STREET"/>
    <n v="5449725"/>
    <n v="2011"/>
    <n v="3801"/>
    <n v="20111206"/>
    <x v="175"/>
    <n v="2077"/>
    <s v="PARK"/>
    <x v="3"/>
    <s v="3F12D"/>
    <x v="8"/>
    <x v="11"/>
    <x v="65"/>
    <s v="South"/>
    <s v="Not Stated"/>
    <x v="1"/>
    <x v="0"/>
    <s v="Other Motor Vehicle"/>
    <x v="0"/>
    <x v="0"/>
    <x v="0"/>
    <s v="Not Stated"/>
    <x v="0"/>
    <s v="None"/>
    <x v="0"/>
    <s v="http://maps.google.com/maps?q=&amp;layer=c&amp;cbll=37.7741901465803,-122.454549051856"/>
    <s v="6:01 pm to 10:00 pm"/>
    <x v="0"/>
    <s v="CVC 22107"/>
    <x v="2"/>
    <s v="December"/>
    <s v="Valid"/>
    <n v="22107"/>
    <x v="1"/>
    <s v="http://leginfo.legislature.ca.gov/faces/codes_displaySection.xhtml?lawCode=VEH&amp;sectionNum=22107."/>
    <n v="1186"/>
  </r>
  <r>
    <n v="29502"/>
    <s v="Point"/>
    <n v="26446000"/>
    <n v="12084000"/>
    <n v="37.774402000000002"/>
    <n v="-122.45459200000001"/>
    <s v="SFPD-CROSSROADS"/>
    <s v="CITY STREET"/>
    <n v="5476490"/>
    <n v="2011"/>
    <n v="3801"/>
    <n v="20111213"/>
    <x v="131"/>
    <n v="874"/>
    <s v="PARK"/>
    <x v="3"/>
    <s v="3F61"/>
    <x v="8"/>
    <x v="11"/>
    <x v="66"/>
    <s v="South"/>
    <s v="Not Stated"/>
    <x v="1"/>
    <x v="1"/>
    <s v="Other Motor Vehicle"/>
    <x v="0"/>
    <x v="0"/>
    <x v="0"/>
    <s v="Not Stated"/>
    <x v="1"/>
    <s v="None"/>
    <x v="0"/>
    <s v="http://maps.google.com/maps?q=&amp;layer=c&amp;cbll=37.7744016116083,-122.45459215225"/>
    <s v="10:01 am to 2:00 pm"/>
    <x v="0"/>
    <s v="CVC 22350"/>
    <x v="1"/>
    <s v="December"/>
    <s v="Valid"/>
    <n v="22350"/>
    <x v="0"/>
    <s v="http://leginfo.legislature.ca.gov/faces/codes_displaySection.xhtml?lawCode=VEH&amp;sectionNum=22350."/>
    <n v="29200"/>
  </r>
  <r>
    <n v="29344"/>
    <s v="Point"/>
    <n v="26383000"/>
    <s v="&lt;Null&gt;"/>
    <n v="37.777669000000003"/>
    <n v="-122.44684599999999"/>
    <s v="SFPD-CROSSROADS"/>
    <s v="CITY STREET"/>
    <n v="2425443"/>
    <n v="2005"/>
    <n v="3801"/>
    <n v="20051206"/>
    <x v="168"/>
    <n v="571"/>
    <s v="PARK"/>
    <x v="3"/>
    <n v="4"/>
    <x v="7"/>
    <x v="41"/>
    <x v="0"/>
    <s v="Not Stated, in Intersection"/>
    <s v="Not Stated"/>
    <x v="0"/>
    <x v="2"/>
    <s v="Other Motor Vehicle"/>
    <x v="0"/>
    <x v="0"/>
    <x v="0"/>
    <s v="Not Stated"/>
    <x v="0"/>
    <s v="Functioning"/>
    <x v="0"/>
    <s v="http://maps.google.com/maps?q=&amp;layer=c&amp;cbll=37.7776691087729,-122.446846470157"/>
    <s v="6:01 pm to 10:00 pm"/>
    <x v="0"/>
    <s v="CVC 22350"/>
    <x v="0"/>
    <s v="December"/>
    <s v="Valid"/>
    <n v="22350"/>
    <x v="0"/>
    <s v="http://leginfo.legislature.ca.gov/faces/codes_displaySection.xhtml?lawCode=VEH&amp;sectionNum=22350."/>
    <n v="6430"/>
  </r>
  <r>
    <n v="29027"/>
    <s v="Point"/>
    <n v="26070000"/>
    <n v="4807101"/>
    <n v="37.778779"/>
    <n v="-122.438602"/>
    <s v="SFPD-CROSSROADS"/>
    <s v="CITY STREET"/>
    <n v="5449726"/>
    <n v="2011"/>
    <n v="3801"/>
    <n v="20111207"/>
    <x v="176"/>
    <n v="789"/>
    <s v="COF"/>
    <x v="4"/>
    <s v="04D"/>
    <x v="6"/>
    <x v="13"/>
    <x v="67"/>
    <s v="North"/>
    <s v="Not Stated"/>
    <x v="1"/>
    <x v="1"/>
    <s v="Other Motor Vehicle"/>
    <x v="0"/>
    <x v="0"/>
    <x v="0"/>
    <s v="Not Stated"/>
    <x v="0"/>
    <s v="Functioning"/>
    <x v="0"/>
    <s v="http://maps.google.com/maps?q=&amp;layer=c&amp;cbll=37.7787786541449,-122.438602115653"/>
    <s v="2:01 pm to 6:00 pm"/>
    <x v="0"/>
    <s v="CVC 21703"/>
    <x v="1"/>
    <s v="December"/>
    <s v="Valid"/>
    <n v="21703"/>
    <x v="3"/>
    <s v="http://leginfo.legislature.ca.gov/faces/codes_displaySection.xhtml?lawCode=VEH&amp;sectionNum=21703."/>
    <n v="15979"/>
  </r>
  <r>
    <n v="14661"/>
    <s v="Point"/>
    <n v="26052000"/>
    <n v="6824000"/>
    <n v="37.774993000000002"/>
    <n v="-122.43779000000001"/>
    <s v="SFPD-CROSSROADS"/>
    <s v="CITY STREET"/>
    <n v="4513413"/>
    <n v="2009"/>
    <n v="3801"/>
    <n v="20091206"/>
    <x v="177"/>
    <n v="2285"/>
    <s v="COF"/>
    <x v="6"/>
    <s v="3F14E"/>
    <x v="11"/>
    <x v="42"/>
    <x v="27"/>
    <s v="East"/>
    <s v="Not Stated"/>
    <x v="0"/>
    <x v="3"/>
    <s v="Pedestrian"/>
    <x v="1"/>
    <x v="1"/>
    <x v="0"/>
    <s v="Not Stated"/>
    <x v="0"/>
    <s v="Functioning"/>
    <x v="3"/>
    <s v="http://maps.google.com/maps?q=&amp;layer=c&amp;cbll=37.7749931246938,-122.437789563857"/>
    <s v="10:01 pm to 2:00 am"/>
    <x v="1"/>
    <s v="CVC 21950A"/>
    <x v="0"/>
    <s v="December"/>
    <s v="Valid"/>
    <s v="21950(a,c)"/>
    <x v="7"/>
    <s v="http://leginfo.legislature.ca.gov/faces/codes_displaySection.xhtml?lawCode=VEH&amp;sectionNum=21950."/>
    <n v="7100"/>
  </r>
  <r>
    <n v="29349"/>
    <s v="Point"/>
    <n v="26383000"/>
    <s v="&lt;Null&gt;"/>
    <n v="37.777669000000003"/>
    <n v="-122.44684599999999"/>
    <s v="SFPD-CROSSROADS"/>
    <s v="CITY STREET"/>
    <n v="5006381"/>
    <n v="2010"/>
    <n v="3801"/>
    <n v="20101206"/>
    <x v="178"/>
    <n v="275"/>
    <s v="&lt;Null&gt;"/>
    <x v="2"/>
    <s v="&lt;Null&gt;"/>
    <x v="7"/>
    <x v="13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76691087729,-122.446846470157"/>
    <s v="6:01 pm to 10:00 pm"/>
    <x v="0"/>
    <s v="CVC 21453A"/>
    <x v="0"/>
    <s v="December"/>
    <s v="Valid"/>
    <s v="21453(a,c)"/>
    <x v="10"/>
    <s v="http://leginfo.legislature.ca.gov/faces/codes_displaySection.xhtml?lawCode=VEH&amp;sectionNum=21453."/>
    <n v="21620"/>
  </r>
  <r>
    <n v="26722"/>
    <s v="Point"/>
    <n v="26377000"/>
    <n v="8849000"/>
    <n v="37.775404999999999"/>
    <n v="-122.44639100000001"/>
    <s v="SFPD-CROSSROADS"/>
    <s v="CITY STREET"/>
    <n v="151082975"/>
    <n v="2015"/>
    <n v="3801"/>
    <n v="20151215"/>
    <x v="179"/>
    <n v="2286"/>
    <s v="PARK"/>
    <x v="3"/>
    <s v="SECTOR 3"/>
    <x v="7"/>
    <x v="11"/>
    <x v="68"/>
    <s v="South"/>
    <s v="&lt;Null&gt;"/>
    <x v="2"/>
    <x v="3"/>
    <s v="Pedestrian"/>
    <x v="2"/>
    <x v="0"/>
    <x v="0"/>
    <s v="Not Stated"/>
    <x v="2"/>
    <s v="None"/>
    <x v="3"/>
    <s v="http://maps.google.com/maps?q=&amp;layer=c&amp;cbll=37.7754054999662,-122.446391160903"/>
    <s v="2:01 pm to 6:00 pm"/>
    <x v="0"/>
    <s v="CVC 21955"/>
    <x v="2"/>
    <s v="December"/>
    <s v="Valid"/>
    <n v="21955"/>
    <x v="8"/>
    <s v="http://leginfo.legislature.ca.gov/faces/codes_displaySection.xhtml?lawCode=VEH&amp;sectionNum=21955."/>
    <n v="2668"/>
  </r>
  <r>
    <n v="29307"/>
    <s v="Point"/>
    <n v="26377000"/>
    <s v="&lt;Null&gt;"/>
    <n v="37.774870999999997"/>
    <n v="-122.44628400000001"/>
    <s v="SFPD-CROSSROADS"/>
    <s v="CITY STREET"/>
    <n v="2947930"/>
    <n v="2006"/>
    <n v="3801"/>
    <n v="20061215"/>
    <x v="180"/>
    <n v="1149"/>
    <s v="COF"/>
    <x v="1"/>
    <s v="4B7D"/>
    <x v="7"/>
    <x v="4"/>
    <x v="0"/>
    <s v="Not Stated, in Intersection"/>
    <s v="Not Stated"/>
    <x v="2"/>
    <x v="2"/>
    <s v="Other Motor Vehicle"/>
    <x v="0"/>
    <x v="0"/>
    <x v="0"/>
    <s v="Not Stated"/>
    <x v="2"/>
    <s v="Functioning"/>
    <x v="0"/>
    <s v="http://maps.google.com/maps?q=&amp;layer=c&amp;cbll=37.7748711028237,-122.446283673835"/>
    <s v="2:01 pm to 6:00 pm"/>
    <x v="2"/>
    <s v="CVC 21453A"/>
    <x v="0"/>
    <s v="December"/>
    <s v="Valid"/>
    <s v="21453(a,c)"/>
    <x v="10"/>
    <s v="http://leginfo.legislature.ca.gov/faces/codes_displaySection.xhtml?lawCode=VEH&amp;sectionNum=21453."/>
    <n v="3010"/>
  </r>
  <r>
    <n v="10959"/>
    <s v="Point"/>
    <n v="26378000"/>
    <s v="&lt;Null&gt;"/>
    <n v="37.773733"/>
    <n v="-122.447688"/>
    <s v="SFPD-CROSSROADS"/>
    <s v="CITY STREET"/>
    <n v="151105919"/>
    <n v="2015"/>
    <n v="3801"/>
    <n v="20151223"/>
    <x v="181"/>
    <n v="2286"/>
    <s v="PARK"/>
    <x v="4"/>
    <s v="F3"/>
    <x v="22"/>
    <x v="5"/>
    <x v="0"/>
    <s v="Not Stated, in Intersection"/>
    <s v="Not Stated"/>
    <x v="1"/>
    <x v="2"/>
    <s v="Motor Vehicle on Other Roadway"/>
    <x v="0"/>
    <x v="0"/>
    <x v="0"/>
    <s v="Not Stated"/>
    <x v="0"/>
    <s v="Functioning"/>
    <x v="0"/>
    <s v="http://maps.google.com/maps?q=&amp;layer=c&amp;cbll=37.7737327686014,-122.447687958914"/>
    <s v="6:01 pm to 10:00 pm"/>
    <x v="0"/>
    <s v="CVC 21800C"/>
    <x v="0"/>
    <s v="December"/>
    <s v="Valid"/>
    <s v="21800(a-d)"/>
    <x v="25"/>
    <s v="http://leginfo.legislature.ca.gov/faces/codes_displaySection.xhtml?lawCode=VEH&amp;sectionNum=21800."/>
    <n v="25100"/>
  </r>
  <r>
    <n v="29295"/>
    <s v="Point"/>
    <n v="26376000"/>
    <s v="&lt;Null&gt;"/>
    <n v="37.773935000000002"/>
    <n v="-122.44609199999999"/>
    <s v="SFPD-CROSSROADS"/>
    <s v="CITY STREET"/>
    <n v="2416046"/>
    <n v="2005"/>
    <n v="3801"/>
    <n v="20051202"/>
    <x v="182"/>
    <n v="1481"/>
    <s v="PARKS"/>
    <x v="1"/>
    <s v="3C63"/>
    <x v="7"/>
    <x v="5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39353713535,-122.446091727215"/>
    <s v="10:01 am to 2:00 pm"/>
    <x v="0"/>
    <s v="CVC 221005"/>
    <x v="0"/>
    <s v="December"/>
    <s v="Valid"/>
    <n v="22100.5"/>
    <x v="32"/>
    <s v="http://leginfo.legislature.ca.gov/faces/codes_displaySection.xhtml?lawCode=VEH&amp;sectionNum=22100.5."/>
    <n v="239"/>
  </r>
  <r>
    <n v="8863"/>
    <s v="Point"/>
    <n v="26376000"/>
    <s v="&lt;Null&gt;"/>
    <n v="37.773935000000002"/>
    <n v="-122.44609199999999"/>
    <s v="SFPD-CROSSROADS"/>
    <s v="CITY STREET"/>
    <n v="131046838"/>
    <n v="2013"/>
    <n v="3801"/>
    <n v="20131213"/>
    <x v="183"/>
    <n v="4288"/>
    <s v="PARK"/>
    <x v="1"/>
    <s v="3F13A"/>
    <x v="7"/>
    <x v="5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39353713535,-122.446091727215"/>
    <s v="6:01 am to 10:00 am"/>
    <x v="0"/>
    <s v="CVC 21801A"/>
    <x v="0"/>
    <s v="December"/>
    <s v="Valid"/>
    <s v="21801(a,b)"/>
    <x v="11"/>
    <s v="http://leginfo.legislature.ca.gov/faces/codes_displaySection.xhtml?lawCode=VEH&amp;sectionNum=21801."/>
    <n v="22851"/>
  </r>
  <r>
    <n v="29302"/>
    <s v="Point"/>
    <n v="26376000"/>
    <s v="&lt;Null&gt;"/>
    <n v="37.773935000000002"/>
    <n v="-122.44609199999999"/>
    <s v="SFPD-CROSSROADS"/>
    <s v="CITY STREET"/>
    <n v="4989448"/>
    <n v="2010"/>
    <n v="3801"/>
    <n v="20101203"/>
    <x v="184"/>
    <n v="4085"/>
    <s v="&lt;Null&gt;"/>
    <x v="1"/>
    <s v="&lt;Null&gt;"/>
    <x v="7"/>
    <x v="5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39353713535,-122.446091727215"/>
    <s v="2:01 pm to 6:00 pm"/>
    <x v="2"/>
    <s v="CVC 22101D"/>
    <x v="0"/>
    <s v="December"/>
    <s v="Valid"/>
    <s v="22101(d)"/>
    <x v="6"/>
    <s v="http://leginfo.legislature.ca.gov/faces/codes_displaySection.xhtml?lawCode=VEH&amp;sectionNum=22101."/>
    <n v="26534"/>
  </r>
  <r>
    <n v="15027"/>
    <s v="Point"/>
    <n v="26052000"/>
    <s v="&lt;Null&gt;"/>
    <n v="37.775205999999997"/>
    <n v="-122.43612899999999"/>
    <s v="SFPD-CROSSROADS"/>
    <s v="CITY STREET"/>
    <n v="131066911"/>
    <n v="2013"/>
    <n v="3801"/>
    <n v="20131219"/>
    <x v="175"/>
    <n v="2294"/>
    <s v="PARK"/>
    <x v="5"/>
    <s v="3F14D"/>
    <x v="12"/>
    <x v="5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52059309871,-122.436128964251"/>
    <s v="6:01 pm to 10:00 pm"/>
    <x v="0"/>
    <s v="CVC 21800A"/>
    <x v="0"/>
    <s v="December"/>
    <s v="Valid"/>
    <s v="21800(a-d)"/>
    <x v="25"/>
    <s v="http://leginfo.legislature.ca.gov/faces/codes_displaySection.xhtml?lawCode=VEH&amp;sectionNum=21800."/>
    <n v="25402"/>
  </r>
  <r>
    <n v="6055"/>
    <s v="Point"/>
    <n v="26052000"/>
    <n v="11687000"/>
    <n v="37.775078000000001"/>
    <n v="-122.436103"/>
    <s v="SFPD-CROSSROADS"/>
    <s v="CITY STREET"/>
    <n v="4077717"/>
    <n v="2008"/>
    <n v="3801"/>
    <n v="20081210"/>
    <x v="185"/>
    <n v="4203"/>
    <s v="PARK"/>
    <x v="4"/>
    <n v="4"/>
    <x v="12"/>
    <x v="5"/>
    <x v="69"/>
    <s v="South"/>
    <s v="Not Stated"/>
    <x v="1"/>
    <x v="4"/>
    <s v="Non-Collision"/>
    <x v="0"/>
    <x v="0"/>
    <x v="0"/>
    <s v="Not Stated"/>
    <x v="0"/>
    <s v="Functioning"/>
    <x v="1"/>
    <s v="http://maps.google.com/maps?q=&amp;layer=c&amp;cbll=37.775078256678,-122.43610304643"/>
    <s v="6:01 pm to 10:00 pm"/>
    <x v="0"/>
    <s v="CVC 22350"/>
    <x v="2"/>
    <s v="December"/>
    <s v="Valid"/>
    <n v="22350"/>
    <x v="0"/>
    <s v="http://leginfo.legislature.ca.gov/faces/codes_displaySection.xhtml?lawCode=VEH&amp;sectionNum=22350."/>
    <n v="1331"/>
  </r>
  <r>
    <n v="29193"/>
    <s v="Point"/>
    <n v="26326000"/>
    <n v="9764000"/>
    <n v="37.772461"/>
    <n v="-122.44272100000001"/>
    <s v="SFPD-CROSSROADS"/>
    <s v="CITY STREET"/>
    <n v="5453532"/>
    <n v="2011"/>
    <n v="3801"/>
    <n v="20111217"/>
    <x v="186"/>
    <n v="1856"/>
    <s v="PARK"/>
    <x v="0"/>
    <s v="3F14D"/>
    <x v="2"/>
    <x v="32"/>
    <x v="26"/>
    <s v="West"/>
    <s v="Not Stated"/>
    <x v="1"/>
    <x v="1"/>
    <s v="Other Motor Vehicle"/>
    <x v="0"/>
    <x v="0"/>
    <x v="0"/>
    <s v="Not Stated"/>
    <x v="0"/>
    <s v="None"/>
    <x v="0"/>
    <s v="http://maps.google.com/maps?q=&amp;layer=c&amp;cbll=37.7724608192418,-122.442720566701"/>
    <s v="6:01 pm to 10:00 pm"/>
    <x v="0"/>
    <s v="CVC 22350"/>
    <x v="1"/>
    <s v="December"/>
    <s v="Valid"/>
    <n v="22350"/>
    <x v="0"/>
    <s v="http://leginfo.legislature.ca.gov/faces/codes_displaySection.xhtml?lawCode=VEH&amp;sectionNum=22350."/>
    <n v="21398"/>
  </r>
  <r>
    <n v="18812"/>
    <s v="Point"/>
    <n v="26327000"/>
    <s v="&lt;Null&gt;"/>
    <n v="37.772503999999998"/>
    <n v="-122.44237800000001"/>
    <s v="SFPD-CROSSROADS"/>
    <s v="CITY STREET"/>
    <n v="141059815"/>
    <n v="2014"/>
    <n v="3801"/>
    <n v="20141217"/>
    <x v="3"/>
    <n v="1736"/>
    <s v="PARK STATI"/>
    <x v="4"/>
    <s v="3F13A"/>
    <x v="2"/>
    <x v="32"/>
    <x v="0"/>
    <s v="Not Stated, in Intersection"/>
    <s v="Not Stated"/>
    <x v="1"/>
    <x v="1"/>
    <s v="Other Motor Vehicle"/>
    <x v="0"/>
    <x v="1"/>
    <x v="0"/>
    <s v="Not Stated"/>
    <x v="1"/>
    <s v="Functioning"/>
    <x v="0"/>
    <s v="http://maps.google.com/maps?q=&amp;layer=c&amp;cbll=37.7725043158128,-122.442377977744"/>
    <s v="2:01 pm to 6:00 pm"/>
    <x v="2"/>
    <s v="N/A"/>
    <x v="0"/>
    <s v="December"/>
    <s v="Unknown"/>
    <s v="Unknown"/>
    <x v="23"/>
    <s v="&lt;Null&gt;"/>
    <n v="33215"/>
  </r>
  <r>
    <n v="29283"/>
    <s v="Point"/>
    <n v="26365000"/>
    <n v="12738000"/>
    <n v="37.778976999999998"/>
    <n v="-122.444198"/>
    <s v="SFPD-CROSSROADS"/>
    <s v="CITY STREET"/>
    <n v="5012821"/>
    <n v="2010"/>
    <n v="3801"/>
    <n v="20101221"/>
    <x v="187"/>
    <n v="2122"/>
    <s v="F"/>
    <x v="3"/>
    <s v="4B6D"/>
    <x v="14"/>
    <x v="32"/>
    <x v="68"/>
    <s v="West"/>
    <s v="Not Stated"/>
    <x v="1"/>
    <x v="1"/>
    <s v="Other Motor Vehicle"/>
    <x v="0"/>
    <x v="1"/>
    <x v="0"/>
    <s v="Not Stated"/>
    <x v="0"/>
    <s v="None"/>
    <x v="0"/>
    <s v="http://maps.google.com/maps?q=&amp;layer=c&amp;cbll=37.7789770527445,-122.444197901099"/>
    <s v="6:01 pm to 10:00 pm"/>
    <x v="1"/>
    <s v="CVC 22350"/>
    <x v="1"/>
    <s v="December"/>
    <s v="Valid"/>
    <n v="22350"/>
    <x v="0"/>
    <s v="http://leginfo.legislature.ca.gov/faces/codes_displaySection.xhtml?lawCode=VEH&amp;sectionNum=22350."/>
    <n v="846"/>
  </r>
  <r>
    <n v="6043"/>
    <s v="Point"/>
    <n v="26347000"/>
    <s v="&lt;Null&gt;"/>
    <n v="37.772995000000002"/>
    <n v="-122.445902"/>
    <s v="SFPD-CROSSROADS"/>
    <s v="CITY STREET"/>
    <n v="4076456"/>
    <n v="2008"/>
    <n v="3801"/>
    <n v="20081213"/>
    <x v="188"/>
    <n v="438"/>
    <s v="&lt;Null&gt;"/>
    <x v="0"/>
    <s v="4B3F"/>
    <x v="0"/>
    <x v="10"/>
    <x v="0"/>
    <s v="Not Stated, in Intersection"/>
    <s v="Not Stated"/>
    <x v="0"/>
    <x v="8"/>
    <s v="Bicycle"/>
    <x v="0"/>
    <x v="0"/>
    <x v="0"/>
    <s v="Not Stated"/>
    <x v="1"/>
    <s v="Functioning"/>
    <x v="2"/>
    <s v="http://maps.google.com/maps?q=&amp;layer=c&amp;cbll=37.7729954059776,-122.445902365946"/>
    <s v="10:01 am to 2:00 pm"/>
    <x v="0"/>
    <s v="CVC 21453C"/>
    <x v="0"/>
    <s v="December"/>
    <s v="Valid"/>
    <s v="21453(a,c)"/>
    <x v="10"/>
    <s v="http://leginfo.legislature.ca.gov/faces/codes_displaySection.xhtml?lawCode=VEH&amp;sectionNum=21453."/>
    <n v="9012"/>
  </r>
  <r>
    <n v="29334"/>
    <s v="Point"/>
    <n v="26379000"/>
    <s v="&lt;Null&gt;"/>
    <n v="37.775801999999999"/>
    <n v="-122.446471"/>
    <s v="SFPD-CROSSROADS"/>
    <s v="CITY STREET"/>
    <n v="6221931"/>
    <n v="2012"/>
    <n v="3801"/>
    <n v="20121209"/>
    <x v="45"/>
    <n v="2314"/>
    <s v="PARK"/>
    <x v="6"/>
    <s v="3F14D"/>
    <x v="1"/>
    <x v="10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58015922906,-122.446470829739"/>
    <s v="2:01 pm to 6:00 pm"/>
    <x v="0"/>
    <s v="CVC 21801A"/>
    <x v="0"/>
    <s v="December"/>
    <s v="Valid"/>
    <s v="21801(a,b)"/>
    <x v="11"/>
    <s v="http://leginfo.legislature.ca.gov/faces/codes_displaySection.xhtml?lawCode=VEH&amp;sectionNum=21801."/>
    <n v="31488"/>
  </r>
  <r>
    <n v="29347"/>
    <s v="Point"/>
    <n v="26383000"/>
    <s v="&lt;Null&gt;"/>
    <n v="37.777669000000003"/>
    <n v="-122.44684599999999"/>
    <s v="SFPD-CROSSROADS"/>
    <s v="CITY STREET"/>
    <n v="4530269"/>
    <n v="2009"/>
    <n v="3801"/>
    <n v="20091228"/>
    <x v="189"/>
    <n v="246"/>
    <s v="PARK"/>
    <x v="2"/>
    <s v="4B4E"/>
    <x v="10"/>
    <x v="10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76691087729,-122.446846470157"/>
    <s v="6:01 am to 10:00 am"/>
    <x v="2"/>
    <s v="CVC 21453A"/>
    <x v="0"/>
    <s v="December"/>
    <s v="Valid"/>
    <s v="21453(a,c)"/>
    <x v="10"/>
    <s v="http://leginfo.legislature.ca.gov/faces/codes_displaySection.xhtml?lawCode=VEH&amp;sectionNum=21453."/>
    <n v="21619"/>
  </r>
  <r>
    <n v="29357"/>
    <s v="Point"/>
    <n v="26392000"/>
    <s v="&lt;Null&gt;"/>
    <n v="37.778621999999999"/>
    <n v="-122.44704"/>
    <s v="SFPD-CROSSROADS"/>
    <s v="CITY STREET"/>
    <n v="2413907"/>
    <n v="2005"/>
    <n v="3801"/>
    <n v="20051205"/>
    <x v="190"/>
    <n v="4189"/>
    <s v="COF"/>
    <x v="2"/>
    <s v="3F12E"/>
    <x v="14"/>
    <x v="10"/>
    <x v="0"/>
    <s v="Not Stated, in Intersection"/>
    <s v="Not Stated"/>
    <x v="0"/>
    <x v="2"/>
    <s v="Other Motor Vehicle"/>
    <x v="0"/>
    <x v="0"/>
    <x v="0"/>
    <s v="Not Stated"/>
    <x v="0"/>
    <s v="Functioning"/>
    <x v="0"/>
    <s v="http://maps.google.com/maps?q=&amp;layer=c&amp;cbll=37.7786223076059,-122.447039806471"/>
    <s v="2:01 am to 6:00 am"/>
    <x v="0"/>
    <s v="CVC 21453A"/>
    <x v="0"/>
    <s v="December"/>
    <s v="Valid"/>
    <s v="21453(a,c)"/>
    <x v="10"/>
    <s v="http://leginfo.legislature.ca.gov/faces/codes_displaySection.xhtml?lawCode=VEH&amp;sectionNum=21453."/>
    <n v="9444"/>
  </r>
  <r>
    <n v="14840"/>
    <s v="Point"/>
    <n v="26345000"/>
    <n v="9765000"/>
    <n v="37.772081999999997"/>
    <n v="-122.4457"/>
    <s v="SFPD-CROSSROADS"/>
    <s v="CITY STREET"/>
    <n v="4023743"/>
    <n v="2008"/>
    <n v="3801"/>
    <n v="20081223"/>
    <x v="191"/>
    <n v="1580"/>
    <s v="&lt;Null&gt;"/>
    <x v="3"/>
    <s v="4B8G"/>
    <x v="2"/>
    <x v="10"/>
    <x v="70"/>
    <s v="East"/>
    <s v="Not Stated"/>
    <x v="1"/>
    <x v="3"/>
    <s v="Pedestrian"/>
    <x v="1"/>
    <x v="0"/>
    <x v="0"/>
    <s v="Not Stated"/>
    <x v="1"/>
    <s v="Functioning"/>
    <x v="3"/>
    <s v="http://maps.google.com/maps?q=&amp;layer=c&amp;cbll=37.7720824536264,-122.445700447745"/>
    <s v="10:01 am to 2:00 pm"/>
    <x v="0"/>
    <s v="CVC 21950A"/>
    <x v="0"/>
    <s v="December"/>
    <s v="Valid"/>
    <s v="21950(a,c)"/>
    <x v="7"/>
    <s v="http://leginfo.legislature.ca.gov/faces/codes_displaySection.xhtml?lawCode=VEH&amp;sectionNum=21950."/>
    <n v="18841"/>
  </r>
  <r>
    <n v="28691"/>
    <s v="Point"/>
    <n v="26031000"/>
    <s v="&lt;Null&gt;"/>
    <n v="37.773133000000001"/>
    <n v="-122.437423"/>
    <s v="SFPD-CROSSROADS"/>
    <s v="CITY STREET"/>
    <n v="6221449"/>
    <n v="2012"/>
    <n v="3801"/>
    <n v="20121214"/>
    <x v="192"/>
    <n v="2360"/>
    <s v="PARK"/>
    <x v="1"/>
    <s v="3F14D"/>
    <x v="6"/>
    <x v="14"/>
    <x v="0"/>
    <s v="Not Stated, in Intersection"/>
    <s v="Not Stated"/>
    <x v="1"/>
    <x v="5"/>
    <s v="Other Motor Vehicle"/>
    <x v="0"/>
    <x v="0"/>
    <x v="0"/>
    <s v="Not Stated"/>
    <x v="0"/>
    <s v="Functioning"/>
    <x v="0"/>
    <s v="http://maps.google.com/maps?q=&amp;layer=c&amp;cbll=37.7731334920131,-122.437422939807"/>
    <s v="6:01 pm to 10:00 pm"/>
    <x v="0"/>
    <s v="CVC 21801A"/>
    <x v="0"/>
    <s v="December"/>
    <s v="Valid"/>
    <s v="21801(a,b)"/>
    <x v="11"/>
    <s v="http://leginfo.legislature.ca.gov/faces/codes_displaySection.xhtml?lawCode=VEH&amp;sectionNum=21801."/>
    <n v="13921"/>
  </r>
  <r>
    <n v="4487"/>
    <s v="Point"/>
    <n v="26027000"/>
    <s v="&lt;Null&gt;"/>
    <n v="37.773345999999997"/>
    <n v="-122.435751"/>
    <s v="SFPD-CROSSROADS"/>
    <s v="CITY STREET"/>
    <n v="131021636"/>
    <n v="2013"/>
    <n v="3801"/>
    <n v="20131203"/>
    <x v="193"/>
    <n v="4261"/>
    <s v="PARK STATI"/>
    <x v="3"/>
    <s v="3F14D"/>
    <x v="2"/>
    <x v="23"/>
    <x v="0"/>
    <s v="Not Stated, in Intersection"/>
    <s v="Not Stated"/>
    <x v="2"/>
    <x v="3"/>
    <s v="Pedestrian"/>
    <x v="1"/>
    <x v="0"/>
    <x v="0"/>
    <s v="Not Stated"/>
    <x v="0"/>
    <s v="Functioning"/>
    <x v="3"/>
    <s v="http://maps.google.com/maps?q=&amp;layer=c&amp;cbll=37.7733457128099,-122.435751498457"/>
    <s v="6:01 pm to 10:00 pm"/>
    <x v="0"/>
    <s v="CVC 21453A"/>
    <x v="0"/>
    <s v="December"/>
    <s v="Valid"/>
    <s v="21453(a,c)"/>
    <x v="10"/>
    <s v="http://leginfo.legislature.ca.gov/faces/codes_displaySection.xhtml?lawCode=VEH&amp;sectionNum=21453."/>
    <n v="2323"/>
  </r>
  <r>
    <n v="14356"/>
    <s v="Point"/>
    <n v="26028000"/>
    <n v="11685000"/>
    <n v="37.773207999999997"/>
    <n v="-122.43572399999999"/>
    <s v="SFPD-CROSSROADS"/>
    <s v="CITY STREET"/>
    <n v="6059239"/>
    <n v="2012"/>
    <n v="3801"/>
    <n v="20121211"/>
    <x v="87"/>
    <n v="874"/>
    <s v="PARK"/>
    <x v="3"/>
    <s v="3F61"/>
    <x v="12"/>
    <x v="14"/>
    <x v="15"/>
    <s v="South"/>
    <s v="Not Stated"/>
    <x v="1"/>
    <x v="0"/>
    <s v="Bicycle"/>
    <x v="0"/>
    <x v="0"/>
    <x v="0"/>
    <s v="Not Stated"/>
    <x v="1"/>
    <s v="Functioning"/>
    <x v="2"/>
    <s v="http://maps.google.com/maps?q=&amp;layer=c&amp;cbll=37.7732084395686,-122.435723656034"/>
    <s v="6:01 am to 10:00 am"/>
    <x v="0"/>
    <s v="CVC 22350"/>
    <x v="2"/>
    <s v="December"/>
    <s v="Valid"/>
    <n v="22350"/>
    <x v="0"/>
    <s v="http://leginfo.legislature.ca.gov/faces/codes_displaySection.xhtml?lawCode=VEH&amp;sectionNum=22350."/>
    <n v="1335"/>
  </r>
  <r>
    <n v="7862"/>
    <s v="Point"/>
    <n v="26441000"/>
    <s v="&lt;Null&gt;"/>
    <n v="37.771053999999999"/>
    <n v="-122.453902"/>
    <s v="SFPD-CROSSROADS"/>
    <s v="CITY STREET"/>
    <n v="4515985"/>
    <n v="2009"/>
    <n v="3801"/>
    <n v="20091206"/>
    <x v="194"/>
    <n v="1666"/>
    <s v="PARK"/>
    <x v="6"/>
    <s v="&lt;Null&gt;"/>
    <x v="8"/>
    <x v="14"/>
    <x v="0"/>
    <s v="Not Stated, in Intersection"/>
    <s v="Not Stated"/>
    <x v="1"/>
    <x v="0"/>
    <s v="Bicycle"/>
    <x v="0"/>
    <x v="1"/>
    <x v="0"/>
    <s v="Not Stated"/>
    <x v="0"/>
    <s v="Functioning"/>
    <x v="2"/>
    <s v="http://maps.google.com/maps?q=&amp;layer=c&amp;cbll=37.7710538379869,-122.453902454643"/>
    <s v="6:01 pm to 10:00 pm"/>
    <x v="1"/>
    <s v="CVC 21750"/>
    <x v="0"/>
    <s v="December"/>
    <s v="Valid"/>
    <n v="21750"/>
    <x v="19"/>
    <s v="http://leginfo.legislature.ca.gov/faces/codes_displaySection.xhtml?lawCode=VEH&amp;sectionNum=21750."/>
    <n v="15068"/>
  </r>
  <r>
    <n v="29475"/>
    <s v="Point"/>
    <n v="26464000"/>
    <s v="&lt;Null&gt;"/>
    <n v="37.778277000000003"/>
    <n v="-122.44976699999999"/>
    <s v="SFPD-CROSSROADS"/>
    <s v="CITY STREET"/>
    <n v="2409357"/>
    <n v="2005"/>
    <n v="3801"/>
    <n v="20051205"/>
    <x v="195"/>
    <n v="1184"/>
    <s v="G"/>
    <x v="2"/>
    <s v="4B2D"/>
    <x v="14"/>
    <x v="22"/>
    <x v="0"/>
    <s v="Not Stated, in Intersection"/>
    <s v="Not Stated"/>
    <x v="1"/>
    <x v="2"/>
    <s v="Other Motor Vehicle"/>
    <x v="0"/>
    <x v="0"/>
    <x v="0"/>
    <s v="Not Stated"/>
    <x v="1"/>
    <s v="None"/>
    <x v="0"/>
    <s v="http://maps.google.com/maps?q=&amp;layer=c&amp;cbll=37.7782770079648,-122.449767079097"/>
    <s v="10:01 am to 2:00 pm"/>
    <x v="0"/>
    <s v="CVC 21801A"/>
    <x v="0"/>
    <s v="December"/>
    <s v="Valid"/>
    <s v="21801(a,b)"/>
    <x v="11"/>
    <s v="http://leginfo.legislature.ca.gov/faces/codes_displaySection.xhtml?lawCode=VEH&amp;sectionNum=21801."/>
    <n v="14048"/>
  </r>
  <r>
    <n v="28893"/>
    <s v="Point"/>
    <n v="26055000"/>
    <s v="&lt;Null&gt;"/>
    <n v="37.777068"/>
    <n v="-122.43650700000001"/>
    <s v="SFPD-CROSSROADS"/>
    <s v="CITY STREET"/>
    <n v="3496722"/>
    <n v="2007"/>
    <n v="3801"/>
    <n v="20071201"/>
    <x v="196"/>
    <n v="275"/>
    <s v="&lt;Null&gt;"/>
    <x v="0"/>
    <s v="3F14E"/>
    <x v="1"/>
    <x v="23"/>
    <x v="0"/>
    <s v="Not Stated, in Intersection"/>
    <s v="Not Stated"/>
    <x v="2"/>
    <x v="2"/>
    <s v="Other Motor Vehicle"/>
    <x v="0"/>
    <x v="0"/>
    <x v="0"/>
    <s v="Not Stated"/>
    <x v="0"/>
    <s v="Functioning"/>
    <x v="0"/>
    <s v="http://maps.google.com/maps?q=&amp;layer=c&amp;cbll=37.7770680804996,-122.436507232241"/>
    <s v="10:01 pm to 2:00 am"/>
    <x v="0"/>
    <s v="N/A"/>
    <x v="0"/>
    <s v="December"/>
    <s v="Unknown"/>
    <s v="Unknown"/>
    <x v="23"/>
    <s v="&lt;Null&gt;"/>
    <n v="2161"/>
  </r>
  <r>
    <n v="29046"/>
    <s v="Point"/>
    <n v="26074000"/>
    <s v="&lt;Null&gt;"/>
    <n v="37.779867000000003"/>
    <n v="-122.437072"/>
    <s v="SFPD-CROSSROADS"/>
    <s v="CITY STREET"/>
    <n v="6226922"/>
    <n v="2012"/>
    <n v="3801"/>
    <n v="20121203"/>
    <x v="16"/>
    <n v="2432"/>
    <s v="PARK"/>
    <x v="2"/>
    <n v="3"/>
    <x v="14"/>
    <x v="23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98673956117,-122.437071864719"/>
    <s v="2:01 pm to 6:00 pm"/>
    <x v="0"/>
    <s v="CVC 21453A"/>
    <x v="0"/>
    <s v="December"/>
    <s v="Valid"/>
    <s v="21453(a,c)"/>
    <x v="10"/>
    <s v="http://leginfo.legislature.ca.gov/faces/codes_displaySection.xhtml?lawCode=VEH&amp;sectionNum=21453."/>
    <n v="21574"/>
  </r>
  <r>
    <n v="29492"/>
    <s v="Point"/>
    <n v="26475000"/>
    <s v="&lt;Null&gt;"/>
    <n v="37.774754999999999"/>
    <n v="-122.454683"/>
    <s v="SFPD-CROSSROADS"/>
    <s v="CITY STREET"/>
    <n v="2414228"/>
    <n v="2005"/>
    <n v="3801"/>
    <n v="20051208"/>
    <x v="197"/>
    <n v="1481"/>
    <s v="PARK"/>
    <x v="5"/>
    <s v="3C63"/>
    <x v="1"/>
    <x v="9"/>
    <x v="0"/>
    <s v="Not Stated, in Intersection"/>
    <s v="Not Stated"/>
    <x v="1"/>
    <x v="5"/>
    <s v="Other Motor Vehicle"/>
    <x v="0"/>
    <x v="0"/>
    <x v="0"/>
    <s v="Not Stated"/>
    <x v="1"/>
    <s v="Functioning"/>
    <x v="0"/>
    <s v="http://maps.google.com/maps?q=&amp;layer=c&amp;cbll=37.7747554846254,-122.454682647755"/>
    <s v="2:01 pm to 6:00 pm"/>
    <x v="0"/>
    <s v="CVC 22100B"/>
    <x v="0"/>
    <s v="December"/>
    <s v="Valid"/>
    <s v="22100(a,b)"/>
    <x v="5"/>
    <s v="http://leginfo.legislature.ca.gov/faces/codes_displaySection.xhtml?lawCode=VEH&amp;sectionNum=22100."/>
    <n v="26546"/>
  </r>
  <r>
    <n v="7812"/>
    <s v="Point"/>
    <n v="26481000"/>
    <s v="&lt;Null&gt;"/>
    <n v="37.777827000000002"/>
    <n v="-122.453385"/>
    <s v="SFPD-CROSSROADS"/>
    <s v="CITY STREET"/>
    <n v="4513429"/>
    <n v="2009"/>
    <n v="3801"/>
    <n v="20091204"/>
    <x v="198"/>
    <n v="1708"/>
    <s v="RICHM"/>
    <x v="1"/>
    <s v="03G"/>
    <x v="18"/>
    <x v="43"/>
    <x v="0"/>
    <s v="Not Stated, in Intersection"/>
    <s v="Not Stated"/>
    <x v="1"/>
    <x v="0"/>
    <s v="Bicycle"/>
    <x v="0"/>
    <x v="0"/>
    <x v="0"/>
    <s v="Not Stated"/>
    <x v="0"/>
    <s v="Functioning"/>
    <x v="2"/>
    <s v="http://maps.google.com/maps?q=&amp;layer=c&amp;cbll=37.7778268636135,-122.453384996293"/>
    <s v="6:01 pm to 10:00 pm"/>
    <x v="0"/>
    <s v="CVC 22107"/>
    <x v="0"/>
    <s v="December"/>
    <s v="Valid"/>
    <n v="22107"/>
    <x v="1"/>
    <s v="http://leginfo.legislature.ca.gov/faces/codes_displaySection.xhtml?lawCode=VEH&amp;sectionNum=22107."/>
    <n v="24874"/>
  </r>
  <r>
    <n v="26974"/>
    <s v="Point"/>
    <n v="26392000"/>
    <s v="&lt;Null&gt;"/>
    <n v="37.778621999999999"/>
    <n v="-122.44704"/>
    <s v="SFPD-CROSSROADS"/>
    <s v="CITY STREET"/>
    <n v="141042688"/>
    <n v="2014"/>
    <n v="3801"/>
    <n v="20141211"/>
    <x v="199"/>
    <n v="2303"/>
    <s v="PARK"/>
    <x v="5"/>
    <s v="3F14D"/>
    <x v="7"/>
    <x v="44"/>
    <x v="0"/>
    <s v="Not Stated, in Intersection"/>
    <s v="Not Stated"/>
    <x v="0"/>
    <x v="2"/>
    <s v="Other Motor Vehicle"/>
    <x v="0"/>
    <x v="1"/>
    <x v="0"/>
    <s v="Not Stated"/>
    <x v="1"/>
    <s v="None"/>
    <x v="0"/>
    <s v="http://maps.google.com/maps?q=&amp;layer=c&amp;cbll=37.7786223076059,-122.447039806471"/>
    <s v="2:01 pm to 6:00 pm"/>
    <x v="1"/>
    <s v="CVC 22350"/>
    <x v="0"/>
    <s v="December"/>
    <s v="Valid"/>
    <n v="22350"/>
    <x v="0"/>
    <s v="http://leginfo.legislature.ca.gov/faces/codes_displaySection.xhtml?lawCode=VEH&amp;sectionNum=22350."/>
    <n v="4922"/>
  </r>
  <r>
    <n v="21689"/>
    <s v="Point"/>
    <n v="26365000"/>
    <n v="12738000"/>
    <n v="37.778995999999999"/>
    <n v="-122.444041"/>
    <s v="SFPD-CROSSROADS"/>
    <s v="CITY STREET"/>
    <n v="6046557"/>
    <n v="2012"/>
    <n v="3801"/>
    <n v="20121228"/>
    <x v="8"/>
    <n v="2360"/>
    <s v="PARK"/>
    <x v="1"/>
    <s v="3F1D"/>
    <x v="14"/>
    <x v="32"/>
    <x v="26"/>
    <s v="West"/>
    <s v="Not Stated"/>
    <x v="2"/>
    <x v="3"/>
    <s v="Pedestrian"/>
    <x v="2"/>
    <x v="0"/>
    <x v="0"/>
    <s v="Not Stated"/>
    <x v="0"/>
    <s v="None"/>
    <x v="3"/>
    <s v="http://maps.google.com/maps?q=&amp;layer=c&amp;cbll=37.7789962806196,-122.444040589051"/>
    <s v="6:01 pm to 10:00 pm"/>
    <x v="2"/>
    <s v="CVC 21954A"/>
    <x v="2"/>
    <s v="December"/>
    <s v="Valid"/>
    <s v="21954(a)"/>
    <x v="29"/>
    <s v="http://leginfo.legislature.ca.gov/faces/codes_displaySection.xhtml?lawCode=VEH&amp;sectionNum=21954."/>
    <n v="848"/>
  </r>
  <r>
    <n v="29057"/>
    <s v="Point"/>
    <n v="26077000"/>
    <s v="&lt;Null&gt;"/>
    <n v="37.77966"/>
    <n v="-122.43874"/>
    <s v="SFPD-CROSSROADS"/>
    <s v="CITY STREET"/>
    <n v="2434310"/>
    <n v="2005"/>
    <n v="3801"/>
    <n v="20051227"/>
    <x v="33"/>
    <n v="821"/>
    <s v="COF"/>
    <x v="3"/>
    <s v="4B8F"/>
    <x v="6"/>
    <x v="27"/>
    <x v="0"/>
    <s v="Not Stated, in Intersection"/>
    <s v="Not Stated"/>
    <x v="1"/>
    <x v="2"/>
    <s v="Other Motor Vehicle"/>
    <x v="0"/>
    <x v="1"/>
    <x v="0"/>
    <s v="Not Stated"/>
    <x v="0"/>
    <s v="Functioning"/>
    <x v="0"/>
    <s v="http://maps.google.com/maps?q=&amp;layer=c&amp;cbll=37.7796596303491,-122.438740183526"/>
    <s v="6:01 pm to 10:00 pm"/>
    <x v="2"/>
    <s v="CVC 21453A"/>
    <x v="0"/>
    <s v="December"/>
    <s v="Valid"/>
    <s v="21453(a,c)"/>
    <x v="10"/>
    <s v="http://leginfo.legislature.ca.gov/faces/codes_displaySection.xhtml?lawCode=VEH&amp;sectionNum=21453."/>
    <n v="21577"/>
  </r>
  <r>
    <n v="29064"/>
    <s v="Point"/>
    <n v="26077000"/>
    <s v="&lt;Null&gt;"/>
    <n v="37.77966"/>
    <n v="-122.43874"/>
    <s v="SFPD-CROSSROADS"/>
    <s v="CITY STREET"/>
    <n v="4023692"/>
    <n v="2008"/>
    <n v="3801"/>
    <n v="20081227"/>
    <x v="71"/>
    <n v="1484"/>
    <s v="PARK"/>
    <x v="0"/>
    <n v="1320"/>
    <x v="6"/>
    <x v="27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96596303491,-122.438740183526"/>
    <s v="10:01 am to 2:00 pm"/>
    <x v="2"/>
    <s v="CVC 21453A"/>
    <x v="0"/>
    <s v="December"/>
    <s v="Valid"/>
    <s v="21453(a,c)"/>
    <x v="10"/>
    <s v="http://leginfo.legislature.ca.gov/faces/codes_displaySection.xhtml?lawCode=VEH&amp;sectionNum=21453."/>
    <n v="21578"/>
  </r>
  <r>
    <n v="27529"/>
    <s v="Point"/>
    <n v="26074000"/>
    <n v="11693000"/>
    <n v="37.779482999999999"/>
    <n v="-122.436994"/>
    <s v="SFPD-CROSSROADS"/>
    <s v="CITY STREET"/>
    <n v="151087856"/>
    <n v="2015"/>
    <n v="3801"/>
    <n v="20151217"/>
    <x v="200"/>
    <n v="244"/>
    <s v="NORTHERN"/>
    <x v="5"/>
    <s v="3E13C"/>
    <x v="12"/>
    <x v="27"/>
    <x v="71"/>
    <s v="South"/>
    <s v="Not Stated"/>
    <x v="1"/>
    <x v="1"/>
    <s v="Bicycle"/>
    <x v="0"/>
    <x v="0"/>
    <x v="0"/>
    <s v="Not Stated"/>
    <x v="1"/>
    <s v="None"/>
    <x v="2"/>
    <s v="http://maps.google.com/maps?q=&amp;layer=c&amp;cbll=37.7794829687281,-122.43699443861"/>
    <s v="10:01 am to 2:00 pm"/>
    <x v="0"/>
    <s v="CVC 21804A"/>
    <x v="1"/>
    <s v="December"/>
    <s v="Valid"/>
    <s v="21804(a,b)"/>
    <x v="13"/>
    <s v="http://leginfo.legislature.ca.gov/faces/codes_displaySection.xhtml?lawCode=VEH&amp;sectionNum=21804."/>
    <n v="1329"/>
  </r>
  <r>
    <n v="8125"/>
    <s v="Point"/>
    <n v="26391000"/>
    <s v="&lt;Null&gt;"/>
    <n v="37.777546000000001"/>
    <n v="-122.447802"/>
    <s v="SFPD-CROSSROADS"/>
    <s v="CITY STREET"/>
    <n v="4635431"/>
    <n v="2010"/>
    <n v="3801"/>
    <n v="20100217"/>
    <x v="201"/>
    <n v="1597"/>
    <s v="RICHM"/>
    <x v="4"/>
    <s v="3G62"/>
    <x v="10"/>
    <x v="45"/>
    <x v="0"/>
    <s v="Not Stated, in Intersection"/>
    <s v="Not Stated"/>
    <x v="1"/>
    <x v="2"/>
    <s v="Bicycle"/>
    <x v="0"/>
    <x v="0"/>
    <x v="0"/>
    <s v="Not Stated"/>
    <x v="1"/>
    <s v="None"/>
    <x v="2"/>
    <s v="http://maps.google.com/maps?q=&amp;layer=c&amp;cbll=37.7775462072639,-122.447802194076"/>
    <s v="6:01 am to 10:00 am"/>
    <x v="0"/>
    <s v="CVC 21750"/>
    <x v="0"/>
    <s v="February"/>
    <s v="Valid"/>
    <n v="21750"/>
    <x v="19"/>
    <s v="http://leginfo.legislature.ca.gov/faces/codes_displaySection.xhtml?lawCode=VEH&amp;sectionNum=21750."/>
    <n v="22803"/>
  </r>
  <r>
    <n v="29252"/>
    <s v="Point"/>
    <n v="26350000"/>
    <n v="5452000"/>
    <n v="37.773696999999999"/>
    <n v="-122.440442"/>
    <s v="SFPD-CROSSROADS"/>
    <s v="CITY STREET"/>
    <n v="2639804"/>
    <n v="2006"/>
    <n v="3801"/>
    <n v="20060228"/>
    <x v="19"/>
    <n v="805"/>
    <s v="F"/>
    <x v="3"/>
    <n v="4"/>
    <x v="0"/>
    <x v="1"/>
    <x v="72"/>
    <s v="East"/>
    <s v="Not Stated"/>
    <x v="1"/>
    <x v="2"/>
    <s v="Other Motor Vehicle"/>
    <x v="0"/>
    <x v="0"/>
    <x v="0"/>
    <s v="Not Stated"/>
    <x v="1"/>
    <s v="None"/>
    <x v="0"/>
    <s v="http://maps.google.com/maps?q=&amp;layer=c&amp;cbll=37.7736970337518,-122.440442347571"/>
    <s v="10:01 am to 2:00 pm"/>
    <x v="0"/>
    <s v="CVC 21658A"/>
    <x v="2"/>
    <s v="February"/>
    <s v="Valid"/>
    <s v="21658(a,b)"/>
    <x v="4"/>
    <s v="http://leginfo.legislature.ca.gov/faces/codes_displaySection.xhtml?lawCode=VEH&amp;sectionNum=21658."/>
    <n v="30267"/>
  </r>
  <r>
    <n v="29272"/>
    <s v="Point"/>
    <n v="26358000"/>
    <s v="&lt;Null&gt;"/>
    <n v="37.777372999999997"/>
    <n v="-122.441678"/>
    <s v="SFPD-CROSSROADS"/>
    <s v="CITY STREET"/>
    <n v="3703680"/>
    <n v="2008"/>
    <n v="3801"/>
    <n v="20080202"/>
    <x v="202"/>
    <n v="2137"/>
    <s v="PARK"/>
    <x v="0"/>
    <s v="4B2C"/>
    <x v="16"/>
    <x v="1"/>
    <x v="0"/>
    <s v="Not Stated, in Intersection"/>
    <s v="Not Stated"/>
    <x v="1"/>
    <x v="2"/>
    <s v="Other Motor Vehicle"/>
    <x v="0"/>
    <x v="1"/>
    <x v="0"/>
    <s v="Not Stated"/>
    <x v="1"/>
    <s v="Functioning"/>
    <x v="0"/>
    <s v="http://maps.google.com/maps?q=&amp;layer=c&amp;cbll=37.7773732842569,-122.441678192833"/>
    <s v="10:01 am to 2:00 pm"/>
    <x v="1"/>
    <s v="CVC 21802B"/>
    <x v="0"/>
    <s v="February"/>
    <s v="Valid"/>
    <s v="21802(a,b)"/>
    <x v="21"/>
    <s v="http://leginfo.legislature.ca.gov/faces/codes_displaySection.xhtml?lawCode=VEH&amp;sectionNum=21802."/>
    <n v="14963"/>
  </r>
  <r>
    <n v="29271"/>
    <s v="Point"/>
    <n v="26358000"/>
    <n v="8906000"/>
    <n v="37.777363999999999"/>
    <n v="-122.441754"/>
    <s v="SFPD-CROSSROADS"/>
    <s v="CITY STREET"/>
    <n v="2638507"/>
    <n v="2006"/>
    <n v="3801"/>
    <n v="20060215"/>
    <x v="203"/>
    <n v="307"/>
    <s v="&lt;Null&gt;"/>
    <x v="4"/>
    <s v="4B8E"/>
    <x v="16"/>
    <x v="1"/>
    <x v="13"/>
    <s v="West"/>
    <s v="Not Stated"/>
    <x v="1"/>
    <x v="0"/>
    <s v="Other Motor Vehicle"/>
    <x v="0"/>
    <x v="0"/>
    <x v="0"/>
    <s v="Not Stated"/>
    <x v="0"/>
    <s v="Functioning"/>
    <x v="0"/>
    <s v="http://maps.google.com/maps?q=&amp;layer=c&amp;cbll=37.7773635915396,-122.441754444734"/>
    <s v="6:01 pm to 10:00 pm"/>
    <x v="0"/>
    <s v="CVC 22106"/>
    <x v="2"/>
    <s v="February"/>
    <s v="Valid"/>
    <n v="22106"/>
    <x v="18"/>
    <s v="http://leginfo.legislature.ca.gov/faces/codes_displaySection.xhtml?lawCode=VEH&amp;sectionNum=22106."/>
    <n v="25440"/>
  </r>
  <r>
    <n v="14897"/>
    <s v="Point"/>
    <n v="26362000"/>
    <s v="&lt;Null&gt;"/>
    <n v="37.779243999999998"/>
    <n v="-122.442053"/>
    <s v="SFPD-CROSSROADS"/>
    <s v="CITY STREET"/>
    <n v="4635486"/>
    <n v="2010"/>
    <n v="3801"/>
    <n v="20100221"/>
    <x v="204"/>
    <n v="4085"/>
    <s v="PARK"/>
    <x v="6"/>
    <s v="3F2C"/>
    <x v="9"/>
    <x v="27"/>
    <x v="0"/>
    <s v="Not Stated, in Intersection"/>
    <s v="Not Stated"/>
    <x v="1"/>
    <x v="3"/>
    <s v="Pedestrian"/>
    <x v="1"/>
    <x v="1"/>
    <x v="0"/>
    <s v="Not Stated"/>
    <x v="0"/>
    <s v="Functioning"/>
    <x v="3"/>
    <s v="http://maps.google.com/maps?q=&amp;layer=c&amp;cbll=37.7792440306213,-122.442053309532"/>
    <s v="6:01 pm to 10:00 pm"/>
    <x v="1"/>
    <s v="CVC 21950A"/>
    <x v="0"/>
    <s v="February"/>
    <s v="Valid"/>
    <s v="21950(a,c)"/>
    <x v="7"/>
    <s v="http://leginfo.legislature.ca.gov/faces/codes_displaySection.xhtml?lawCode=VEH&amp;sectionNum=21950."/>
    <n v="18848"/>
  </r>
  <r>
    <n v="2631"/>
    <s v="Point"/>
    <n v="26318000"/>
    <s v="&lt;Null&gt;"/>
    <n v="37.771779000000002"/>
    <n v="-122.440546"/>
    <s v="SFPD-CROSSROADS"/>
    <s v="CITY STREET"/>
    <n v="3049667"/>
    <n v="2007"/>
    <n v="3801"/>
    <n v="20070223"/>
    <x v="205"/>
    <n v="1030"/>
    <s v="3F3D"/>
    <x v="1"/>
    <s v="PARK"/>
    <x v="3"/>
    <x v="1"/>
    <x v="0"/>
    <s v="Not Stated, in Intersection"/>
    <s v="Not Stated"/>
    <x v="1"/>
    <x v="3"/>
    <s v="Bicycle"/>
    <x v="0"/>
    <x v="0"/>
    <x v="0"/>
    <s v="Not Stated"/>
    <x v="2"/>
    <s v="Functioning"/>
    <x v="2"/>
    <s v="http://maps.google.com/maps?q=&amp;layer=c&amp;cbll=37.7717790982086,-122.440546209573"/>
    <s v="6:01 pm to 10:00 pm"/>
    <x v="0"/>
    <s v="CVC 22450A"/>
    <x v="0"/>
    <s v="February"/>
    <s v="Valid"/>
    <s v="22450(a)"/>
    <x v="9"/>
    <s v="http://leginfo.legislature.ca.gov/faces/codes_displaySection.xhtml?lawCode=VEH&amp;sectionNum=22450."/>
    <n v="28793"/>
  </r>
  <r>
    <n v="6146"/>
    <s v="Point"/>
    <n v="26058000"/>
    <n v="5451000"/>
    <n v="37.773904999999999"/>
    <n v="-122.43882499999999"/>
    <s v="SFPD-CROSSROADS"/>
    <s v="CITY STREET"/>
    <n v="4103012"/>
    <n v="2009"/>
    <n v="3801"/>
    <n v="20090205"/>
    <x v="185"/>
    <n v="1549"/>
    <s v="PARK"/>
    <x v="5"/>
    <s v="4B51"/>
    <x v="0"/>
    <x v="3"/>
    <x v="66"/>
    <s v="East"/>
    <s v="Not Stated"/>
    <x v="0"/>
    <x v="0"/>
    <s v="Bicycle"/>
    <x v="0"/>
    <x v="0"/>
    <x v="0"/>
    <s v="Not Stated"/>
    <x v="0"/>
    <s v="None"/>
    <x v="2"/>
    <s v="http://maps.google.com/maps?q=&amp;layer=c&amp;cbll=37.7739053415319,-122.438824604529"/>
    <s v="6:01 pm to 10:00 pm"/>
    <x v="0"/>
    <s v="CVC 22107"/>
    <x v="2"/>
    <s v="February"/>
    <s v="Valid"/>
    <n v="22107"/>
    <x v="1"/>
    <s v="http://leginfo.legislature.ca.gov/faces/codes_displaySection.xhtml?lawCode=VEH&amp;sectionNum=22107."/>
    <n v="4216"/>
  </r>
  <r>
    <n v="14629"/>
    <s v="Point"/>
    <n v="26050000"/>
    <n v="4802201"/>
    <n v="37.774073000000001"/>
    <n v="-122.437607"/>
    <s v="SFPD-CROSSROADS"/>
    <s v="CITY STREET"/>
    <n v="2484859"/>
    <n v="2006"/>
    <n v="3801"/>
    <n v="20060202"/>
    <x v="206"/>
    <n v="246"/>
    <s v="PARK"/>
    <x v="5"/>
    <s v="4B73"/>
    <x v="6"/>
    <x v="2"/>
    <x v="70"/>
    <s v="North"/>
    <s v="Not Stated"/>
    <x v="0"/>
    <x v="3"/>
    <s v="Pedestrian"/>
    <x v="1"/>
    <x v="0"/>
    <x v="0"/>
    <s v="Not Stated"/>
    <x v="0"/>
    <s v="Functioning"/>
    <x v="3"/>
    <s v="http://maps.google.com/maps?q=&amp;layer=c&amp;cbll=37.7740729664686,-122.437606920739"/>
    <s v="6:01 pm to 10:00 pm"/>
    <x v="0"/>
    <s v="CVC 21950B"/>
    <x v="0"/>
    <s v="February"/>
    <s v="Valid"/>
    <s v="21950(b)"/>
    <x v="30"/>
    <s v="http://leginfo.legislature.ca.gov/faces/codes_displaySection.xhtml?lawCode=VEH&amp;sectionNum=21950."/>
    <n v="10899"/>
  </r>
  <r>
    <n v="8361"/>
    <s v="Point"/>
    <n v="26072000"/>
    <s v="&lt;Null&gt;"/>
    <n v="37.777586999999997"/>
    <n v="-122.440027"/>
    <s v="SFPD-CROSSROADS"/>
    <s v="CITY STREET"/>
    <n v="4654006"/>
    <n v="2010"/>
    <n v="3801"/>
    <n v="20100228"/>
    <x v="134"/>
    <n v="821"/>
    <s v="PARK"/>
    <x v="6"/>
    <s v="4B8F"/>
    <x v="16"/>
    <x v="3"/>
    <x v="0"/>
    <s v="Not Stated, in Intersection"/>
    <s v="Not Stated"/>
    <x v="1"/>
    <x v="0"/>
    <s v="Bicycle"/>
    <x v="0"/>
    <x v="0"/>
    <x v="0"/>
    <s v="Not Stated"/>
    <x v="1"/>
    <s v="Functioning"/>
    <x v="2"/>
    <s v="http://maps.google.com/maps?q=&amp;layer=c&amp;cbll=37.777586768086,-122.440026922254"/>
    <s v="2:01 pm to 6:00 pm"/>
    <x v="0"/>
    <s v="CVC 22350"/>
    <x v="0"/>
    <s v="February"/>
    <s v="Valid"/>
    <n v="22350"/>
    <x v="0"/>
    <s v="http://leginfo.legislature.ca.gov/faces/codes_displaySection.xhtml?lawCode=VEH&amp;sectionNum=22350."/>
    <n v="24919"/>
  </r>
  <r>
    <n v="29075"/>
    <s v="Point"/>
    <n v="26077000"/>
    <n v="12734000"/>
    <n v="37.779510999999999"/>
    <n v="-122.439854"/>
    <s v="SFPD-CROSSROADS"/>
    <s v="CITY STREET"/>
    <n v="3709560"/>
    <n v="2008"/>
    <n v="3801"/>
    <n v="20080219"/>
    <x v="207"/>
    <n v="1337"/>
    <s v="PARK"/>
    <x v="3"/>
    <s v="3F62"/>
    <x v="14"/>
    <x v="3"/>
    <x v="73"/>
    <s v="East"/>
    <s v="Not Stated"/>
    <x v="1"/>
    <x v="4"/>
    <s v="Other Motor Vehicle"/>
    <x v="0"/>
    <x v="1"/>
    <x v="0"/>
    <s v="Not Stated"/>
    <x v="1"/>
    <s v="None"/>
    <x v="0"/>
    <s v="http://maps.google.com/maps?q=&amp;layer=c&amp;cbll=37.7795109849767,-122.439854433179"/>
    <s v="6:01 am to 10:00 am"/>
    <x v="1"/>
    <s v="CVC 23114A"/>
    <x v="2"/>
    <s v="February"/>
    <s v="Valid"/>
    <s v="23114(a)"/>
    <x v="33"/>
    <s v="http://leginfo.legislature.ca.gov/faces/codes_displaySection.xhtml?lawCode=VEH&amp;sectionNum=23114"/>
    <n v="17309"/>
  </r>
  <r>
    <n v="29190"/>
    <s v="Point"/>
    <n v="26326000"/>
    <n v="9764000"/>
    <n v="37.772302000000003"/>
    <n v="-122.443973"/>
    <s v="SFPD-CROSSROADS"/>
    <s v="CITY STREET"/>
    <n v="5082713"/>
    <n v="2011"/>
    <n v="3801"/>
    <n v="20110207"/>
    <x v="26"/>
    <n v="2038"/>
    <s v="F"/>
    <x v="2"/>
    <s v="3F14E"/>
    <x v="2"/>
    <x v="29"/>
    <x v="40"/>
    <s v="East"/>
    <s v="Not Stated"/>
    <x v="1"/>
    <x v="0"/>
    <s v="Other Motor Vehicle"/>
    <x v="0"/>
    <x v="0"/>
    <x v="0"/>
    <s v="Not Stated"/>
    <x v="0"/>
    <s v="None"/>
    <x v="0"/>
    <s v="http://maps.google.com/maps?q=&amp;layer=c&amp;cbll=37.7723018257649,-122.443972829245"/>
    <s v="6:01 pm to 10:00 pm"/>
    <x v="0"/>
    <s v="CVC 21658A"/>
    <x v="0"/>
    <s v="February"/>
    <s v="Valid"/>
    <s v="21658(a,b)"/>
    <x v="4"/>
    <s v="http://leginfo.legislature.ca.gov/faces/codes_displaySection.xhtml?lawCode=VEH&amp;sectionNum=21658."/>
    <n v="20475"/>
  </r>
  <r>
    <n v="200"/>
    <s v="Point"/>
    <n v="26349000"/>
    <s v="&lt;Null&gt;"/>
    <n v="37.773212000000001"/>
    <n v="-122.444216"/>
    <s v="SFPD-CROSSROADS"/>
    <s v="CITY STREET"/>
    <n v="1995787"/>
    <n v="2005"/>
    <n v="3801"/>
    <n v="20050211"/>
    <x v="208"/>
    <n v="125"/>
    <s v="PARK"/>
    <x v="1"/>
    <s v="4B7F"/>
    <x v="0"/>
    <x v="46"/>
    <x v="0"/>
    <s v="Not Stated, in Intersection"/>
    <s v="Not Stated"/>
    <x v="1"/>
    <x v="5"/>
    <s v="Bicycle"/>
    <x v="0"/>
    <x v="0"/>
    <x v="0"/>
    <s v="Not Stated"/>
    <x v="1"/>
    <s v="Functioning"/>
    <x v="2"/>
    <s v="http://maps.google.com/maps?q=&amp;layer=c&amp;cbll=37.7732120672114,-122.444216183242"/>
    <s v="2:01 pm to 6:00 pm"/>
    <x v="2"/>
    <s v="CVC 21650"/>
    <x v="0"/>
    <s v="February"/>
    <s v="Valid"/>
    <n v="21650"/>
    <x v="34"/>
    <s v="http://leginfo.legislature.ca.gov/faces/codes_displaySection.xhtml?lawCode=VEH&amp;sectionNum=21650."/>
    <n v="16165"/>
  </r>
  <r>
    <n v="29479"/>
    <s v="Point"/>
    <n v="26465000"/>
    <n v="12745000"/>
    <n v="37.778100000000002"/>
    <n v="-122.45116400000001"/>
    <s v="SFPD-CROSSROADS"/>
    <s v="CITY STREET"/>
    <n v="5584927"/>
    <n v="2012"/>
    <n v="3801"/>
    <n v="20120208"/>
    <x v="136"/>
    <n v="2145"/>
    <s v="&lt;Null&gt;"/>
    <x v="4"/>
    <s v="&lt;Null&gt;"/>
    <x v="14"/>
    <x v="12"/>
    <x v="74"/>
    <s v="Ea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81001686871,-122.451163601336"/>
    <s v="2:01 pm to 6:00 pm"/>
    <x v="0"/>
    <s v="CVC 22350"/>
    <x v="1"/>
    <s v="February"/>
    <s v="Valid"/>
    <n v="22350"/>
    <x v="0"/>
    <s v="http://leginfo.legislature.ca.gov/faces/codes_displaySection.xhtml?lawCode=VEH&amp;sectionNum=22350."/>
    <n v="31473"/>
  </r>
  <r>
    <n v="5857"/>
    <s v="Point"/>
    <n v="26053000"/>
    <s v="&lt;Null&gt;"/>
    <n v="37.774991999999997"/>
    <n v="-122.437799"/>
    <s v="SFPD-CROSSROADS"/>
    <s v="CITY STREET"/>
    <n v="150109920"/>
    <n v="2015"/>
    <n v="3801"/>
    <n v="20150205"/>
    <x v="209"/>
    <n v="882"/>
    <s v="PARK STATI"/>
    <x v="5"/>
    <s v="3F14E"/>
    <x v="6"/>
    <x v="5"/>
    <x v="0"/>
    <s v="Not Stated, in Intersection"/>
    <s v="Not Stated"/>
    <x v="0"/>
    <x v="3"/>
    <s v="Pedestrian"/>
    <x v="1"/>
    <x v="0"/>
    <x v="0"/>
    <s v="Not Stated"/>
    <x v="0"/>
    <s v="Functioning"/>
    <x v="0"/>
    <s v="http://maps.google.com/maps?q=&amp;layer=c&amp;cbll=37.774991947509,-122.437798747311"/>
    <s v="2:01 am to 6:00 am"/>
    <x v="0"/>
    <s v="CVC 21456B"/>
    <x v="0"/>
    <s v="February"/>
    <s v="Valid"/>
    <s v="21456(a,b)"/>
    <x v="20"/>
    <s v="http://leginfo.legislature.ca.gov/faces/codes_displaySection.xhtml?lawCode=VEH&amp;sectionNum=21456."/>
    <n v="11653"/>
  </r>
  <r>
    <n v="14549"/>
    <s v="Point"/>
    <n v="26031000"/>
    <s v="&lt;Null&gt;"/>
    <n v="37.773133000000001"/>
    <n v="-122.437423"/>
    <s v="SFPD-CROSSROADS"/>
    <s v="CITY STREET"/>
    <n v="5097560"/>
    <n v="2011"/>
    <n v="3801"/>
    <n v="20110218"/>
    <x v="66"/>
    <n v="1222"/>
    <s v="PARK"/>
    <x v="1"/>
    <s v="3F14E"/>
    <x v="6"/>
    <x v="14"/>
    <x v="0"/>
    <s v="Not Stated, in Intersection"/>
    <s v="Not Stated"/>
    <x v="0"/>
    <x v="3"/>
    <s v="Pedestrian"/>
    <x v="1"/>
    <x v="1"/>
    <x v="0"/>
    <s v="Not Stated"/>
    <x v="0"/>
    <s v="Functioning"/>
    <x v="3"/>
    <s v="http://maps.google.com/maps?q=&amp;layer=c&amp;cbll=37.7731334920131,-122.437422939807"/>
    <s v="10:01 pm to 2:00 am"/>
    <x v="1"/>
    <s v="CVC 21451A"/>
    <x v="0"/>
    <s v="February"/>
    <s v="Valid"/>
    <s v="21451(a,b)"/>
    <x v="35"/>
    <s v="http://leginfo.legislature.ca.gov/faces/codes_displaySection.xhtml?lawCode=VEH&amp;sectionNum=21451."/>
    <n v="8354"/>
  </r>
  <r>
    <n v="5435"/>
    <s v="Point"/>
    <n v="26050000"/>
    <s v="&lt;Null&gt;"/>
    <n v="37.774062000000001"/>
    <n v="-122.437611"/>
    <s v="SFPD-CROSSROADS"/>
    <s v="CITY STREET"/>
    <n v="140144362"/>
    <n v="2014"/>
    <n v="3801"/>
    <n v="20140218"/>
    <x v="210"/>
    <n v="624"/>
    <s v="PARK"/>
    <x v="3"/>
    <s v="3F14A"/>
    <x v="0"/>
    <x v="8"/>
    <x v="0"/>
    <s v="Not Stated, in Intersection"/>
    <s v="Not Stated"/>
    <x v="0"/>
    <x v="0"/>
    <s v="Other Motor Vehicle"/>
    <x v="0"/>
    <x v="0"/>
    <x v="0"/>
    <s v="Not Stated"/>
    <x v="1"/>
    <s v="Functioning"/>
    <x v="0"/>
    <s v="http://maps.google.com/maps?q=&amp;layer=c&amp;cbll=37.7740616466681,-122.437610623921"/>
    <s v="10:01 am to 2:00 pm"/>
    <x v="0"/>
    <s v="CVC 22100B"/>
    <x v="0"/>
    <s v="February"/>
    <s v="Valid"/>
    <s v="22100(a,b)"/>
    <x v="5"/>
    <s v="http://leginfo.legislature.ca.gov/faces/codes_displaySection.xhtml?lawCode=VEH&amp;sectionNum=22100."/>
    <n v="8723"/>
  </r>
  <r>
    <n v="13081"/>
    <s v="Point"/>
    <n v="26050000"/>
    <s v="&lt;Null&gt;"/>
    <n v="37.774062000000001"/>
    <n v="-122.437611"/>
    <s v="SFPD-CROSSROADS"/>
    <s v="CITY STREET"/>
    <n v="5590769"/>
    <n v="2012"/>
    <n v="3801"/>
    <n v="20120214"/>
    <x v="211"/>
    <n v="1128"/>
    <s v="PARK"/>
    <x v="3"/>
    <s v="3F14D"/>
    <x v="0"/>
    <x v="8"/>
    <x v="0"/>
    <s v="Not Stated, in Intersection"/>
    <s v="Not Stated"/>
    <x v="1"/>
    <x v="0"/>
    <s v="Bicycle"/>
    <x v="0"/>
    <x v="0"/>
    <x v="0"/>
    <s v="Not Stated"/>
    <x v="0"/>
    <s v="Functioning"/>
    <x v="2"/>
    <s v="http://maps.google.com/maps?q=&amp;layer=c&amp;cbll=37.7740616466681,-122.437610623921"/>
    <s v="6:01 pm to 10:00 pm"/>
    <x v="0"/>
    <s v="CVC 21658A"/>
    <x v="0"/>
    <s v="February"/>
    <s v="Valid"/>
    <s v="21658(a,b)"/>
    <x v="4"/>
    <s v="http://leginfo.legislature.ca.gov/faces/codes_displaySection.xhtml?lawCode=VEH&amp;sectionNum=21658."/>
    <n v="18540"/>
  </r>
  <r>
    <n v="12959"/>
    <s v="Point"/>
    <n v="26058000"/>
    <n v="5451000"/>
    <n v="37.774048999999998"/>
    <n v="-122.437712"/>
    <s v="SFPD-CROSSROADS"/>
    <s v="CITY STREET"/>
    <n v="5584906"/>
    <n v="2012"/>
    <n v="3801"/>
    <n v="20120215"/>
    <x v="212"/>
    <n v="1437"/>
    <s v="PARK"/>
    <x v="4"/>
    <s v="3F14D"/>
    <x v="0"/>
    <x v="8"/>
    <x v="75"/>
    <s v="West"/>
    <s v="Not Stated"/>
    <x v="1"/>
    <x v="2"/>
    <s v="Bicycle"/>
    <x v="0"/>
    <x v="0"/>
    <x v="0"/>
    <s v="Not Stated"/>
    <x v="0"/>
    <s v="Functioning"/>
    <x v="2"/>
    <s v="http://maps.google.com/maps?q=&amp;layer=c&amp;cbll=37.7740485890903,-122.437712036952"/>
    <s v="6:01 pm to 10:00 pm"/>
    <x v="0"/>
    <s v="CVC 21717"/>
    <x v="2"/>
    <s v="February"/>
    <s v="Valid"/>
    <n v="21717"/>
    <x v="36"/>
    <s v="http://leginfo.legislature.ca.gov/faces/codes_displaySection.xhtml?lawCode=VEH&amp;sectionNum=21717."/>
    <n v="14379"/>
  </r>
  <r>
    <n v="26766"/>
    <s v="Point"/>
    <n v="26050000"/>
    <n v="5450000"/>
    <n v="37.774115000000002"/>
    <n v="-122.4372"/>
    <s v="SFPD-CROSSROADS"/>
    <s v="CITY STREET"/>
    <n v="140157898"/>
    <n v="2014"/>
    <n v="3801"/>
    <n v="20140222"/>
    <x v="213"/>
    <n v="4261"/>
    <s v="PARK STATI"/>
    <x v="0"/>
    <s v="3F14D"/>
    <x v="0"/>
    <x v="8"/>
    <x v="11"/>
    <s v="East"/>
    <s v="Not Stated"/>
    <x v="1"/>
    <x v="0"/>
    <s v="Bicycle"/>
    <x v="0"/>
    <x v="0"/>
    <x v="0"/>
    <s v="Not Stated"/>
    <x v="2"/>
    <s v="None"/>
    <x v="2"/>
    <s v="http://maps.google.com/maps?q=&amp;layer=c&amp;cbll=37.7741145425953,-122.437199744885"/>
    <s v="2:01 pm to 6:00 pm"/>
    <x v="2"/>
    <s v="CVC 21751"/>
    <x v="2"/>
    <s v="February"/>
    <s v="Valid"/>
    <n v="21751"/>
    <x v="37"/>
    <s v="http://leginfo.legislature.ca.gov/faces/codes_displaySection.xhtml?lawCode=VEH&amp;sectionNum=21751."/>
    <n v="14403"/>
  </r>
  <r>
    <n v="29026"/>
    <s v="Point"/>
    <n v="26070000"/>
    <s v="&lt;Null&gt;"/>
    <n v="37.778723999999997"/>
    <n v="-122.438552"/>
    <s v="SFPD-CROSSROADS"/>
    <s v="CITY STREET"/>
    <n v="5106143"/>
    <n v="2011"/>
    <n v="3801"/>
    <n v="20110213"/>
    <x v="214"/>
    <n v="120"/>
    <s v="PARK"/>
    <x v="6"/>
    <s v="3F43A"/>
    <x v="10"/>
    <x v="8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87241078806,-122.438552277528"/>
    <s v="10:01 am to 2:00 pm"/>
    <x v="0"/>
    <s v="CVC 21453A"/>
    <x v="0"/>
    <s v="February"/>
    <s v="Valid"/>
    <s v="21453(a,c)"/>
    <x v="10"/>
    <s v="http://leginfo.legislature.ca.gov/faces/codes_displaySection.xhtml?lawCode=VEH&amp;sectionNum=21453."/>
    <n v="21570"/>
  </r>
  <r>
    <n v="29066"/>
    <s v="Point"/>
    <n v="26077000"/>
    <s v="&lt;Null&gt;"/>
    <n v="37.77966"/>
    <n v="-122.43874"/>
    <s v="SFPD-CROSSROADS"/>
    <s v="CITY STREET"/>
    <n v="4629669"/>
    <n v="2010"/>
    <n v="3801"/>
    <n v="20100215"/>
    <x v="215"/>
    <n v="202"/>
    <s v="PARK"/>
    <x v="2"/>
    <s v="3F4"/>
    <x v="4"/>
    <x v="8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96596303491,-122.438740183526"/>
    <s v="2:01 pm to 6:00 pm"/>
    <x v="0"/>
    <s v="CVC 23152A"/>
    <x v="0"/>
    <s v="February"/>
    <s v="Valid"/>
    <n v="23152"/>
    <x v="2"/>
    <s v="http://leginfo.legislature.ca.gov/faces/codes_displaySection.xhtml?lawCode=VEH&amp;sectionNum=23152."/>
    <n v="8329"/>
  </r>
  <r>
    <n v="4263"/>
    <s v="Point"/>
    <n v="26077000"/>
    <s v="&lt;Null&gt;"/>
    <n v="37.77966"/>
    <n v="-122.43874"/>
    <s v="SFPD-CROSSROADS"/>
    <s v="CITY STREET"/>
    <n v="3703664"/>
    <n v="2008"/>
    <n v="3801"/>
    <n v="20080205"/>
    <x v="216"/>
    <n v="4060"/>
    <s v="PARK"/>
    <x v="3"/>
    <s v="3F44C"/>
    <x v="14"/>
    <x v="8"/>
    <x v="0"/>
    <s v="Not Stated, in Intersection"/>
    <s v="Not Stated"/>
    <x v="0"/>
    <x v="8"/>
    <s v="Bicycle"/>
    <x v="0"/>
    <x v="0"/>
    <x v="0"/>
    <s v="Not Stated"/>
    <x v="1"/>
    <s v="Functioning"/>
    <x v="2"/>
    <s v="http://maps.google.com/maps?q=&amp;layer=c&amp;cbll=37.7796596303491,-122.438740183526"/>
    <s v="2:01 pm to 6:00 pm"/>
    <x v="0"/>
    <s v="CVC 21200A"/>
    <x v="0"/>
    <s v="February"/>
    <s v="Valid"/>
    <s v="21200(a)"/>
    <x v="38"/>
    <s v="http://leginfo.legislature.ca.gov/faces/codes_displaySection.xhtml?lawCode=VEH&amp;sectionNum=21200"/>
    <n v="8937"/>
  </r>
  <r>
    <n v="15171"/>
    <s v="Point"/>
    <n v="26448000"/>
    <n v="5897000"/>
    <n v="37.775601999999999"/>
    <n v="-122.44804600000001"/>
    <s v="SFPD-CROSSROADS"/>
    <s v="CITY STREET"/>
    <n v="2484824"/>
    <n v="2006"/>
    <n v="3801"/>
    <n v="20060206"/>
    <x v="217"/>
    <n v="307"/>
    <s v="PARK"/>
    <x v="2"/>
    <s v="4B8E"/>
    <x v="1"/>
    <x v="0"/>
    <x v="2"/>
    <s v="East"/>
    <s v="Not Stated"/>
    <x v="0"/>
    <x v="3"/>
    <s v="Pedestrian"/>
    <x v="1"/>
    <x v="0"/>
    <x v="0"/>
    <s v="Not Stated"/>
    <x v="0"/>
    <s v="None"/>
    <x v="3"/>
    <s v="http://maps.google.com/maps?q=&amp;layer=c&amp;cbll=37.7756020879195,-122.448045743913"/>
    <s v="10:01 pm to 2:00 am"/>
    <x v="0"/>
    <s v="CVC 21950B"/>
    <x v="0"/>
    <s v="February"/>
    <s v="Valid"/>
    <s v="21950(b)"/>
    <x v="30"/>
    <s v="http://leginfo.legislature.ca.gov/faces/codes_displaySection.xhtml?lawCode=VEH&amp;sectionNum=21950."/>
    <n v="13109"/>
  </r>
  <r>
    <n v="29055"/>
    <s v="Point"/>
    <n v="26077000"/>
    <s v="&lt;Null&gt;"/>
    <n v="37.77966"/>
    <n v="-122.43874"/>
    <s v="SFPD-CROSSROADS"/>
    <s v="CITY STREET"/>
    <n v="2036984"/>
    <n v="2005"/>
    <n v="3801"/>
    <n v="20050214"/>
    <x v="218"/>
    <n v="1384"/>
    <s v="3F"/>
    <x v="2"/>
    <s v="406G"/>
    <x v="14"/>
    <x v="8"/>
    <x v="0"/>
    <s v="Not Stated, in Intersection"/>
    <s v="Raining"/>
    <x v="1"/>
    <x v="2"/>
    <s v="Other Motor Vehicle"/>
    <x v="0"/>
    <x v="1"/>
    <x v="0"/>
    <s v="Not Stated"/>
    <x v="1"/>
    <s v="Functioning"/>
    <x v="0"/>
    <s v="http://maps.google.com/maps?q=&amp;layer=c&amp;cbll=37.7796596303491,-122.438740183526"/>
    <s v="2:01 pm to 6:00 pm"/>
    <x v="2"/>
    <s v="CVC 21453A"/>
    <x v="0"/>
    <s v="February"/>
    <s v="Valid"/>
    <s v="21453(a,c)"/>
    <x v="10"/>
    <s v="http://leginfo.legislature.ca.gov/faces/codes_displaySection.xhtml?lawCode=VEH&amp;sectionNum=21453."/>
    <n v="21576"/>
  </r>
  <r>
    <n v="8096"/>
    <s v="Point"/>
    <n v="26347000"/>
    <s v="&lt;Null&gt;"/>
    <n v="37.772995000000002"/>
    <n v="-122.445902"/>
    <s v="SFPD-CROSSROADS"/>
    <s v="CITY STREET"/>
    <n v="4635392"/>
    <n v="2010"/>
    <n v="3801"/>
    <n v="20100213"/>
    <x v="219"/>
    <n v="2038"/>
    <s v="F"/>
    <x v="0"/>
    <s v="3F14E"/>
    <x v="7"/>
    <x v="2"/>
    <x v="0"/>
    <s v="Not Stated, in Intersection"/>
    <s v="Not Stated"/>
    <x v="0"/>
    <x v="2"/>
    <s v="Bicycle"/>
    <x v="0"/>
    <x v="0"/>
    <x v="0"/>
    <s v="Not Stated"/>
    <x v="0"/>
    <s v="Functioning"/>
    <x v="2"/>
    <s v="http://maps.google.com/maps?q=&amp;layer=c&amp;cbll=37.7729954059776,-122.445902365946"/>
    <s v="10:01 pm to 2:00 am"/>
    <x v="0"/>
    <s v="CVC 21453C"/>
    <x v="0"/>
    <s v="February"/>
    <s v="Valid"/>
    <s v="21453(a,c)"/>
    <x v="10"/>
    <s v="http://leginfo.legislature.ca.gov/faces/codes_displaySection.xhtml?lawCode=VEH&amp;sectionNum=21453."/>
    <n v="6034"/>
  </r>
  <r>
    <n v="29234"/>
    <s v="Point"/>
    <n v="26376000"/>
    <n v="8851000"/>
    <n v="37.773043999999999"/>
    <n v="-122.44591200000001"/>
    <s v="SFPD-CROSSROADS"/>
    <s v="CITY STREET"/>
    <n v="3723447"/>
    <n v="2008"/>
    <n v="3801"/>
    <n v="20080221"/>
    <x v="220"/>
    <n v="1976"/>
    <s v="COF"/>
    <x v="5"/>
    <s v="3F62"/>
    <x v="7"/>
    <x v="2"/>
    <x v="34"/>
    <s v="North"/>
    <s v="Not Stated"/>
    <x v="1"/>
    <x v="1"/>
    <s v="Other Motor Vehicle"/>
    <x v="0"/>
    <x v="0"/>
    <x v="0"/>
    <s v="Not Stated"/>
    <x v="0"/>
    <s v="Functioning"/>
    <x v="0"/>
    <s v="http://maps.google.com/maps?q=&amp;layer=c&amp;cbll=37.7730440505803,-122.445912165809"/>
    <s v="2:01 am to 6:00 am"/>
    <x v="0"/>
    <s v="CVC 23152A"/>
    <x v="0"/>
    <s v="February"/>
    <s v="Valid"/>
    <n v="23152"/>
    <x v="2"/>
    <s v="http://leginfo.legislature.ca.gov/faces/codes_displaySection.xhtml?lawCode=VEH&amp;sectionNum=23152."/>
    <n v="13644"/>
  </r>
  <r>
    <n v="26966"/>
    <s v="Point"/>
    <n v="26445000"/>
    <s v="&lt;Null&gt;"/>
    <n v="37.771929999999998"/>
    <n v="-122.454083"/>
    <s v="SFPD-CROSSROADS"/>
    <s v="CITY STREET"/>
    <n v="140141108"/>
    <n v="2014"/>
    <n v="3801"/>
    <n v="20140217"/>
    <x v="221"/>
    <n v="1896"/>
    <s v="PARK"/>
    <x v="2"/>
    <s v="3CAR"/>
    <x v="8"/>
    <x v="2"/>
    <x v="0"/>
    <s v="Not Stated, in Intersection"/>
    <s v="Not Stated"/>
    <x v="1"/>
    <x v="1"/>
    <s v="Other Motor Vehicle"/>
    <x v="0"/>
    <x v="0"/>
    <x v="0"/>
    <s v="Not Stated"/>
    <x v="1"/>
    <s v="None"/>
    <x v="0"/>
    <s v="http://maps.google.com/maps?q=&amp;layer=c&amp;cbll=37.7719304046184,-122.454083217237"/>
    <s v="10:01 am to 2:00 pm"/>
    <x v="0"/>
    <s v="CVC 22350"/>
    <x v="0"/>
    <s v="February"/>
    <s v="Valid"/>
    <n v="22350"/>
    <x v="0"/>
    <s v="http://leginfo.legislature.ca.gov/faces/codes_displaySection.xhtml?lawCode=VEH&amp;sectionNum=22350."/>
    <n v="18582"/>
  </r>
  <r>
    <n v="29464"/>
    <s v="Point"/>
    <n v="26445000"/>
    <s v="&lt;Null&gt;"/>
    <n v="37.771929999999998"/>
    <n v="-122.454083"/>
    <s v="SFPD-CROSSROADS"/>
    <s v="CITY STREET"/>
    <n v="4629633"/>
    <n v="2010"/>
    <n v="3801"/>
    <n v="20100206"/>
    <x v="222"/>
    <n v="1128"/>
    <s v="COF"/>
    <x v="0"/>
    <s v="3FILE"/>
    <x v="8"/>
    <x v="2"/>
    <x v="0"/>
    <s v="Not Stated, in Intersection"/>
    <s v="Not Stated"/>
    <x v="1"/>
    <x v="4"/>
    <s v="Fixed Object"/>
    <x v="0"/>
    <x v="0"/>
    <x v="0"/>
    <s v="Not Stated"/>
    <x v="0"/>
    <s v="None"/>
    <x v="0"/>
    <s v="http://maps.google.com/maps?q=&amp;layer=c&amp;cbll=37.7719304046184,-122.454083217237"/>
    <s v="10:01 pm to 2:00 am"/>
    <x v="0"/>
    <s v="CVC 23152A"/>
    <x v="0"/>
    <s v="February"/>
    <s v="Valid"/>
    <n v="23152"/>
    <x v="2"/>
    <s v="http://leginfo.legislature.ca.gov/faces/codes_displaySection.xhtml?lawCode=VEH&amp;sectionNum=23152."/>
    <n v="24240"/>
  </r>
  <r>
    <n v="28930"/>
    <s v="Point"/>
    <n v="26057000"/>
    <s v="&lt;Null&gt;"/>
    <n v="37.776856000000002"/>
    <n v="-122.438177"/>
    <s v="SFPD-CROSSROADS"/>
    <s v="CITY STREET"/>
    <n v="3037387"/>
    <n v="2007"/>
    <n v="3801"/>
    <n v="20070206"/>
    <x v="223"/>
    <n v="1015"/>
    <s v="PARK"/>
    <x v="3"/>
    <s v="4CAR"/>
    <x v="6"/>
    <x v="11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68558888485,-122.43817704764"/>
    <s v="10:01 pm to 2:00 am"/>
    <x v="0"/>
    <s v="CVC 21453A"/>
    <x v="0"/>
    <s v="February"/>
    <s v="Valid"/>
    <s v="21453(a,c)"/>
    <x v="10"/>
    <s v="http://leginfo.legislature.ca.gov/faces/codes_displaySection.xhtml?lawCode=VEH&amp;sectionNum=21453."/>
    <n v="21557"/>
  </r>
  <r>
    <n v="28937"/>
    <s v="Point"/>
    <n v="26057000"/>
    <s v="&lt;Null&gt;"/>
    <n v="37.776856000000002"/>
    <n v="-122.438177"/>
    <s v="SFPD-CROSSROADS"/>
    <s v="CITY STREET"/>
    <n v="3716514"/>
    <n v="2008"/>
    <n v="3801"/>
    <n v="20080222"/>
    <x v="224"/>
    <n v="1337"/>
    <s v="PARK"/>
    <x v="1"/>
    <s v="3F62"/>
    <x v="6"/>
    <x v="11"/>
    <x v="0"/>
    <s v="Not Stated, in Intersection"/>
    <s v="Not Stated"/>
    <x v="1"/>
    <x v="2"/>
    <s v="Other Motor Vehicle"/>
    <x v="0"/>
    <x v="1"/>
    <x v="0"/>
    <s v="Not Stated"/>
    <x v="1"/>
    <s v="Functioning"/>
    <x v="0"/>
    <s v="http://maps.google.com/maps?q=&amp;layer=c&amp;cbll=37.7768558888485,-122.43817704764"/>
    <s v="6:01 am to 10:00 am"/>
    <x v="2"/>
    <s v="CVC 21453A"/>
    <x v="0"/>
    <s v="February"/>
    <s v="Valid"/>
    <s v="21453(a,c)"/>
    <x v="10"/>
    <s v="http://leginfo.legislature.ca.gov/faces/codes_displaySection.xhtml?lawCode=VEH&amp;sectionNum=21453."/>
    <n v="21558"/>
  </r>
  <r>
    <n v="6114"/>
    <s v="Point"/>
    <n v="26379000"/>
    <s v="&lt;Null&gt;"/>
    <n v="37.775801999999999"/>
    <n v="-122.446471"/>
    <s v="SFPD-CROSSROADS"/>
    <s v="CITY STREET"/>
    <n v="4098604"/>
    <n v="2009"/>
    <n v="3801"/>
    <n v="20090203"/>
    <x v="225"/>
    <n v="4179"/>
    <s v="3F"/>
    <x v="3"/>
    <s v="3F14C"/>
    <x v="7"/>
    <x v="11"/>
    <x v="0"/>
    <s v="Not Stated, in Intersection"/>
    <s v="Not Stated"/>
    <x v="0"/>
    <x v="1"/>
    <s v="Bicycle"/>
    <x v="0"/>
    <x v="0"/>
    <x v="0"/>
    <s v="Not Stated"/>
    <x v="1"/>
    <s v="Functioning"/>
    <x v="2"/>
    <s v="http://maps.google.com/maps?q=&amp;layer=c&amp;cbll=37.7758015922906,-122.446470829739"/>
    <s v="10:01 am to 2:00 pm"/>
    <x v="0"/>
    <s v="CVC 22350"/>
    <x v="0"/>
    <s v="February"/>
    <s v="Valid"/>
    <n v="22350"/>
    <x v="0"/>
    <s v="http://leginfo.legislature.ca.gov/faces/codes_displaySection.xhtml?lawCode=VEH&amp;sectionNum=22350."/>
    <n v="12740"/>
  </r>
  <r>
    <n v="23506"/>
    <s v="Point"/>
    <n v="26379000"/>
    <n v="8848000"/>
    <n v="37.776207999999997"/>
    <n v="-122.44655299999999"/>
    <s v="SFPD-CROSSROADS"/>
    <s v="CITY STREET"/>
    <n v="130107223"/>
    <n v="2013"/>
    <n v="3801"/>
    <n v="20130206"/>
    <x v="226"/>
    <n v="1986"/>
    <s v="PARK"/>
    <x v="4"/>
    <s v="3F35"/>
    <x v="7"/>
    <x v="11"/>
    <x v="10"/>
    <s v="North"/>
    <s v="Not Stated"/>
    <x v="1"/>
    <x v="1"/>
    <s v="Other Motor Vehicle"/>
    <x v="0"/>
    <x v="0"/>
    <x v="0"/>
    <s v="Not Stated"/>
    <x v="0"/>
    <s v="None"/>
    <x v="0"/>
    <s v="http://maps.google.com/maps?q=&amp;layer=c&amp;cbll=37.776208248447,-122.44655262531"/>
    <s v="2:01 am to 6:00 am"/>
    <x v="0"/>
    <s v="CVC 21658A"/>
    <x v="1"/>
    <s v="February"/>
    <s v="Valid"/>
    <s v="21658(a,b)"/>
    <x v="4"/>
    <s v="http://leginfo.legislature.ca.gov/faces/codes_displaySection.xhtml?lawCode=VEH&amp;sectionNum=21658."/>
    <n v="29185"/>
  </r>
  <r>
    <n v="166"/>
    <s v="Point"/>
    <n v="26446000"/>
    <n v="12084000"/>
    <n v="37.774748000000002"/>
    <n v="-122.45468"/>
    <s v="SFPD-CROSSROADS"/>
    <s v="CITY STREET"/>
    <n v="130139141"/>
    <n v="2013"/>
    <n v="3801"/>
    <n v="20130217"/>
    <x v="227"/>
    <n v="2179"/>
    <s v="&lt;Null&gt;"/>
    <x v="6"/>
    <n v="3162"/>
    <x v="8"/>
    <x v="11"/>
    <x v="27"/>
    <s v="South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47483482225,-122.454679991386"/>
    <s v="10:01 am to 2:00 pm"/>
    <x v="0"/>
    <s v="CVC 21755"/>
    <x v="0"/>
    <s v="February"/>
    <s v="Valid"/>
    <s v="21755(a)"/>
    <x v="12"/>
    <s v="http://leginfo.legislature.ca.gov/faces/codes_displaySection.xhtml?lawCode=VEH&amp;sectionNum=21755."/>
    <n v="1182"/>
  </r>
  <r>
    <n v="29029"/>
    <s v="Point"/>
    <n v="26070000"/>
    <s v="&lt;Null&gt;"/>
    <n v="37.778723999999997"/>
    <n v="-122.438552"/>
    <s v="SFPD-CROSSROADS"/>
    <s v="CITY STREET"/>
    <n v="5585462"/>
    <n v="2012"/>
    <n v="3801"/>
    <n v="20120209"/>
    <x v="228"/>
    <n v="2179"/>
    <s v="&lt;Null&gt;"/>
    <x v="5"/>
    <s v="3J62"/>
    <x v="6"/>
    <x v="13"/>
    <x v="0"/>
    <s v="Not Stated, in Intersection"/>
    <s v="Not Stated"/>
    <x v="1"/>
    <x v="0"/>
    <s v="Other Motor Vehicle"/>
    <x v="0"/>
    <x v="0"/>
    <x v="0"/>
    <s v="Not Stated"/>
    <x v="1"/>
    <s v="Functioning"/>
    <x v="0"/>
    <s v="http://maps.google.com/maps?q=&amp;layer=c&amp;cbll=37.7787241078806,-122.438552277528"/>
    <s v="10:01 am to 2:00 pm"/>
    <x v="0"/>
    <s v="CVC 21801A"/>
    <x v="0"/>
    <s v="February"/>
    <s v="Valid"/>
    <s v="21801(a,b)"/>
    <x v="11"/>
    <s v="http://leginfo.legislature.ca.gov/faces/codes_displaySection.xhtml?lawCode=VEH&amp;sectionNum=21801."/>
    <n v="13988"/>
  </r>
  <r>
    <n v="6107"/>
    <s v="Point"/>
    <n v="26053000"/>
    <s v="&lt;Null&gt;"/>
    <n v="37.774991999999997"/>
    <n v="-122.437799"/>
    <s v="SFPD-CROSSROADS"/>
    <s v="CITY STREET"/>
    <n v="4098584"/>
    <n v="2009"/>
    <n v="3801"/>
    <n v="20090201"/>
    <x v="229"/>
    <n v="1015"/>
    <s v="PARK"/>
    <x v="6"/>
    <s v="4CAN"/>
    <x v="6"/>
    <x v="5"/>
    <x v="0"/>
    <s v="Not Stated, in Intersection"/>
    <s v="Not Stated"/>
    <x v="2"/>
    <x v="4"/>
    <s v="Bicycle"/>
    <x v="0"/>
    <x v="0"/>
    <x v="0"/>
    <s v="Not Stated"/>
    <x v="0"/>
    <s v="Functioning"/>
    <x v="1"/>
    <s v="http://maps.google.com/maps?q=&amp;layer=c&amp;cbll=37.774991947509,-122.437798747311"/>
    <s v="10:01 pm to 2:00 am"/>
    <x v="0"/>
    <s v="CVC 22350"/>
    <x v="0"/>
    <s v="February"/>
    <s v="Valid"/>
    <n v="22350"/>
    <x v="0"/>
    <s v="http://leginfo.legislature.ca.gov/faces/codes_displaySection.xhtml?lawCode=VEH&amp;sectionNum=22350."/>
    <n v="3203"/>
  </r>
  <r>
    <n v="13530"/>
    <s v="Point"/>
    <n v="26053000"/>
    <s v="&lt;Null&gt;"/>
    <n v="37.774991999999997"/>
    <n v="-122.437799"/>
    <s v="SFPD-CROSSROADS"/>
    <s v="CITY STREET"/>
    <n v="140134786"/>
    <n v="2014"/>
    <n v="3801"/>
    <n v="20140215"/>
    <x v="230"/>
    <n v="2380"/>
    <s v="PARK DISTR"/>
    <x v="0"/>
    <s v="36F14E"/>
    <x v="6"/>
    <x v="5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4991947509,-122.437798747311"/>
    <s v="2:01 am to 6:00 am"/>
    <x v="0"/>
    <s v="CVC 21801A"/>
    <x v="0"/>
    <s v="February"/>
    <s v="Valid"/>
    <s v="21801(a,b)"/>
    <x v="11"/>
    <s v="http://leginfo.legislature.ca.gov/faces/codes_displaySection.xhtml?lawCode=VEH&amp;sectionNum=21801."/>
    <n v="23188"/>
  </r>
  <r>
    <n v="2997"/>
    <s v="Point"/>
    <n v="26053000"/>
    <s v="&lt;Null&gt;"/>
    <n v="37.774991999999997"/>
    <n v="-122.437799"/>
    <s v="SFPD-CROSSROADS"/>
    <s v="CITY STREET"/>
    <n v="140134783"/>
    <n v="2014"/>
    <n v="3801"/>
    <n v="20140215"/>
    <x v="230"/>
    <n v="2380"/>
    <s v="PARK DISTR"/>
    <x v="0"/>
    <s v="3F14E"/>
    <x v="6"/>
    <x v="5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4991947509,-122.437798747311"/>
    <s v="2:01 am to 6:00 am"/>
    <x v="0"/>
    <s v="CVC 21801A"/>
    <x v="0"/>
    <s v="February"/>
    <s v="Valid"/>
    <s v="21801(a,b)"/>
    <x v="11"/>
    <s v="http://leginfo.legislature.ca.gov/faces/codes_displaySection.xhtml?lawCode=VEH&amp;sectionNum=21801."/>
    <n v="28862"/>
  </r>
  <r>
    <n v="26521"/>
    <s v="Point"/>
    <n v="26446000"/>
    <n v="12084000"/>
    <n v="37.773741000000001"/>
    <n v="-122.454458"/>
    <s v="SFPD-CROSSROADS"/>
    <s v="CITY STREET"/>
    <n v="150147710"/>
    <n v="2015"/>
    <n v="3801"/>
    <n v="20150217"/>
    <x v="231"/>
    <n v="4000"/>
    <s v="PARK"/>
    <x v="3"/>
    <s v="3CAR"/>
    <x v="8"/>
    <x v="5"/>
    <x v="76"/>
    <s v="North"/>
    <s v="Not Stated"/>
    <x v="1"/>
    <x v="0"/>
    <s v="Fixed Object"/>
    <x v="0"/>
    <x v="0"/>
    <x v="0"/>
    <s v="Not Stated"/>
    <x v="2"/>
    <s v="None"/>
    <x v="0"/>
    <s v="http://maps.google.com/maps?q=&amp;layer=c&amp;cbll=37.7737412156623,-122.454457552031"/>
    <s v="2:01 pm to 6:00 pm"/>
    <x v="0"/>
    <s v="CVC 22350"/>
    <x v="2"/>
    <s v="February"/>
    <s v="Valid"/>
    <n v="22350"/>
    <x v="0"/>
    <s v="http://leginfo.legislature.ca.gov/faces/codes_displaySection.xhtml?lawCode=VEH&amp;sectionNum=22350."/>
    <n v="1180"/>
  </r>
  <r>
    <n v="29243"/>
    <s v="Point"/>
    <n v="26349000"/>
    <n v="5455000"/>
    <n v="37.773054999999999"/>
    <n v="-122.44544"/>
    <s v="SFPD-CROSSROADS"/>
    <s v="CITY STREET"/>
    <n v="5590722"/>
    <n v="2012"/>
    <n v="3801"/>
    <n v="20120212"/>
    <x v="232"/>
    <n v="874"/>
    <s v="PARK"/>
    <x v="6"/>
    <s v="3F61"/>
    <x v="0"/>
    <x v="10"/>
    <x v="6"/>
    <s v="East"/>
    <s v="Not Stated"/>
    <x v="1"/>
    <x v="1"/>
    <s v="Other Motor Vehicle"/>
    <x v="0"/>
    <x v="0"/>
    <x v="0"/>
    <s v="Not Stated"/>
    <x v="1"/>
    <s v="None"/>
    <x v="0"/>
    <s v="http://maps.google.com/maps?q=&amp;layer=c&amp;cbll=37.7730548459319,-122.445439769306"/>
    <s v="10:01 am to 2:00 pm"/>
    <x v="0"/>
    <s v="CVC 21703"/>
    <x v="1"/>
    <s v="February"/>
    <s v="Valid"/>
    <n v="21703"/>
    <x v="3"/>
    <s v="http://leginfo.legislature.ca.gov/faces/codes_displaySection.xhtml?lawCode=VEH&amp;sectionNum=21703."/>
    <n v="17424"/>
  </r>
  <r>
    <n v="29313"/>
    <s v="Point"/>
    <n v="26377000"/>
    <s v="&lt;Null&gt;"/>
    <n v="37.774870999999997"/>
    <n v="-122.44628400000001"/>
    <s v="SFPD-CROSSROADS"/>
    <s v="CITY STREET"/>
    <n v="5097567"/>
    <n v="2011"/>
    <n v="3801"/>
    <n v="20110227"/>
    <x v="233"/>
    <n v="191"/>
    <s v="PARK"/>
    <x v="6"/>
    <s v="4B2D"/>
    <x v="20"/>
    <x v="10"/>
    <x v="0"/>
    <s v="Not Stated, in Intersection"/>
    <s v="Not Stated"/>
    <x v="1"/>
    <x v="5"/>
    <s v="Other Motor Vehicle"/>
    <x v="0"/>
    <x v="0"/>
    <x v="0"/>
    <s v="Not Stated"/>
    <x v="1"/>
    <s v="Functioning"/>
    <x v="0"/>
    <s v="http://maps.google.com/maps?q=&amp;layer=c&amp;cbll=37.7748711028237,-122.446283673835"/>
    <s v="10:01 am to 2:00 pm"/>
    <x v="0"/>
    <s v="CVC 22350"/>
    <x v="0"/>
    <s v="February"/>
    <s v="Valid"/>
    <n v="22350"/>
    <x v="0"/>
    <s v="http://leginfo.legislature.ca.gov/faces/codes_displaySection.xhtml?lawCode=VEH&amp;sectionNum=22350."/>
    <n v="14022"/>
  </r>
  <r>
    <n v="21706"/>
    <s v="Point"/>
    <n v="26392000"/>
    <s v="&lt;Null&gt;"/>
    <n v="37.778621999999999"/>
    <n v="-122.44704"/>
    <s v="SFPD-CROSSROADS"/>
    <s v="CITY STREET"/>
    <n v="5590003"/>
    <n v="2012"/>
    <n v="3801"/>
    <n v="20120219"/>
    <x v="216"/>
    <n v="2179"/>
    <s v="&lt;Null&gt;"/>
    <x v="6"/>
    <s v="3J62"/>
    <x v="7"/>
    <x v="43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86223076059,-122.447039806471"/>
    <s v="2:01 pm to 6:00 pm"/>
    <x v="0"/>
    <s v="CVC 21950A"/>
    <x v="0"/>
    <s v="February"/>
    <s v="Valid"/>
    <s v="21950(a,c)"/>
    <x v="7"/>
    <s v="http://leginfo.legislature.ca.gov/faces/codes_displaySection.xhtml?lawCode=VEH&amp;sectionNum=21950."/>
    <n v="20073"/>
  </r>
  <r>
    <n v="14832"/>
    <s v="Point"/>
    <n v="26347000"/>
    <s v="&lt;Null&gt;"/>
    <n v="37.772995000000002"/>
    <n v="-122.445902"/>
    <s v="SFPD-CROSSROADS"/>
    <s v="CITY STREET"/>
    <n v="140152779"/>
    <n v="2014"/>
    <n v="3801"/>
    <n v="20140220"/>
    <x v="159"/>
    <n v="2380"/>
    <s v="PARK DISTR"/>
    <x v="5"/>
    <s v="3F13E"/>
    <x v="0"/>
    <x v="16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29954059776,-122.445902365946"/>
    <s v="2:01 am to 6:00 am"/>
    <x v="0"/>
    <s v="CVC 21453A"/>
    <x v="0"/>
    <s v="February"/>
    <s v="Valid"/>
    <s v="21453(a,c)"/>
    <x v="10"/>
    <s v="http://leginfo.legislature.ca.gov/faces/codes_displaySection.xhtml?lawCode=VEH&amp;sectionNum=21453."/>
    <n v="27898"/>
  </r>
  <r>
    <n v="4462"/>
    <s v="Point"/>
    <n v="26347000"/>
    <s v="&lt;Null&gt;"/>
    <n v="37.772995000000002"/>
    <n v="-122.445902"/>
    <s v="SFPD-CROSSROADS"/>
    <s v="CITY STREET"/>
    <n v="130097345"/>
    <n v="2013"/>
    <n v="3801"/>
    <n v="20130203"/>
    <x v="234"/>
    <n v="2179"/>
    <s v="&lt;Null&gt;"/>
    <x v="6"/>
    <s v="3F62"/>
    <x v="0"/>
    <x v="16"/>
    <x v="0"/>
    <s v="Not Stated, in Intersection"/>
    <s v="Not Stated"/>
    <x v="1"/>
    <x v="2"/>
    <s v="Bicycle"/>
    <x v="0"/>
    <x v="0"/>
    <x v="0"/>
    <s v="Not Stated"/>
    <x v="1"/>
    <s v="Functioning"/>
    <x v="3"/>
    <s v="http://maps.google.com/maps?q=&amp;layer=c&amp;cbll=37.7729954059776,-122.445902365946"/>
    <s v="2:01 pm to 6:00 pm"/>
    <x v="0"/>
    <s v="CVC 22350"/>
    <x v="0"/>
    <s v="February"/>
    <s v="Valid"/>
    <n v="22350"/>
    <x v="0"/>
    <s v="http://leginfo.legislature.ca.gov/faces/codes_displaySection.xhtml?lawCode=VEH&amp;sectionNum=22350."/>
    <n v="29083"/>
  </r>
  <r>
    <n v="29340"/>
    <s v="Point"/>
    <n v="26382000"/>
    <s v="&lt;Null&gt;"/>
    <n v="37.776741999999999"/>
    <n v="-122.44665999999999"/>
    <s v="SFPD-CROSSROADS"/>
    <s v="CITY STREET"/>
    <n v="4623273"/>
    <n v="2010"/>
    <n v="3801"/>
    <n v="20100201"/>
    <x v="235"/>
    <n v="275"/>
    <s v="PARK"/>
    <x v="2"/>
    <s v="3F14E"/>
    <x v="7"/>
    <x v="18"/>
    <x v="0"/>
    <s v="Not Stated, in Intersection"/>
    <s v="Not Stated"/>
    <x v="1"/>
    <x v="5"/>
    <s v="Other Motor Vehicle"/>
    <x v="0"/>
    <x v="0"/>
    <x v="0"/>
    <s v="Not Stated"/>
    <x v="0"/>
    <s v="Functioning"/>
    <x v="0"/>
    <s v="http://maps.google.com/maps?q=&amp;layer=c&amp;cbll=37.776741636305,-122.44665991253"/>
    <s v="10:01 pm to 2:00 am"/>
    <x v="0"/>
    <s v="CVC 22450A"/>
    <x v="0"/>
    <s v="February"/>
    <s v="Valid"/>
    <s v="22450(a)"/>
    <x v="9"/>
    <s v="http://leginfo.legislature.ca.gov/faces/codes_displaySection.xhtml?lawCode=VEH&amp;sectionNum=22450."/>
    <n v="26538"/>
  </r>
  <r>
    <n v="17006"/>
    <s v="Point"/>
    <n v="26066000"/>
    <s v="&lt;Null&gt;"/>
    <n v="37.778005999999998"/>
    <n v="-122.436697"/>
    <s v="SFPD-CROSSROADS"/>
    <s v="CITY STREET"/>
    <n v="140161394"/>
    <n v="2014"/>
    <n v="3801"/>
    <n v="20140224"/>
    <x v="236"/>
    <n v="2002"/>
    <s v="PARK"/>
    <x v="2"/>
    <s v="3F13A"/>
    <x v="12"/>
    <x v="18"/>
    <x v="0"/>
    <s v="Not Stated, in Intersection"/>
    <s v="Not Stated"/>
    <x v="2"/>
    <x v="5"/>
    <s v="Bicycle"/>
    <x v="0"/>
    <x v="0"/>
    <x v="0"/>
    <s v="Not Stated"/>
    <x v="1"/>
    <s v="Functioning"/>
    <x v="2"/>
    <s v="http://maps.google.com/maps?q=&amp;layer=c&amp;cbll=37.7780063986825,-122.436696631239"/>
    <s v="6:01 am to 10:00 am"/>
    <x v="0"/>
    <s v="CVC 22450A"/>
    <x v="0"/>
    <s v="February"/>
    <s v="Valid"/>
    <s v="22450(a)"/>
    <x v="9"/>
    <s v="http://leginfo.legislature.ca.gov/faces/codes_displaySection.xhtml?lawCode=VEH&amp;sectionNum=22450."/>
    <n v="3817"/>
  </r>
  <r>
    <n v="15062"/>
    <s v="Point"/>
    <n v="26419000"/>
    <n v="9769000"/>
    <n v="37.771458000000003"/>
    <n v="-122.450619"/>
    <s v="SFPD-CROSSROADS"/>
    <s v="CITY STREET"/>
    <n v="5106130"/>
    <n v="2011"/>
    <n v="3801"/>
    <n v="20110210"/>
    <x v="237"/>
    <n v="438"/>
    <s v="PARK"/>
    <x v="5"/>
    <s v="4B3F"/>
    <x v="2"/>
    <x v="7"/>
    <x v="70"/>
    <s v="West"/>
    <s v="Not Stated"/>
    <x v="0"/>
    <x v="3"/>
    <s v="Pedestrian"/>
    <x v="1"/>
    <x v="0"/>
    <x v="0"/>
    <s v="Not Stated"/>
    <x v="1"/>
    <s v="Functioning"/>
    <x v="3"/>
    <s v="http://maps.google.com/maps?q=&amp;layer=c&amp;cbll=37.7714577836825,-122.450618750805"/>
    <s v="10:01 am to 2:00 pm"/>
    <x v="0"/>
    <s v="CVC 21453A"/>
    <x v="0"/>
    <s v="February"/>
    <s v="Valid"/>
    <s v="21453(a,c)"/>
    <x v="10"/>
    <s v="http://leginfo.legislature.ca.gov/faces/codes_displaySection.xhtml?lawCode=VEH&amp;sectionNum=21453."/>
    <n v="10188"/>
  </r>
  <r>
    <n v="15058"/>
    <s v="Point"/>
    <n v="26419000"/>
    <n v="9769000"/>
    <n v="37.771450999999999"/>
    <n v="-122.45067"/>
    <s v="SFPD-CROSSROADS"/>
    <s v="CITY STREET"/>
    <n v="3703635"/>
    <n v="2008"/>
    <n v="3801"/>
    <n v="20080216"/>
    <x v="238"/>
    <n v="725"/>
    <s v="F"/>
    <x v="0"/>
    <n v="3"/>
    <x v="2"/>
    <x v="7"/>
    <x v="28"/>
    <s v="West"/>
    <s v="Not Stated"/>
    <x v="1"/>
    <x v="3"/>
    <s v="Pedestrian"/>
    <x v="2"/>
    <x v="0"/>
    <x v="0"/>
    <s v="Not Stated"/>
    <x v="2"/>
    <s v="Functioning"/>
    <x v="3"/>
    <s v="http://maps.google.com/maps?q=&amp;layer=c&amp;cbll=37.7714512737654,-122.450669995428"/>
    <s v="6:01 pm to 10:00 pm"/>
    <x v="0"/>
    <s v="CVC 21453D"/>
    <x v="0"/>
    <s v="February"/>
    <s v="Valid"/>
    <s v="21453(d)"/>
    <x v="17"/>
    <s v="http://leginfo.legislature.ca.gov/faces/codes_displaySection.xhtml?lawCode=VEH&amp;sectionNum=21453."/>
    <n v="32435"/>
  </r>
  <r>
    <n v="29179"/>
    <s v="Point"/>
    <n v="26319000"/>
    <s v="&lt;Null&gt;"/>
    <n v="37.772713000000003"/>
    <n v="-122.440735"/>
    <s v="SFPD-CROSSROADS"/>
    <s v="CITY STREET"/>
    <n v="5066589"/>
    <n v="2011"/>
    <n v="3801"/>
    <n v="20110202"/>
    <x v="50"/>
    <n v="1230"/>
    <s v="PARK"/>
    <x v="4"/>
    <s v="3F61"/>
    <x v="9"/>
    <x v="14"/>
    <x v="0"/>
    <s v="Not Stated, in Intersection"/>
    <s v="Not Stated"/>
    <x v="1"/>
    <x v="5"/>
    <s v="Other Motor Vehicle"/>
    <x v="0"/>
    <x v="0"/>
    <x v="0"/>
    <s v="Not Stated"/>
    <x v="1"/>
    <s v="Functioning"/>
    <x v="0"/>
    <s v="http://maps.google.com/maps?q=&amp;layer=c&amp;cbll=37.7727128737419,-122.440735147736"/>
    <s v="10:01 am to 2:00 pm"/>
    <x v="0"/>
    <s v="CVC 21801A"/>
    <x v="0"/>
    <s v="February"/>
    <s v="Valid"/>
    <s v="21801(a,b)"/>
    <x v="11"/>
    <s v="http://leginfo.legislature.ca.gov/faces/codes_displaySection.xhtml?lawCode=VEH&amp;sectionNum=21801."/>
    <n v="13999"/>
  </r>
  <r>
    <n v="18768"/>
    <s v="Point"/>
    <n v="26441000"/>
    <n v="9770000"/>
    <n v="37.771023"/>
    <n v="-122.45378700000001"/>
    <s v="SFPD-CROSSROADS"/>
    <s v="CITY STREET"/>
    <n v="2629262"/>
    <n v="2006"/>
    <n v="3801"/>
    <n v="20060228"/>
    <x v="239"/>
    <n v="633"/>
    <s v="PARK"/>
    <x v="3"/>
    <s v="0F3"/>
    <x v="2"/>
    <x v="9"/>
    <x v="77"/>
    <s v="East"/>
    <s v="Not Stated"/>
    <x v="0"/>
    <x v="3"/>
    <s v="Pedestrian"/>
    <x v="2"/>
    <x v="0"/>
    <x v="0"/>
    <s v="Not Stated"/>
    <x v="0"/>
    <s v="Functioning"/>
    <x v="3"/>
    <s v="http://maps.google.com/maps?q=&amp;layer=c&amp;cbll=37.7710233495994,-122.45378729385"/>
    <s v="6:01 pm to 10:00 pm"/>
    <x v="0"/>
    <s v="CVC 21955"/>
    <x v="2"/>
    <s v="February"/>
    <s v="Valid"/>
    <n v="21955"/>
    <x v="8"/>
    <s v="http://leginfo.legislature.ca.gov/faces/codes_displaySection.xhtml?lawCode=VEH&amp;sectionNum=21955."/>
    <n v="6693"/>
  </r>
  <r>
    <n v="15252"/>
    <s v="Point"/>
    <n v="26481000"/>
    <s v="&lt;Null&gt;"/>
    <n v="37.777827000000002"/>
    <n v="-122.453385"/>
    <s v="SFPD-CROSSROADS"/>
    <s v="CITY STREET"/>
    <n v="5109324"/>
    <n v="2011"/>
    <n v="3801"/>
    <n v="20110225"/>
    <x v="215"/>
    <n v="1579"/>
    <s v="RICHM"/>
    <x v="1"/>
    <s v="3G11D"/>
    <x v="18"/>
    <x v="27"/>
    <x v="0"/>
    <s v="Not Stated, in Intersection"/>
    <s v="Not Stated"/>
    <x v="1"/>
    <x v="3"/>
    <s v="Pedestrian"/>
    <x v="1"/>
    <x v="0"/>
    <x v="0"/>
    <s v="Not Stated"/>
    <x v="1"/>
    <s v="None"/>
    <x v="3"/>
    <s v="http://maps.google.com/maps?q=&amp;layer=c&amp;cbll=37.7778268636135,-122.453384996293"/>
    <s v="2:01 pm to 6:00 pm"/>
    <x v="0"/>
    <s v="CVC 22350"/>
    <x v="0"/>
    <s v="February"/>
    <s v="Valid"/>
    <n v="22350"/>
    <x v="0"/>
    <s v="http://leginfo.legislature.ca.gov/faces/codes_displaySection.xhtml?lawCode=VEH&amp;sectionNum=22350."/>
    <n v="25418"/>
  </r>
  <r>
    <n v="4193"/>
    <s v="Point"/>
    <n v="26345000"/>
    <s v="&lt;Null&gt;"/>
    <n v="37.772080000000003"/>
    <n v="-122.445717"/>
    <s v="SFPD-CROSSROADS"/>
    <s v="CITY STREET"/>
    <n v="150146728"/>
    <n v="2015"/>
    <n v="3801"/>
    <n v="20150217"/>
    <x v="49"/>
    <n v="4060"/>
    <s v="PARK"/>
    <x v="3"/>
    <s v="3F60"/>
    <x v="7"/>
    <x v="14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20803942368,-122.445716665312"/>
    <s v="2:01 am to 6:00 am"/>
    <x v="2"/>
    <s v="CVC 21801A"/>
    <x v="0"/>
    <s v="February"/>
    <s v="Valid"/>
    <s v="21801(a,b)"/>
    <x v="11"/>
    <s v="http://leginfo.legislature.ca.gov/faces/codes_displaySection.xhtml?lawCode=VEH&amp;sectionNum=21801."/>
    <n v="24634"/>
  </r>
  <r>
    <n v="29222"/>
    <s v="Point"/>
    <n v="26345000"/>
    <n v="8852000"/>
    <n v="37.772357999999997"/>
    <n v="-122.445773"/>
    <s v="SFPD-CROSSROADS"/>
    <s v="CITY STREET"/>
    <n v="5590732"/>
    <n v="2012"/>
    <n v="3801"/>
    <n v="20120229"/>
    <x v="240"/>
    <n v="874"/>
    <s v="PARK"/>
    <x v="4"/>
    <s v="3F61"/>
    <x v="7"/>
    <x v="14"/>
    <x v="78"/>
    <s v="North"/>
    <s v="Not Stated"/>
    <x v="1"/>
    <x v="0"/>
    <s v="Other Motor Vehicle"/>
    <x v="0"/>
    <x v="0"/>
    <x v="0"/>
    <s v="Not Stated"/>
    <x v="1"/>
    <s v="None"/>
    <x v="0"/>
    <s v="http://maps.google.com/maps?q=&amp;layer=c&amp;cbll=37.77235764609,-122.445772933177"/>
    <s v="6:01 am to 10:00 am"/>
    <x v="0"/>
    <s v="N/A"/>
    <x v="2"/>
    <s v="February"/>
    <s v="Unknown"/>
    <s v="Unknown"/>
    <x v="23"/>
    <s v="&lt;Null&gt;"/>
    <n v="31360"/>
  </r>
  <r>
    <n v="15239"/>
    <s v="Point"/>
    <n v="26446000"/>
    <n v="12084000"/>
    <n v="37.774393000000003"/>
    <n v="-122.45459"/>
    <s v="SFPD-CROSSROADS"/>
    <s v="CITY STREET"/>
    <n v="4600998"/>
    <n v="2010"/>
    <n v="3801"/>
    <n v="20100223"/>
    <x v="241"/>
    <n v="2122"/>
    <s v="F"/>
    <x v="3"/>
    <s v="4B8D"/>
    <x v="8"/>
    <x v="11"/>
    <x v="6"/>
    <s v="South"/>
    <s v="Not Stated"/>
    <x v="2"/>
    <x v="3"/>
    <s v="Pedestrian"/>
    <x v="4"/>
    <x v="1"/>
    <x v="0"/>
    <s v="Not Stated"/>
    <x v="1"/>
    <s v="Functioning"/>
    <x v="3"/>
    <s v="http://maps.google.com/maps?q=&amp;layer=c&amp;cbll=37.7743934783381,-122.45459049454"/>
    <s v="2:01 pm to 6:00 pm"/>
    <x v="1"/>
    <s v="CVC 21955"/>
    <x v="2"/>
    <s v="February"/>
    <s v="Valid"/>
    <n v="21955"/>
    <x v="8"/>
    <s v="http://leginfo.legislature.ca.gov/faces/codes_displaySection.xhtml?lawCode=VEH&amp;sectionNum=21955."/>
    <n v="2346"/>
  </r>
  <r>
    <n v="28651"/>
    <s v="Point"/>
    <n v="26029000"/>
    <n v="4800101"/>
    <n v="37.772236999999997"/>
    <n v="-122.437264"/>
    <s v="SFPD-CROSSROADS"/>
    <s v="CITY STREET"/>
    <n v="2629310"/>
    <n v="2006"/>
    <n v="3801"/>
    <n v="20060227"/>
    <x v="92"/>
    <n v="4060"/>
    <s v="PARK"/>
    <x v="2"/>
    <s v="3F44C"/>
    <x v="6"/>
    <x v="20"/>
    <x v="79"/>
    <s v="North"/>
    <s v="Not Stated"/>
    <x v="1"/>
    <x v="1"/>
    <s v="Other Motor Vehicle"/>
    <x v="0"/>
    <x v="1"/>
    <x v="0"/>
    <s v="Not Stated"/>
    <x v="0"/>
    <s v="Functioning"/>
    <x v="0"/>
    <s v="http://maps.google.com/maps?q=&amp;layer=c&amp;cbll=37.7722365266133,-122.437264179597"/>
    <s v="2:01 pm to 6:00 pm"/>
    <x v="1"/>
    <s v="CVC 22350"/>
    <x v="0"/>
    <s v="February"/>
    <s v="Valid"/>
    <n v="22350"/>
    <x v="0"/>
    <s v="http://leginfo.legislature.ca.gov/faces/codes_displaySection.xhtml?lawCode=VEH&amp;sectionNum=22350."/>
    <n v="31010"/>
  </r>
  <r>
    <n v="29488"/>
    <s v="Point"/>
    <n v="26469000"/>
    <n v="5901000"/>
    <n v="37.775022999999997"/>
    <n v="-122.452583"/>
    <s v="SFPD-CROSSROADS"/>
    <s v="CITY STREET"/>
    <n v="5576135"/>
    <n v="2012"/>
    <n v="3801"/>
    <n v="20120224"/>
    <x v="231"/>
    <n v="4086"/>
    <s v="PARK"/>
    <x v="1"/>
    <s v="0F2"/>
    <x v="1"/>
    <x v="21"/>
    <x v="80"/>
    <s v="East"/>
    <s v="Not Stated"/>
    <x v="1"/>
    <x v="1"/>
    <s v="Other Motor Vehicle"/>
    <x v="0"/>
    <x v="0"/>
    <x v="0"/>
    <s v="Not Stated"/>
    <x v="1"/>
    <s v="None"/>
    <x v="0"/>
    <s v="http://maps.google.com/maps?q=&amp;layer=c&amp;cbll=37.7750234345619,-122.452583092974"/>
    <s v="2:01 pm to 6:00 pm"/>
    <x v="0"/>
    <s v="CVC 23152A"/>
    <x v="1"/>
    <s v="February"/>
    <s v="Valid"/>
    <n v="23152"/>
    <x v="2"/>
    <s v="http://leginfo.legislature.ca.gov/faces/codes_displaySection.xhtml?lawCode=VEH&amp;sectionNum=23152."/>
    <n v="17143"/>
  </r>
  <r>
    <n v="6395"/>
    <s v="Point"/>
    <n v="26055000"/>
    <s v="&lt;Null&gt;"/>
    <n v="37.777068"/>
    <n v="-122.43650700000001"/>
    <s v="SFPD-CROSSROADS"/>
    <s v="CITY STREET"/>
    <n v="150178066"/>
    <n v="2015"/>
    <n v="3801"/>
    <n v="20150226"/>
    <x v="242"/>
    <n v="654"/>
    <s v="PARK"/>
    <x v="5"/>
    <s v="3F14D"/>
    <x v="1"/>
    <x v="23"/>
    <x v="0"/>
    <s v="Not Stated, in Intersection"/>
    <s v="Not Stated"/>
    <x v="0"/>
    <x v="2"/>
    <s v="Bicycle"/>
    <x v="0"/>
    <x v="0"/>
    <x v="0"/>
    <s v="Not Stated"/>
    <x v="0"/>
    <s v="Functioning"/>
    <x v="2"/>
    <s v="http://maps.google.com/maps?q=&amp;layer=c&amp;cbll=37.7770680804996,-122.436507232241"/>
    <s v="6:01 pm to 10:00 pm"/>
    <x v="0"/>
    <s v="CVC 21802A"/>
    <x v="0"/>
    <s v="February"/>
    <s v="Valid"/>
    <s v="21802(a,b)"/>
    <x v="21"/>
    <s v="http://leginfo.legislature.ca.gov/faces/codes_displaySection.xhtml?lawCode=VEH&amp;sectionNum=21802."/>
    <n v="9487"/>
  </r>
  <r>
    <n v="20630"/>
    <s v="Point"/>
    <n v="26065000"/>
    <s v="&lt;Null&gt;"/>
    <n v="37.778937999999997"/>
    <n v="-122.436885"/>
    <s v="SFPD-CROSSROADS"/>
    <s v="CITY STREET"/>
    <n v="130111575"/>
    <n v="2013"/>
    <n v="3801"/>
    <n v="20130208"/>
    <x v="243"/>
    <n v="2179"/>
    <s v="&lt;Null&gt;"/>
    <x v="1"/>
    <s v="3F62"/>
    <x v="10"/>
    <x v="23"/>
    <x v="0"/>
    <s v="Not Stated, in Intersection"/>
    <s v="Not Stated"/>
    <x v="1"/>
    <x v="2"/>
    <s v="Bicycle"/>
    <x v="0"/>
    <x v="0"/>
    <x v="0"/>
    <s v="Not Stated"/>
    <x v="1"/>
    <s v="Functioning"/>
    <x v="6"/>
    <s v="http://maps.google.com/maps?q=&amp;layer=c&amp;cbll=37.7789377532413,-122.436884628865"/>
    <s v="2:01 am to 6:00 am"/>
    <x v="0"/>
    <s v="CVC 21801A"/>
    <x v="0"/>
    <s v="February"/>
    <s v="Valid"/>
    <s v="21801(a,b)"/>
    <x v="11"/>
    <s v="http://leginfo.legislature.ca.gov/faces/codes_displaySection.xhtml?lawCode=VEH&amp;sectionNum=21801."/>
    <n v="25905"/>
  </r>
  <r>
    <n v="235"/>
    <s v="Point"/>
    <n v="26028000"/>
    <s v="&lt;Null&gt;"/>
    <n v="37.772418000000002"/>
    <n v="-122.435563"/>
    <s v="SFPD-CROSSROADS"/>
    <s v="CITY STREET"/>
    <n v="1997721"/>
    <n v="2005"/>
    <n v="3801"/>
    <n v="20050222"/>
    <x v="244"/>
    <n v="144"/>
    <s v="&lt;Null&gt;"/>
    <x v="3"/>
    <s v="&lt;Null&gt;"/>
    <x v="3"/>
    <x v="23"/>
    <x v="0"/>
    <s v="Not Stated, in Intersection"/>
    <s v="Not Stated"/>
    <x v="0"/>
    <x v="2"/>
    <s v="Bicycle"/>
    <x v="0"/>
    <x v="0"/>
    <x v="0"/>
    <s v="Not Stated"/>
    <x v="0"/>
    <s v="Functioning"/>
    <x v="2"/>
    <s v="http://maps.google.com/maps?q=&amp;layer=c&amp;cbll=37.7724179297667,-122.435563320269"/>
    <s v="6:01 pm to 10:00 pm"/>
    <x v="0"/>
    <s v="CVC 21802A"/>
    <x v="0"/>
    <s v="February"/>
    <s v="Valid"/>
    <s v="21802(a,b)"/>
    <x v="21"/>
    <s v="http://leginfo.legislature.ca.gov/faces/codes_displaySection.xhtml?lawCode=VEH&amp;sectionNum=21802."/>
    <n v="8445"/>
  </r>
  <r>
    <n v="29042"/>
    <s v="Point"/>
    <n v="26074000"/>
    <s v="&lt;Null&gt;"/>
    <n v="37.779867000000003"/>
    <n v="-122.437072"/>
    <s v="SFPD-CROSSROADS"/>
    <s v="CITY STREET"/>
    <n v="5590747"/>
    <n v="2012"/>
    <n v="3801"/>
    <n v="20120203"/>
    <x v="52"/>
    <n v="2179"/>
    <s v="&lt;Null&gt;"/>
    <x v="1"/>
    <s v="3J62"/>
    <x v="14"/>
    <x v="23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98673956117,-122.437071864719"/>
    <s v="6:01 am to 10:00 am"/>
    <x v="0"/>
    <s v="CVC 21453A"/>
    <x v="0"/>
    <s v="February"/>
    <s v="Valid"/>
    <s v="21453(a,c)"/>
    <x v="10"/>
    <s v="http://leginfo.legislature.ca.gov/faces/codes_displaySection.xhtml?lawCode=VEH&amp;sectionNum=21453."/>
    <n v="21572"/>
  </r>
  <r>
    <n v="29442"/>
    <s v="Point"/>
    <n v="26422000"/>
    <n v="5459000"/>
    <n v="37.772230999999998"/>
    <n v="-122.451848"/>
    <s v="SFPD-CROSSROADS"/>
    <s v="CITY STREET"/>
    <n v="5584942"/>
    <n v="2012"/>
    <n v="3801"/>
    <n v="20120219"/>
    <x v="245"/>
    <n v="2179"/>
    <s v="&lt;Null&gt;"/>
    <x v="6"/>
    <s v="3J62"/>
    <x v="0"/>
    <x v="24"/>
    <x v="81"/>
    <s v="East"/>
    <s v="Not Stated"/>
    <x v="1"/>
    <x v="6"/>
    <s v="Parked Motor Vehicle"/>
    <x v="0"/>
    <x v="0"/>
    <x v="0"/>
    <s v="Not Stated"/>
    <x v="1"/>
    <s v="None"/>
    <x v="0"/>
    <s v="http://maps.google.com/maps?q=&amp;layer=c&amp;cbll=37.7722312526213,-122.451847865143"/>
    <s v="10:01 am to 2:00 pm"/>
    <x v="0"/>
    <s v="CVC 22350"/>
    <x v="2"/>
    <s v="February"/>
    <s v="Valid"/>
    <n v="22350"/>
    <x v="0"/>
    <s v="http://leginfo.legislature.ca.gov/faces/codes_displaySection.xhtml?lawCode=VEH&amp;sectionNum=22350."/>
    <n v="14212"/>
  </r>
  <r>
    <n v="14017"/>
    <s v="Point"/>
    <n v="26436000"/>
    <s v="&lt;Null&gt;"/>
    <n v="37.771230000000003"/>
    <n v="-122.452242"/>
    <s v="SFPD-CROSSROADS"/>
    <s v="CITY STREET"/>
    <n v="150167310"/>
    <n v="2015"/>
    <n v="3801"/>
    <n v="20150212"/>
    <x v="246"/>
    <n v="1028"/>
    <s v="PARK"/>
    <x v="5"/>
    <s v="3F13D"/>
    <x v="2"/>
    <x v="24"/>
    <x v="0"/>
    <s v="Not Stated, in Intersection"/>
    <s v="Not Stated"/>
    <x v="1"/>
    <x v="5"/>
    <s v="Bicycle"/>
    <x v="0"/>
    <x v="0"/>
    <x v="0"/>
    <s v="Not Stated"/>
    <x v="0"/>
    <s v="Functioning"/>
    <x v="1"/>
    <s v="http://maps.google.com/maps?q=&amp;layer=c&amp;cbll=37.7712298277192,-122.452241778703"/>
    <s v="6:01 pm to 10:00 pm"/>
    <x v="0"/>
    <s v="CVC 22350"/>
    <x v="0"/>
    <s v="February"/>
    <s v="Valid"/>
    <n v="22350"/>
    <x v="0"/>
    <s v="http://leginfo.legislature.ca.gov/faces/codes_displaySection.xhtml?lawCode=VEH&amp;sectionNum=22350."/>
    <n v="23242"/>
  </r>
  <r>
    <n v="29461"/>
    <s v="Point"/>
    <n v="26445000"/>
    <s v="&lt;Null&gt;"/>
    <n v="37.771929999999998"/>
    <n v="-122.454083"/>
    <s v="SFPD-CROSSROADS"/>
    <s v="CITY STREET"/>
    <n v="4101106"/>
    <n v="2009"/>
    <n v="3801"/>
    <n v="20090212"/>
    <x v="55"/>
    <n v="1484"/>
    <s v="PARK"/>
    <x v="5"/>
    <s v="3F61"/>
    <x v="0"/>
    <x v="9"/>
    <x v="0"/>
    <s v="Not Stated, in Intersection"/>
    <s v="Not Stated"/>
    <x v="0"/>
    <x v="2"/>
    <s v="Other Motor Vehicle"/>
    <x v="0"/>
    <x v="0"/>
    <x v="0"/>
    <s v="Not Stated"/>
    <x v="1"/>
    <s v="Functioning"/>
    <x v="2"/>
    <s v="http://maps.google.com/maps?q=&amp;layer=c&amp;cbll=37.7719304046184,-122.454083217237"/>
    <s v="10:01 am to 2:00 pm"/>
    <x v="0"/>
    <s v="CVC 21453A"/>
    <x v="0"/>
    <s v="February"/>
    <s v="Valid"/>
    <s v="21453(a,c)"/>
    <x v="10"/>
    <s v="http://leginfo.legislature.ca.gov/faces/codes_displaySection.xhtml?lawCode=VEH&amp;sectionNum=21453."/>
    <n v="9446"/>
  </r>
  <r>
    <n v="23153"/>
    <s v="Point"/>
    <n v="26484000"/>
    <n v="12749000"/>
    <n v="37.777655000000003"/>
    <n v="-122.45478"/>
    <s v="SFPD-CROSSROADS"/>
    <s v="CITY STREET"/>
    <n v="150130050"/>
    <n v="2015"/>
    <n v="3801"/>
    <n v="20150211"/>
    <x v="247"/>
    <n v="868"/>
    <s v="RICHMOND"/>
    <x v="4"/>
    <s v="4KG8"/>
    <x v="4"/>
    <x v="9"/>
    <x v="82"/>
    <s v="East"/>
    <s v="Not Stated"/>
    <x v="2"/>
    <x v="2"/>
    <s v="Other Motor Vehicle"/>
    <x v="0"/>
    <x v="0"/>
    <x v="0"/>
    <s v="Not Stated"/>
    <x v="0"/>
    <s v="None"/>
    <x v="0"/>
    <s v="http://maps.google.com/maps?q=&amp;layer=c&amp;cbll=37.7776553287018,-122.454779676314"/>
    <s v="6:01 pm to 10:00 pm"/>
    <x v="0"/>
    <s v="CVC 22105"/>
    <x v="2"/>
    <s v="February"/>
    <s v="Valid"/>
    <n v="22105"/>
    <x v="39"/>
    <s v="http://leginfo.legislature.ca.gov/faces/codes_displaySection.xhtml?lawCode=VEH&amp;sectionNum=22105."/>
    <n v="2265"/>
  </r>
  <r>
    <n v="29517"/>
    <s v="Point"/>
    <n v="26486000"/>
    <s v="&lt;Null&gt;"/>
    <n v="37.777599000000002"/>
    <n v="-122.455217"/>
    <s v="SFPD-CROSSROADS"/>
    <s v="CITY STREET"/>
    <n v="5590721"/>
    <n v="2012"/>
    <n v="3801"/>
    <n v="20120209"/>
    <x v="64"/>
    <n v="1073"/>
    <s v="RICHM"/>
    <x v="5"/>
    <s v="4B2G"/>
    <x v="14"/>
    <x v="9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75992787017,-122.455216941431"/>
    <s v="6:01 am to 10:00 am"/>
    <x v="0"/>
    <s v="CVC 21453A"/>
    <x v="0"/>
    <s v="February"/>
    <s v="Valid"/>
    <s v="21453(a,c)"/>
    <x v="10"/>
    <s v="http://leginfo.legislature.ca.gov/faces/codes_displaySection.xhtml?lawCode=VEH&amp;sectionNum=21453."/>
    <n v="10823"/>
  </r>
  <r>
    <n v="29470"/>
    <s v="Point"/>
    <n v="26455000"/>
    <s v="&lt;Null&gt;"/>
    <n v="37.777433000000002"/>
    <n v="-122.448683"/>
    <s v="SFPD-CROSSROADS"/>
    <s v="CITY STREET"/>
    <n v="4103931"/>
    <n v="2009"/>
    <n v="3801"/>
    <n v="20090204"/>
    <x v="248"/>
    <n v="1279"/>
    <s v="G"/>
    <x v="4"/>
    <s v="4B61"/>
    <x v="10"/>
    <x v="25"/>
    <x v="0"/>
    <s v="Not Stated, in Intersection"/>
    <s v="Not Stated"/>
    <x v="1"/>
    <x v="6"/>
    <s v="Non-Collision"/>
    <x v="0"/>
    <x v="0"/>
    <x v="0"/>
    <s v="Not Stated"/>
    <x v="1"/>
    <s v="None"/>
    <x v="0"/>
    <s v="http://maps.google.com/maps?q=&amp;layer=c&amp;cbll=37.7774328923105,-122.4486833183"/>
    <s v="2:01 pm to 6:00 pm"/>
    <x v="0"/>
    <s v="CVC 22350"/>
    <x v="0"/>
    <s v="February"/>
    <s v="Valid"/>
    <n v="22350"/>
    <x v="0"/>
    <s v="http://leginfo.legislature.ca.gov/faces/codes_displaySection.xhtml?lawCode=VEH&amp;sectionNum=22350."/>
    <n v="14047"/>
  </r>
  <r>
    <n v="20312"/>
    <s v="Point"/>
    <n v="26480000"/>
    <s v="&lt;Null&gt;"/>
    <n v="37.777940000000001"/>
    <n v="-122.452431"/>
    <s v="SFPD-CROSSROADS"/>
    <s v="CITY STREET"/>
    <n v="130129738"/>
    <n v="2013"/>
    <n v="3801"/>
    <n v="20130214"/>
    <x v="249"/>
    <n v="1073"/>
    <s v="RICHMOND"/>
    <x v="5"/>
    <s v="4B2G"/>
    <x v="4"/>
    <x v="37"/>
    <x v="0"/>
    <s v="Not Stated, in Intersection"/>
    <s v="Not Stated"/>
    <x v="1"/>
    <x v="2"/>
    <s v="Other Motor Vehicle"/>
    <x v="0"/>
    <x v="1"/>
    <x v="1"/>
    <s v="Not Stated"/>
    <x v="1"/>
    <s v="Functioning"/>
    <x v="0"/>
    <s v="http://maps.google.com/maps?q=&amp;layer=c&amp;cbll=37.777939651838,-122.452431112124"/>
    <s v="6:01 am to 10:00 am"/>
    <x v="0"/>
    <s v="CVC 22450A"/>
    <x v="0"/>
    <s v="February"/>
    <s v="Valid"/>
    <s v="22450(a)"/>
    <x v="9"/>
    <s v="http://leginfo.legislature.ca.gov/faces/codes_displaySection.xhtml?lawCode=VEH&amp;sectionNum=22450."/>
    <n v="32676"/>
  </r>
  <r>
    <n v="2517"/>
    <s v="Point"/>
    <n v="26392000"/>
    <s v="&lt;Null&gt;"/>
    <n v="37.778621999999999"/>
    <n v="-122.44704"/>
    <s v="SFPD-CROSSROADS"/>
    <s v="CITY STREET"/>
    <n v="140161297"/>
    <n v="2014"/>
    <n v="3801"/>
    <n v="20140224"/>
    <x v="250"/>
    <n v="1584"/>
    <s v="PARK"/>
    <x v="2"/>
    <s v="4K2D"/>
    <x v="7"/>
    <x v="44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86223076059,-122.447039806471"/>
    <s v="2:01 am to 6:00 am"/>
    <x v="0"/>
    <s v="CVC 21453A"/>
    <x v="0"/>
    <s v="February"/>
    <s v="Valid"/>
    <s v="21453(a,c)"/>
    <x v="10"/>
    <s v="http://leginfo.legislature.ca.gov/faces/codes_displaySection.xhtml?lawCode=VEH&amp;sectionNum=21453."/>
    <n v="14897"/>
  </r>
  <r>
    <n v="208"/>
    <s v="Point"/>
    <n v="26392000"/>
    <s v="&lt;Null&gt;"/>
    <n v="37.778621999999999"/>
    <n v="-122.44704"/>
    <s v="SFPD-CROSSROADS"/>
    <s v="CITY STREET"/>
    <n v="1995802"/>
    <n v="2005"/>
    <n v="3801"/>
    <n v="20050209"/>
    <x v="236"/>
    <n v="438"/>
    <s v="&lt;Null&gt;"/>
    <x v="4"/>
    <s v="4B3F"/>
    <x v="7"/>
    <x v="27"/>
    <x v="0"/>
    <s v="Not Stated, in Intersection"/>
    <s v="Not Stated"/>
    <x v="0"/>
    <x v="2"/>
    <s v="Bicycle"/>
    <x v="0"/>
    <x v="0"/>
    <x v="0"/>
    <s v="Not Stated"/>
    <x v="1"/>
    <s v="Functioning"/>
    <x v="2"/>
    <s v="http://maps.google.com/maps?q=&amp;layer=c&amp;cbll=37.7786223076059,-122.447039806471"/>
    <s v="6:01 am to 10:00 am"/>
    <x v="0"/>
    <s v="CVC 21801A"/>
    <x v="0"/>
    <s v="February"/>
    <s v="Valid"/>
    <s v="21801(a,b)"/>
    <x v="11"/>
    <s v="http://leginfo.legislature.ca.gov/faces/codes_displaySection.xhtml?lawCode=VEH&amp;sectionNum=21801."/>
    <n v="9092"/>
  </r>
  <r>
    <n v="21688"/>
    <s v="Point"/>
    <n v="26348000"/>
    <n v="2510000"/>
    <n v="37.772804000000001"/>
    <n v="-122.44750000000001"/>
    <s v="SFPD-CROSSROADS"/>
    <s v="CITY STREET"/>
    <n v="5455878"/>
    <n v="2012"/>
    <n v="3801"/>
    <n v="20120106"/>
    <x v="251"/>
    <n v="789"/>
    <s v="PARK"/>
    <x v="1"/>
    <s v="03F"/>
    <x v="22"/>
    <x v="2"/>
    <x v="70"/>
    <s v="North"/>
    <s v="Not Stated"/>
    <x v="1"/>
    <x v="3"/>
    <s v="Pedestrian"/>
    <x v="1"/>
    <x v="0"/>
    <x v="0"/>
    <s v="Not Stated"/>
    <x v="0"/>
    <s v="Functioning"/>
    <x v="3"/>
    <s v="http://maps.google.com/maps?q=&amp;layer=c&amp;cbll=37.7728041190986,-122.447500010463"/>
    <s v="6:01 pm to 10:00 pm"/>
    <x v="0"/>
    <s v="CVC 21950A"/>
    <x v="0"/>
    <s v="January"/>
    <s v="Valid"/>
    <s v="21950(a,c)"/>
    <x v="7"/>
    <s v="http://leginfo.legislature.ca.gov/faces/codes_displaySection.xhtml?lawCode=VEH&amp;sectionNum=21950."/>
    <n v="20068"/>
  </r>
  <r>
    <n v="2513"/>
    <s v="Point"/>
    <n v="26346000"/>
    <n v="9767000"/>
    <n v="37.771875000000001"/>
    <n v="-122.447335"/>
    <s v="SFPD-CROSSROADS"/>
    <s v="CITY STREET"/>
    <n v="3011286"/>
    <n v="2007"/>
    <n v="3801"/>
    <n v="20070124"/>
    <x v="252"/>
    <n v="307"/>
    <s v="PARK"/>
    <x v="4"/>
    <s v="4B8E"/>
    <x v="2"/>
    <x v="0"/>
    <x v="83"/>
    <s v="West"/>
    <s v="Not Stated"/>
    <x v="1"/>
    <x v="2"/>
    <s v="Bicycle"/>
    <x v="0"/>
    <x v="0"/>
    <x v="0"/>
    <s v="Not Stated"/>
    <x v="0"/>
    <s v="Functioning"/>
    <x v="2"/>
    <s v="http://maps.google.com/maps?q=&amp;layer=c&amp;cbll=37.7718748903445,-122.447334876649"/>
    <s v="10:01 pm to 2:00 am"/>
    <x v="0"/>
    <s v="CVC 21453A"/>
    <x v="0"/>
    <s v="January"/>
    <s v="Valid"/>
    <s v="21453(a,c)"/>
    <x v="10"/>
    <s v="http://leginfo.legislature.ca.gov/faces/codes_displaySection.xhtml?lawCode=VEH&amp;sectionNum=21453."/>
    <n v="14892"/>
  </r>
  <r>
    <n v="15000"/>
    <s v="Point"/>
    <n v="26350000"/>
    <n v="2607000"/>
    <n v="37.774470999999998"/>
    <n v="-122.441091"/>
    <s v="SFPD-CROSSROADS"/>
    <s v="CITY STREET"/>
    <n v="130005003"/>
    <n v="2013"/>
    <n v="3801"/>
    <n v="20130102"/>
    <x v="27"/>
    <n v="2452"/>
    <s v="PARK"/>
    <x v="4"/>
    <s v="3F14D"/>
    <x v="9"/>
    <x v="5"/>
    <x v="84"/>
    <s v="South"/>
    <s v="Not Stated"/>
    <x v="0"/>
    <x v="3"/>
    <s v="Pedestrian"/>
    <x v="2"/>
    <x v="0"/>
    <x v="0"/>
    <s v="Not Stated"/>
    <x v="2"/>
    <s v="Functioning"/>
    <x v="3"/>
    <s v="http://maps.google.com/maps?q=&amp;layer=c&amp;cbll=37.7744711426414,-122.441090923134"/>
    <s v="2:01 pm to 6:00 pm"/>
    <x v="0"/>
    <s v="CVC 21950B"/>
    <x v="2"/>
    <s v="January"/>
    <s v="Valid"/>
    <s v="21950(b)"/>
    <x v="30"/>
    <s v="http://leginfo.legislature.ca.gov/faces/codes_displaySection.xhtml?lawCode=VEH&amp;sectionNum=21950."/>
    <n v="6685"/>
  </r>
  <r>
    <n v="29264"/>
    <s v="Point"/>
    <n v="26353000"/>
    <s v="&lt;Null&gt;"/>
    <n v="37.776434999999999"/>
    <n v="-122.44148800000001"/>
    <s v="SFPD-CROSSROADS"/>
    <s v="CITY STREET"/>
    <n v="2566302"/>
    <n v="2006"/>
    <n v="3801"/>
    <n v="20060115"/>
    <x v="253"/>
    <n v="1173"/>
    <s v="&lt;Null&gt;"/>
    <x v="6"/>
    <s v="4B3H"/>
    <x v="1"/>
    <x v="1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64350361418,-122.441488326711"/>
    <s v="2:01 pm to 6:00 pm"/>
    <x v="0"/>
    <s v="CVC 21453A"/>
    <x v="0"/>
    <s v="January"/>
    <s v="Valid"/>
    <s v="21453(a,c)"/>
    <x v="10"/>
    <s v="http://leginfo.legislature.ca.gov/faces/codes_displaySection.xhtml?lawCode=VEH&amp;sectionNum=21453."/>
    <n v="21605"/>
  </r>
  <r>
    <n v="29281"/>
    <s v="Point"/>
    <n v="26362000"/>
    <s v="&lt;Null&gt;"/>
    <n v="37.779243999999998"/>
    <n v="-122.442053"/>
    <s v="SFPD-CROSSROADS"/>
    <s v="CITY STREET"/>
    <n v="5075962"/>
    <n v="2011"/>
    <n v="3801"/>
    <n v="20110119"/>
    <x v="216"/>
    <n v="438"/>
    <s v="&lt;Null&gt;"/>
    <x v="4"/>
    <s v="4B3F"/>
    <x v="14"/>
    <x v="1"/>
    <x v="0"/>
    <s v="Not Stated, in Intersection"/>
    <s v="Not Stated"/>
    <x v="1"/>
    <x v="5"/>
    <s v="Other Motor Vehicle"/>
    <x v="0"/>
    <x v="0"/>
    <x v="0"/>
    <s v="Not Stated"/>
    <x v="1"/>
    <s v="Functioning"/>
    <x v="0"/>
    <s v="http://maps.google.com/maps?q=&amp;layer=c&amp;cbll=37.7792440306213,-122.442053309532"/>
    <s v="2:01 pm to 6:00 pm"/>
    <x v="0"/>
    <s v="CVC 21801A"/>
    <x v="0"/>
    <s v="January"/>
    <s v="Valid"/>
    <s v="21801(a,b)"/>
    <x v="11"/>
    <s v="http://leginfo.legislature.ca.gov/faces/codes_displaySection.xhtml?lawCode=VEH&amp;sectionNum=21801."/>
    <n v="14016"/>
  </r>
  <r>
    <n v="28962"/>
    <s v="Point"/>
    <n v="26058000"/>
    <n v="5451000"/>
    <n v="37.773854"/>
    <n v="-122.439224"/>
    <s v="SFPD-CROSSROADS"/>
    <s v="CITY STREET"/>
    <n v="4041651"/>
    <n v="2009"/>
    <n v="3801"/>
    <n v="20090112"/>
    <x v="254"/>
    <n v="577"/>
    <s v="&lt;Null&gt;"/>
    <x v="2"/>
    <s v="PARK"/>
    <x v="0"/>
    <x v="3"/>
    <x v="40"/>
    <s v="Ea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3853893236,-122.439224189911"/>
    <s v="6:01 am to 10:00 am"/>
    <x v="0"/>
    <s v="CVC 22350"/>
    <x v="0"/>
    <s v="January"/>
    <s v="Valid"/>
    <n v="22350"/>
    <x v="0"/>
    <s v="http://leginfo.legislature.ca.gov/faces/codes_displaySection.xhtml?lawCode=VEH&amp;sectionNum=22350."/>
    <n v="30753"/>
  </r>
  <r>
    <n v="12732"/>
    <s v="Point"/>
    <n v="26061000"/>
    <s v="&lt;Null&gt;"/>
    <n v="37.776643999999997"/>
    <n v="-122.43984399999999"/>
    <s v="SFPD-CROSSROADS"/>
    <s v="CITY STREET"/>
    <n v="5455938"/>
    <n v="2012"/>
    <n v="3801"/>
    <n v="20120118"/>
    <x v="1"/>
    <n v="1222"/>
    <s v="PARK"/>
    <x v="4"/>
    <s v="3F14E"/>
    <x v="1"/>
    <x v="3"/>
    <x v="0"/>
    <s v="Not Stated, in Intersection"/>
    <s v="Not Stated"/>
    <x v="1"/>
    <x v="4"/>
    <s v="Bicycle"/>
    <x v="0"/>
    <x v="0"/>
    <x v="0"/>
    <s v="Not Stated"/>
    <x v="0"/>
    <s v="None"/>
    <x v="2"/>
    <s v="http://maps.google.com/maps?q=&amp;layer=c&amp;cbll=37.7766440075826,-122.439844236366"/>
    <s v="10:01 pm to 2:00 am"/>
    <x v="0"/>
    <s v="CVC 22107"/>
    <x v="0"/>
    <s v="January"/>
    <s v="Valid"/>
    <n v="22107"/>
    <x v="1"/>
    <s v="http://leginfo.legislature.ca.gov/faces/codes_displaySection.xhtml?lawCode=VEH&amp;sectionNum=22107."/>
    <n v="25228"/>
  </r>
  <r>
    <n v="28982"/>
    <s v="Point"/>
    <n v="26061000"/>
    <s v="&lt;Null&gt;"/>
    <n v="37.776643999999997"/>
    <n v="-122.43984399999999"/>
    <s v="SFPD-CROSSROADS"/>
    <s v="CITY STREET"/>
    <n v="5592623"/>
    <n v="2012"/>
    <n v="3801"/>
    <n v="20120130"/>
    <x v="255"/>
    <n v="874"/>
    <s v="PARK"/>
    <x v="2"/>
    <s v="3F61"/>
    <x v="1"/>
    <x v="3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66440075826,-122.439844236366"/>
    <s v="6:01 am to 10:00 am"/>
    <x v="0"/>
    <s v="N/A"/>
    <x v="0"/>
    <s v="January"/>
    <s v="Unknown"/>
    <s v="Unknown"/>
    <x v="23"/>
    <s v="&lt;Null&gt;"/>
    <n v="26499"/>
  </r>
  <r>
    <n v="5959"/>
    <s v="Point"/>
    <n v="26057000"/>
    <n v="5891000"/>
    <n v="37.776691"/>
    <n v="-122.43947799999999"/>
    <s v="SFPD-CROSSROADS"/>
    <s v="CITY STREET"/>
    <n v="4041439"/>
    <n v="2009"/>
    <n v="3801"/>
    <n v="20090116"/>
    <x v="256"/>
    <n v="1866"/>
    <s v="PARK"/>
    <x v="1"/>
    <s v="4B7D"/>
    <x v="1"/>
    <x v="3"/>
    <x v="85"/>
    <s v="East"/>
    <s v="Not Stated"/>
    <x v="1"/>
    <x v="2"/>
    <s v="Bicycle"/>
    <x v="0"/>
    <x v="0"/>
    <x v="0"/>
    <s v="Not Stated"/>
    <x v="0"/>
    <s v="None"/>
    <x v="2"/>
    <s v="http://maps.google.com/maps?q=&amp;layer=c&amp;cbll=37.7766906071897,-122.439477561148"/>
    <s v="2:01 pm to 6:00 pm"/>
    <x v="0"/>
    <s v="CVC 21801A"/>
    <x v="2"/>
    <s v="January"/>
    <s v="Valid"/>
    <s v="21801(a,b)"/>
    <x v="11"/>
    <s v="http://leginfo.legislature.ca.gov/faces/codes_displaySection.xhtml?lawCode=VEH&amp;sectionNum=21801."/>
    <n v="27813"/>
  </r>
  <r>
    <n v="17692"/>
    <s v="Point"/>
    <n v="26073000"/>
    <s v="&lt;Null&gt;"/>
    <n v="37.778511000000002"/>
    <n v="-122.440213"/>
    <s v="SFPD-CROSSROADS"/>
    <s v="CITY STREET"/>
    <n v="150049360"/>
    <n v="2015"/>
    <n v="3801"/>
    <n v="20150116"/>
    <x v="257"/>
    <n v="1939"/>
    <s v="PARK"/>
    <x v="1"/>
    <s v="4K3F"/>
    <x v="10"/>
    <x v="3"/>
    <x v="0"/>
    <s v="Not Stated, in Intersection"/>
    <s v="Not Stated"/>
    <x v="0"/>
    <x v="2"/>
    <s v="Other Motor Vehicle"/>
    <x v="0"/>
    <x v="0"/>
    <x v="0"/>
    <s v="Not Stated"/>
    <x v="0"/>
    <s v="Functioning"/>
    <x v="0"/>
    <s v="http://maps.google.com/maps?q=&amp;layer=c&amp;cbll=37.7785114637334,-122.440213334353"/>
    <s v="6:01 pm to 10:00 pm"/>
    <x v="2"/>
    <s v="CVC 21650"/>
    <x v="0"/>
    <s v="January"/>
    <s v="Valid"/>
    <n v="21650"/>
    <x v="34"/>
    <s v="http://leginfo.legislature.ca.gov/faces/codes_displaySection.xhtml?lawCode=VEH&amp;sectionNum=21650."/>
    <n v="8778"/>
  </r>
  <r>
    <n v="29031"/>
    <s v="Point"/>
    <n v="26072000"/>
    <s v="&lt;Null&gt;"/>
    <n v="37.777586999999997"/>
    <n v="-122.440027"/>
    <s v="SFPD-CROSSROADS"/>
    <s v="CITY STREET"/>
    <n v="2566306"/>
    <n v="2006"/>
    <n v="3801"/>
    <n v="20060129"/>
    <x v="237"/>
    <n v="714"/>
    <s v="PARK"/>
    <x v="6"/>
    <s v="4B1J"/>
    <x v="16"/>
    <x v="3"/>
    <x v="0"/>
    <s v="Not Stated, in Intersection"/>
    <s v="Not Stated"/>
    <x v="1"/>
    <x v="2"/>
    <s v="Motor Vehicle on Other Roadway"/>
    <x v="0"/>
    <x v="0"/>
    <x v="0"/>
    <s v="Not Stated"/>
    <x v="3"/>
    <s v="Functioning"/>
    <x v="0"/>
    <s v="http://maps.google.com/maps?q=&amp;layer=c&amp;cbll=37.777586768086,-122.440026922254"/>
    <s v="10:01 am to 2:00 pm"/>
    <x v="0"/>
    <s v="CVC 21802A"/>
    <x v="0"/>
    <s v="January"/>
    <s v="Valid"/>
    <s v="21802(a,b)"/>
    <x v="21"/>
    <s v="http://leginfo.legislature.ca.gov/faces/codes_displaySection.xhtml?lawCode=VEH&amp;sectionNum=21802."/>
    <n v="24201"/>
  </r>
  <r>
    <n v="19442"/>
    <s v="Point"/>
    <n v="26077000"/>
    <n v="12734000"/>
    <n v="37.779454000000001"/>
    <n v="-122.440281"/>
    <s v="SFPD-CROSSROADS"/>
    <s v="CITY STREET"/>
    <n v="130011436"/>
    <n v="2013"/>
    <n v="3801"/>
    <n v="20130104"/>
    <x v="258"/>
    <n v="1540"/>
    <s v="PARK"/>
    <x v="1"/>
    <s v="3F14D"/>
    <x v="14"/>
    <x v="3"/>
    <x v="86"/>
    <s v="East"/>
    <s v="Not Stated"/>
    <x v="0"/>
    <x v="4"/>
    <s v="Non-Collision"/>
    <x v="0"/>
    <x v="0"/>
    <x v="0"/>
    <s v="Not Stated"/>
    <x v="0"/>
    <s v="Functioning"/>
    <x v="0"/>
    <s v="http://maps.google.com/maps?q=&amp;layer=c&amp;cbll=37.7794540833633,-122.440280969473"/>
    <s v="6:01 pm to 10:00 pm"/>
    <x v="0"/>
    <s v="CVC 22350"/>
    <x v="2"/>
    <s v="January"/>
    <s v="Valid"/>
    <n v="22350"/>
    <x v="0"/>
    <s v="http://leginfo.legislature.ca.gov/faces/codes_displaySection.xhtml?lawCode=VEH&amp;sectionNum=22350."/>
    <n v="851"/>
  </r>
  <r>
    <n v="21639"/>
    <s v="Point"/>
    <n v="26057000"/>
    <n v="4805101"/>
    <n v="37.776867000000003"/>
    <n v="-122.438188"/>
    <s v="SFPD-CROSSROADS"/>
    <s v="CITY STREET"/>
    <n v="5483571"/>
    <n v="2012"/>
    <n v="3801"/>
    <n v="20120116"/>
    <x v="69"/>
    <n v="874"/>
    <s v="&lt;Null&gt;"/>
    <x v="2"/>
    <s v="4B4E"/>
    <x v="6"/>
    <x v="11"/>
    <x v="2"/>
    <s v="North"/>
    <s v="Not Stated"/>
    <x v="0"/>
    <x v="2"/>
    <s v="Pedestrian"/>
    <x v="1"/>
    <x v="0"/>
    <x v="0"/>
    <s v="Not Stated"/>
    <x v="1"/>
    <s v="Functioning"/>
    <x v="3"/>
    <s v="http://maps.google.com/maps?q=&amp;layer=c&amp;cbll=37.7768673393432,-122.438188118009"/>
    <s v="6:01 am to 10:00 am"/>
    <x v="0"/>
    <s v="CVC 21950A"/>
    <x v="0"/>
    <s v="January"/>
    <s v="Valid"/>
    <s v="21950(a,c)"/>
    <x v="7"/>
    <s v="http://leginfo.legislature.ca.gov/faces/codes_displaySection.xhtml?lawCode=VEH&amp;sectionNum=21950."/>
    <n v="7915"/>
  </r>
  <r>
    <n v="12819"/>
    <s v="Point"/>
    <n v="26326000"/>
    <n v="9764000"/>
    <n v="37.772306"/>
    <n v="-122.44394200000001"/>
    <s v="SFPD-CROSSROADS"/>
    <s v="CITY STREET"/>
    <n v="140078341"/>
    <n v="2014"/>
    <n v="3801"/>
    <n v="20140127"/>
    <x v="236"/>
    <n v="1540"/>
    <s v="PARK"/>
    <x v="2"/>
    <s v="3F134"/>
    <x v="2"/>
    <x v="30"/>
    <x v="47"/>
    <s v="Ea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2305729634,-122.443942081669"/>
    <s v="6:01 am to 10:00 am"/>
    <x v="0"/>
    <s v="CVC 22350"/>
    <x v="1"/>
    <s v="January"/>
    <s v="Valid"/>
    <n v="22350"/>
    <x v="0"/>
    <s v="http://leginfo.legislature.ca.gov/faces/codes_displaySection.xhtml?lawCode=VEH&amp;sectionNum=22350."/>
    <n v="27411"/>
  </r>
  <r>
    <n v="14665"/>
    <s v="Point"/>
    <n v="26056000"/>
    <s v="&lt;Null&gt;"/>
    <n v="37.775925000000001"/>
    <n v="-122.43799"/>
    <s v="SFPD-CROSSROADS"/>
    <s v="CITY STREET"/>
    <n v="3020626"/>
    <n v="2007"/>
    <n v="3801"/>
    <n v="20070128"/>
    <x v="95"/>
    <n v="2145"/>
    <s v="PARK"/>
    <x v="6"/>
    <s v="4B1D"/>
    <x v="6"/>
    <x v="4"/>
    <x v="0"/>
    <s v="Not Stated, in Intersection"/>
    <s v="Not Stated"/>
    <x v="0"/>
    <x v="3"/>
    <s v="Pedestrian"/>
    <x v="1"/>
    <x v="0"/>
    <x v="0"/>
    <s v="Not Stated"/>
    <x v="1"/>
    <s v="Functioning"/>
    <x v="3"/>
    <s v="http://maps.google.com/maps?q=&amp;layer=c&amp;cbll=37.7759254055507,-122.437989847718"/>
    <s v="10:01 am to 2:00 pm"/>
    <x v="0"/>
    <s v="CVC 21950A"/>
    <x v="0"/>
    <s v="January"/>
    <s v="Valid"/>
    <s v="21950(a,c)"/>
    <x v="7"/>
    <s v="http://leginfo.legislature.ca.gov/faces/codes_displaySection.xhtml?lawCode=VEH&amp;sectionNum=21950."/>
    <n v="7011"/>
  </r>
  <r>
    <n v="14673"/>
    <s v="Point"/>
    <n v="26056000"/>
    <n v="4803201"/>
    <n v="37.775903999999997"/>
    <n v="-122.437969"/>
    <s v="SFPD-CROSSROADS"/>
    <s v="CITY STREET"/>
    <n v="4584590"/>
    <n v="2010"/>
    <n v="3801"/>
    <n v="20100119"/>
    <x v="259"/>
    <n v="821"/>
    <s v="PARK"/>
    <x v="3"/>
    <s v="4B8F"/>
    <x v="6"/>
    <x v="4"/>
    <x v="87"/>
    <s v="South"/>
    <s v="Not Stated"/>
    <x v="1"/>
    <x v="3"/>
    <s v="Pedestrian"/>
    <x v="1"/>
    <x v="1"/>
    <x v="0"/>
    <s v="Not Stated"/>
    <x v="0"/>
    <s v="Functioning"/>
    <x v="3"/>
    <s v="http://maps.google.com/maps?q=&amp;layer=c&amp;cbll=37.7759038647803,-122.437969293636"/>
    <s v="2:01 pm to 6:00 pm"/>
    <x v="2"/>
    <s v="CVC 21950A"/>
    <x v="0"/>
    <s v="January"/>
    <s v="Valid"/>
    <s v="21950(a,c)"/>
    <x v="7"/>
    <s v="http://leginfo.legislature.ca.gov/faces/codes_displaySection.xhtml?lawCode=VEH&amp;sectionNum=21950."/>
    <n v="18816"/>
  </r>
  <r>
    <n v="14658"/>
    <s v="Point"/>
    <n v="26053000"/>
    <s v="&lt;Null&gt;"/>
    <n v="37.774991999999997"/>
    <n v="-122.437799"/>
    <s v="SFPD-CROSSROADS"/>
    <s v="CITY STREET"/>
    <n v="3566132"/>
    <n v="2008"/>
    <n v="3801"/>
    <n v="20080103"/>
    <x v="260"/>
    <n v="1337"/>
    <s v="PARK"/>
    <x v="5"/>
    <s v="3F62"/>
    <x v="6"/>
    <x v="5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4991947509,-122.437798747311"/>
    <s v="10:01 am to 2:00 pm"/>
    <x v="2"/>
    <s v="CVC 21950A"/>
    <x v="0"/>
    <s v="January"/>
    <s v="Valid"/>
    <s v="21950(a,c)"/>
    <x v="7"/>
    <s v="http://leginfo.legislature.ca.gov/faces/codes_displaySection.xhtml?lawCode=VEH&amp;sectionNum=21950."/>
    <n v="18812"/>
  </r>
  <r>
    <n v="29401"/>
    <s v="Point"/>
    <n v="26346000"/>
    <n v="9767000"/>
    <n v="37.771732"/>
    <n v="-122.448458"/>
    <s v="SFPD-CROSSROADS"/>
    <s v="CITY STREET"/>
    <n v="4562983"/>
    <n v="2010"/>
    <n v="3801"/>
    <n v="20100124"/>
    <x v="261"/>
    <n v="2063"/>
    <s v="3F"/>
    <x v="6"/>
    <s v="0F3"/>
    <x v="2"/>
    <x v="6"/>
    <x v="68"/>
    <s v="East"/>
    <s v="Not Stated"/>
    <x v="1"/>
    <x v="2"/>
    <s v="Parked Motor Vehicle"/>
    <x v="0"/>
    <x v="1"/>
    <x v="0"/>
    <s v="Not Stated"/>
    <x v="0"/>
    <s v="Functioning"/>
    <x v="0"/>
    <s v="http://maps.google.com/maps?q=&amp;layer=c&amp;cbll=37.7717322725782,-122.448457770918"/>
    <s v="10:01 pm to 2:00 am"/>
    <x v="1"/>
    <s v="N/A"/>
    <x v="2"/>
    <s v="January"/>
    <s v="Unknown"/>
    <s v="Unknown"/>
    <x v="23"/>
    <s v="&lt;Null&gt;"/>
    <n v="23180"/>
  </r>
  <r>
    <n v="14533"/>
    <s v="Point"/>
    <n v="26031000"/>
    <s v="&lt;Null&gt;"/>
    <n v="37.773133000000001"/>
    <n v="-122.437423"/>
    <s v="SFPD-CROSSROADS"/>
    <s v="CITY STREET"/>
    <n v="3020622"/>
    <n v="2007"/>
    <n v="3801"/>
    <n v="20070126"/>
    <x v="114"/>
    <n v="779"/>
    <s v="PARK"/>
    <x v="1"/>
    <n v="3E+62"/>
    <x v="6"/>
    <x v="14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31334920131,-122.437422939807"/>
    <s v="6:01 am to 10:00 am"/>
    <x v="2"/>
    <s v="CVC 21950A"/>
    <x v="0"/>
    <s v="January"/>
    <s v="Valid"/>
    <s v="21950(a,c)"/>
    <x v="7"/>
    <s v="http://leginfo.legislature.ca.gov/faces/codes_displaySection.xhtml?lawCode=VEH&amp;sectionNum=21950."/>
    <n v="18793"/>
  </r>
  <r>
    <n v="29407"/>
    <s v="Point"/>
    <n v="26419000"/>
    <n v="9769000"/>
    <n v="37.771371000000002"/>
    <n v="-122.451305"/>
    <s v="SFPD-CROSSROADS"/>
    <s v="CITY STREET"/>
    <n v="5553622"/>
    <n v="2012"/>
    <n v="3801"/>
    <n v="20120112"/>
    <x v="262"/>
    <n v="2179"/>
    <s v="&lt;Null&gt;"/>
    <x v="5"/>
    <n v="38001"/>
    <x v="2"/>
    <x v="7"/>
    <x v="88"/>
    <s v="West"/>
    <s v="Not Stated"/>
    <x v="1"/>
    <x v="1"/>
    <s v="Parked Motor Vehicle"/>
    <x v="0"/>
    <x v="0"/>
    <x v="0"/>
    <s v="Not Stated"/>
    <x v="1"/>
    <s v="None"/>
    <x v="0"/>
    <s v="http://maps.google.com/maps?q=&amp;layer=c&amp;cbll=37.7713705507927,-122.451305428399"/>
    <s v="10:01 am to 2:00 pm"/>
    <x v="0"/>
    <s v="CVC 22350"/>
    <x v="2"/>
    <s v="January"/>
    <s v="Valid"/>
    <n v="22350"/>
    <x v="0"/>
    <s v="http://leginfo.legislature.ca.gov/faces/codes_displaySection.xhtml?lawCode=VEH&amp;sectionNum=22350."/>
    <n v="1994"/>
  </r>
  <r>
    <n v="29404"/>
    <s v="Point"/>
    <n v="26419000"/>
    <n v="9769000"/>
    <n v="37.771459"/>
    <n v="-122.45061200000001"/>
    <s v="SFPD-CROSSROADS"/>
    <s v="CITY STREET"/>
    <n v="2416065"/>
    <n v="2006"/>
    <n v="3801"/>
    <n v="20060101"/>
    <x v="263"/>
    <n v="246"/>
    <s v="&lt;Null&gt;"/>
    <x v="6"/>
    <s v="4B7E"/>
    <x v="2"/>
    <x v="7"/>
    <x v="27"/>
    <s v="West"/>
    <s v="Not Stated"/>
    <x v="1"/>
    <x v="0"/>
    <s v="Other Motor Vehicle"/>
    <x v="0"/>
    <x v="1"/>
    <x v="0"/>
    <s v="Not Stated"/>
    <x v="2"/>
    <s v="Functioning"/>
    <x v="0"/>
    <s v="http://maps.google.com/maps?q=&amp;layer=c&amp;cbll=37.7714586516714,-122.450611918188"/>
    <s v="2:01 pm to 6:00 pm"/>
    <x v="1"/>
    <s v="CVC 22100A"/>
    <x v="0"/>
    <s v="January"/>
    <s v="Valid"/>
    <s v="22100(a,b)"/>
    <x v="5"/>
    <s v="http://leginfo.legislature.ca.gov/faces/codes_displaySection.xhtml?lawCode=VEH&amp;sectionNum=22100."/>
    <n v="1998"/>
  </r>
  <r>
    <n v="24837"/>
    <s v="Point"/>
    <n v="26050000"/>
    <n v="4801201"/>
    <n v="37.773544999999999"/>
    <n v="-122.43745699999999"/>
    <s v="SFPD-CROSSROADS"/>
    <s v="CITY STREET"/>
    <n v="140082881"/>
    <n v="2014"/>
    <n v="3801"/>
    <n v="20140128"/>
    <x v="264"/>
    <n v="899"/>
    <s v="PARK"/>
    <x v="3"/>
    <s v="4K5F"/>
    <x v="6"/>
    <x v="14"/>
    <x v="10"/>
    <s v="North"/>
    <s v="Not Stated"/>
    <x v="1"/>
    <x v="0"/>
    <s v="Bicycle"/>
    <x v="2"/>
    <x v="0"/>
    <x v="0"/>
    <s v="Not Stated"/>
    <x v="1"/>
    <s v="None"/>
    <x v="2"/>
    <s v="http://maps.google.com/maps?q=&amp;layer=c&amp;cbll=37.7735454148215,-122.437457128"/>
    <s v="10:01 am to 2:00 pm"/>
    <x v="0"/>
    <s v="CVC 96TC"/>
    <x v="2"/>
    <s v="January"/>
    <s v="Valid"/>
    <s v="7.2.12"/>
    <x v="40"/>
    <s v="http://library.amlegal.com/nxt/gateway.dll/California/transportation/divisioni/article7violations?f=templates$fn=default.htm$3.0$vid=amlegal:sanfrancisco_ca$anc=JD_7.2.12"/>
    <n v="16112"/>
  </r>
  <r>
    <n v="28943"/>
    <s v="Point"/>
    <n v="26055000"/>
    <n v="5890000"/>
    <n v="37.776867000000003"/>
    <n v="-122.438092"/>
    <s v="SFPD-CROSSROADS"/>
    <s v="CITY STREET"/>
    <n v="4062932"/>
    <n v="2009"/>
    <n v="3801"/>
    <n v="20090123"/>
    <x v="265"/>
    <n v="1484"/>
    <s v="PARK"/>
    <x v="1"/>
    <s v="3F61"/>
    <x v="1"/>
    <x v="8"/>
    <x v="46"/>
    <s v="East"/>
    <s v="Not Stated"/>
    <x v="1"/>
    <x v="1"/>
    <s v="Other Motor Vehicle"/>
    <x v="0"/>
    <x v="1"/>
    <x v="0"/>
    <s v="Not Stated"/>
    <x v="1"/>
    <s v="Functioning"/>
    <x v="0"/>
    <s v="http://maps.google.com/maps?q=&amp;layer=c&amp;cbll=37.7768667298854,-122.438091737599"/>
    <s v="10:01 am to 2:00 pm"/>
    <x v="1"/>
    <s v="CVC 22350"/>
    <x v="1"/>
    <s v="January"/>
    <s v="Valid"/>
    <n v="22350"/>
    <x v="0"/>
    <s v="http://leginfo.legislature.ca.gov/faces/codes_displaySection.xhtml?lawCode=VEH&amp;sectionNum=22350."/>
    <n v="33295"/>
  </r>
  <r>
    <n v="29012"/>
    <s v="Point"/>
    <n v="26072000"/>
    <n v="8904000"/>
    <n v="37.777762000000003"/>
    <n v="-122.438621"/>
    <s v="SFPD-CROSSROADS"/>
    <s v="CITY STREET"/>
    <n v="5075982"/>
    <n v="2011"/>
    <n v="3801"/>
    <n v="20110126"/>
    <x v="266"/>
    <n v="2038"/>
    <s v="F"/>
    <x v="4"/>
    <s v="3F14E"/>
    <x v="16"/>
    <x v="8"/>
    <x v="89"/>
    <s v="West"/>
    <s v="Not Stated"/>
    <x v="1"/>
    <x v="1"/>
    <s v="Other Motor Vehicle"/>
    <x v="0"/>
    <x v="0"/>
    <x v="0"/>
    <s v="Not Stated"/>
    <x v="0"/>
    <s v="None"/>
    <x v="0"/>
    <s v="http://maps.google.com/maps?q=&amp;layer=c&amp;cbll=37.7777623479154,-122.438620542842"/>
    <s v="10:01 pm to 2:00 am"/>
    <x v="0"/>
    <s v="CVC 22106"/>
    <x v="1"/>
    <s v="January"/>
    <s v="Valid"/>
    <n v="22106"/>
    <x v="18"/>
    <s v="http://leginfo.legislature.ca.gov/faces/codes_displaySection.xhtml?lawCode=VEH&amp;sectionNum=22106."/>
    <n v="32228"/>
  </r>
  <r>
    <n v="28679"/>
    <s v="Point"/>
    <n v="26027000"/>
    <n v="9760000"/>
    <n v="37.773201999999998"/>
    <n v="-122.436886"/>
    <s v="SFPD-CROSSROADS"/>
    <s v="CITY STREET"/>
    <n v="4563073"/>
    <n v="2010"/>
    <n v="3801"/>
    <n v="20100121"/>
    <x v="75"/>
    <n v="1230"/>
    <s v="&lt;Null&gt;"/>
    <x v="5"/>
    <s v="3F61"/>
    <x v="2"/>
    <x v="8"/>
    <x v="90"/>
    <s v="East"/>
    <s v="Not Stated"/>
    <x v="1"/>
    <x v="1"/>
    <s v="Other Motor Vehicle"/>
    <x v="0"/>
    <x v="1"/>
    <x v="0"/>
    <s v="Not Stated"/>
    <x v="1"/>
    <s v="None"/>
    <x v="0"/>
    <s v="http://maps.google.com/maps?q=&amp;layer=c&amp;cbll=37.7732016280981,-122.436886309235"/>
    <s v="10:01 am to 2:00 pm"/>
    <x v="1"/>
    <s v="CVC 22350"/>
    <x v="2"/>
    <s v="January"/>
    <s v="Valid"/>
    <n v="22350"/>
    <x v="0"/>
    <s v="http://leginfo.legislature.ca.gov/faces/codes_displaySection.xhtml?lawCode=VEH&amp;sectionNum=22350."/>
    <n v="2021"/>
  </r>
  <r>
    <n v="28675"/>
    <s v="Point"/>
    <n v="26036000"/>
    <n v="9761000"/>
    <n v="37.773094"/>
    <n v="-122.43773"/>
    <s v="SFPD-CROSSROADS"/>
    <s v="CITY STREET"/>
    <n v="3020635"/>
    <n v="2007"/>
    <n v="3801"/>
    <n v="20070131"/>
    <x v="267"/>
    <n v="4000"/>
    <s v="PARK"/>
    <x v="4"/>
    <s v="4CAR"/>
    <x v="2"/>
    <x v="8"/>
    <x v="49"/>
    <s v="West"/>
    <s v="Not Stated"/>
    <x v="1"/>
    <x v="1"/>
    <s v="Other Motor Vehicle"/>
    <x v="0"/>
    <x v="0"/>
    <x v="0"/>
    <s v="Not Stated"/>
    <x v="0"/>
    <s v="None"/>
    <x v="0"/>
    <s v="http://maps.google.com/maps?q=&amp;layer=c&amp;cbll=37.7730944802071,-122.437730168117"/>
    <s v="6:01 pm to 10:00 pm"/>
    <x v="0"/>
    <s v="CVC 23152A"/>
    <x v="1"/>
    <s v="January"/>
    <s v="Valid"/>
    <n v="23152"/>
    <x v="2"/>
    <s v="http://leginfo.legislature.ca.gov/faces/codes_displaySection.xhtml?lawCode=VEH&amp;sectionNum=23152."/>
    <n v="27234"/>
  </r>
  <r>
    <n v="4213"/>
    <s v="Point"/>
    <n v="26029000"/>
    <n v="10179000"/>
    <n v="37.772123999999998"/>
    <n v="-122.437861"/>
    <s v="SFPD-CROSSROADS"/>
    <s v="CITY STREET"/>
    <n v="3603439"/>
    <n v="2008"/>
    <n v="3801"/>
    <n v="20080110"/>
    <x v="268"/>
    <n v="2031"/>
    <s v="F"/>
    <x v="5"/>
    <n v="4"/>
    <x v="3"/>
    <x v="8"/>
    <x v="91"/>
    <s v="West"/>
    <s v="Not Stated"/>
    <x v="2"/>
    <x v="1"/>
    <s v="Parked Motor Vehicle"/>
    <x v="0"/>
    <x v="1"/>
    <x v="0"/>
    <s v="Not Stated"/>
    <x v="0"/>
    <s v="None"/>
    <x v="4"/>
    <s v="http://maps.google.com/maps?q=&amp;layer=c&amp;cbll=37.7721235326357,-122.437860530488"/>
    <s v="2:01 pm to 6:00 pm"/>
    <x v="1"/>
    <s v="CVC 22350"/>
    <x v="2"/>
    <s v="January"/>
    <s v="Valid"/>
    <n v="22350"/>
    <x v="0"/>
    <s v="http://leginfo.legislature.ca.gov/faces/codes_displaySection.xhtml?lawCode=VEH&amp;sectionNum=22350."/>
    <n v="2494"/>
  </r>
  <r>
    <n v="29059"/>
    <s v="Point"/>
    <n v="26077000"/>
    <n v="12734000"/>
    <n v="37.779587999999997"/>
    <n v="-122.439277"/>
    <s v="SFPD-CROSSROADS"/>
    <s v="CITY STREET"/>
    <n v="2456592"/>
    <n v="2006"/>
    <n v="3801"/>
    <n v="20060108"/>
    <x v="237"/>
    <n v="805"/>
    <s v="&lt;Null&gt;"/>
    <x v="6"/>
    <s v="&lt;Null&gt;"/>
    <x v="14"/>
    <x v="8"/>
    <x v="90"/>
    <s v="West"/>
    <s v="Not Stated"/>
    <x v="1"/>
    <x v="2"/>
    <s v="Other Motor Vehicle"/>
    <x v="0"/>
    <x v="0"/>
    <x v="0"/>
    <s v="Not Stated"/>
    <x v="1"/>
    <s v="None"/>
    <x v="0"/>
    <s v="http://maps.google.com/maps?q=&amp;layer=c&amp;cbll=37.7795879511504,-122.439277491785"/>
    <s v="10:01 am to 2:00 pm"/>
    <x v="0"/>
    <s v="CVC 22106"/>
    <x v="2"/>
    <s v="January"/>
    <s v="Valid"/>
    <n v="22106"/>
    <x v="18"/>
    <s v="http://leginfo.legislature.ca.gov/faces/codes_displaySection.xhtml?lawCode=VEH&amp;sectionNum=22106."/>
    <n v="269"/>
  </r>
  <r>
    <n v="26385"/>
    <s v="Point"/>
    <n v="26452000"/>
    <n v="5899000"/>
    <n v="37.775402999999997"/>
    <n v="-122.44960500000001"/>
    <s v="SFPD-CROSSROADS"/>
    <s v="CITY STREET"/>
    <n v="150015101"/>
    <n v="2015"/>
    <n v="3801"/>
    <n v="20150106"/>
    <x v="49"/>
    <n v="1533"/>
    <s v="PARK"/>
    <x v="3"/>
    <s v="3F13E"/>
    <x v="1"/>
    <x v="6"/>
    <x v="75"/>
    <s v="East"/>
    <s v="Not Stated"/>
    <x v="1"/>
    <x v="3"/>
    <s v="Pedestrian"/>
    <x v="4"/>
    <x v="0"/>
    <x v="2"/>
    <s v="Not Stated"/>
    <x v="0"/>
    <s v="None"/>
    <x v="3"/>
    <s v="http://maps.google.com/maps?q=&amp;layer=c&amp;cbll=37.7754029691827,-122.4496053929"/>
    <s v="2:01 am to 6:00 am"/>
    <x v="0"/>
    <s v="CVC 22106"/>
    <x v="2"/>
    <s v="January"/>
    <s v="Valid"/>
    <n v="22106"/>
    <x v="18"/>
    <s v="http://leginfo.legislature.ca.gov/faces/codes_displaySection.xhtml?lawCode=VEH&amp;sectionNum=22106."/>
    <n v="27822"/>
  </r>
  <r>
    <n v="5956"/>
    <s v="Point"/>
    <n v="26345000"/>
    <n v="8852000"/>
    <n v="37.772956999999998"/>
    <n v="-122.44589499999999"/>
    <s v="SFPD-CROSSROADS"/>
    <s v="CITY STREET"/>
    <n v="4041435"/>
    <n v="2009"/>
    <n v="3801"/>
    <n v="20090116"/>
    <x v="269"/>
    <n v="1484"/>
    <s v="PARK"/>
    <x v="1"/>
    <s v="3F61"/>
    <x v="7"/>
    <x v="2"/>
    <x v="92"/>
    <s v="South"/>
    <s v="Not Stated"/>
    <x v="0"/>
    <x v="5"/>
    <s v="Bicycle"/>
    <x v="0"/>
    <x v="0"/>
    <x v="0"/>
    <s v="Not Stated"/>
    <x v="1"/>
    <s v="None"/>
    <x v="1"/>
    <s v="http://maps.google.com/maps?q=&amp;layer=c&amp;cbll=37.7729572760452,-122.44589462768"/>
    <s v="6:01 am to 10:00 am"/>
    <x v="0"/>
    <s v="CVC 22350"/>
    <x v="0"/>
    <s v="January"/>
    <s v="Valid"/>
    <n v="22350"/>
    <x v="0"/>
    <s v="http://leginfo.legislature.ca.gov/faces/codes_displaySection.xhtml?lawCode=VEH&amp;sectionNum=22350."/>
    <n v="4746"/>
  </r>
  <r>
    <n v="29237"/>
    <s v="Point"/>
    <n v="26345000"/>
    <n v="8852000"/>
    <n v="37.772981999999999"/>
    <n v="-122.44589999999999"/>
    <s v="SFPD-CROSSROADS"/>
    <s v="CITY STREET"/>
    <n v="4562963"/>
    <n v="2010"/>
    <n v="3801"/>
    <n v="20100124"/>
    <x v="270"/>
    <n v="821"/>
    <s v="PARK"/>
    <x v="6"/>
    <s v="4B8F"/>
    <x v="7"/>
    <x v="2"/>
    <x v="70"/>
    <s v="South"/>
    <s v="Not Stated"/>
    <x v="0"/>
    <x v="4"/>
    <s v="Fixed Object"/>
    <x v="0"/>
    <x v="1"/>
    <x v="0"/>
    <s v="Not Stated"/>
    <x v="0"/>
    <s v="Functioning"/>
    <x v="0"/>
    <s v="http://maps.google.com/maps?q=&amp;layer=c&amp;cbll=37.7729816784932,-122.445899580162"/>
    <s v="6:01 pm to 10:00 pm"/>
    <x v="1"/>
    <s v="N/A"/>
    <x v="0"/>
    <s v="January"/>
    <s v="Unknown"/>
    <s v="Unknown"/>
    <x v="23"/>
    <s v="&lt;Null&gt;"/>
    <n v="7072"/>
  </r>
  <r>
    <n v="5939"/>
    <s v="Point"/>
    <n v="26345000"/>
    <n v="8852000"/>
    <n v="37.772951999999997"/>
    <n v="-122.445894"/>
    <s v="SFPD-CROSSROADS"/>
    <s v="CITY STREET"/>
    <n v="4041411"/>
    <n v="2009"/>
    <n v="3801"/>
    <n v="20090117"/>
    <x v="271"/>
    <n v="821"/>
    <s v="PARK"/>
    <x v="0"/>
    <s v="4B8F"/>
    <x v="7"/>
    <x v="2"/>
    <x v="79"/>
    <s v="South"/>
    <s v="Not Stated"/>
    <x v="1"/>
    <x v="2"/>
    <s v="Bicycle"/>
    <x v="0"/>
    <x v="0"/>
    <x v="0"/>
    <s v="Not Stated"/>
    <x v="1"/>
    <s v="Functioning"/>
    <x v="2"/>
    <s v="http://maps.google.com/maps?q=&amp;layer=c&amp;cbll=37.772951853279,-122.445893527129"/>
    <s v="2:01 pm to 6:00 pm"/>
    <x v="0"/>
    <s v="CVC 22106"/>
    <x v="0"/>
    <s v="January"/>
    <s v="Valid"/>
    <n v="22106"/>
    <x v="18"/>
    <s v="http://leginfo.legislature.ca.gov/faces/codes_displaySection.xhtml?lawCode=VEH&amp;sectionNum=22106."/>
    <n v="23982"/>
  </r>
  <r>
    <n v="28657"/>
    <s v="Point"/>
    <n v="26027000"/>
    <n v="11686000"/>
    <n v="37.774206999999997"/>
    <n v="-122.43592599999999"/>
    <s v="SFPD-CROSSROADS"/>
    <s v="CITY STREET"/>
    <n v="1995286"/>
    <n v="2005"/>
    <n v="3801"/>
    <n v="20050114"/>
    <x v="272"/>
    <n v="125"/>
    <s v="PARK"/>
    <x v="1"/>
    <s v="4B7F"/>
    <x v="12"/>
    <x v="2"/>
    <x v="52"/>
    <s v="South"/>
    <s v="Not Stated"/>
    <x v="0"/>
    <x v="5"/>
    <s v="Other Motor Vehicle"/>
    <x v="0"/>
    <x v="0"/>
    <x v="0"/>
    <s v="Not Stated"/>
    <x v="1"/>
    <s v="Functioning"/>
    <x v="0"/>
    <s v="http://maps.google.com/maps?q=&amp;layer=c&amp;cbll=37.7742068753082,-122.435926169686"/>
    <s v="2:01 pm to 6:00 pm"/>
    <x v="2"/>
    <s v="CVC 21460A"/>
    <x v="2"/>
    <s v="January"/>
    <s v="Valid"/>
    <s v="21460(a,b)"/>
    <x v="22"/>
    <s v="http://leginfo.legislature.ca.gov/faces/codes_displaySection.xhtml?lawCode=VEH&amp;sectionNum=21460."/>
    <n v="11239"/>
  </r>
  <r>
    <n v="10276"/>
    <s v="Point"/>
    <n v="26030000"/>
    <s v="&lt;Null&gt;"/>
    <n v="37.774276999999998"/>
    <n v="-122.43594"/>
    <s v="SFPD-CROSSROADS"/>
    <s v="CITY STREET"/>
    <n v="5055481"/>
    <n v="2011"/>
    <n v="3801"/>
    <n v="20110105"/>
    <x v="93"/>
    <n v="1337"/>
    <s v="PARK"/>
    <x v="4"/>
    <s v="4B7F"/>
    <x v="12"/>
    <x v="2"/>
    <x v="0"/>
    <s v="Not Stated, in Intersection"/>
    <s v="Not Stated"/>
    <x v="1"/>
    <x v="0"/>
    <s v="Other Motor Vehicle"/>
    <x v="0"/>
    <x v="0"/>
    <x v="0"/>
    <s v="Not Stated"/>
    <x v="0"/>
    <s v="Functioning"/>
    <x v="2"/>
    <s v="http://maps.google.com/maps?q=&amp;layer=c&amp;cbll=37.7742766787505,-122.435940327923"/>
    <s v="6:01 pm to 10:00 pm"/>
    <x v="0"/>
    <s v="CVC 21755"/>
    <x v="0"/>
    <s v="January"/>
    <s v="Valid"/>
    <s v="21755(a)"/>
    <x v="12"/>
    <s v="http://leginfo.legislature.ca.gov/faces/codes_displaySection.xhtml?lawCode=VEH&amp;sectionNum=21755."/>
    <n v="30852"/>
  </r>
  <r>
    <n v="24781"/>
    <s v="Point"/>
    <n v="26445000"/>
    <s v="&lt;Null&gt;"/>
    <n v="37.771929999999998"/>
    <n v="-122.454083"/>
    <s v="SFPD-CROSSROADS"/>
    <s v="CITY STREET"/>
    <n v="150089601"/>
    <n v="2015"/>
    <n v="3801"/>
    <n v="20150129"/>
    <x v="273"/>
    <n v="4086"/>
    <s v="PARK"/>
    <x v="5"/>
    <s v="3F13D"/>
    <x v="8"/>
    <x v="2"/>
    <x v="0"/>
    <s v="Not Stated, in Intersection"/>
    <s v="Not Stated"/>
    <x v="0"/>
    <x v="2"/>
    <s v="Other Motor Vehicle"/>
    <x v="0"/>
    <x v="0"/>
    <x v="0"/>
    <s v="Not Stated"/>
    <x v="0"/>
    <s v="None"/>
    <x v="0"/>
    <s v="http://maps.google.com/maps?q=&amp;layer=c&amp;cbll=37.7719304046184,-122.454083217237"/>
    <s v="2:01 pm to 6:00 pm"/>
    <x v="0"/>
    <s v="CVC 21802A"/>
    <x v="0"/>
    <s v="January"/>
    <s v="Valid"/>
    <s v="21802(a,b)"/>
    <x v="21"/>
    <s v="http://leginfo.legislature.ca.gov/faces/codes_displaySection.xhtml?lawCode=VEH&amp;sectionNum=21802."/>
    <n v="8897"/>
  </r>
  <r>
    <n v="10295"/>
    <s v="Point"/>
    <n v="26353000"/>
    <s v="&lt;Null&gt;"/>
    <n v="37.776434999999999"/>
    <n v="-122.44148800000001"/>
    <s v="SFPD-CROSSROADS"/>
    <s v="CITY STREET"/>
    <n v="5055539"/>
    <n v="2011"/>
    <n v="3801"/>
    <n v="20110110"/>
    <x v="274"/>
    <n v="537"/>
    <s v="&lt;Null&gt;"/>
    <x v="2"/>
    <s v="&lt;Null&gt;"/>
    <x v="9"/>
    <x v="11"/>
    <x v="0"/>
    <s v="Not Stated, in Intersection"/>
    <s v="Not Stated"/>
    <x v="1"/>
    <x v="2"/>
    <s v="Bicycle"/>
    <x v="0"/>
    <x v="0"/>
    <x v="0"/>
    <s v="Not Stated"/>
    <x v="0"/>
    <s v="Functioning"/>
    <x v="2"/>
    <s v="http://maps.google.com/maps?q=&amp;layer=c&amp;cbll=37.7764350361418,-122.441488326711"/>
    <s v="6:01 pm to 10:00 pm"/>
    <x v="0"/>
    <s v="CVC 21801A"/>
    <x v="0"/>
    <s v="January"/>
    <s v="Valid"/>
    <s v="21801(a,b)"/>
    <x v="11"/>
    <s v="http://leginfo.legislature.ca.gov/faces/codes_displaySection.xhtml?lawCode=VEH&amp;sectionNum=21801."/>
    <n v="25050"/>
  </r>
  <r>
    <n v="945"/>
    <s v="Point"/>
    <n v="26057000"/>
    <s v="&lt;Null&gt;"/>
    <n v="37.776856000000002"/>
    <n v="-122.438177"/>
    <s v="SFPD-CROSSROADS"/>
    <s v="CITY STREET"/>
    <n v="140003815"/>
    <n v="2014"/>
    <n v="3801"/>
    <n v="20140102"/>
    <x v="275"/>
    <n v="1655"/>
    <s v="PARK"/>
    <x v="5"/>
    <s v="3F14A"/>
    <x v="6"/>
    <x v="11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68558888485,-122.43817704764"/>
    <s v="10:01 am to 2:00 pm"/>
    <x v="0"/>
    <s v="CVC 21453A"/>
    <x v="0"/>
    <s v="January"/>
    <s v="Valid"/>
    <s v="21453(a,c)"/>
    <x v="10"/>
    <s v="http://leginfo.legislature.ca.gov/faces/codes_displaySection.xhtml?lawCode=VEH&amp;sectionNum=21453."/>
    <n v="18645"/>
  </r>
  <r>
    <n v="28929"/>
    <s v="Point"/>
    <n v="26057000"/>
    <n v="4805201"/>
    <n v="37.777258000000003"/>
    <n v="-122.438205"/>
    <s v="SFPD-CROSSROADS"/>
    <s v="CITY STREET"/>
    <n v="3011268"/>
    <n v="2007"/>
    <n v="3801"/>
    <n v="20070121"/>
    <x v="181"/>
    <n v="821"/>
    <s v="PARK"/>
    <x v="6"/>
    <s v="4B8F"/>
    <x v="6"/>
    <x v="11"/>
    <x v="68"/>
    <s v="North"/>
    <s v="Not Stated"/>
    <x v="1"/>
    <x v="0"/>
    <s v="Other Motor Vehicle"/>
    <x v="0"/>
    <x v="0"/>
    <x v="4"/>
    <s v="No Unusual Condition"/>
    <x v="0"/>
    <s v="None"/>
    <x v="0"/>
    <s v="http://maps.google.com/maps?q=&amp;layer=c&amp;cbll=37.7772581639564,-122.438204979203"/>
    <s v="6:01 pm to 10:00 pm"/>
    <x v="0"/>
    <s v="CVC 22350"/>
    <x v="2"/>
    <s v="January"/>
    <s v="Valid"/>
    <n v="22350"/>
    <x v="0"/>
    <s v="http://leginfo.legislature.ca.gov/faces/codes_displaySection.xhtml?lawCode=VEH&amp;sectionNum=22350."/>
    <n v="27484"/>
  </r>
  <r>
    <n v="14706"/>
    <s v="Point"/>
    <n v="26073000"/>
    <s v="&lt;Null&gt;"/>
    <n v="37.778511000000002"/>
    <n v="-122.440213"/>
    <s v="SFPD-CROSSROADS"/>
    <s v="CITY STREET"/>
    <n v="3604703"/>
    <n v="2008"/>
    <n v="3801"/>
    <n v="20080121"/>
    <x v="276"/>
    <n v="1974"/>
    <s v="COF"/>
    <x v="2"/>
    <s v="3F14D"/>
    <x v="10"/>
    <x v="3"/>
    <x v="0"/>
    <s v="Not Stated, in Intersection"/>
    <s v="Not Stated"/>
    <x v="1"/>
    <x v="3"/>
    <s v="Pedestrian"/>
    <x v="1"/>
    <x v="1"/>
    <x v="0"/>
    <s v="Not Stated"/>
    <x v="0"/>
    <s v="Functioning"/>
    <x v="3"/>
    <s v="http://maps.google.com/maps?q=&amp;layer=c&amp;cbll=37.7785114637334,-122.440213334353"/>
    <s v="6:01 pm to 10:00 pm"/>
    <x v="1"/>
    <s v="CVC 22450A"/>
    <x v="0"/>
    <s v="January"/>
    <s v="Valid"/>
    <s v="22450(a)"/>
    <x v="9"/>
    <s v="http://leginfo.legislature.ca.gov/faces/codes_displaySection.xhtml?lawCode=VEH&amp;sectionNum=22450."/>
    <n v="30421"/>
  </r>
  <r>
    <n v="24144"/>
    <s v="Point"/>
    <n v="26059000"/>
    <n v="6826000"/>
    <n v="37.774700000000003"/>
    <n v="-122.440074"/>
    <s v="SFPD-CROSSROADS"/>
    <s v="CITY STREET"/>
    <n v="130069811"/>
    <n v="2013"/>
    <n v="3801"/>
    <n v="20130125"/>
    <x v="75"/>
    <n v="2179"/>
    <s v="&lt;Null&gt;"/>
    <x v="1"/>
    <s v="3F62"/>
    <x v="11"/>
    <x v="3"/>
    <x v="93"/>
    <s v="West"/>
    <s v="Not Stated"/>
    <x v="1"/>
    <x v="3"/>
    <s v="Pedestrian"/>
    <x v="2"/>
    <x v="0"/>
    <x v="0"/>
    <s v="Not Stated"/>
    <x v="1"/>
    <s v="None"/>
    <x v="3"/>
    <s v="http://maps.google.com/maps?q=&amp;layer=c&amp;cbll=37.7747003492876,-122.440073857729"/>
    <s v="10:01 am to 2:00 pm"/>
    <x v="0"/>
    <s v="N/A"/>
    <x v="2"/>
    <s v="January"/>
    <s v="Unknown"/>
    <s v="Unknown"/>
    <x v="23"/>
    <s v="&lt;Null&gt;"/>
    <n v="28251"/>
  </r>
  <r>
    <n v="29498"/>
    <s v="Point"/>
    <n v="26446000"/>
    <n v="12084000"/>
    <n v="37.774597"/>
    <n v="-122.454632"/>
    <s v="SFPD-CROSSROADS"/>
    <s v="CITY STREET"/>
    <n v="5076721"/>
    <n v="2011"/>
    <n v="3801"/>
    <n v="20110120"/>
    <x v="277"/>
    <n v="1889"/>
    <s v="&lt;Null&gt;"/>
    <x v="5"/>
    <s v="&lt;Null&gt;"/>
    <x v="8"/>
    <x v="11"/>
    <x v="24"/>
    <s v="South"/>
    <s v="Not Stated"/>
    <x v="0"/>
    <x v="6"/>
    <s v="Non-Collision"/>
    <x v="0"/>
    <x v="0"/>
    <x v="2"/>
    <s v="Not Stated"/>
    <x v="0"/>
    <s v="Functioning"/>
    <x v="0"/>
    <s v="http://maps.google.com/maps?q=&amp;layer=c&amp;cbll=37.7745968100886,-122.454631937337"/>
    <s v="2:01 am to 6:00 am"/>
    <x v="2"/>
    <s v="CVC 22350"/>
    <x v="2"/>
    <s v="January"/>
    <s v="Valid"/>
    <n v="22350"/>
    <x v="0"/>
    <s v="http://leginfo.legislature.ca.gov/faces/codes_displaySection.xhtml?lawCode=VEH&amp;sectionNum=22350."/>
    <n v="1185"/>
  </r>
  <r>
    <n v="29022"/>
    <s v="Point"/>
    <n v="26070000"/>
    <s v="&lt;Null&gt;"/>
    <n v="37.778723999999997"/>
    <n v="-122.438552"/>
    <s v="SFPD-CROSSROADS"/>
    <s v="CITY STREET"/>
    <n v="4629589"/>
    <n v="2010"/>
    <n v="3801"/>
    <n v="20100130"/>
    <x v="278"/>
    <n v="676"/>
    <s v="F"/>
    <x v="0"/>
    <s v="4B6C"/>
    <x v="6"/>
    <x v="13"/>
    <x v="0"/>
    <s v="Not Stated, in Intersection"/>
    <s v="Not Stated"/>
    <x v="0"/>
    <x v="2"/>
    <s v="Other Motor Vehicle"/>
    <x v="0"/>
    <x v="0"/>
    <x v="0"/>
    <s v="Not Stated"/>
    <x v="0"/>
    <s v="Functioning"/>
    <x v="0"/>
    <s v="http://maps.google.com/maps?q=&amp;layer=c&amp;cbll=37.7787241078806,-122.438552277528"/>
    <s v="6:01 pm to 10:00 pm"/>
    <x v="0"/>
    <s v="CVC 21800B"/>
    <x v="0"/>
    <s v="January"/>
    <s v="Valid"/>
    <s v="21800(a-d)"/>
    <x v="25"/>
    <s v="http://leginfo.legislature.ca.gov/faces/codes_displaySection.xhtml?lawCode=VEH&amp;sectionNum=21800."/>
    <n v="6274"/>
  </r>
  <r>
    <n v="29342"/>
    <s v="Point"/>
    <n v="26383000"/>
    <s v="&lt;Null&gt;"/>
    <n v="37.777669000000003"/>
    <n v="-122.44684599999999"/>
    <s v="SFPD-CROSSROADS"/>
    <s v="CITY STREET"/>
    <n v="1988678"/>
    <n v="2005"/>
    <n v="3801"/>
    <n v="20050108"/>
    <x v="279"/>
    <n v="1617"/>
    <s v="&lt;Null&gt;"/>
    <x v="0"/>
    <s v="4B4C"/>
    <x v="7"/>
    <x v="13"/>
    <x v="0"/>
    <s v="Not Stated, in Intersection"/>
    <s v="Not Stated"/>
    <x v="0"/>
    <x v="5"/>
    <s v="Other Motor Vehicle"/>
    <x v="0"/>
    <x v="1"/>
    <x v="0"/>
    <s v="Not Stated"/>
    <x v="1"/>
    <s v="Functioning"/>
    <x v="0"/>
    <s v="http://maps.google.com/maps?q=&amp;layer=c&amp;cbll=37.7776691087729,-122.446846470157"/>
    <s v="10:01 am to 2:00 pm"/>
    <x v="1"/>
    <s v="CVC 21801A"/>
    <x v="0"/>
    <s v="January"/>
    <s v="Valid"/>
    <s v="21801(a,b)"/>
    <x v="11"/>
    <s v="http://leginfo.legislature.ca.gov/faces/codes_displaySection.xhtml?lawCode=VEH&amp;sectionNum=21801."/>
    <n v="10174"/>
  </r>
  <r>
    <n v="13072"/>
    <s v="Point"/>
    <n v="26345000"/>
    <n v="8852000"/>
    <n v="37.772941000000003"/>
    <n v="-122.445891"/>
    <s v="SFPD-CROSSROADS"/>
    <s v="CITY STREET"/>
    <n v="140084348"/>
    <n v="2014"/>
    <n v="3801"/>
    <n v="20140128"/>
    <x v="280"/>
    <n v="441"/>
    <s v="PARK DISTR"/>
    <x v="3"/>
    <s v="4B7F"/>
    <x v="7"/>
    <x v="2"/>
    <x v="28"/>
    <s v="South"/>
    <s v="Not Stated"/>
    <x v="1"/>
    <x v="2"/>
    <s v="Bicycle"/>
    <x v="1"/>
    <x v="0"/>
    <x v="0"/>
    <s v="Not Stated"/>
    <x v="0"/>
    <s v="Functioning"/>
    <x v="2"/>
    <s v="http://maps.google.com/maps?q=&amp;layer=c&amp;cbll=37.7729410077465,-122.445891326027"/>
    <s v="6:01 pm to 10:00 pm"/>
    <x v="0"/>
    <s v="CVC 21950A"/>
    <x v="0"/>
    <s v="January"/>
    <s v="Valid"/>
    <s v="21950(a,c)"/>
    <x v="7"/>
    <s v="http://leginfo.legislature.ca.gov/faces/codes_displaySection.xhtml?lawCode=VEH&amp;sectionNum=21950."/>
    <n v="18538"/>
  </r>
  <r>
    <n v="21695"/>
    <s v="Point"/>
    <n v="26379000"/>
    <s v="&lt;Null&gt;"/>
    <n v="37.775801999999999"/>
    <n v="-122.446471"/>
    <s v="SFPD-CROSSROADS"/>
    <s v="CITY STREET"/>
    <n v="5455843"/>
    <n v="2012"/>
    <n v="3801"/>
    <n v="20120120"/>
    <x v="281"/>
    <n v="2179"/>
    <s v="&lt;Null&gt;"/>
    <x v="1"/>
    <s v="&lt;Null&gt;"/>
    <x v="7"/>
    <x v="11"/>
    <x v="0"/>
    <s v="Not Stated, in Intersection"/>
    <s v="Not Stated"/>
    <x v="0"/>
    <x v="3"/>
    <s v="Pedestrian"/>
    <x v="1"/>
    <x v="1"/>
    <x v="0"/>
    <s v="Not Stated"/>
    <x v="0"/>
    <s v="Functioning"/>
    <x v="3"/>
    <s v="http://maps.google.com/maps?q=&amp;layer=c&amp;cbll=37.7758015922906,-122.446470829739"/>
    <s v="2:01 pm to 6:00 pm"/>
    <x v="1"/>
    <s v="CVC 21950A"/>
    <x v="0"/>
    <s v="January"/>
    <s v="Valid"/>
    <s v="21950(a,c)"/>
    <x v="7"/>
    <s v="http://leginfo.legislature.ca.gov/faces/codes_displaySection.xhtml?lawCode=VEH&amp;sectionNum=21950."/>
    <n v="6983"/>
  </r>
  <r>
    <n v="21699"/>
    <s v="Point"/>
    <n v="26379000"/>
    <s v="&lt;Null&gt;"/>
    <n v="37.775801999999999"/>
    <n v="-122.446471"/>
    <s v="SFPD-CROSSROADS"/>
    <s v="CITY STREET"/>
    <n v="5554788"/>
    <n v="2012"/>
    <n v="3801"/>
    <n v="20120120"/>
    <x v="282"/>
    <n v="2179"/>
    <s v="&lt;Null&gt;"/>
    <x v="1"/>
    <s v="3F62"/>
    <x v="7"/>
    <x v="11"/>
    <x v="0"/>
    <s v="Not Stated, in Intersection"/>
    <s v="Not Stated"/>
    <x v="0"/>
    <x v="3"/>
    <s v="Pedestrian"/>
    <x v="1"/>
    <x v="1"/>
    <x v="0"/>
    <s v="Not Stated"/>
    <x v="0"/>
    <s v="Functioning"/>
    <x v="3"/>
    <s v="http://maps.google.com/maps?q=&amp;layer=c&amp;cbll=37.7758015922906,-122.446470829739"/>
    <s v="6:01 am to 10:00 am"/>
    <x v="1"/>
    <s v="CVC 21950A"/>
    <x v="0"/>
    <s v="January"/>
    <s v="Valid"/>
    <s v="21950(a,c)"/>
    <x v="7"/>
    <s v="http://leginfo.legislature.ca.gov/faces/codes_displaySection.xhtml?lawCode=VEH&amp;sectionNum=21950."/>
    <n v="6981"/>
  </r>
  <r>
    <n v="17871"/>
    <s v="Point"/>
    <n v="26053000"/>
    <s v="&lt;Null&gt;"/>
    <n v="37.774991999999997"/>
    <n v="-122.437799"/>
    <s v="SFPD-CROSSROADS"/>
    <s v="CITY STREET"/>
    <n v="130056410"/>
    <n v="2013"/>
    <n v="3801"/>
    <n v="20130120"/>
    <x v="125"/>
    <n v="202"/>
    <s v="PARK"/>
    <x v="6"/>
    <s v="3F12D"/>
    <x v="6"/>
    <x v="5"/>
    <x v="0"/>
    <s v="Not Stated, in Intersection"/>
    <s v="Not Stated"/>
    <x v="2"/>
    <x v="5"/>
    <s v="Other Motor Vehicle"/>
    <x v="0"/>
    <x v="0"/>
    <x v="0"/>
    <s v="Not Stated"/>
    <x v="0"/>
    <s v="Functioning"/>
    <x v="0"/>
    <s v="http://maps.google.com/maps?q=&amp;layer=c&amp;cbll=37.774991947509,-122.437798747311"/>
    <s v="6:01 pm to 10:00 pm"/>
    <x v="0"/>
    <s v="CVC 22350"/>
    <x v="0"/>
    <s v="January"/>
    <s v="Valid"/>
    <n v="22350"/>
    <x v="0"/>
    <s v="http://leginfo.legislature.ca.gov/faces/codes_displaySection.xhtml?lawCode=VEH&amp;sectionNum=22350."/>
    <n v="3844"/>
  </r>
  <r>
    <n v="14919"/>
    <s v="Point"/>
    <n v="26377000"/>
    <n v="8850000"/>
    <n v="37.773950999999997"/>
    <n v="-122.446095"/>
    <s v="SFPD-CROSSROADS"/>
    <s v="CITY STREET"/>
    <n v="2566393"/>
    <n v="2006"/>
    <n v="3801"/>
    <n v="20060130"/>
    <x v="283"/>
    <n v="2044"/>
    <s v="PARK"/>
    <x v="2"/>
    <s v="4B2B"/>
    <x v="7"/>
    <x v="5"/>
    <x v="2"/>
    <s v="North"/>
    <s v="Not Stated"/>
    <x v="0"/>
    <x v="3"/>
    <s v="Pedestrian"/>
    <x v="1"/>
    <x v="1"/>
    <x v="0"/>
    <s v="Not Stated"/>
    <x v="0"/>
    <s v="Functioning"/>
    <x v="3"/>
    <s v="http://maps.google.com/maps?q=&amp;layer=c&amp;cbll=37.7739507393056,-122.446094879518"/>
    <s v="6:01 am to 10:00 am"/>
    <x v="1"/>
    <s v="CVC 21451A"/>
    <x v="0"/>
    <s v="January"/>
    <s v="Valid"/>
    <s v="21451(a,b)"/>
    <x v="35"/>
    <s v="http://leginfo.legislature.ca.gov/faces/codes_displaySection.xhtml?lawCode=VEH&amp;sectionNum=21451."/>
    <n v="11445"/>
  </r>
  <r>
    <n v="28872"/>
    <s v="Point"/>
    <n v="26053000"/>
    <s v="&lt;Null&gt;"/>
    <n v="37.774991999999997"/>
    <n v="-122.437799"/>
    <s v="SFPD-CROSSROADS"/>
    <s v="CITY STREET"/>
    <n v="3011262"/>
    <n v="2007"/>
    <n v="3801"/>
    <n v="20070118"/>
    <x v="284"/>
    <n v="520"/>
    <s v="&lt;Null&gt;"/>
    <x v="5"/>
    <s v="4B1B"/>
    <x v="6"/>
    <x v="5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4991947509,-122.437798747311"/>
    <s v="10:01 am to 2:00 pm"/>
    <x v="0"/>
    <s v="CVC 21453A"/>
    <x v="0"/>
    <s v="January"/>
    <s v="Valid"/>
    <s v="21453(a,c)"/>
    <x v="10"/>
    <s v="http://leginfo.legislature.ca.gov/faces/codes_displaySection.xhtml?lawCode=VEH&amp;sectionNum=21453."/>
    <n v="21553"/>
  </r>
  <r>
    <n v="21677"/>
    <s v="Point"/>
    <n v="26345000"/>
    <n v="8852000"/>
    <n v="37.772151999999998"/>
    <n v="-122.44573099999999"/>
    <s v="SFPD-CROSSROADS"/>
    <s v="CITY STREET"/>
    <n v="5545115"/>
    <n v="2012"/>
    <n v="3801"/>
    <n v="20120128"/>
    <x v="285"/>
    <n v="4000"/>
    <s v="PARK"/>
    <x v="0"/>
    <s v="3F13D"/>
    <x v="7"/>
    <x v="14"/>
    <x v="52"/>
    <s v="North"/>
    <s v="Not Stated"/>
    <x v="2"/>
    <x v="3"/>
    <s v="Pedestrian"/>
    <x v="1"/>
    <x v="0"/>
    <x v="0"/>
    <s v="Not Stated"/>
    <x v="0"/>
    <s v="Functioning"/>
    <x v="3"/>
    <s v="http://maps.google.com/maps?q=&amp;layer=c&amp;cbll=37.7721515809491,-122.44573111262"/>
    <s v="6:01 pm to 10:00 pm"/>
    <x v="0"/>
    <s v="CVC 21456B"/>
    <x v="2"/>
    <s v="January"/>
    <s v="Valid"/>
    <s v="21456(a,b)"/>
    <x v="20"/>
    <s v="http://leginfo.legislature.ca.gov/faces/codes_displaySection.xhtml?lawCode=VEH&amp;sectionNum=21456."/>
    <n v="375"/>
  </r>
  <r>
    <n v="14127"/>
    <s v="Point"/>
    <n v="26376000"/>
    <n v="8851000"/>
    <n v="37.773887999999999"/>
    <n v="-122.446082"/>
    <s v="SFPD-CROSSROADS"/>
    <s v="CITY STREET"/>
    <n v="140055662"/>
    <n v="2014"/>
    <n v="3801"/>
    <n v="20140119"/>
    <x v="192"/>
    <n v="2361"/>
    <s v="PARK"/>
    <x v="6"/>
    <n v="3"/>
    <x v="7"/>
    <x v="5"/>
    <x v="37"/>
    <s v="South"/>
    <s v="Not Stated"/>
    <x v="0"/>
    <x v="1"/>
    <s v="Bicycle"/>
    <x v="0"/>
    <x v="0"/>
    <x v="0"/>
    <s v="Not Stated"/>
    <x v="0"/>
    <s v="Functioning"/>
    <x v="2"/>
    <s v="http://maps.google.com/maps?q=&amp;layer=c&amp;cbll=37.7738883731407,-122.446082259012"/>
    <s v="6:01 pm to 10:00 pm"/>
    <x v="0"/>
    <s v="CVC 22350"/>
    <x v="0"/>
    <s v="January"/>
    <s v="Valid"/>
    <n v="22350"/>
    <x v="0"/>
    <s v="http://leginfo.legislature.ca.gov/faces/codes_displaySection.xhtml?lawCode=VEH&amp;sectionNum=22350."/>
    <n v="7081"/>
  </r>
  <r>
    <n v="21674"/>
    <s v="Point"/>
    <n v="26345000"/>
    <n v="8852000"/>
    <n v="37.772190000000002"/>
    <n v="-122.445739"/>
    <s v="SFPD-CROSSROADS"/>
    <s v="CITY STREET"/>
    <n v="5484638"/>
    <n v="2012"/>
    <n v="3801"/>
    <n v="20120111"/>
    <x v="271"/>
    <n v="2077"/>
    <s v="&lt;Null&gt;"/>
    <x v="4"/>
    <s v="&lt;Null&gt;"/>
    <x v="7"/>
    <x v="14"/>
    <x v="41"/>
    <s v="North"/>
    <s v="Not Stated"/>
    <x v="0"/>
    <x v="3"/>
    <s v="Pedestrian"/>
    <x v="2"/>
    <x v="0"/>
    <x v="0"/>
    <s v="Not Stated"/>
    <x v="1"/>
    <s v="Functioning"/>
    <x v="3"/>
    <s v="http://maps.google.com/maps?q=&amp;layer=c&amp;cbll=37.7721895403177,-122.445738816398"/>
    <s v="2:01 pm to 6:00 pm"/>
    <x v="0"/>
    <s v="CVC 21456A"/>
    <x v="2"/>
    <s v="January"/>
    <s v="Valid"/>
    <s v="21456(a,b)"/>
    <x v="20"/>
    <s v="http://leginfo.legislature.ca.gov/faces/codes_displaySection.xhtml?lawCode=VEH&amp;sectionNum=21456."/>
    <n v="374"/>
  </r>
  <r>
    <n v="12879"/>
    <s v="Point"/>
    <n v="26354000"/>
    <n v="5454000"/>
    <n v="37.773421999999997"/>
    <n v="-122.44257899999999"/>
    <s v="SFPD-CROSSROADS"/>
    <s v="CITY STREET"/>
    <n v="5554784"/>
    <n v="2012"/>
    <n v="3801"/>
    <n v="20120126"/>
    <x v="286"/>
    <n v="275"/>
    <s v="PARK"/>
    <x v="5"/>
    <s v="3F61"/>
    <x v="0"/>
    <x v="32"/>
    <x v="18"/>
    <s v="West"/>
    <s v="Not Stated"/>
    <x v="1"/>
    <x v="2"/>
    <s v="Bicycle"/>
    <x v="0"/>
    <x v="0"/>
    <x v="0"/>
    <s v="Not Stated"/>
    <x v="0"/>
    <s v="Functioning"/>
    <x v="2"/>
    <s v="http://maps.google.com/maps?q=&amp;layer=c&amp;cbll=37.7734223686222,-122.442579301287"/>
    <s v="6:01 pm to 10:00 pm"/>
    <x v="0"/>
    <s v="N/A"/>
    <x v="0"/>
    <s v="January"/>
    <s v="Unknown"/>
    <s v="Unknown"/>
    <x v="23"/>
    <s v="&lt;Null&gt;"/>
    <n v="27666"/>
  </r>
  <r>
    <n v="29206"/>
    <s v="Point"/>
    <n v="26345000"/>
    <s v="&lt;Null&gt;"/>
    <n v="37.772080000000003"/>
    <n v="-122.445717"/>
    <s v="SFPD-CROSSROADS"/>
    <s v="CITY STREET"/>
    <n v="2022664"/>
    <n v="2005"/>
    <n v="3801"/>
    <n v="20050104"/>
    <x v="205"/>
    <n v="1384"/>
    <s v="3F"/>
    <x v="3"/>
    <s v="4B6G"/>
    <x v="2"/>
    <x v="33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20803942368,-122.445716665312"/>
    <s v="6:01 pm to 10:00 pm"/>
    <x v="2"/>
    <s v="CVC 21453A"/>
    <x v="0"/>
    <s v="January"/>
    <s v="Valid"/>
    <s v="21453(a,c)"/>
    <x v="10"/>
    <s v="http://leginfo.legislature.ca.gov/faces/codes_displaySection.xhtml?lawCode=VEH&amp;sectionNum=21453."/>
    <n v="21592"/>
  </r>
  <r>
    <n v="29327"/>
    <s v="Point"/>
    <n v="26381000"/>
    <n v="5896000"/>
    <n v="37.775793"/>
    <n v="-122.446538"/>
    <s v="SFPD-CROSSROADS"/>
    <s v="CITY STREET"/>
    <n v="4041456"/>
    <n v="2009"/>
    <n v="3801"/>
    <n v="20090117"/>
    <x v="287"/>
    <n v="821"/>
    <s v="PARK"/>
    <x v="0"/>
    <s v="4B8F"/>
    <x v="1"/>
    <x v="10"/>
    <x v="28"/>
    <s v="West"/>
    <s v="Not Stated"/>
    <x v="1"/>
    <x v="0"/>
    <s v="Other Motor Vehicle"/>
    <x v="0"/>
    <x v="0"/>
    <x v="0"/>
    <s v="Not Stated"/>
    <x v="1"/>
    <s v="Functioning"/>
    <x v="0"/>
    <s v="http://maps.google.com/maps?q=&amp;layer=c&amp;cbll=37.7757931033932,-122.446537578279"/>
    <s v="2:01 pm to 6:00 pm"/>
    <x v="0"/>
    <s v="CVC 21658A"/>
    <x v="0"/>
    <s v="January"/>
    <s v="Valid"/>
    <s v="21658(a,b)"/>
    <x v="4"/>
    <s v="http://leginfo.legislature.ca.gov/faces/codes_displaySection.xhtml?lawCode=VEH&amp;sectionNum=21658."/>
    <n v="20477"/>
  </r>
  <r>
    <n v="29332"/>
    <s v="Point"/>
    <n v="26379000"/>
    <s v="&lt;Null&gt;"/>
    <n v="37.775801999999999"/>
    <n v="-122.446471"/>
    <s v="SFPD-CROSSROADS"/>
    <s v="CITY STREET"/>
    <n v="5484356"/>
    <n v="2012"/>
    <n v="3801"/>
    <n v="20120110"/>
    <x v="288"/>
    <n v="2077"/>
    <s v="&lt;Null&gt;"/>
    <x v="3"/>
    <s v="&lt;Null&gt;"/>
    <x v="1"/>
    <x v="10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58015922906,-122.446470829739"/>
    <s v="6:01 pm to 10:00 pm"/>
    <x v="0"/>
    <s v="CVC 22350"/>
    <x v="0"/>
    <s v="January"/>
    <s v="Valid"/>
    <n v="22350"/>
    <x v="0"/>
    <s v="http://leginfo.legislature.ca.gov/faces/codes_displaySection.xhtml?lawCode=VEH&amp;sectionNum=22350."/>
    <n v="24229"/>
  </r>
  <r>
    <n v="29305"/>
    <s v="Point"/>
    <n v="26377000"/>
    <s v="&lt;Null&gt;"/>
    <n v="37.774870999999997"/>
    <n v="-122.44628400000001"/>
    <s v="SFPD-CROSSROADS"/>
    <s v="CITY STREET"/>
    <n v="1988008"/>
    <n v="2005"/>
    <n v="3801"/>
    <n v="20050127"/>
    <x v="289"/>
    <n v="246"/>
    <s v="PARK"/>
    <x v="5"/>
    <s v="4B5E"/>
    <x v="20"/>
    <x v="10"/>
    <x v="0"/>
    <s v="Not Stated, in Intersection"/>
    <s v="Not Stated"/>
    <x v="1"/>
    <x v="2"/>
    <s v="Other Motor Vehicle"/>
    <x v="0"/>
    <x v="1"/>
    <x v="0"/>
    <s v="Not Stated"/>
    <x v="0"/>
    <s v="Functioning"/>
    <x v="0"/>
    <s v="http://maps.google.com/maps?q=&amp;layer=c&amp;cbll=37.7748711028237,-122.446283673835"/>
    <s v="6:01 pm to 10:00 pm"/>
    <x v="1"/>
    <s v="CVC 21802A"/>
    <x v="0"/>
    <s v="January"/>
    <s v="Valid"/>
    <s v="21802(a,b)"/>
    <x v="21"/>
    <s v="http://leginfo.legislature.ca.gov/faces/codes_displaySection.xhtml?lawCode=VEH&amp;sectionNum=21802."/>
    <n v="14020"/>
  </r>
  <r>
    <n v="29308"/>
    <s v="Point"/>
    <n v="26377000"/>
    <n v="6569000"/>
    <n v="37.774791"/>
    <n v="-122.446911"/>
    <s v="SFPD-CROSSROADS"/>
    <s v="CITY STREET"/>
    <n v="2987878"/>
    <n v="2007"/>
    <n v="3801"/>
    <n v="20070105"/>
    <x v="290"/>
    <n v="1337"/>
    <s v="COF"/>
    <x v="1"/>
    <s v="3F62"/>
    <x v="20"/>
    <x v="10"/>
    <x v="94"/>
    <s v="West"/>
    <s v="Not Stated"/>
    <x v="1"/>
    <x v="2"/>
    <s v="Other Motor Vehicle"/>
    <x v="0"/>
    <x v="0"/>
    <x v="0"/>
    <s v="Not Stated"/>
    <x v="1"/>
    <s v="None"/>
    <x v="0"/>
    <s v="http://maps.google.com/maps?q=&amp;layer=c&amp;cbll=37.7747909524364,-122.446910807663"/>
    <s v="10:01 am to 2:00 pm"/>
    <x v="0"/>
    <s v="CVC 22106"/>
    <x v="2"/>
    <s v="January"/>
    <s v="Valid"/>
    <n v="22106"/>
    <x v="18"/>
    <s v="http://leginfo.legislature.ca.gov/faces/codes_displaySection.xhtml?lawCode=VEH&amp;sectionNum=22106."/>
    <n v="28137"/>
  </r>
  <r>
    <n v="29216"/>
    <s v="Point"/>
    <n v="26345000"/>
    <s v="&lt;Null&gt;"/>
    <n v="37.772080000000003"/>
    <n v="-122.445717"/>
    <s v="SFPD-CROSSROADS"/>
    <s v="CITY STREET"/>
    <n v="4629529"/>
    <n v="2010"/>
    <n v="3801"/>
    <n v="20100118"/>
    <x v="291"/>
    <n v="1211"/>
    <s v="&lt;Null&gt;"/>
    <x v="2"/>
    <s v="&lt;Null&gt;"/>
    <x v="2"/>
    <x v="10"/>
    <x v="0"/>
    <s v="Not Stated, in Intersection"/>
    <s v="Not Stated"/>
    <x v="2"/>
    <x v="2"/>
    <s v="Bicycle"/>
    <x v="0"/>
    <x v="0"/>
    <x v="0"/>
    <s v="Not Stated"/>
    <x v="0"/>
    <s v="Functioning"/>
    <x v="2"/>
    <s v="http://maps.google.com/maps?q=&amp;layer=c&amp;cbll=37.7720803942368,-122.445716665312"/>
    <s v="6:01 pm to 10:00 pm"/>
    <x v="0"/>
    <s v="CVC 21801B"/>
    <x v="0"/>
    <s v="January"/>
    <s v="Valid"/>
    <s v="21801(a,b)"/>
    <x v="11"/>
    <s v="http://leginfo.legislature.ca.gov/faces/codes_displaySection.xhtml?lawCode=VEH&amp;sectionNum=21801."/>
    <n v="3656"/>
  </r>
  <r>
    <n v="25648"/>
    <s v="Point"/>
    <n v="26455000"/>
    <n v="6282000"/>
    <n v="37.777465999999997"/>
    <n v="-122.44842800000001"/>
    <s v="SFPD-CROSSROADS"/>
    <s v="CITY STREET"/>
    <n v="140087295"/>
    <n v="2014"/>
    <n v="3801"/>
    <n v="20140129"/>
    <x v="292"/>
    <n v="465"/>
    <s v="RICHMOND"/>
    <x v="4"/>
    <s v="3GHE"/>
    <x v="10"/>
    <x v="16"/>
    <x v="95"/>
    <s v="West"/>
    <s v="Not Stated"/>
    <x v="1"/>
    <x v="2"/>
    <s v="Bicycle"/>
    <x v="0"/>
    <x v="1"/>
    <x v="0"/>
    <s v="Not Stated"/>
    <x v="0"/>
    <s v="None"/>
    <x v="2"/>
    <s v="http://maps.google.com/maps?q=&amp;layer=c&amp;cbll=37.7774656793859,-122.448428371867"/>
    <s v="2:01 am to 6:00 am"/>
    <x v="0"/>
    <s v="CVC 21801A"/>
    <x v="2"/>
    <s v="January"/>
    <s v="Valid"/>
    <s v="21801(a,b)"/>
    <x v="11"/>
    <s v="http://leginfo.legislature.ca.gov/faces/codes_displaySection.xhtml?lawCode=VEH&amp;sectionNum=21801."/>
    <n v="28063"/>
  </r>
  <r>
    <n v="10443"/>
    <s v="Point"/>
    <n v="26345000"/>
    <s v="&lt;Null&gt;"/>
    <n v="37.772080000000003"/>
    <n v="-122.445717"/>
    <s v="SFPD-CROSSROADS"/>
    <s v="CITY STREET"/>
    <n v="130083190"/>
    <n v="2013"/>
    <n v="3801"/>
    <n v="20130129"/>
    <x v="293"/>
    <n v="1666"/>
    <s v="PARK"/>
    <x v="3"/>
    <s v="3-CAR"/>
    <x v="2"/>
    <x v="16"/>
    <x v="0"/>
    <s v="Not Stated, in Intersection"/>
    <s v="Not Stated"/>
    <x v="0"/>
    <x v="2"/>
    <s v="Bicycle"/>
    <x v="0"/>
    <x v="0"/>
    <x v="0"/>
    <s v="Not Stated"/>
    <x v="0"/>
    <s v="Functioning"/>
    <x v="2"/>
    <s v="http://maps.google.com/maps?q=&amp;layer=c&amp;cbll=37.7720803942368,-122.445716665312"/>
    <s v="6:01 pm to 10:00 pm"/>
    <x v="0"/>
    <s v="CVC 22350"/>
    <x v="0"/>
    <s v="January"/>
    <s v="Valid"/>
    <n v="22350"/>
    <x v="0"/>
    <s v="http://leginfo.legislature.ca.gov/faces/codes_displaySection.xhtml?lawCode=VEH&amp;sectionNum=22350."/>
    <n v="10550"/>
  </r>
  <r>
    <n v="29006"/>
    <s v="Point"/>
    <n v="26067000"/>
    <s v="&lt;Null&gt;"/>
    <n v="37.777794"/>
    <n v="-122.438366"/>
    <s v="SFPD-CROSSROADS"/>
    <s v="CITY STREET"/>
    <n v="2566201"/>
    <n v="2006"/>
    <n v="3801"/>
    <n v="20060119"/>
    <x v="37"/>
    <n v="438"/>
    <s v="&lt;Null&gt;"/>
    <x v="5"/>
    <s v="4B5F"/>
    <x v="6"/>
    <x v="18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77941898441,-122.438365501611"/>
    <s v="10:01 am to 2:00 pm"/>
    <x v="0"/>
    <s v="CVC 21453A"/>
    <x v="0"/>
    <s v="January"/>
    <s v="Valid"/>
    <s v="21453(a,c)"/>
    <x v="10"/>
    <s v="http://leginfo.legislature.ca.gov/faces/codes_displaySection.xhtml?lawCode=VEH&amp;sectionNum=21453."/>
    <n v="5825"/>
  </r>
  <r>
    <n v="14543"/>
    <s v="Point"/>
    <n v="26031000"/>
    <s v="&lt;Null&gt;"/>
    <n v="37.773133000000001"/>
    <n v="-122.437423"/>
    <s v="SFPD-CROSSROADS"/>
    <s v="CITY STREET"/>
    <n v="4585967"/>
    <n v="2010"/>
    <n v="3801"/>
    <n v="20100130"/>
    <x v="294"/>
    <n v="2038"/>
    <s v="F"/>
    <x v="0"/>
    <s v="3F14E"/>
    <x v="2"/>
    <x v="8"/>
    <x v="0"/>
    <s v="Not Stated, in Intersection"/>
    <s v="Not Stated"/>
    <x v="1"/>
    <x v="3"/>
    <s v="Pedestrian"/>
    <x v="1"/>
    <x v="1"/>
    <x v="0"/>
    <s v="Not Stated"/>
    <x v="0"/>
    <s v="Functioning"/>
    <x v="3"/>
    <s v="http://maps.google.com/maps?q=&amp;layer=c&amp;cbll=37.7731334920131,-122.437422939807"/>
    <s v="2:01 am to 6:00 am"/>
    <x v="2"/>
    <s v="CVC 21950A"/>
    <x v="0"/>
    <s v="January"/>
    <s v="Valid"/>
    <s v="21950(a,c)"/>
    <x v="7"/>
    <s v="http://leginfo.legislature.ca.gov/faces/codes_displaySection.xhtml?lawCode=VEH&amp;sectionNum=21950."/>
    <n v="18794"/>
  </r>
  <r>
    <n v="28669"/>
    <s v="Point"/>
    <n v="26031000"/>
    <s v="&lt;Null&gt;"/>
    <n v="37.773133000000001"/>
    <n v="-122.437423"/>
    <s v="SFPD-CROSSROADS"/>
    <s v="CITY STREET"/>
    <n v="2484833"/>
    <n v="2006"/>
    <n v="3801"/>
    <n v="20060117"/>
    <x v="229"/>
    <n v="1632"/>
    <s v="PARK"/>
    <x v="3"/>
    <s v="3F14E"/>
    <x v="6"/>
    <x v="14"/>
    <x v="0"/>
    <s v="Not Stated, in Intersection"/>
    <s v="Not Stated"/>
    <x v="0"/>
    <x v="0"/>
    <s v="Other Motor Vehicle"/>
    <x v="0"/>
    <x v="0"/>
    <x v="0"/>
    <s v="Not Stated"/>
    <x v="0"/>
    <s v="Functioning"/>
    <x v="0"/>
    <s v="http://maps.google.com/maps?q=&amp;layer=c&amp;cbll=37.7731334920131,-122.437422939807"/>
    <s v="10:01 pm to 2:00 am"/>
    <x v="0"/>
    <s v="CVC 21703"/>
    <x v="0"/>
    <s v="January"/>
    <s v="Valid"/>
    <n v="21703"/>
    <x v="3"/>
    <s v="http://leginfo.legislature.ca.gov/faces/codes_displaySection.xhtml?lawCode=VEH&amp;sectionNum=21703."/>
    <n v="11441"/>
  </r>
  <r>
    <n v="12768"/>
    <s v="Point"/>
    <n v="26031000"/>
    <s v="&lt;Null&gt;"/>
    <n v="37.773133000000001"/>
    <n v="-122.437423"/>
    <s v="SFPD-CROSSROADS"/>
    <s v="CITY STREET"/>
    <n v="5483535"/>
    <n v="2012"/>
    <n v="3801"/>
    <n v="20120116"/>
    <x v="295"/>
    <n v="874"/>
    <s v="PARK"/>
    <x v="2"/>
    <s v="3R61"/>
    <x v="6"/>
    <x v="14"/>
    <x v="0"/>
    <s v="Not Stated, in Intersection"/>
    <s v="Not Stated"/>
    <x v="1"/>
    <x v="2"/>
    <s v="Bicycle"/>
    <x v="0"/>
    <x v="0"/>
    <x v="0"/>
    <s v="Not Stated"/>
    <x v="1"/>
    <s v="Functioning"/>
    <x v="2"/>
    <s v="http://maps.google.com/maps?q=&amp;layer=c&amp;cbll=37.7731334920131,-122.437422939807"/>
    <s v="2:01 pm to 6:00 pm"/>
    <x v="0"/>
    <s v="CVC 21453A"/>
    <x v="0"/>
    <s v="January"/>
    <s v="Valid"/>
    <s v="21453(a,c)"/>
    <x v="10"/>
    <s v="http://leginfo.legislature.ca.gov/faces/codes_displaySection.xhtml?lawCode=VEH&amp;sectionNum=21453."/>
    <n v="28456"/>
  </r>
  <r>
    <n v="16129"/>
    <s v="Point"/>
    <n v="26345000"/>
    <s v="&lt;Null&gt;"/>
    <n v="37.772080000000003"/>
    <n v="-122.445717"/>
    <s v="SFPD-CROSSROADS"/>
    <s v="CITY STREET"/>
    <n v="150096010"/>
    <n v="2015"/>
    <n v="3801"/>
    <n v="20150131"/>
    <x v="206"/>
    <n v="2294"/>
    <s v="PARK"/>
    <x v="0"/>
    <s v="3F11D"/>
    <x v="7"/>
    <x v="14"/>
    <x v="0"/>
    <s v="Not Stated, in Intersection"/>
    <s v="Not Stated"/>
    <x v="2"/>
    <x v="2"/>
    <s v="Bicycle"/>
    <x v="0"/>
    <x v="0"/>
    <x v="0"/>
    <s v="Not Stated"/>
    <x v="0"/>
    <s v="Functioning"/>
    <x v="2"/>
    <s v="http://maps.google.com/maps?q=&amp;layer=c&amp;cbll=37.7720803942368,-122.445716665312"/>
    <s v="6:01 pm to 10:00 pm"/>
    <x v="0"/>
    <s v="CVC 21801A"/>
    <x v="0"/>
    <s v="January"/>
    <s v="Valid"/>
    <s v="21801(a,b)"/>
    <x v="11"/>
    <s v="http://leginfo.legislature.ca.gov/faces/codes_displaySection.xhtml?lawCode=VEH&amp;sectionNum=21801."/>
    <n v="3802"/>
  </r>
  <r>
    <n v="6075"/>
    <s v="Point"/>
    <n v="26028000"/>
    <n v="11685000"/>
    <n v="37.773294999999997"/>
    <n v="-122.43574099999999"/>
    <s v="SFPD-CROSSROADS"/>
    <s v="CITY STREET"/>
    <n v="4080608"/>
    <n v="2009"/>
    <n v="3801"/>
    <n v="20090101"/>
    <x v="296"/>
    <n v="1484"/>
    <s v="PARK"/>
    <x v="5"/>
    <s v="3F61"/>
    <x v="12"/>
    <x v="14"/>
    <x v="96"/>
    <s v="South"/>
    <s v="Not Stated"/>
    <x v="0"/>
    <x v="5"/>
    <s v="Other Motor Vehicle"/>
    <x v="0"/>
    <x v="0"/>
    <x v="0"/>
    <s v="Not Stated"/>
    <x v="1"/>
    <s v="Functioning"/>
    <x v="2"/>
    <s v="http://maps.google.com/maps?q=&amp;layer=c&amp;cbll=37.7732952047905,-122.435741254365"/>
    <s v="2:01 pm to 6:00 pm"/>
    <x v="0"/>
    <s v="CVC 22350"/>
    <x v="0"/>
    <s v="January"/>
    <s v="Valid"/>
    <n v="22350"/>
    <x v="0"/>
    <s v="http://leginfo.legislature.ca.gov/faces/codes_displaySection.xhtml?lawCode=VEH&amp;sectionNum=22350."/>
    <n v="1343"/>
  </r>
  <r>
    <n v="33163"/>
    <s v="Point"/>
    <n v="26441000"/>
    <s v="&lt;Null&gt;"/>
    <n v="37.771053999999999"/>
    <n v="-122.453902"/>
    <s v="SFPD-CROSSROADS"/>
    <s v="CITY STREET"/>
    <n v="1992426"/>
    <n v="2005"/>
    <n v="3801"/>
    <n v="20050101"/>
    <x v="297"/>
    <n v="4149"/>
    <s v="PARK"/>
    <x v="0"/>
    <s v="3F1E"/>
    <x v="8"/>
    <x v="14"/>
    <x v="0"/>
    <s v="Not Stated, in Intersection"/>
    <s v="Not Stated"/>
    <x v="1"/>
    <x v="2"/>
    <s v="Other Motor Vehicle"/>
    <x v="0"/>
    <x v="1"/>
    <x v="0"/>
    <s v="Not Stated"/>
    <x v="0"/>
    <s v="Functioning"/>
    <x v="0"/>
    <s v="http://maps.google.com/maps?q=&amp;layer=c&amp;cbll=37.7710538379869,-122.453902454643"/>
    <s v="10:01 pm to 2:00 am"/>
    <x v="1"/>
    <s v="CVC 21453A"/>
    <x v="0"/>
    <s v="January"/>
    <s v="Valid"/>
    <s v="21453(a,c)"/>
    <x v="10"/>
    <s v="http://leginfo.legislature.ca.gov/faces/codes_displaySection.xhtml?lawCode=VEH&amp;sectionNum=21453."/>
    <n v="14011"/>
  </r>
  <r>
    <n v="27876"/>
    <s v="Point"/>
    <n v="26480000"/>
    <n v="12747000"/>
    <n v="37.777863000000004"/>
    <n v="-122.45307699999999"/>
    <s v="SFPD-CROSSROADS"/>
    <s v="CITY STREET"/>
    <n v="140033511"/>
    <n v="2014"/>
    <n v="3801"/>
    <n v="20140112"/>
    <x v="179"/>
    <n v="251"/>
    <s v="RICHMOND"/>
    <x v="6"/>
    <s v="3G11D"/>
    <x v="4"/>
    <x v="47"/>
    <x v="49"/>
    <s v="East"/>
    <s v="Not Stated"/>
    <x v="0"/>
    <x v="1"/>
    <s v="Parked Motor Vehicle"/>
    <x v="0"/>
    <x v="0"/>
    <x v="0"/>
    <s v="Not Stated"/>
    <x v="4"/>
    <s v="None"/>
    <x v="0"/>
    <s v="http://maps.google.com/maps?q=&amp;layer=c&amp;cbll=37.7778632718995,-122.45307708057"/>
    <s v="2:01 pm to 6:00 pm"/>
    <x v="0"/>
    <s v="CVC 22107"/>
    <x v="1"/>
    <s v="January"/>
    <s v="Valid"/>
    <n v="22107"/>
    <x v="1"/>
    <s v="http://leginfo.legislature.ca.gov/faces/codes_displaySection.xhtml?lawCode=VEH&amp;sectionNum=22107."/>
    <n v="13036"/>
  </r>
  <r>
    <n v="25780"/>
    <s v="Point"/>
    <n v="26441000"/>
    <n v="12089000"/>
    <n v="37.770319999999998"/>
    <n v="-122.453767"/>
    <s v="SFPD-CROSSROADS"/>
    <s v="CITY STREET"/>
    <n v="130040112"/>
    <n v="2013"/>
    <n v="3801"/>
    <n v="20130115"/>
    <x v="298"/>
    <n v="2179"/>
    <s v="&lt;Null&gt;"/>
    <x v="3"/>
    <s v="3F62"/>
    <x v="8"/>
    <x v="20"/>
    <x v="97"/>
    <s v="North"/>
    <s v="Not Stated"/>
    <x v="1"/>
    <x v="3"/>
    <s v="Pedestrian"/>
    <x v="4"/>
    <x v="0"/>
    <x v="0"/>
    <s v="Not Stated"/>
    <x v="1"/>
    <s v="None"/>
    <x v="3"/>
    <s v="http://maps.google.com/maps?q=&amp;layer=c&amp;cbll=37.7703198204527,-122.453767112758"/>
    <s v="6:01 am to 10:00 am"/>
    <x v="0"/>
    <s v="CVC 22350"/>
    <x v="2"/>
    <s v="January"/>
    <s v="Valid"/>
    <n v="22350"/>
    <x v="0"/>
    <s v="http://leginfo.legislature.ca.gov/faces/codes_displaySection.xhtml?lawCode=VEH&amp;sectionNum=22350."/>
    <n v="1178"/>
  </r>
  <r>
    <n v="29002"/>
    <s v="Point"/>
    <n v="26066000"/>
    <s v="&lt;Null&gt;"/>
    <n v="37.778005999999998"/>
    <n v="-122.436697"/>
    <s v="SFPD-CROSSROADS"/>
    <s v="CITY STREET"/>
    <n v="2484933"/>
    <n v="2006"/>
    <n v="3801"/>
    <n v="20060131"/>
    <x v="299"/>
    <n v="1480"/>
    <s v="F"/>
    <x v="3"/>
    <s v="4B2E"/>
    <x v="16"/>
    <x v="23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80063986825,-122.436696631239"/>
    <s v="6:01 am to 10:00 am"/>
    <x v="2"/>
    <s v="CVC 22450A"/>
    <x v="0"/>
    <s v="January"/>
    <s v="Valid"/>
    <s v="22450(a)"/>
    <x v="9"/>
    <s v="http://leginfo.legislature.ca.gov/faces/codes_displaySection.xhtml?lawCode=VEH&amp;sectionNum=22450."/>
    <n v="24198"/>
  </r>
  <r>
    <n v="28636"/>
    <s v="Point"/>
    <n v="26027000"/>
    <n v="9760000"/>
    <n v="37.773282999999999"/>
    <n v="-122.436245"/>
    <s v="SFPD-CROSSROADS"/>
    <s v="CITY STREET"/>
    <n v="2571346"/>
    <n v="2006"/>
    <n v="3801"/>
    <n v="20060123"/>
    <x v="278"/>
    <n v="1028"/>
    <s v="PARK"/>
    <x v="2"/>
    <s v="3F120"/>
    <x v="2"/>
    <x v="23"/>
    <x v="98"/>
    <s v="West"/>
    <s v="Not Stated"/>
    <x v="1"/>
    <x v="1"/>
    <s v="Other Motor Vehicle"/>
    <x v="0"/>
    <x v="0"/>
    <x v="0"/>
    <s v="Not Stated"/>
    <x v="0"/>
    <s v="Functioning"/>
    <x v="0"/>
    <s v="http://maps.google.com/maps?q=&amp;layer=c&amp;cbll=37.7732830716456,-122.436244860271"/>
    <s v="6:01 pm to 10:00 pm"/>
    <x v="0"/>
    <s v="CVC 22350"/>
    <x v="1"/>
    <s v="January"/>
    <s v="Valid"/>
    <n v="22350"/>
    <x v="0"/>
    <s v="http://leginfo.legislature.ca.gov/faces/codes_displaySection.xhtml?lawCode=VEH&amp;sectionNum=22350."/>
    <n v="27151"/>
  </r>
  <r>
    <n v="28634"/>
    <s v="Point"/>
    <n v="26027000"/>
    <s v="&lt;Null&gt;"/>
    <n v="37.773345999999997"/>
    <n v="-122.435751"/>
    <s v="SFPD-CROSSROADS"/>
    <s v="CITY STREET"/>
    <n v="2416057"/>
    <n v="2006"/>
    <n v="3801"/>
    <n v="20060101"/>
    <x v="300"/>
    <n v="652"/>
    <s v="&lt;Null&gt;"/>
    <x v="6"/>
    <s v="&lt;Null&gt;"/>
    <x v="2"/>
    <x v="23"/>
    <x v="0"/>
    <s v="Not Stated, in Intersection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33457128099,-122.435751498457"/>
    <s v="6:01 am to 10:00 am"/>
    <x v="2"/>
    <s v="CVC 21703"/>
    <x v="0"/>
    <s v="January"/>
    <s v="Valid"/>
    <n v="21703"/>
    <x v="3"/>
    <s v="http://leginfo.legislature.ca.gov/faces/codes_displaySection.xhtml?lawCode=VEH&amp;sectionNum=21703."/>
    <n v="13916"/>
  </r>
  <r>
    <n v="1321"/>
    <s v="Point"/>
    <n v="26027000"/>
    <n v="9760000"/>
    <n v="37.773297999999997"/>
    <n v="-122.43612899999999"/>
    <s v="SFPD-CROSSROADS"/>
    <s v="CITY STREET"/>
    <n v="2566310"/>
    <n v="2006"/>
    <n v="3801"/>
    <n v="20060129"/>
    <x v="301"/>
    <n v="438"/>
    <s v="&lt;Null&gt;"/>
    <x v="6"/>
    <s v="4B3F"/>
    <x v="2"/>
    <x v="23"/>
    <x v="99"/>
    <s v="West"/>
    <s v="Not Stated"/>
    <x v="3"/>
    <x v="2"/>
    <s v="Bicycle"/>
    <x v="0"/>
    <x v="0"/>
    <x v="0"/>
    <s v="Not Stated"/>
    <x v="2"/>
    <s v="None"/>
    <x v="1"/>
    <s v="http://maps.google.com/maps?q=&amp;layer=c&amp;cbll=37.7732978201343,-122.436128701173"/>
    <s v="6:01 am to 10:00 am"/>
    <x v="0"/>
    <s v="CVC 21804A"/>
    <x v="2"/>
    <s v="January"/>
    <s v="Valid"/>
    <s v="21804(a,b)"/>
    <x v="13"/>
    <s v="http://leginfo.legislature.ca.gov/faces/codes_displaySection.xhtml?lawCode=VEH&amp;sectionNum=21804."/>
    <n v="33652"/>
  </r>
  <r>
    <n v="12721"/>
    <s v="Point"/>
    <n v="26028000"/>
    <s v="&lt;Null&gt;"/>
    <n v="37.772418000000002"/>
    <n v="-122.435563"/>
    <s v="SFPD-CROSSROADS"/>
    <s v="CITY STREET"/>
    <n v="5455858"/>
    <n v="2012"/>
    <n v="3801"/>
    <n v="20120101"/>
    <x v="302"/>
    <n v="1485"/>
    <s v="3F"/>
    <x v="6"/>
    <s v="3F14E"/>
    <x v="3"/>
    <x v="23"/>
    <x v="0"/>
    <s v="Not Stated, in Intersection"/>
    <s v="Not Stated"/>
    <x v="0"/>
    <x v="2"/>
    <s v="Bicycle"/>
    <x v="0"/>
    <x v="0"/>
    <x v="0"/>
    <s v="Not Stated"/>
    <x v="0"/>
    <s v="Functioning"/>
    <x v="2"/>
    <s v="http://maps.google.com/maps?q=&amp;layer=c&amp;cbll=37.7724179297667,-122.435563320269"/>
    <s v="10:01 pm to 2:00 am"/>
    <x v="0"/>
    <s v="CVC 22450A"/>
    <x v="0"/>
    <s v="January"/>
    <s v="Valid"/>
    <s v="22450(a)"/>
    <x v="9"/>
    <s v="http://leginfo.legislature.ca.gov/faces/codes_displaySection.xhtml?lawCode=VEH&amp;sectionNum=22450."/>
    <n v="8754"/>
  </r>
  <r>
    <n v="28649"/>
    <s v="Point"/>
    <n v="26028000"/>
    <s v="&lt;Null&gt;"/>
    <n v="37.772418000000002"/>
    <n v="-122.435563"/>
    <s v="SFPD-CROSSROADS"/>
    <s v="CITY STREET"/>
    <n v="3013118"/>
    <n v="2007"/>
    <n v="3801"/>
    <n v="20070122"/>
    <x v="303"/>
    <n v="633"/>
    <s v="PARK"/>
    <x v="2"/>
    <s v="F140"/>
    <x v="3"/>
    <x v="23"/>
    <x v="0"/>
    <s v="Not Stated, in Intersection"/>
    <s v="Not Stated"/>
    <x v="1"/>
    <x v="5"/>
    <s v="Other Motor Vehicle"/>
    <x v="0"/>
    <x v="0"/>
    <x v="0"/>
    <s v="Not Stated"/>
    <x v="0"/>
    <s v="Functioning"/>
    <x v="0"/>
    <s v="http://maps.google.com/maps?q=&amp;layer=c&amp;cbll=37.7724179297667,-122.435563320269"/>
    <s v="6:01 pm to 10:00 pm"/>
    <x v="0"/>
    <s v="N/A"/>
    <x v="0"/>
    <s v="January"/>
    <s v="Unknown"/>
    <s v="Unknown"/>
    <x v="23"/>
    <s v="&lt;Null&gt;"/>
    <n v="26467"/>
  </r>
  <r>
    <n v="26540"/>
    <s v="Point"/>
    <n v="26071000"/>
    <s v="&lt;Null&gt;"/>
    <n v="37.778832000000001"/>
    <n v="-122.437707"/>
    <s v="SFPD-CROSSROADS"/>
    <s v="CITY STREET"/>
    <n v="130058444"/>
    <n v="2013"/>
    <n v="3801"/>
    <n v="20130121"/>
    <x v="304"/>
    <n v="2360"/>
    <s v="&lt;Null&gt;"/>
    <x v="2"/>
    <s v="&lt;Null&gt;"/>
    <x v="10"/>
    <x v="48"/>
    <x v="0"/>
    <s v="Not Stated, in Intersection"/>
    <s v="Not Stated"/>
    <x v="2"/>
    <x v="2"/>
    <s v="Bicycle"/>
    <x v="0"/>
    <x v="0"/>
    <x v="0"/>
    <s v="Not Stated"/>
    <x v="1"/>
    <s v="None"/>
    <x v="2"/>
    <s v="http://maps.google.com/maps?q=&amp;layer=c&amp;cbll=37.778832379772,-122.43770716317"/>
    <s v="2:01 pm to 6:00 pm"/>
    <x v="0"/>
    <s v="CVC 22350"/>
    <x v="0"/>
    <s v="January"/>
    <s v="Valid"/>
    <n v="22350"/>
    <x v="0"/>
    <s v="http://leginfo.legislature.ca.gov/faces/codes_displaySection.xhtml?lawCode=VEH&amp;sectionNum=22350."/>
    <n v="3425"/>
  </r>
  <r>
    <n v="29440"/>
    <s v="Point"/>
    <n v="26419000"/>
    <n v="9769000"/>
    <n v="37.771270999999999"/>
    <n v="-122.452021"/>
    <s v="SFPD-CROSSROADS"/>
    <s v="CITY STREET"/>
    <n v="5455794"/>
    <n v="2012"/>
    <n v="3801"/>
    <n v="20120120"/>
    <x v="305"/>
    <n v="2038"/>
    <s v="F"/>
    <x v="1"/>
    <s v="3F14E"/>
    <x v="2"/>
    <x v="24"/>
    <x v="80"/>
    <s v="East"/>
    <s v="Not Stated"/>
    <x v="1"/>
    <x v="0"/>
    <s v="Parked Motor Vehicle"/>
    <x v="0"/>
    <x v="1"/>
    <x v="0"/>
    <s v="Not Stated"/>
    <x v="0"/>
    <s v="None"/>
    <x v="0"/>
    <s v="http://maps.google.com/maps?q=&amp;layer=c&amp;cbll=37.771270904841,-122.452020596023"/>
    <s v="2:01 am to 6:00 am"/>
    <x v="1"/>
    <s v="CVC 23152A"/>
    <x v="2"/>
    <s v="January"/>
    <s v="Valid"/>
    <n v="23152"/>
    <x v="2"/>
    <s v="http://leginfo.legislature.ca.gov/faces/codes_displaySection.xhtml?lawCode=VEH&amp;sectionNum=23152."/>
    <n v="23163"/>
  </r>
  <r>
    <n v="33165"/>
    <s v="Point"/>
    <n v="26441000"/>
    <n v="9770000"/>
    <n v="37.771056000000002"/>
    <n v="-122.45352800000001"/>
    <s v="SFPD-CROSSROADS"/>
    <s v="CITY STREET"/>
    <n v="2456596"/>
    <n v="2006"/>
    <n v="3801"/>
    <n v="20060108"/>
    <x v="93"/>
    <n v="1028"/>
    <s v="&lt;Null&gt;"/>
    <x v="6"/>
    <s v="&lt;Null&gt;"/>
    <x v="2"/>
    <x v="9"/>
    <x v="74"/>
    <s v="East"/>
    <s v="Not Stated"/>
    <x v="1"/>
    <x v="2"/>
    <s v="Other Motor Vehicle"/>
    <x v="0"/>
    <x v="0"/>
    <x v="0"/>
    <s v="Not Stated"/>
    <x v="0"/>
    <s v="None"/>
    <x v="0"/>
    <s v="http://maps.google.com/maps?q=&amp;layer=c&amp;cbll=37.771056190977,-122.453528281704"/>
    <s v="6:01 pm to 10:00 pm"/>
    <x v="0"/>
    <s v="CVC 22100A"/>
    <x v="2"/>
    <s v="January"/>
    <s v="Valid"/>
    <s v="22100(a,b)"/>
    <x v="5"/>
    <s v="http://leginfo.legislature.ca.gov/faces/codes_displaySection.xhtml?lawCode=VEH&amp;sectionNum=22100."/>
    <n v="23147"/>
  </r>
  <r>
    <n v="21004"/>
    <s v="Point"/>
    <n v="26486000"/>
    <s v="&lt;Null&gt;"/>
    <n v="37.777599000000002"/>
    <n v="-122.455217"/>
    <s v="SFPD-CROSSROADS"/>
    <s v="CITY STREET"/>
    <n v="150052238"/>
    <n v="2015"/>
    <n v="3801"/>
    <n v="20150117"/>
    <x v="306"/>
    <n v="985"/>
    <s v="RICHMOND"/>
    <x v="0"/>
    <s v="3G13D"/>
    <x v="4"/>
    <x v="9"/>
    <x v="0"/>
    <s v="Not Stated, in Intersection"/>
    <s v="Not Stated"/>
    <x v="1"/>
    <x v="5"/>
    <s v="Other Motor Vehicle"/>
    <x v="0"/>
    <x v="0"/>
    <x v="0"/>
    <s v="Not Stated"/>
    <x v="1"/>
    <s v="Functioning"/>
    <x v="0"/>
    <s v="http://maps.google.com/maps?q=&amp;layer=c&amp;cbll=37.7775992787017,-122.455216941431"/>
    <s v="2:01 pm to 6:00 pm"/>
    <x v="0"/>
    <s v="CVC 21801A"/>
    <x v="0"/>
    <s v="January"/>
    <s v="Valid"/>
    <s v="21801(a,b)"/>
    <x v="11"/>
    <s v="http://leginfo.legislature.ca.gov/faces/codes_displaySection.xhtml?lawCode=VEH&amp;sectionNum=21801."/>
    <n v="25940"/>
  </r>
  <r>
    <n v="9496"/>
    <s v="Point"/>
    <n v="26486000"/>
    <s v="&lt;Null&gt;"/>
    <n v="37.777599000000002"/>
    <n v="-122.455217"/>
    <s v="SFPD-CROSSROADS"/>
    <s v="CITY STREET"/>
    <n v="150077060"/>
    <n v="2015"/>
    <n v="3801"/>
    <n v="20150125"/>
    <x v="307"/>
    <n v="868"/>
    <s v="RICHMOND"/>
    <x v="6"/>
    <s v="4K8G"/>
    <x v="4"/>
    <x v="9"/>
    <x v="0"/>
    <s v="Not Stated, in Intersection"/>
    <s v="Not Stated"/>
    <x v="1"/>
    <x v="5"/>
    <s v="Other Motor Vehicle"/>
    <x v="0"/>
    <x v="0"/>
    <x v="0"/>
    <s v="Not Stated"/>
    <x v="0"/>
    <s v="Functioning"/>
    <x v="0"/>
    <s v="http://maps.google.com/maps?q=&amp;layer=c&amp;cbll=37.7775992787017,-122.455216941431"/>
    <s v="6:01 pm to 10:00 pm"/>
    <x v="0"/>
    <s v="CVC 21801A"/>
    <x v="0"/>
    <s v="January"/>
    <s v="Valid"/>
    <s v="21801(a,b)"/>
    <x v="11"/>
    <s v="http://leginfo.legislature.ca.gov/faces/codes_displaySection.xhtml?lawCode=VEH&amp;sectionNum=21801."/>
    <n v="29705"/>
  </r>
  <r>
    <n v="29515"/>
    <s v="Point"/>
    <n v="26486000"/>
    <s v="&lt;Null&gt;"/>
    <n v="37.777599000000002"/>
    <n v="-122.455217"/>
    <s v="SFPD-CROSSROADS"/>
    <s v="CITY STREET"/>
    <n v="4103049"/>
    <n v="2009"/>
    <n v="3801"/>
    <n v="20090130"/>
    <x v="308"/>
    <n v="2175"/>
    <s v="G"/>
    <x v="1"/>
    <s v="4B7E"/>
    <x v="14"/>
    <x v="9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75992787017,-122.455216941431"/>
    <s v="6:01 pm to 10:00 pm"/>
    <x v="0"/>
    <s v="N/A"/>
    <x v="0"/>
    <s v="January"/>
    <s v="Unknown"/>
    <s v="Unknown"/>
    <x v="23"/>
    <s v="&lt;Null&gt;"/>
    <n v="31479"/>
  </r>
  <r>
    <n v="25588"/>
    <s v="Point"/>
    <n v="26455000"/>
    <s v="&lt;Null&gt;"/>
    <n v="37.777433000000002"/>
    <n v="-122.448683"/>
    <s v="SFPD-CROSSROADS"/>
    <s v="CITY STREET"/>
    <n v="150082990"/>
    <n v="2015"/>
    <n v="3801"/>
    <n v="20150127"/>
    <x v="213"/>
    <n v="1325"/>
    <s v="RICHMOND"/>
    <x v="3"/>
    <s v="3G12D"/>
    <x v="10"/>
    <x v="25"/>
    <x v="0"/>
    <s v="Not Stated, in Intersection"/>
    <s v="Not Stated"/>
    <x v="1"/>
    <x v="1"/>
    <s v="Bicycle"/>
    <x v="0"/>
    <x v="0"/>
    <x v="0"/>
    <s v="Not Stated"/>
    <x v="1"/>
    <s v="None"/>
    <x v="2"/>
    <s v="http://maps.google.com/maps?q=&amp;layer=c&amp;cbll=37.7774328923105,-122.4486833183"/>
    <s v="2:01 pm to 6:00 pm"/>
    <x v="0"/>
    <s v="CVC 22350"/>
    <x v="0"/>
    <s v="January"/>
    <s v="Valid"/>
    <n v="22350"/>
    <x v="0"/>
    <s v="http://leginfo.legislature.ca.gov/faces/codes_displaySection.xhtml?lawCode=VEH&amp;sectionNum=22350."/>
    <n v="31705"/>
  </r>
  <r>
    <n v="29490"/>
    <s v="Point"/>
    <n v="26474000"/>
    <s v="&lt;Null&gt;"/>
    <n v="37.776975999999998"/>
    <n v="-122.452234"/>
    <s v="SFPD-CROSSROADS"/>
    <s v="CITY STREET"/>
    <n v="5067049"/>
    <n v="2011"/>
    <n v="3801"/>
    <n v="20110131"/>
    <x v="207"/>
    <n v="246"/>
    <s v="RICHM"/>
    <x v="2"/>
    <s v="4B2E"/>
    <x v="10"/>
    <x v="49"/>
    <x v="0"/>
    <s v="Not Stated, in Intersection"/>
    <s v="Not Stated"/>
    <x v="1"/>
    <x v="4"/>
    <s v="Parked Motor Vehicle"/>
    <x v="0"/>
    <x v="0"/>
    <x v="0"/>
    <s v="Not Stated"/>
    <x v="1"/>
    <s v="Functioning"/>
    <x v="0"/>
    <s v="http://maps.google.com/maps?q=&amp;layer=c&amp;cbll=37.7769762233284,-122.45223376573"/>
    <s v="6:01 am to 10:00 am"/>
    <x v="0"/>
    <s v="N/A"/>
    <x v="0"/>
    <s v="January"/>
    <s v="Unknown"/>
    <s v="Unknown"/>
    <x v="23"/>
    <s v="&lt;Null&gt;"/>
    <n v="14052"/>
  </r>
  <r>
    <n v="1293"/>
    <s v="Point"/>
    <n v="26479000"/>
    <n v="12079000"/>
    <n v="37.777583"/>
    <n v="-122.455217"/>
    <s v="SFPD-CROSSROADS"/>
    <s v="CITY STREET"/>
    <n v="2484870"/>
    <n v="2006"/>
    <n v="3801"/>
    <n v="20060131"/>
    <x v="309"/>
    <n v="1580"/>
    <s v="RICHM"/>
    <x v="3"/>
    <s v="4B6G"/>
    <x v="23"/>
    <x v="43"/>
    <x v="2"/>
    <s v="South"/>
    <s v="Not Stated"/>
    <x v="0"/>
    <x v="2"/>
    <s v="Bicycle"/>
    <x v="0"/>
    <x v="0"/>
    <x v="0"/>
    <s v="Not Stated"/>
    <x v="1"/>
    <s v="Functioning"/>
    <x v="2"/>
    <s v="http://maps.google.com/maps?q=&amp;layer=c&amp;cbll=37.7775825041698,-122.455217499363"/>
    <s v="2:01 pm to 6:00 pm"/>
    <x v="0"/>
    <s v="CVC 216501"/>
    <x v="0"/>
    <s v="January"/>
    <s v="Valid"/>
    <n v="21650.1"/>
    <x v="14"/>
    <s v="http://leginfo.legislature.ca.gov/faces/codes_displaySection.xhtml?lawCode=VEH&amp;sectionNum=21650.1."/>
    <n v="1190"/>
  </r>
  <r>
    <n v="29514"/>
    <s v="Point"/>
    <n v="26486000"/>
    <s v="&lt;Null&gt;"/>
    <n v="37.777599000000002"/>
    <n v="-122.455217"/>
    <s v="SFPD-CROSSROADS"/>
    <s v="CITY STREET"/>
    <n v="4083805"/>
    <n v="2009"/>
    <n v="3801"/>
    <n v="20090121"/>
    <x v="179"/>
    <n v="1279"/>
    <s v="G"/>
    <x v="4"/>
    <s v="4B6I"/>
    <x v="8"/>
    <x v="43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75992787017,-122.455216941431"/>
    <s v="2:01 pm to 6:00 pm"/>
    <x v="0"/>
    <s v="CVC 21453A"/>
    <x v="0"/>
    <s v="January"/>
    <s v="Valid"/>
    <s v="21453(a,c)"/>
    <x v="10"/>
    <s v="http://leginfo.legislature.ca.gov/faces/codes_displaySection.xhtml?lawCode=VEH&amp;sectionNum=21453."/>
    <n v="21639"/>
  </r>
  <r>
    <n v="12796"/>
    <s v="Point"/>
    <n v="26077000"/>
    <s v="&lt;Null&gt;"/>
    <n v="37.77966"/>
    <n v="-122.43874"/>
    <s v="SFPD-CROSSROADS"/>
    <s v="CITY STREET"/>
    <n v="130022079"/>
    <n v="2013"/>
    <n v="3801"/>
    <n v="20130108"/>
    <x v="310"/>
    <n v="202"/>
    <s v="PARK"/>
    <x v="3"/>
    <s v="3F14D"/>
    <x v="6"/>
    <x v="27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96596303491,-122.438740183526"/>
    <s v="6:01 pm to 10:00 pm"/>
    <x v="0"/>
    <s v="CVC 21453A"/>
    <x v="0"/>
    <s v="January"/>
    <s v="Valid"/>
    <s v="21453(a,c)"/>
    <x v="10"/>
    <s v="http://leginfo.legislature.ca.gov/faces/codes_displaySection.xhtml?lawCode=VEH&amp;sectionNum=21453."/>
    <n v="15676"/>
  </r>
  <r>
    <n v="29060"/>
    <s v="Point"/>
    <n v="26077000"/>
    <s v="&lt;Null&gt;"/>
    <n v="37.77966"/>
    <n v="-122.43874"/>
    <s v="SFPD-CROSSROADS"/>
    <s v="CITY STREET"/>
    <n v="3548622"/>
    <n v="2008"/>
    <n v="3801"/>
    <n v="20080101"/>
    <x v="311"/>
    <n v="1337"/>
    <s v="PARKS"/>
    <x v="3"/>
    <s v="3F62"/>
    <x v="6"/>
    <x v="27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96596303491,-122.438740183526"/>
    <s v="10:01 am to 2:00 pm"/>
    <x v="0"/>
    <s v="N/A"/>
    <x v="0"/>
    <s v="January"/>
    <s v="Unknown"/>
    <s v="Unknown"/>
    <x v="23"/>
    <s v="&lt;Null&gt;"/>
    <n v="26509"/>
  </r>
  <r>
    <n v="29062"/>
    <s v="Point"/>
    <n v="26077000"/>
    <s v="&lt;Null&gt;"/>
    <n v="37.77966"/>
    <n v="-122.43874"/>
    <s v="SFPD-CROSSROADS"/>
    <s v="CITY STREET"/>
    <n v="3603585"/>
    <n v="2008"/>
    <n v="3801"/>
    <n v="20080111"/>
    <x v="312"/>
    <n v="275"/>
    <s v="PARK"/>
    <x v="1"/>
    <s v="3F14E"/>
    <x v="6"/>
    <x v="27"/>
    <x v="0"/>
    <s v="Not Stated, in Intersection"/>
    <s v="Not Stated"/>
    <x v="1"/>
    <x v="0"/>
    <s v="Parked Motor Vehicle"/>
    <x v="0"/>
    <x v="1"/>
    <x v="0"/>
    <s v="Not Stated"/>
    <x v="0"/>
    <s v="Functioning"/>
    <x v="0"/>
    <s v="http://maps.google.com/maps?q=&amp;layer=c&amp;cbll=37.7796596303491,-122.438740183526"/>
    <s v="10:01 pm to 2:00 am"/>
    <x v="0"/>
    <s v="N/A"/>
    <x v="0"/>
    <s v="January"/>
    <s v="Unknown"/>
    <s v="Unknown"/>
    <x v="23"/>
    <s v="&lt;Null&gt;"/>
    <n v="26511"/>
  </r>
  <r>
    <n v="29224"/>
    <s v="Point"/>
    <n v="26346000"/>
    <n v="9767000"/>
    <n v="37.771869000000002"/>
    <n v="-122.447379"/>
    <s v="SFPD-CROSSROADS"/>
    <s v="CITY STREET"/>
    <n v="4315320"/>
    <n v="2009"/>
    <n v="3801"/>
    <n v="20090703"/>
    <x v="313"/>
    <n v="438"/>
    <s v="&lt;Null&gt;"/>
    <x v="1"/>
    <s v="4B3F"/>
    <x v="2"/>
    <x v="0"/>
    <x v="28"/>
    <s v="West"/>
    <s v="Not Stated"/>
    <x v="0"/>
    <x v="0"/>
    <s v="Other Motor Vehicle"/>
    <x v="0"/>
    <x v="0"/>
    <x v="0"/>
    <s v="Not Stated"/>
    <x v="1"/>
    <s v="Functioning"/>
    <x v="0"/>
    <s v="http://maps.google.com/maps?q=&amp;layer=c&amp;cbll=37.7718692495478,-122.447379289237"/>
    <s v="10:01 am to 2:00 pm"/>
    <x v="0"/>
    <s v="CVC 22100A"/>
    <x v="0"/>
    <s v="July"/>
    <s v="Valid"/>
    <s v="22100(a,b)"/>
    <x v="5"/>
    <s v="http://leginfo.legislature.ca.gov/faces/codes_displaySection.xhtml?lawCode=VEH&amp;sectionNum=22100."/>
    <n v="1999"/>
  </r>
  <r>
    <n v="20452"/>
    <s v="Point"/>
    <n v="26343000"/>
    <s v="&lt;Null&gt;"/>
    <n v="37.770935000000001"/>
    <n v="-122.447123"/>
    <s v="SFPD-CROSSROADS"/>
    <s v="CITY STREET"/>
    <n v="130564673"/>
    <n v="2013"/>
    <n v="3801"/>
    <n v="20130709"/>
    <x v="212"/>
    <n v="202"/>
    <s v="PARK"/>
    <x v="3"/>
    <s v="&lt;Null&gt;"/>
    <x v="3"/>
    <x v="0"/>
    <x v="0"/>
    <s v="Not Stated, in Intersection"/>
    <s v="&lt;Null&gt;"/>
    <x v="0"/>
    <x v="2"/>
    <s v="Bicycle"/>
    <x v="0"/>
    <x v="0"/>
    <x v="0"/>
    <s v="Not Stated"/>
    <x v="1"/>
    <s v="Functioning"/>
    <x v="2"/>
    <s v="http://maps.google.com/maps?q=&amp;layer=c&amp;cbll=37.7709346413689,-122.44712270031"/>
    <s v="6:01 pm to 10:00 pm"/>
    <x v="0"/>
    <s v="CVC 22450A"/>
    <x v="0"/>
    <s v="July"/>
    <s v="Valid"/>
    <s v="22450(a)"/>
    <x v="9"/>
    <s v="http://leginfo.legislature.ca.gov/faces/codes_displaySection.xhtml?lawCode=VEH&amp;sectionNum=22450."/>
    <n v="12704"/>
  </r>
  <r>
    <n v="29256"/>
    <s v="Point"/>
    <n v="26350000"/>
    <n v="5452000"/>
    <n v="37.773726000000003"/>
    <n v="-122.440214"/>
    <s v="SFPD-CROSSROADS"/>
    <s v="CITY STREET"/>
    <n v="5276487"/>
    <n v="2011"/>
    <n v="3801"/>
    <n v="20110721"/>
    <x v="314"/>
    <n v="665"/>
    <s v="&lt;Null&gt;"/>
    <x v="5"/>
    <s v="4B5H"/>
    <x v="0"/>
    <x v="1"/>
    <x v="100"/>
    <s v="East"/>
    <s v="Not Stated"/>
    <x v="0"/>
    <x v="1"/>
    <s v="Parked Motor Vehicle"/>
    <x v="0"/>
    <x v="0"/>
    <x v="0"/>
    <s v="Not Stated"/>
    <x v="1"/>
    <s v="None"/>
    <x v="0"/>
    <s v="http://maps.google.com/maps?q=&amp;layer=c&amp;cbll=37.7737264987081,-122.440213526453"/>
    <s v="2:01 pm to 6:00 pm"/>
    <x v="0"/>
    <s v="CVC 22350"/>
    <x v="2"/>
    <s v="July"/>
    <s v="Valid"/>
    <n v="22350"/>
    <x v="0"/>
    <s v="http://leginfo.legislature.ca.gov/faces/codes_displaySection.xhtml?lawCode=VEH&amp;sectionNum=22350."/>
    <n v="10535"/>
  </r>
  <r>
    <n v="29257"/>
    <s v="Point"/>
    <n v="26350000"/>
    <s v="&lt;Null&gt;"/>
    <n v="37.773634999999999"/>
    <n v="-122.440922"/>
    <s v="SFPD-CROSSROADS"/>
    <s v="CITY STREET"/>
    <n v="6137210"/>
    <n v="2012"/>
    <n v="3801"/>
    <n v="20120730"/>
    <x v="315"/>
    <n v="874"/>
    <s v="&lt;Null&gt;"/>
    <x v="2"/>
    <n v="361"/>
    <x v="0"/>
    <x v="1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36352963795,-122.440921792499"/>
    <s v="6:01 am to 10:00 am"/>
    <x v="0"/>
    <s v="N/A"/>
    <x v="0"/>
    <s v="July"/>
    <s v="Unknown"/>
    <s v="Unknown"/>
    <x v="23"/>
    <s v="&lt;Null&gt;"/>
    <n v="31496"/>
  </r>
  <r>
    <n v="29178"/>
    <s v="Point"/>
    <n v="26319000"/>
    <n v="9763000"/>
    <n v="37.772632000000002"/>
    <n v="-122.44136899999999"/>
    <s v="SFPD-CROSSROADS"/>
    <s v="CITY STREET"/>
    <n v="4318608"/>
    <n v="2009"/>
    <n v="3801"/>
    <n v="20090720"/>
    <x v="316"/>
    <n v="408"/>
    <s v="PARK"/>
    <x v="2"/>
    <s v="3F43E"/>
    <x v="2"/>
    <x v="1"/>
    <x v="101"/>
    <s v="West"/>
    <s v="Not Stated"/>
    <x v="1"/>
    <x v="1"/>
    <s v="Other Motor Vehicle"/>
    <x v="0"/>
    <x v="0"/>
    <x v="0"/>
    <s v="Not Stated"/>
    <x v="0"/>
    <s v="Functioning"/>
    <x v="0"/>
    <s v="http://maps.google.com/maps?q=&amp;layer=c&amp;cbll=37.7726323778715,-122.44136922272"/>
    <s v="10:01 pm to 2:00 am"/>
    <x v="0"/>
    <s v="CVC 23153A"/>
    <x v="2"/>
    <s v="July"/>
    <s v="Valid"/>
    <n v="23152"/>
    <x v="2"/>
    <s v="http://leginfo.legislature.ca.gov/faces/codes_displaySection.xhtml?lawCode=VEH&amp;sectionNum=23152."/>
    <n v="2007"/>
  </r>
  <r>
    <n v="29274"/>
    <s v="Point"/>
    <n v="26362000"/>
    <s v="&lt;Null&gt;"/>
    <n v="37.779243999999998"/>
    <n v="-122.442053"/>
    <s v="SFPD-CROSSROADS"/>
    <s v="CITY STREET"/>
    <n v="2160579"/>
    <n v="2005"/>
    <n v="3801"/>
    <n v="20050720"/>
    <x v="185"/>
    <n v="1384"/>
    <s v="3F"/>
    <x v="4"/>
    <s v="4B7G"/>
    <x v="14"/>
    <x v="1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92440306213,-122.442053309532"/>
    <s v="6:01 pm to 10:00 pm"/>
    <x v="0"/>
    <s v="CVC 21802A"/>
    <x v="0"/>
    <s v="July"/>
    <s v="Valid"/>
    <s v="21802(a,b)"/>
    <x v="21"/>
    <s v="http://leginfo.legislature.ca.gov/faces/codes_displaySection.xhtml?lawCode=VEH&amp;sectionNum=21802."/>
    <n v="26529"/>
  </r>
  <r>
    <n v="24425"/>
    <s v="Point"/>
    <n v="26061000"/>
    <s v="&lt;Null&gt;"/>
    <n v="37.776643999999997"/>
    <n v="-122.43984399999999"/>
    <s v="SFPD-CROSSROADS"/>
    <s v="CITY STREET"/>
    <n v="130549233"/>
    <n v="2013"/>
    <n v="3801"/>
    <n v="20130704"/>
    <x v="275"/>
    <n v="874"/>
    <s v="PARK"/>
    <x v="5"/>
    <s v="&lt;Null&gt;"/>
    <x v="1"/>
    <x v="3"/>
    <x v="0"/>
    <s v="Not Stated, in Intersection"/>
    <s v="&lt;Null&gt;"/>
    <x v="1"/>
    <x v="2"/>
    <s v="Other Motor Vehicle"/>
    <x v="0"/>
    <x v="0"/>
    <x v="0"/>
    <s v="Not Stated"/>
    <x v="1"/>
    <s v="None"/>
    <x v="0"/>
    <s v="http://maps.google.com/maps?q=&amp;layer=c&amp;cbll=37.7766440075826,-122.439844236366"/>
    <s v="10:01 am to 2:00 pm"/>
    <x v="0"/>
    <s v="CVC 21453A"/>
    <x v="0"/>
    <s v="July"/>
    <s v="Valid"/>
    <s v="21453(a,c)"/>
    <x v="10"/>
    <s v="http://leginfo.legislature.ca.gov/faces/codes_displaySection.xhtml?lawCode=VEH&amp;sectionNum=21453."/>
    <n v="20964"/>
  </r>
  <r>
    <n v="28970"/>
    <s v="Point"/>
    <n v="26059000"/>
    <n v="6826000"/>
    <n v="37.774742000000003"/>
    <n v="-122.439753"/>
    <s v="SFPD-CROSSROADS"/>
    <s v="CITY STREET"/>
    <n v="4318599"/>
    <n v="2009"/>
    <n v="3801"/>
    <n v="20090720"/>
    <x v="317"/>
    <n v="186"/>
    <s v="PARK"/>
    <x v="2"/>
    <s v="3F14A"/>
    <x v="11"/>
    <x v="3"/>
    <x v="102"/>
    <s v="West"/>
    <s v="Not Stated"/>
    <x v="1"/>
    <x v="5"/>
    <s v="Other Motor Vehicle"/>
    <x v="0"/>
    <x v="0"/>
    <x v="0"/>
    <s v="Not Stated"/>
    <x v="1"/>
    <s v="None"/>
    <x v="0"/>
    <s v="http://maps.google.com/maps?q=&amp;layer=c&amp;cbll=37.7747415044594,-122.439752784415"/>
    <s v="10:01 am to 2:00 pm"/>
    <x v="0"/>
    <s v="CVC 21650"/>
    <x v="2"/>
    <s v="July"/>
    <s v="Valid"/>
    <n v="21650"/>
    <x v="34"/>
    <s v="http://leginfo.legislature.ca.gov/faces/codes_displaySection.xhtml?lawCode=VEH&amp;sectionNum=21650."/>
    <n v="32258"/>
  </r>
  <r>
    <n v="3381"/>
    <s v="Point"/>
    <n v="26036000"/>
    <n v="9761000"/>
    <n v="37.773020000000002"/>
    <n v="-122.43831299999999"/>
    <s v="SFPD-CROSSROADS"/>
    <s v="CITY STREET"/>
    <n v="3309780"/>
    <n v="2007"/>
    <n v="3801"/>
    <n v="20070731"/>
    <x v="318"/>
    <n v="1337"/>
    <s v="&lt;Null&gt;"/>
    <x v="3"/>
    <s v="3F62"/>
    <x v="2"/>
    <x v="3"/>
    <x v="103"/>
    <s v="East"/>
    <s v="Not Stated"/>
    <x v="1"/>
    <x v="0"/>
    <s v="Bicycle"/>
    <x v="0"/>
    <x v="0"/>
    <x v="0"/>
    <s v="Not Stated"/>
    <x v="1"/>
    <s v="None"/>
    <x v="2"/>
    <s v="http://maps.google.com/maps?q=&amp;layer=c&amp;cbll=37.7730204582596,-122.438313094295"/>
    <s v="6:01 am to 10:00 am"/>
    <x v="0"/>
    <s v="CVC 21658A"/>
    <x v="2"/>
    <s v="July"/>
    <s v="Valid"/>
    <s v="21658(a,b)"/>
    <x v="4"/>
    <s v="http://leginfo.legislature.ca.gov/faces/codes_displaySection.xhtml?lawCode=VEH&amp;sectionNum=21658."/>
    <n v="17283"/>
  </r>
  <r>
    <n v="29400"/>
    <s v="Point"/>
    <n v="26416000"/>
    <s v="&lt;Null&gt;"/>
    <n v="37.771669000000003"/>
    <n v="-122.448958"/>
    <s v="SFPD-CROSSROADS"/>
    <s v="CITY STREET"/>
    <n v="3847404"/>
    <n v="2008"/>
    <n v="3801"/>
    <n v="20080730"/>
    <x v="218"/>
    <n v="226"/>
    <s v="F"/>
    <x v="4"/>
    <s v="3F44D"/>
    <x v="2"/>
    <x v="6"/>
    <x v="0"/>
    <s v="Not Stated, in Intersection"/>
    <s v="Not Stated"/>
    <x v="0"/>
    <x v="0"/>
    <s v="Parked Motor Vehicle"/>
    <x v="0"/>
    <x v="0"/>
    <x v="0"/>
    <s v="Not Stated"/>
    <x v="1"/>
    <s v="None"/>
    <x v="0"/>
    <s v="http://maps.google.com/maps?q=&amp;layer=c&amp;cbll=37.7716687397119,-122.448957992571"/>
    <s v="2:01 pm to 6:00 pm"/>
    <x v="2"/>
    <s v="CVC 22350"/>
    <x v="0"/>
    <s v="July"/>
    <s v="Valid"/>
    <n v="22350"/>
    <x v="0"/>
    <s v="http://leginfo.legislature.ca.gov/faces/codes_displaySection.xhtml?lawCode=VEH&amp;sectionNum=22350."/>
    <n v="6623"/>
  </r>
  <r>
    <n v="24487"/>
    <s v="Point"/>
    <n v="26419000"/>
    <n v="9768000"/>
    <n v="37.771616999999999"/>
    <n v="-122.44936300000001"/>
    <s v="SFPD-CROSSROADS"/>
    <s v="CITY STREET"/>
    <n v="130552189"/>
    <n v="2013"/>
    <n v="3801"/>
    <n v="20130705"/>
    <x v="319"/>
    <n v="2179"/>
    <s v="PARK"/>
    <x v="1"/>
    <s v="&lt;Null&gt;"/>
    <x v="2"/>
    <x v="6"/>
    <x v="48"/>
    <s v="West"/>
    <s v="&lt;Null&gt;"/>
    <x v="1"/>
    <x v="1"/>
    <s v="Other Motor Vehicle"/>
    <x v="0"/>
    <x v="0"/>
    <x v="0"/>
    <s v="Not Stated"/>
    <x v="1"/>
    <s v="None"/>
    <x v="0"/>
    <s v="http://maps.google.com/maps?q=&amp;layer=c&amp;cbll=37.7716172815055,-122.449363100365"/>
    <s v="2:01 am to 6:00 am"/>
    <x v="0"/>
    <s v="CVC 21658A"/>
    <x v="1"/>
    <s v="July"/>
    <s v="Valid"/>
    <s v="21658(a,b)"/>
    <x v="4"/>
    <s v="http://leginfo.legislature.ca.gov/faces/codes_displaySection.xhtml?lawCode=VEH&amp;sectionNum=21658."/>
    <n v="29410"/>
  </r>
  <r>
    <n v="18313"/>
    <s v="Point"/>
    <n v="26419000"/>
    <s v="&lt;Null&gt;"/>
    <n v="37.771459999999998"/>
    <n v="-122.45059999999999"/>
    <s v="SFPD-CROSSROADS"/>
    <s v="CITY STREET"/>
    <n v="140560194"/>
    <n v="2014"/>
    <n v="3801"/>
    <n v="20140706"/>
    <x v="320"/>
    <n v="1666"/>
    <s v="PARK"/>
    <x v="6"/>
    <s v="3 CAR"/>
    <x v="2"/>
    <x v="7"/>
    <x v="0"/>
    <s v="Not Stated, in Intersection"/>
    <s v="Not Stated"/>
    <x v="0"/>
    <x v="6"/>
    <s v="Non-Collision"/>
    <x v="0"/>
    <x v="0"/>
    <x v="0"/>
    <s v="Not Stated"/>
    <x v="1"/>
    <s v="Functioning"/>
    <x v="1"/>
    <s v="http://maps.google.com/maps?q=&amp;layer=c&amp;cbll=37.7714601426234,-122.450600180284"/>
    <s v="2:01 pm to 6:00 pm"/>
    <x v="0"/>
    <s v="CVC 22350"/>
    <x v="0"/>
    <s v="July"/>
    <s v="Valid"/>
    <n v="22350"/>
    <x v="0"/>
    <s v="http://leginfo.legislature.ca.gov/faces/codes_displaySection.xhtml?lawCode=VEH&amp;sectionNum=22350."/>
    <n v="9553"/>
  </r>
  <r>
    <n v="19783"/>
    <s v="Point"/>
    <n v="26419000"/>
    <n v="9768000"/>
    <n v="37.771486000000003"/>
    <n v="-122.4504"/>
    <s v="SFPD-CROSSROADS"/>
    <s v="CITY STREET"/>
    <n v="130585522"/>
    <n v="2013"/>
    <n v="3801"/>
    <n v="20130716"/>
    <x v="287"/>
    <n v="2311"/>
    <s v="PARK"/>
    <x v="3"/>
    <s v="3F12D"/>
    <x v="2"/>
    <x v="7"/>
    <x v="104"/>
    <s v="Ea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14855552305,-122.450400120278"/>
    <s v="2:01 pm to 6:00 pm"/>
    <x v="0"/>
    <s v="CVC 22107"/>
    <x v="1"/>
    <s v="July"/>
    <s v="Valid"/>
    <n v="22107"/>
    <x v="1"/>
    <s v="http://leginfo.legislature.ca.gov/faces/codes_displaySection.xhtml?lawCode=VEH&amp;sectionNum=22107."/>
    <n v="32285"/>
  </r>
  <r>
    <n v="14872"/>
    <s v="Point"/>
    <n v="26348000"/>
    <s v="&lt;Null&gt;"/>
    <n v="37.772790000000001"/>
    <n v="-122.447497"/>
    <s v="SFPD-CROSSROADS"/>
    <s v="CITY STREET"/>
    <n v="3813413"/>
    <n v="2008"/>
    <n v="3801"/>
    <n v="20080710"/>
    <x v="202"/>
    <n v="779"/>
    <s v="PARK"/>
    <x v="5"/>
    <n v="3E+62"/>
    <x v="0"/>
    <x v="0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27904538694,-122.447497244783"/>
    <s v="10:01 am to 2:00 pm"/>
    <x v="0"/>
    <s v="CVC 21456B"/>
    <x v="0"/>
    <s v="July"/>
    <s v="Valid"/>
    <s v="21456(a,b)"/>
    <x v="20"/>
    <s v="http://leginfo.legislature.ca.gov/faces/codes_displaySection.xhtml?lawCode=VEH&amp;sectionNum=21456."/>
    <n v="25393"/>
  </r>
  <r>
    <n v="28868"/>
    <s v="Point"/>
    <n v="26050000"/>
    <s v="&lt;Null&gt;"/>
    <n v="37.774062000000001"/>
    <n v="-122.437611"/>
    <s v="SFPD-CROSSROADS"/>
    <s v="CITY STREET"/>
    <n v="4822027"/>
    <n v="2010"/>
    <n v="3801"/>
    <n v="20100729"/>
    <x v="46"/>
    <n v="522"/>
    <s v="PARK"/>
    <x v="5"/>
    <s v="3F14E"/>
    <x v="0"/>
    <x v="8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40616466681,-122.437610623921"/>
    <s v="10:01 pm to 2:00 am"/>
    <x v="0"/>
    <s v="CVC 21453A"/>
    <x v="0"/>
    <s v="July"/>
    <s v="Valid"/>
    <s v="21453(a,c)"/>
    <x v="10"/>
    <s v="http://leginfo.legislature.ca.gov/faces/codes_displaySection.xhtml?lawCode=VEH&amp;sectionNum=21453."/>
    <n v="32580"/>
  </r>
  <r>
    <n v="6951"/>
    <s v="Point"/>
    <n v="26070000"/>
    <n v="6275000"/>
    <n v="37.778761000000003"/>
    <n v="-122.438261"/>
    <s v="SFPD-CROSSROADS"/>
    <s v="CITY STREET"/>
    <n v="4318623"/>
    <n v="2009"/>
    <n v="3801"/>
    <n v="20090717"/>
    <x v="321"/>
    <n v="821"/>
    <s v="PARK"/>
    <x v="1"/>
    <s v="4B8F"/>
    <x v="10"/>
    <x v="8"/>
    <x v="17"/>
    <s v="East"/>
    <s v="Not Stated"/>
    <x v="2"/>
    <x v="0"/>
    <s v="Bicycle"/>
    <x v="0"/>
    <x v="0"/>
    <x v="0"/>
    <s v="Not Stated"/>
    <x v="1"/>
    <s v="None"/>
    <x v="1"/>
    <s v="http://maps.google.com/maps?q=&amp;layer=c&amp;cbll=37.7787614158104,-122.438261072334"/>
    <s v="6:01 pm to 10:00 pm"/>
    <x v="0"/>
    <s v="CVC 22350"/>
    <x v="2"/>
    <s v="July"/>
    <s v="Valid"/>
    <n v="22350"/>
    <x v="0"/>
    <s v="http://leginfo.legislature.ca.gov/faces/codes_displaySection.xhtml?lawCode=VEH&amp;sectionNum=22350."/>
    <n v="2925"/>
  </r>
  <r>
    <n v="7650"/>
    <s v="Point"/>
    <n v="26031000"/>
    <s v="&lt;Null&gt;"/>
    <n v="37.773133000000001"/>
    <n v="-122.437423"/>
    <s v="SFPD-CROSSROADS"/>
    <s v="CITY STREET"/>
    <n v="130547497"/>
    <n v="2013"/>
    <n v="3801"/>
    <n v="20130703"/>
    <x v="289"/>
    <n v="1986"/>
    <s v="PARK"/>
    <x v="4"/>
    <s v="&lt;Null&gt;"/>
    <x v="2"/>
    <x v="8"/>
    <x v="0"/>
    <s v="Not Stated, in Intersection"/>
    <s v="&lt;Null&gt;"/>
    <x v="2"/>
    <x v="2"/>
    <s v="Bicycle"/>
    <x v="0"/>
    <x v="0"/>
    <x v="0"/>
    <s v="Not Stated"/>
    <x v="1"/>
    <s v="Functioning"/>
    <x v="2"/>
    <s v="http://maps.google.com/maps?q=&amp;layer=c&amp;cbll=37.7731334920131,-122.437422939807"/>
    <s v="6:01 pm to 10:00 pm"/>
    <x v="0"/>
    <s v="CVC 22100A"/>
    <x v="0"/>
    <s v="July"/>
    <s v="Valid"/>
    <s v="22100(a,b)"/>
    <x v="5"/>
    <s v="http://leginfo.legislature.ca.gov/faces/codes_displaySection.xhtml?lawCode=VEH&amp;sectionNum=22100."/>
    <n v="3261"/>
  </r>
  <r>
    <n v="5180"/>
    <s v="Point"/>
    <n v="26031000"/>
    <s v="&lt;Null&gt;"/>
    <n v="37.773133000000001"/>
    <n v="-122.437423"/>
    <s v="SFPD-CROSSROADS"/>
    <s v="CITY STREET"/>
    <n v="150608693"/>
    <n v="2015"/>
    <n v="3801"/>
    <n v="20150713"/>
    <x v="130"/>
    <n v="2314"/>
    <s v="PARK"/>
    <x v="2"/>
    <s v="3F14E"/>
    <x v="2"/>
    <x v="8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31334920131,-122.437422939807"/>
    <s v="2:01 am to 6:00 am"/>
    <x v="3"/>
    <s v="CVC 21453A"/>
    <x v="0"/>
    <s v="July"/>
    <s v="Valid"/>
    <s v="21453(a,c)"/>
    <x v="10"/>
    <s v="http://leginfo.legislature.ca.gov/faces/codes_displaySection.xhtml?lawCode=VEH&amp;sectionNum=21453."/>
    <n v="668"/>
  </r>
  <r>
    <n v="28684"/>
    <s v="Point"/>
    <n v="26031000"/>
    <s v="&lt;Null&gt;"/>
    <n v="37.773133000000001"/>
    <n v="-122.437423"/>
    <s v="SFPD-CROSSROADS"/>
    <s v="CITY STREET"/>
    <n v="5255065"/>
    <n v="2011"/>
    <n v="3801"/>
    <n v="20110705"/>
    <x v="247"/>
    <n v="1584"/>
    <s v="PARK"/>
    <x v="3"/>
    <s v="4B6F"/>
    <x v="2"/>
    <x v="8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31334920131,-122.437422939807"/>
    <s v="6:01 pm to 10:00 pm"/>
    <x v="0"/>
    <s v="CVC 23152A"/>
    <x v="0"/>
    <s v="July"/>
    <s v="Valid"/>
    <n v="23152"/>
    <x v="2"/>
    <s v="http://leginfo.legislature.ca.gov/faces/codes_displaySection.xhtml?lawCode=VEH&amp;sectionNum=23152."/>
    <n v="13920"/>
  </r>
  <r>
    <n v="15708"/>
    <s v="Point"/>
    <n v="26445000"/>
    <s v="&lt;Null&gt;"/>
    <n v="37.771929999999998"/>
    <n v="-122.454083"/>
    <s v="SFPD-CROSSROADS"/>
    <s v="CITY STREET"/>
    <n v="130619864"/>
    <n v="2013"/>
    <n v="3801"/>
    <n v="20130727"/>
    <x v="294"/>
    <n v="2038"/>
    <s v="F"/>
    <x v="0"/>
    <s v="3F13E"/>
    <x v="0"/>
    <x v="9"/>
    <x v="0"/>
    <s v="Not Stated, in Intersection"/>
    <s v="Not Stated"/>
    <x v="2"/>
    <x v="3"/>
    <s v="Pedestrian"/>
    <x v="5"/>
    <x v="0"/>
    <x v="0"/>
    <s v="Not Stated"/>
    <x v="0"/>
    <s v="Functioning"/>
    <x v="3"/>
    <s v="http://maps.google.com/maps?q=&amp;layer=c&amp;cbll=37.7719304046184,-122.454083217237"/>
    <s v="2:01 am to 6:00 am"/>
    <x v="0"/>
    <s v="CVC 21456B"/>
    <x v="0"/>
    <s v="July"/>
    <s v="Valid"/>
    <s v="21456(a,b)"/>
    <x v="20"/>
    <s v="http://leginfo.legislature.ca.gov/faces/codes_displaySection.xhtml?lawCode=VEH&amp;sectionNum=21456."/>
    <n v="3352"/>
  </r>
  <r>
    <n v="23589"/>
    <s v="Point"/>
    <n v="26029000"/>
    <n v="10179000"/>
    <n v="37.772170000000003"/>
    <n v="-122.43749800000001"/>
    <s v="SFPD-CROSSROADS"/>
    <s v="CITY STREET"/>
    <n v="150631268"/>
    <n v="2015"/>
    <n v="3801"/>
    <n v="20150720"/>
    <x v="322"/>
    <n v="1025"/>
    <s v="NORTHERN"/>
    <x v="2"/>
    <s v="3E11D"/>
    <x v="3"/>
    <x v="8"/>
    <x v="105"/>
    <s v="West"/>
    <s v="Not Stated"/>
    <x v="0"/>
    <x v="2"/>
    <s v="Bicycle"/>
    <x v="0"/>
    <x v="0"/>
    <x v="0"/>
    <s v="Not Stated"/>
    <x v="1"/>
    <s v="None"/>
    <x v="2"/>
    <s v="http://maps.google.com/maps?q=&amp;layer=c&amp;cbll=37.7721699327071,-122.437498497071"/>
    <s v="2:01 am to 6:00 am"/>
    <x v="0"/>
    <s v="CVC 22350"/>
    <x v="2"/>
    <s v="July"/>
    <s v="Valid"/>
    <n v="22350"/>
    <x v="0"/>
    <s v="http://leginfo.legislature.ca.gov/faces/codes_displaySection.xhtml?lawCode=VEH&amp;sectionNum=22350."/>
    <n v="1863"/>
  </r>
  <r>
    <n v="21538"/>
    <s v="Point"/>
    <n v="26029000"/>
    <s v="&lt;Null&gt;"/>
    <n v="37.772204000000002"/>
    <n v="-122.437235"/>
    <s v="SFPD-CROSSROADS"/>
    <s v="CITY STREET"/>
    <n v="150604215"/>
    <n v="2015"/>
    <n v="3801"/>
    <n v="20150711"/>
    <x v="323"/>
    <n v="4239"/>
    <s v="PARK"/>
    <x v="0"/>
    <s v="3F14A"/>
    <x v="3"/>
    <x v="8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22037124154,-122.4372349323"/>
    <s v="2:01 pm to 6:00 pm"/>
    <x v="0"/>
    <s v="N/A"/>
    <x v="0"/>
    <s v="July"/>
    <s v="Unknown"/>
    <s v="Unknown"/>
    <x v="23"/>
    <s v="&lt;Null&gt;"/>
    <n v="31830"/>
  </r>
  <r>
    <n v="28654"/>
    <s v="Point"/>
    <n v="26028000"/>
    <n v="10178000"/>
    <n v="37.772261999999998"/>
    <n v="-122.436778"/>
    <s v="SFPD-CROSSROADS"/>
    <s v="CITY STREET"/>
    <n v="3827209"/>
    <n v="2008"/>
    <n v="3801"/>
    <n v="20080707"/>
    <x v="87"/>
    <n v="1580"/>
    <s v="PARK"/>
    <x v="2"/>
    <s v="4B2F"/>
    <x v="3"/>
    <x v="8"/>
    <x v="106"/>
    <s v="East"/>
    <s v="Not Stated"/>
    <x v="1"/>
    <x v="0"/>
    <s v="Bicycle"/>
    <x v="0"/>
    <x v="0"/>
    <x v="0"/>
    <s v="Not Stated"/>
    <x v="1"/>
    <s v="None"/>
    <x v="0"/>
    <s v="http://maps.google.com/maps?q=&amp;layer=c&amp;cbll=37.7722622956513,-122.436777788293"/>
    <s v="6:01 am to 10:00 am"/>
    <x v="0"/>
    <s v="CVC 22107"/>
    <x v="2"/>
    <s v="July"/>
    <s v="Valid"/>
    <n v="22107"/>
    <x v="1"/>
    <s v="http://leginfo.legislature.ca.gov/faces/codes_displaySection.xhtml?lawCode=VEH&amp;sectionNum=22107."/>
    <n v="102"/>
  </r>
  <r>
    <n v="14916"/>
    <s v="Point"/>
    <n v="26372000"/>
    <n v="5895000"/>
    <n v="37.775996999999997"/>
    <n v="-122.44493300000001"/>
    <s v="SFPD-CROSSROADS"/>
    <s v="CITY STREET"/>
    <n v="5267385"/>
    <n v="2011"/>
    <n v="3801"/>
    <n v="20110718"/>
    <x v="76"/>
    <n v="1389"/>
    <s v="F"/>
    <x v="2"/>
    <s v="3F13A"/>
    <x v="1"/>
    <x v="29"/>
    <x v="107"/>
    <s v="West"/>
    <s v="Not Stated"/>
    <x v="1"/>
    <x v="2"/>
    <s v="Pedestrian"/>
    <x v="3"/>
    <x v="0"/>
    <x v="0"/>
    <s v="Not Stated"/>
    <x v="1"/>
    <s v="None"/>
    <x v="3"/>
    <s v="http://maps.google.com/maps?q=&amp;layer=c&amp;cbll=37.7759971376576,-122.444932892623"/>
    <s v="6:01 am to 10:00 am"/>
    <x v="0"/>
    <s v="CVC 21952"/>
    <x v="2"/>
    <s v="July"/>
    <s v="Valid"/>
    <n v="21952"/>
    <x v="27"/>
    <s v="http://leginfo.legislature.ca.gov/faces/codes_displaySection.xhtml?lawCode=VEH&amp;sectionNum=21952."/>
    <n v="30210"/>
  </r>
  <r>
    <n v="28856"/>
    <s v="Point"/>
    <n v="26050000"/>
    <s v="&lt;Null&gt;"/>
    <n v="37.774062000000001"/>
    <n v="-122.437611"/>
    <s v="SFPD-CROSSROADS"/>
    <s v="CITY STREET"/>
    <n v="3267155"/>
    <n v="2007"/>
    <n v="3801"/>
    <n v="20070710"/>
    <x v="324"/>
    <n v="120"/>
    <s v="PARK"/>
    <x v="3"/>
    <s v="3F14C"/>
    <x v="6"/>
    <x v="2"/>
    <x v="0"/>
    <s v="Not Stated, in Intersection"/>
    <s v="Not Stated"/>
    <x v="0"/>
    <x v="0"/>
    <s v="Other Motor Vehicle"/>
    <x v="0"/>
    <x v="0"/>
    <x v="0"/>
    <s v="Not Stated"/>
    <x v="1"/>
    <s v="Functioning"/>
    <x v="0"/>
    <s v="http://maps.google.com/maps?q=&amp;layer=c&amp;cbll=37.7740616466681,-122.437610623921"/>
    <s v="2:01 pm to 6:00 pm"/>
    <x v="2"/>
    <s v="CVC 22350"/>
    <x v="0"/>
    <s v="July"/>
    <s v="Valid"/>
    <n v="22350"/>
    <x v="0"/>
    <s v="http://leginfo.legislature.ca.gov/faces/codes_displaySection.xhtml?lawCode=VEH&amp;sectionNum=22350."/>
    <n v="8907"/>
  </r>
  <r>
    <n v="28848"/>
    <s v="Point"/>
    <n v="26050000"/>
    <s v="&lt;Null&gt;"/>
    <n v="37.774062000000001"/>
    <n v="-122.437611"/>
    <s v="SFPD-CROSSROADS"/>
    <s v="CITY STREET"/>
    <n v="2775368"/>
    <n v="2006"/>
    <n v="3801"/>
    <n v="20060725"/>
    <x v="325"/>
    <n v="805"/>
    <s v="PARK"/>
    <x v="3"/>
    <s v="3F60"/>
    <x v="6"/>
    <x v="2"/>
    <x v="0"/>
    <s v="Not Stated, in Intersection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40616466681,-122.437610623921"/>
    <s v="10:01 am to 2:00 pm"/>
    <x v="0"/>
    <s v="CVC 21703"/>
    <x v="0"/>
    <s v="July"/>
    <s v="Valid"/>
    <n v="21703"/>
    <x v="3"/>
    <s v="http://leginfo.legislature.ca.gov/faces/codes_displaySection.xhtml?lawCode=VEH&amp;sectionNum=21703."/>
    <n v="31517"/>
  </r>
  <r>
    <n v="28768"/>
    <s v="Point"/>
    <n v="26050000"/>
    <n v="4801101"/>
    <n v="37.773899999999998"/>
    <n v="-122.437623"/>
    <s v="SFPD-CROSSROADS"/>
    <s v="CITY STREET"/>
    <n v="130603293"/>
    <n v="2013"/>
    <n v="3801"/>
    <n v="20130722"/>
    <x v="326"/>
    <n v="360"/>
    <s v="&lt;Null&gt;"/>
    <x v="2"/>
    <s v="&lt;Null&gt;"/>
    <x v="6"/>
    <x v="2"/>
    <x v="108"/>
    <s v="South"/>
    <s v="Not Stated"/>
    <x v="1"/>
    <x v="0"/>
    <s v="Other Motor Vehicle"/>
    <x v="0"/>
    <x v="0"/>
    <x v="0"/>
    <s v="Not Stated"/>
    <x v="1"/>
    <s v="None"/>
    <x v="0"/>
    <s v="http://maps.google.com/maps?q=&amp;layer=c&amp;cbll=37.7739003198839,-122.437622909209"/>
    <s v="N/A"/>
    <x v="2"/>
    <s v="N/A"/>
    <x v="2"/>
    <s v="July"/>
    <s v="Unknown"/>
    <s v="Unknown"/>
    <x v="23"/>
    <s v="&lt;Null&gt;"/>
    <n v="27475"/>
  </r>
  <r>
    <n v="29242"/>
    <s v="Point"/>
    <n v="26347000"/>
    <s v="&lt;Null&gt;"/>
    <n v="37.772995000000002"/>
    <n v="-122.445902"/>
    <s v="SFPD-CROSSROADS"/>
    <s v="CITY STREET"/>
    <n v="5349469"/>
    <n v="2011"/>
    <n v="3801"/>
    <n v="20110701"/>
    <x v="327"/>
    <n v="1986"/>
    <s v="PARK"/>
    <x v="1"/>
    <s v="03F"/>
    <x v="7"/>
    <x v="2"/>
    <x v="0"/>
    <s v="Not Stated, in Intersection"/>
    <s v="Not Stated"/>
    <x v="0"/>
    <x v="2"/>
    <s v="Other Motor Vehicle"/>
    <x v="0"/>
    <x v="0"/>
    <x v="0"/>
    <s v="Not Stated"/>
    <x v="0"/>
    <s v="Functioning"/>
    <x v="0"/>
    <s v="http://maps.google.com/maps?q=&amp;layer=c&amp;cbll=37.7729954059776,-122.445902365946"/>
    <s v="6:01 pm to 10:00 pm"/>
    <x v="0"/>
    <s v="CVC 21453A"/>
    <x v="0"/>
    <s v="July"/>
    <s v="Valid"/>
    <s v="21453(a,c)"/>
    <x v="10"/>
    <s v="http://leginfo.legislature.ca.gov/faces/codes_displaySection.xhtml?lawCode=VEH&amp;sectionNum=21453."/>
    <n v="6872"/>
  </r>
  <r>
    <n v="597"/>
    <s v="Point"/>
    <n v="26345000"/>
    <n v="8852000"/>
    <n v="37.772927000000003"/>
    <n v="-122.44588899999999"/>
    <s v="SFPD-CROSSROADS"/>
    <s v="CITY STREET"/>
    <n v="2112250"/>
    <n v="2005"/>
    <n v="3801"/>
    <n v="20050710"/>
    <x v="192"/>
    <n v="144"/>
    <s v="&lt;Null&gt;"/>
    <x v="6"/>
    <s v="4B8B"/>
    <x v="7"/>
    <x v="2"/>
    <x v="46"/>
    <s v="South"/>
    <s v="Not Stated"/>
    <x v="0"/>
    <x v="8"/>
    <s v="Bicycle"/>
    <x v="0"/>
    <x v="0"/>
    <x v="0"/>
    <s v="Not Stated"/>
    <x v="1"/>
    <s v="Functioning"/>
    <x v="2"/>
    <s v="http://maps.google.com/maps?q=&amp;layer=c&amp;cbll=37.7729274508309,-122.44588857465"/>
    <s v="6:01 pm to 10:00 pm"/>
    <x v="0"/>
    <s v="CVC 21950A"/>
    <x v="2"/>
    <s v="July"/>
    <s v="Valid"/>
    <s v="21950(a,c)"/>
    <x v="7"/>
    <s v="http://leginfo.legislature.ca.gov/faces/codes_displaySection.xhtml?lawCode=VEH&amp;sectionNum=21950."/>
    <n v="465"/>
  </r>
  <r>
    <n v="12640"/>
    <s v="Point"/>
    <n v="26345000"/>
    <n v="8852000"/>
    <n v="37.772933000000002"/>
    <n v="-122.44589000000001"/>
    <s v="SFPD-CROSSROADS"/>
    <s v="CITY STREET"/>
    <n v="9009666"/>
    <n v="2006"/>
    <n v="3801"/>
    <n v="20060717"/>
    <x v="328"/>
    <n v="2122"/>
    <s v="&lt;Null&gt;"/>
    <x v="2"/>
    <s v="4B6D"/>
    <x v="7"/>
    <x v="2"/>
    <x v="59"/>
    <s v="South"/>
    <s v="Not Stated"/>
    <x v="0"/>
    <x v="5"/>
    <s v="Bicycle"/>
    <x v="0"/>
    <x v="0"/>
    <x v="0"/>
    <s v="Not Stated"/>
    <x v="1"/>
    <s v="Functioning"/>
    <x v="2"/>
    <s v="http://maps.google.com/maps?q=&amp;layer=c&amp;cbll=37.7729328735971,-122.4458896752"/>
    <s v="2:01 pm to 6:00 pm"/>
    <x v="0"/>
    <s v="CVC 21950A"/>
    <x v="2"/>
    <s v="July"/>
    <s v="Valid"/>
    <s v="21950(a,c)"/>
    <x v="7"/>
    <s v="http://leginfo.legislature.ca.gov/faces/codes_displaySection.xhtml?lawCode=VEH&amp;sectionNum=21950."/>
    <n v="6170"/>
  </r>
  <r>
    <n v="638"/>
    <s v="Point"/>
    <n v="26345000"/>
    <n v="8852000"/>
    <n v="37.772938000000003"/>
    <n v="-122.445891"/>
    <s v="SFPD-CROSSROADS"/>
    <s v="CITY STREET"/>
    <n v="2146590"/>
    <n v="2005"/>
    <n v="3801"/>
    <n v="20050716"/>
    <x v="329"/>
    <n v="189"/>
    <s v="PARK"/>
    <x v="0"/>
    <s v="4B7H"/>
    <x v="7"/>
    <x v="2"/>
    <x v="14"/>
    <s v="South"/>
    <s v="Not Stated"/>
    <x v="1"/>
    <x v="2"/>
    <s v="Bicycle"/>
    <x v="0"/>
    <x v="0"/>
    <x v="0"/>
    <s v="Not Stated"/>
    <x v="1"/>
    <s v="Functioning"/>
    <x v="2"/>
    <s v="http://maps.google.com/maps?q=&amp;layer=c&amp;cbll=37.7729382963634,-122.445890775751"/>
    <s v="2:01 pm to 6:00 pm"/>
    <x v="0"/>
    <s v="CVC 22101D"/>
    <x v="2"/>
    <s v="July"/>
    <s v="Valid"/>
    <s v="22101(d)"/>
    <x v="6"/>
    <s v="http://leginfo.legislature.ca.gov/faces/codes_displaySection.xhtml?lawCode=VEH&amp;sectionNum=22101."/>
    <n v="23775"/>
  </r>
  <r>
    <n v="11711"/>
    <s v="Point"/>
    <n v="26347000"/>
    <s v="&lt;Null&gt;"/>
    <n v="37.772995000000002"/>
    <n v="-122.445902"/>
    <s v="SFPD-CROSSROADS"/>
    <s v="CITY STREET"/>
    <n v="5293754"/>
    <n v="2011"/>
    <n v="3801"/>
    <n v="20110706"/>
    <x v="330"/>
    <n v="1419"/>
    <s v="PARK"/>
    <x v="4"/>
    <s v="3CAR"/>
    <x v="7"/>
    <x v="2"/>
    <x v="0"/>
    <s v="Not Stated, in Intersection"/>
    <s v="Not Stated"/>
    <x v="1"/>
    <x v="4"/>
    <s v="Bicycle"/>
    <x v="0"/>
    <x v="0"/>
    <x v="0"/>
    <s v="Not Stated"/>
    <x v="1"/>
    <s v="Functioning"/>
    <x v="2"/>
    <s v="http://maps.google.com/maps?q=&amp;layer=c&amp;cbll=37.7729954059776,-122.445902365946"/>
    <s v="2:01 pm to 6:00 pm"/>
    <x v="0"/>
    <s v="CVC 21453A"/>
    <x v="0"/>
    <s v="July"/>
    <s v="Valid"/>
    <s v="21453(a,c)"/>
    <x v="10"/>
    <s v="http://leginfo.legislature.ca.gov/faces/codes_displaySection.xhtml?lawCode=VEH&amp;sectionNum=21453."/>
    <n v="28726"/>
  </r>
  <r>
    <n v="29236"/>
    <s v="Point"/>
    <n v="26345000"/>
    <n v="8852000"/>
    <n v="37.772727000000003"/>
    <n v="-122.445848"/>
    <s v="SFPD-CROSSROADS"/>
    <s v="CITY STREET"/>
    <n v="4323894"/>
    <n v="2009"/>
    <n v="3801"/>
    <n v="20090725"/>
    <x v="331"/>
    <n v="1484"/>
    <s v="PARK"/>
    <x v="0"/>
    <s v="3F61"/>
    <x v="7"/>
    <x v="2"/>
    <x v="45"/>
    <s v="South"/>
    <s v="Not Stated"/>
    <x v="1"/>
    <x v="4"/>
    <s v="Other Object"/>
    <x v="0"/>
    <x v="0"/>
    <x v="0"/>
    <s v="Not Stated"/>
    <x v="1"/>
    <s v="None"/>
    <x v="0"/>
    <s v="http://maps.google.com/maps?q=&amp;layer=c&amp;cbll=37.7727268084761,-122.445847854323"/>
    <s v="10:01 am to 2:00 pm"/>
    <x v="0"/>
    <s v="CVC 21658A"/>
    <x v="2"/>
    <s v="July"/>
    <s v="Valid"/>
    <s v="21658(a,b)"/>
    <x v="4"/>
    <s v="http://leginfo.legislature.ca.gov/faces/codes_displaySection.xhtml?lawCode=VEH&amp;sectionNum=21658."/>
    <n v="30239"/>
  </r>
  <r>
    <n v="24790"/>
    <s v="Point"/>
    <n v="26445000"/>
    <n v="12086000"/>
    <n v="37.771796000000002"/>
    <n v="-122.454055"/>
    <s v="SFPD-CROSSROADS"/>
    <s v="CITY STREET"/>
    <n v="150619781"/>
    <n v="2015"/>
    <n v="3801"/>
    <n v="20150716"/>
    <x v="273"/>
    <n v="1666"/>
    <s v="PARK"/>
    <x v="5"/>
    <s v="3 CAR"/>
    <x v="8"/>
    <x v="2"/>
    <x v="109"/>
    <s v="South"/>
    <s v="Not Stated"/>
    <x v="1"/>
    <x v="1"/>
    <s v="Other Motor Vehicle"/>
    <x v="0"/>
    <x v="0"/>
    <x v="0"/>
    <s v="Not Stated"/>
    <x v="1"/>
    <s v="None"/>
    <x v="0"/>
    <s v="http://maps.google.com/maps?q=&amp;layer=c&amp;cbll=37.7717962384189,-122.454055465928"/>
    <s v="2:01 pm to 6:00 pm"/>
    <x v="0"/>
    <s v="CVC 22350"/>
    <x v="1"/>
    <s v="July"/>
    <s v="Valid"/>
    <n v="22350"/>
    <x v="0"/>
    <s v="http://leginfo.legislature.ca.gov/faces/codes_displaySection.xhtml?lawCode=VEH&amp;sectionNum=22350."/>
    <n v="1177"/>
  </r>
  <r>
    <n v="28977"/>
    <s v="Point"/>
    <n v="26061000"/>
    <s v="&lt;Null&gt;"/>
    <n v="37.776643999999997"/>
    <n v="-122.43984399999999"/>
    <s v="SFPD-CROSSROADS"/>
    <s v="CITY STREET"/>
    <n v="3258083"/>
    <n v="2007"/>
    <n v="3801"/>
    <n v="20070703"/>
    <x v="332"/>
    <n v="1337"/>
    <s v="&lt;Null&gt;"/>
    <x v="3"/>
    <s v="3F62"/>
    <x v="5"/>
    <x v="11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66440075826,-122.439844236366"/>
    <s v="2:01 pm to 6:00 pm"/>
    <x v="0"/>
    <s v="CVC 21453A"/>
    <x v="0"/>
    <s v="July"/>
    <s v="Valid"/>
    <s v="21453(a,c)"/>
    <x v="10"/>
    <s v="http://leginfo.legislature.ca.gov/faces/codes_displaySection.xhtml?lawCode=VEH&amp;sectionNum=21453."/>
    <n v="7857"/>
  </r>
  <r>
    <n v="11323"/>
    <s v="Point"/>
    <n v="26061000"/>
    <s v="&lt;Null&gt;"/>
    <n v="37.776643999999997"/>
    <n v="-122.43984399999999"/>
    <s v="SFPD-CROSSROADS"/>
    <s v="CITY STREET"/>
    <n v="140560285"/>
    <n v="2014"/>
    <n v="3801"/>
    <n v="20140706"/>
    <x v="234"/>
    <n v="1101"/>
    <s v="CO OF"/>
    <x v="6"/>
    <s v="3F14D"/>
    <x v="5"/>
    <x v="11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66440075826,-122.439844236366"/>
    <s v="2:01 pm to 6:00 pm"/>
    <x v="0"/>
    <s v="CVC 21453A"/>
    <x v="0"/>
    <s v="July"/>
    <s v="Valid"/>
    <s v="21453(a,c)"/>
    <x v="10"/>
    <s v="http://leginfo.legislature.ca.gov/faces/codes_displaySection.xhtml?lawCode=VEH&amp;sectionNum=21453."/>
    <n v="7394"/>
  </r>
  <r>
    <n v="28950"/>
    <s v="Point"/>
    <n v="26057000"/>
    <n v="4805201"/>
    <n v="37.77731"/>
    <n v="-122.438215"/>
    <s v="SFPD-CROSSROADS"/>
    <s v="CITY STREET"/>
    <n v="4805862"/>
    <n v="2010"/>
    <n v="3801"/>
    <n v="20100710"/>
    <x v="333"/>
    <n v="1549"/>
    <s v="PARK"/>
    <x v="0"/>
    <s v="4B51"/>
    <x v="6"/>
    <x v="11"/>
    <x v="110"/>
    <s v="North"/>
    <s v="Not Stated"/>
    <x v="0"/>
    <x v="2"/>
    <s v="Other Motor Vehicle"/>
    <x v="0"/>
    <x v="0"/>
    <x v="0"/>
    <s v="Not Stated"/>
    <x v="1"/>
    <s v="None"/>
    <x v="0"/>
    <s v="http://maps.google.com/maps?q=&amp;layer=c&amp;cbll=37.7773096997375,-122.438215280984"/>
    <s v="6:01 pm to 10:00 pm"/>
    <x v="0"/>
    <s v="CVC 22106"/>
    <x v="2"/>
    <s v="July"/>
    <s v="Valid"/>
    <n v="22106"/>
    <x v="18"/>
    <s v="http://leginfo.legislature.ca.gov/faces/codes_displaySection.xhtml?lawCode=VEH&amp;sectionNum=22106."/>
    <n v="10889"/>
  </r>
  <r>
    <n v="11589"/>
    <s v="Point"/>
    <n v="26057000"/>
    <n v="4805201"/>
    <n v="37.777043999999997"/>
    <n v="-122.43816200000001"/>
    <s v="SFPD-CROSSROADS"/>
    <s v="CITY STREET"/>
    <n v="5281292"/>
    <n v="2011"/>
    <n v="3801"/>
    <n v="20110704"/>
    <x v="334"/>
    <n v="1889"/>
    <s v="3F14E"/>
    <x v="2"/>
    <s v="3F14E"/>
    <x v="6"/>
    <x v="11"/>
    <x v="111"/>
    <s v="North"/>
    <s v="Not Stated"/>
    <x v="0"/>
    <x v="6"/>
    <s v="Parked Motor Vehicle"/>
    <x v="0"/>
    <x v="0"/>
    <x v="0"/>
    <s v="Not Stated"/>
    <x v="0"/>
    <s v="None"/>
    <x v="4"/>
    <s v="http://maps.google.com/maps?q=&amp;layer=c&amp;cbll=37.7770438835984,-122.438162145554"/>
    <s v="2:01 am to 6:00 am"/>
    <x v="0"/>
    <s v="CVC 22350"/>
    <x v="2"/>
    <s v="July"/>
    <s v="Valid"/>
    <n v="22350"/>
    <x v="0"/>
    <s v="http://leginfo.legislature.ca.gov/faces/codes_displaySection.xhtml?lawCode=VEH&amp;sectionNum=22350."/>
    <n v="4652"/>
  </r>
  <r>
    <n v="5022"/>
    <s v="Point"/>
    <n v="26452000"/>
    <n v="8527000"/>
    <n v="37.775506999999998"/>
    <n v="-122.448851"/>
    <s v="SFPD-CROSSROADS"/>
    <s v="CITY STREET"/>
    <n v="3825802"/>
    <n v="2008"/>
    <n v="3801"/>
    <n v="20080717"/>
    <x v="335"/>
    <n v="1666"/>
    <s v="PARK"/>
    <x v="5"/>
    <s v="3CAR"/>
    <x v="24"/>
    <x v="11"/>
    <x v="27"/>
    <s v="North"/>
    <s v="Not Stated"/>
    <x v="1"/>
    <x v="2"/>
    <s v="Bicycle"/>
    <x v="0"/>
    <x v="0"/>
    <x v="0"/>
    <s v="Not Stated"/>
    <x v="0"/>
    <s v="Functioning"/>
    <x v="2"/>
    <s v="http://maps.google.com/maps?q=&amp;layer=c&amp;cbll=37.7755066787058,-122.448851451482"/>
    <s v="6:01 pm to 10:00 pm"/>
    <x v="0"/>
    <s v="CVC 21663"/>
    <x v="0"/>
    <s v="July"/>
    <s v="Valid"/>
    <n v="21663"/>
    <x v="41"/>
    <s v="http://leginfo.legislature.ca.gov/faces/codes_displaySection.xhtml?lawCode=VEH&amp;sectionNum=21663."/>
    <n v="17188"/>
  </r>
  <r>
    <n v="29330"/>
    <s v="Point"/>
    <n v="26379000"/>
    <n v="8848000"/>
    <n v="37.776066999999998"/>
    <n v="-122.446524"/>
    <s v="SFPD-CROSSROADS"/>
    <s v="CITY STREET"/>
    <n v="4822031"/>
    <n v="2010"/>
    <n v="3801"/>
    <n v="20100728"/>
    <x v="269"/>
    <n v="438"/>
    <s v="PARK"/>
    <x v="4"/>
    <s v="4B3F"/>
    <x v="7"/>
    <x v="11"/>
    <x v="112"/>
    <s v="North"/>
    <s v="Not Stated"/>
    <x v="0"/>
    <x v="1"/>
    <s v="Other Motor Vehicle"/>
    <x v="0"/>
    <x v="0"/>
    <x v="0"/>
    <s v="Not Stated"/>
    <x v="1"/>
    <s v="None"/>
    <x v="0"/>
    <s v="http://maps.google.com/maps?q=&amp;layer=c&amp;cbll=37.776067225322,-122.446524259725"/>
    <s v="6:01 am to 10:00 am"/>
    <x v="0"/>
    <s v="CVC 22350"/>
    <x v="1"/>
    <s v="July"/>
    <s v="Valid"/>
    <n v="22350"/>
    <x v="0"/>
    <s v="http://leginfo.legislature.ca.gov/faces/codes_displaySection.xhtml?lawCode=VEH&amp;sectionNum=22350."/>
    <n v="12533"/>
  </r>
  <r>
    <n v="29329"/>
    <s v="Point"/>
    <n v="26377000"/>
    <n v="8849000"/>
    <n v="37.775761000000003"/>
    <n v="-122.44646299999999"/>
    <s v="SFPD-CROSSROADS"/>
    <s v="CITY STREET"/>
    <n v="4345925"/>
    <n v="2009"/>
    <n v="3801"/>
    <n v="20090731"/>
    <x v="336"/>
    <n v="2175"/>
    <s v="F"/>
    <x v="1"/>
    <s v="4B7E"/>
    <x v="7"/>
    <x v="11"/>
    <x v="40"/>
    <s v="South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57607710674,-122.446462619364"/>
    <s v="2:01 pm to 6:00 pm"/>
    <x v="0"/>
    <s v="CVC 22350"/>
    <x v="0"/>
    <s v="July"/>
    <s v="Valid"/>
    <n v="22350"/>
    <x v="0"/>
    <s v="http://leginfo.legislature.ca.gov/faces/codes_displaySection.xhtml?lawCode=VEH&amp;sectionNum=22350."/>
    <n v="16812"/>
  </r>
  <r>
    <n v="29493"/>
    <s v="Point"/>
    <n v="26446000"/>
    <n v="12084000"/>
    <n v="37.774548000000003"/>
    <n v="-122.454622"/>
    <s v="SFPD-CROSSROADS"/>
    <s v="CITY STREET"/>
    <n v="3825821"/>
    <n v="2008"/>
    <n v="3801"/>
    <n v="20080712"/>
    <x v="337"/>
    <n v="4203"/>
    <s v="PARK"/>
    <x v="0"/>
    <n v="1"/>
    <x v="8"/>
    <x v="11"/>
    <x v="113"/>
    <s v="South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45480104691,-122.454621991056"/>
    <s v="2:01 pm to 6:00 pm"/>
    <x v="0"/>
    <s v="N/A"/>
    <x v="1"/>
    <s v="July"/>
    <s v="Unknown"/>
    <s v="Unknown"/>
    <x v="23"/>
    <s v="&lt;Null&gt;"/>
    <n v="1189"/>
  </r>
  <r>
    <n v="13945"/>
    <s v="Point"/>
    <n v="26052000"/>
    <n v="6824000"/>
    <n v="37.774994"/>
    <n v="-122.437783"/>
    <s v="SFPD-CROSSROADS"/>
    <s v="CITY STREET"/>
    <n v="150637090"/>
    <n v="2015"/>
    <n v="3801"/>
    <n v="20150722"/>
    <x v="338"/>
    <n v="1197"/>
    <s v="NORTHERN"/>
    <x v="4"/>
    <s v="3E11C"/>
    <x v="11"/>
    <x v="8"/>
    <x v="70"/>
    <s v="East"/>
    <s v="Not Stated"/>
    <x v="0"/>
    <x v="3"/>
    <s v="Pedestrian"/>
    <x v="1"/>
    <x v="0"/>
    <x v="0"/>
    <s v="Not Stated"/>
    <x v="1"/>
    <s v="Functioning"/>
    <x v="3"/>
    <s v="http://maps.google.com/maps?q=&amp;layer=c&amp;cbll=37.7749939992059,-122.437782739756"/>
    <s v="10:01 am to 2:00 pm"/>
    <x v="0"/>
    <s v="CVC 21950A"/>
    <x v="0"/>
    <s v="July"/>
    <s v="Valid"/>
    <s v="21950(a,c)"/>
    <x v="7"/>
    <s v="http://leginfo.legislature.ca.gov/faces/codes_displaySection.xhtml?lawCode=VEH&amp;sectionNum=21950."/>
    <n v="7978"/>
  </r>
  <r>
    <n v="29346"/>
    <s v="Point"/>
    <n v="26383000"/>
    <s v="&lt;Null&gt;"/>
    <n v="37.777669000000003"/>
    <n v="-122.44684599999999"/>
    <s v="SFPD-CROSSROADS"/>
    <s v="CITY STREET"/>
    <n v="3827168"/>
    <n v="2008"/>
    <n v="3801"/>
    <n v="20080709"/>
    <x v="284"/>
    <n v="1337"/>
    <s v="PARKS"/>
    <x v="4"/>
    <s v="3F62"/>
    <x v="7"/>
    <x v="13"/>
    <x v="0"/>
    <s v="Not Stated, in Intersection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76691087729,-122.446846470157"/>
    <s v="10:01 am to 2:00 pm"/>
    <x v="0"/>
    <s v="CVC 22350"/>
    <x v="0"/>
    <s v="July"/>
    <s v="Valid"/>
    <n v="22350"/>
    <x v="0"/>
    <s v="http://leginfo.legislature.ca.gov/faces/codes_displaySection.xhtml?lawCode=VEH&amp;sectionNum=22350."/>
    <n v="14026"/>
  </r>
  <r>
    <n v="29309"/>
    <s v="Point"/>
    <n v="26377000"/>
    <s v="&lt;Null&gt;"/>
    <n v="37.774870999999997"/>
    <n v="-122.44628400000001"/>
    <s v="SFPD-CROSSROADS"/>
    <s v="CITY STREET"/>
    <n v="3258150"/>
    <n v="2007"/>
    <n v="3801"/>
    <n v="20070703"/>
    <x v="97"/>
    <n v="1015"/>
    <s v="&lt;Null&gt;"/>
    <x v="3"/>
    <s v="3CAR"/>
    <x v="7"/>
    <x v="4"/>
    <x v="0"/>
    <s v="Not Stated, in Intersection"/>
    <s v="Not Stated"/>
    <x v="1"/>
    <x v="0"/>
    <s v="Other Motor Vehicle"/>
    <x v="0"/>
    <x v="0"/>
    <x v="0"/>
    <s v="Not Stated"/>
    <x v="0"/>
    <s v="Functioning"/>
    <x v="0"/>
    <s v="http://maps.google.com/maps?q=&amp;layer=c&amp;cbll=37.7748711028237,-122.446283673835"/>
    <s v="10:01 pm to 2:00 am"/>
    <x v="0"/>
    <s v="CVC 22100A"/>
    <x v="0"/>
    <s v="July"/>
    <s v="Valid"/>
    <s v="22100(a,b)"/>
    <x v="5"/>
    <s v="http://leginfo.legislature.ca.gov/faces/codes_displaySection.xhtml?lawCode=VEH&amp;sectionNum=22100."/>
    <n v="14021"/>
  </r>
  <r>
    <n v="28879"/>
    <s v="Point"/>
    <n v="26053000"/>
    <s v="&lt;Null&gt;"/>
    <n v="37.774991999999997"/>
    <n v="-122.437799"/>
    <s v="SFPD-CROSSROADS"/>
    <s v="CITY STREET"/>
    <n v="4318657"/>
    <n v="2009"/>
    <n v="3801"/>
    <n v="20090713"/>
    <x v="63"/>
    <n v="1921"/>
    <s v="F"/>
    <x v="2"/>
    <s v="4CAR"/>
    <x v="6"/>
    <x v="5"/>
    <x v="0"/>
    <s v="Not Stated, in Intersection"/>
    <s v="Not Stated"/>
    <x v="0"/>
    <x v="2"/>
    <s v="Other Motor Vehicle"/>
    <x v="0"/>
    <x v="0"/>
    <x v="0"/>
    <s v="Not Stated"/>
    <x v="0"/>
    <s v="Functioning"/>
    <x v="0"/>
    <s v="http://maps.google.com/maps?q=&amp;layer=c&amp;cbll=37.774991947509,-122.437798747311"/>
    <s v="10:01 pm to 2:00 am"/>
    <x v="0"/>
    <s v="CVC 21801A"/>
    <x v="0"/>
    <s v="July"/>
    <s v="Valid"/>
    <s v="21801(a,b)"/>
    <x v="11"/>
    <s v="http://leginfo.legislature.ca.gov/faces/codes_displaySection.xhtml?lawCode=VEH&amp;sectionNum=21801."/>
    <n v="7730"/>
  </r>
  <r>
    <n v="16708"/>
    <s v="Point"/>
    <n v="26345000"/>
    <s v="&lt;Null&gt;"/>
    <n v="37.772080000000003"/>
    <n v="-122.445717"/>
    <s v="SFPD-CROSSROADS"/>
    <s v="CITY STREET"/>
    <n v="150595404"/>
    <n v="2015"/>
    <n v="3801"/>
    <n v="20150708"/>
    <x v="181"/>
    <n v="13"/>
    <s v="&lt;Null&gt;"/>
    <x v="4"/>
    <s v="&lt;Null&gt;"/>
    <x v="7"/>
    <x v="14"/>
    <x v="0"/>
    <s v="Not Stated, in Intersection"/>
    <s v="Not Stated"/>
    <x v="2"/>
    <x v="3"/>
    <s v="Pedestrian"/>
    <x v="1"/>
    <x v="0"/>
    <x v="0"/>
    <s v="Not Stated"/>
    <x v="1"/>
    <s v="Functioning"/>
    <x v="3"/>
    <s v="http://maps.google.com/maps?q=&amp;layer=c&amp;cbll=37.7720803942368,-122.445716665312"/>
    <s v="6:01 pm to 10:00 pm"/>
    <x v="0"/>
    <s v="CVC 21456B"/>
    <x v="0"/>
    <s v="July"/>
    <s v="Valid"/>
    <s v="21456(a,b)"/>
    <x v="20"/>
    <s v="http://leginfo.legislature.ca.gov/faces/codes_displaySection.xhtml?lawCode=VEH&amp;sectionNum=21456."/>
    <n v="3211"/>
  </r>
  <r>
    <n v="21679"/>
    <s v="Point"/>
    <n v="26345000"/>
    <s v="&lt;Null&gt;"/>
    <n v="37.772080000000003"/>
    <n v="-122.445717"/>
    <s v="SFPD-CROSSROADS"/>
    <s v="CITY STREET"/>
    <n v="5780467"/>
    <n v="2012"/>
    <n v="3801"/>
    <n v="20120721"/>
    <x v="339"/>
    <n v="2179"/>
    <s v="&lt;Null&gt;"/>
    <x v="0"/>
    <s v="3J62"/>
    <x v="7"/>
    <x v="14"/>
    <x v="0"/>
    <s v="Not Stated, in Intersection"/>
    <s v="Not Stated"/>
    <x v="2"/>
    <x v="3"/>
    <s v="Pedestrian"/>
    <x v="1"/>
    <x v="0"/>
    <x v="0"/>
    <s v="Not Stated"/>
    <x v="1"/>
    <s v="Functioning"/>
    <x v="3"/>
    <s v="http://maps.google.com/maps?q=&amp;layer=c&amp;cbll=37.7720803942368,-122.445716665312"/>
    <s v="2:01 pm to 6:00 pm"/>
    <x v="0"/>
    <s v="CVC 21453D"/>
    <x v="0"/>
    <s v="July"/>
    <s v="Valid"/>
    <s v="21453(d)"/>
    <x v="17"/>
    <s v="http://leginfo.legislature.ca.gov/faces/codes_displaySection.xhtml?lawCode=VEH&amp;sectionNum=21453."/>
    <n v="2909"/>
  </r>
  <r>
    <n v="33169"/>
    <s v="Point"/>
    <n v="32856000"/>
    <s v="&lt;Null&gt;"/>
    <n v="37.771428"/>
    <n v="-122.45398"/>
    <s v="SFPD-CROSSROADS"/>
    <s v="CITY STREET"/>
    <n v="3309772"/>
    <n v="2007"/>
    <n v="3801"/>
    <n v="20070723"/>
    <x v="340"/>
    <n v="649"/>
    <s v="&lt;Null&gt;"/>
    <x v="2"/>
    <s v="4B2H"/>
    <x v="8"/>
    <x v="50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14283955386,-122.453979522907"/>
    <s v="10:01 am to 2:00 pm"/>
    <x v="0"/>
    <s v="CVC 21461A"/>
    <x v="0"/>
    <s v="July"/>
    <s v="Valid"/>
    <s v="21461(a)"/>
    <x v="24"/>
    <s v="http://leginfo.legislature.ca.gov/faces/codes_displaySection.xhtml?lawCode=VEH&amp;sectionNum=21461."/>
    <n v="20555"/>
  </r>
  <r>
    <n v="29269"/>
    <s v="Point"/>
    <n v="26354000"/>
    <s v="&lt;Null&gt;"/>
    <n v="37.773423999999999"/>
    <n v="-122.442565"/>
    <s v="SFPD-CROSSROADS"/>
    <s v="CITY STREET"/>
    <n v="5349064"/>
    <n v="2011"/>
    <n v="3801"/>
    <n v="20110718"/>
    <x v="341"/>
    <n v="671"/>
    <s v="PARK"/>
    <x v="2"/>
    <s v="4B2F"/>
    <x v="0"/>
    <x v="32"/>
    <x v="0"/>
    <s v="Not Stated, in Intersection"/>
    <s v="Not Stated"/>
    <x v="1"/>
    <x v="4"/>
    <s v="Other Motor Vehicle"/>
    <x v="0"/>
    <x v="0"/>
    <x v="0"/>
    <s v="Not Stated"/>
    <x v="1"/>
    <s v="Functioning"/>
    <x v="0"/>
    <s v="http://maps.google.com/maps?q=&amp;layer=c&amp;cbll=37.773424225297,-122.442564850679"/>
    <s v="6:01 am to 10:00 am"/>
    <x v="0"/>
    <s v="CVC 22100A"/>
    <x v="0"/>
    <s v="July"/>
    <s v="Valid"/>
    <s v="22100(a,b)"/>
    <x v="5"/>
    <s v="http://leginfo.legislature.ca.gov/faces/codes_displaySection.xhtml?lawCode=VEH&amp;sectionNum=22100."/>
    <n v="14014"/>
  </r>
  <r>
    <n v="26678"/>
    <s v="Point"/>
    <n v="26370000"/>
    <s v="&lt;Null&gt;"/>
    <n v="37.776226000000001"/>
    <n v="-122.44313200000001"/>
    <s v="SFPD-CROSSROADS"/>
    <s v="CITY STREET"/>
    <n v="130623940"/>
    <n v="2013"/>
    <n v="3801"/>
    <n v="20130729"/>
    <x v="342"/>
    <n v="186"/>
    <s v="PARK"/>
    <x v="2"/>
    <s v="4 CAR"/>
    <x v="1"/>
    <x v="32"/>
    <x v="0"/>
    <s v="Not Stated, in Intersection"/>
    <s v="Not Stated"/>
    <x v="1"/>
    <x v="2"/>
    <s v="Bicycle"/>
    <x v="0"/>
    <x v="0"/>
    <x v="0"/>
    <s v="Not Stated"/>
    <x v="1"/>
    <s v="None"/>
    <x v="2"/>
    <s v="http://maps.google.com/maps?q=&amp;layer=c&amp;cbll=37.7762260364189,-122.443132453887"/>
    <s v="10:01 am to 2:00 pm"/>
    <x v="0"/>
    <s v="CVC 22450A"/>
    <x v="0"/>
    <s v="July"/>
    <s v="Valid"/>
    <s v="22450(a)"/>
    <x v="9"/>
    <s v="http://leginfo.legislature.ca.gov/faces/codes_displaySection.xhtml?lawCode=VEH&amp;sectionNum=22450."/>
    <n v="23995"/>
  </r>
  <r>
    <n v="29355"/>
    <s v="Point"/>
    <n v="26392000"/>
    <s v="&lt;Null&gt;"/>
    <n v="37.778621999999999"/>
    <n v="-122.44704"/>
    <s v="SFPD-CROSSROADS"/>
    <s v="CITY STREET"/>
    <n v="2172017"/>
    <n v="2005"/>
    <n v="3801"/>
    <n v="20050719"/>
    <x v="343"/>
    <n v="805"/>
    <s v="F"/>
    <x v="3"/>
    <s v="0F4"/>
    <x v="14"/>
    <x v="33"/>
    <x v="0"/>
    <s v="Not Stated, in Intersection"/>
    <s v="Not Stated"/>
    <x v="1"/>
    <x v="5"/>
    <s v="Other Motor Vehicle"/>
    <x v="0"/>
    <x v="0"/>
    <x v="0"/>
    <s v="Not Stated"/>
    <x v="1"/>
    <s v="Functioning"/>
    <x v="0"/>
    <s v="http://maps.google.com/maps?q=&amp;layer=c&amp;cbll=37.7786223076059,-122.447039806471"/>
    <s v="6:01 am to 10:00 am"/>
    <x v="2"/>
    <s v="CVC 21453A"/>
    <x v="0"/>
    <s v="July"/>
    <s v="Valid"/>
    <s v="21453(a,c)"/>
    <x v="10"/>
    <s v="http://leginfo.legislature.ca.gov/faces/codes_displaySection.xhtml?lawCode=VEH&amp;sectionNum=21453."/>
    <n v="21622"/>
  </r>
  <r>
    <n v="6849"/>
    <s v="Point"/>
    <n v="26347000"/>
    <s v="&lt;Null&gt;"/>
    <n v="37.772995000000002"/>
    <n v="-122.445902"/>
    <s v="SFPD-CROSSROADS"/>
    <s v="CITY STREET"/>
    <n v="4300493"/>
    <n v="2009"/>
    <n v="3801"/>
    <n v="20090701"/>
    <x v="4"/>
    <n v="1389"/>
    <s v="&lt;Null&gt;"/>
    <x v="4"/>
    <s v="3F13A"/>
    <x v="0"/>
    <x v="10"/>
    <x v="0"/>
    <s v="Not Stated, in Intersection"/>
    <s v="Not Stated"/>
    <x v="1"/>
    <x v="8"/>
    <s v="Bicycle"/>
    <x v="0"/>
    <x v="0"/>
    <x v="0"/>
    <s v="Not Stated"/>
    <x v="1"/>
    <s v="Functioning"/>
    <x v="2"/>
    <s v="http://maps.google.com/maps?q=&amp;layer=c&amp;cbll=37.7729954059776,-122.445902365946"/>
    <s v="6:01 am to 10:00 am"/>
    <x v="2"/>
    <s v="CVC 21453C"/>
    <x v="0"/>
    <s v="July"/>
    <s v="Valid"/>
    <s v="21453(a,c)"/>
    <x v="10"/>
    <s v="http://leginfo.legislature.ca.gov/faces/codes_displaySection.xhtml?lawCode=VEH&amp;sectionNum=21453."/>
    <n v="18570"/>
  </r>
  <r>
    <n v="15872"/>
    <s v="Point"/>
    <n v="26345000"/>
    <n v="8852000"/>
    <n v="37.77216"/>
    <n v="-122.445733"/>
    <s v="SFPD-CROSSROADS"/>
    <s v="CITY STREET"/>
    <n v="140589780"/>
    <n v="2014"/>
    <n v="3801"/>
    <n v="20140716"/>
    <x v="344"/>
    <n v="1540"/>
    <s v="PARK"/>
    <x v="4"/>
    <s v="3F13A"/>
    <x v="7"/>
    <x v="14"/>
    <x v="114"/>
    <s v="North"/>
    <s v="Not Stated"/>
    <x v="1"/>
    <x v="3"/>
    <s v="Pedestrian"/>
    <x v="1"/>
    <x v="1"/>
    <x v="0"/>
    <s v="Not Stated"/>
    <x v="2"/>
    <s v="Functioning"/>
    <x v="3"/>
    <s v="http://maps.google.com/maps?q=&amp;layer=c&amp;cbll=37.7721596926656,-122.445732758876"/>
    <s v="2:01 am to 6:00 am"/>
    <x v="1"/>
    <s v="CVC 21950A"/>
    <x v="2"/>
    <s v="July"/>
    <s v="Valid"/>
    <s v="21950(a,c)"/>
    <x v="7"/>
    <s v="http://leginfo.legislature.ca.gov/faces/codes_displaySection.xhtml?lawCode=VEH&amp;sectionNum=21950."/>
    <n v="23148"/>
  </r>
  <r>
    <n v="29299"/>
    <s v="Point"/>
    <n v="26378000"/>
    <n v="6830000"/>
    <n v="37.773924999999998"/>
    <n v="-122.44617700000001"/>
    <s v="SFPD-CROSSROADS"/>
    <s v="CITY STREET"/>
    <n v="3869684"/>
    <n v="2008"/>
    <n v="3801"/>
    <n v="20080728"/>
    <x v="345"/>
    <n v="2137"/>
    <s v="&lt;Null&gt;"/>
    <x v="2"/>
    <s v="4B31"/>
    <x v="11"/>
    <x v="10"/>
    <x v="46"/>
    <s v="We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39245329666,-122.446177121111"/>
    <s v="6:01 am to 10:00 am"/>
    <x v="2"/>
    <s v="CVC 22350"/>
    <x v="1"/>
    <s v="July"/>
    <s v="Valid"/>
    <n v="22350"/>
    <x v="0"/>
    <s v="http://leginfo.legislature.ca.gov/faces/codes_displaySection.xhtml?lawCode=VEH&amp;sectionNum=22350."/>
    <n v="32540"/>
  </r>
  <r>
    <n v="29210"/>
    <s v="Point"/>
    <n v="26345000"/>
    <s v="&lt;Null&gt;"/>
    <n v="37.772080000000003"/>
    <n v="-122.445717"/>
    <s v="SFPD-CROSSROADS"/>
    <s v="CITY STREET"/>
    <n v="3869531"/>
    <n v="2008"/>
    <n v="3801"/>
    <n v="20080728"/>
    <x v="346"/>
    <n v="1580"/>
    <s v="PARK"/>
    <x v="2"/>
    <s v="4B2F"/>
    <x v="2"/>
    <x v="10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20803942368,-122.445716665312"/>
    <s v="10:01 am to 2:00 pm"/>
    <x v="0"/>
    <s v="CVC 21453A"/>
    <x v="0"/>
    <s v="July"/>
    <s v="Valid"/>
    <s v="21453(a,c)"/>
    <x v="10"/>
    <s v="http://leginfo.legislature.ca.gov/faces/codes_displaySection.xhtml?lawCode=VEH&amp;sectionNum=21453."/>
    <n v="21593"/>
  </r>
  <r>
    <n v="29218"/>
    <s v="Point"/>
    <n v="26345000"/>
    <n v="9765000"/>
    <n v="37.772174999999997"/>
    <n v="-122.444969"/>
    <s v="SFPD-CROSSROADS"/>
    <s v="CITY STREET"/>
    <n v="4822019"/>
    <n v="2010"/>
    <n v="3801"/>
    <n v="20100729"/>
    <x v="91"/>
    <n v="1666"/>
    <s v="PARK"/>
    <x v="5"/>
    <s v="3CAR"/>
    <x v="2"/>
    <x v="10"/>
    <x v="115"/>
    <s v="East"/>
    <s v="Not Stated"/>
    <x v="1"/>
    <x v="1"/>
    <s v="Other Motor Vehicle"/>
    <x v="0"/>
    <x v="0"/>
    <x v="0"/>
    <s v="Not Stated"/>
    <x v="1"/>
    <s v="None"/>
    <x v="0"/>
    <s v="http://maps.google.com/maps?q=&amp;layer=c&amp;cbll=37.772175289417,-122.44496934241"/>
    <s v="6:01 pm to 10:00 pm"/>
    <x v="0"/>
    <s v="CVC 21703"/>
    <x v="2"/>
    <s v="July"/>
    <s v="Valid"/>
    <n v="21703"/>
    <x v="3"/>
    <s v="http://leginfo.legislature.ca.gov/faces/codes_displaySection.xhtml?lawCode=VEH&amp;sectionNum=21703."/>
    <n v="14919"/>
  </r>
  <r>
    <n v="29208"/>
    <s v="Point"/>
    <n v="26346000"/>
    <n v="9766000"/>
    <n v="37.772038999999999"/>
    <n v="-122.44604200000001"/>
    <s v="SFPD-CROSSROADS"/>
    <s v="CITY STREET"/>
    <n v="3322810"/>
    <n v="2007"/>
    <n v="3801"/>
    <n v="20070731"/>
    <x v="347"/>
    <n v="821"/>
    <s v="PARK"/>
    <x v="3"/>
    <s v="4B8F"/>
    <x v="2"/>
    <x v="10"/>
    <x v="54"/>
    <s v="West"/>
    <s v="Not Stated"/>
    <x v="1"/>
    <x v="1"/>
    <s v="Other Motor Vehicle"/>
    <x v="0"/>
    <x v="0"/>
    <x v="0"/>
    <s v="Not Stated"/>
    <x v="1"/>
    <s v="None"/>
    <x v="0"/>
    <s v="http://maps.google.com/maps?q=&amp;layer=c&amp;cbll=37.77203906797,-122.44604208454"/>
    <s v="6:01 pm to 10:00 pm"/>
    <x v="2"/>
    <s v="CVC 21703"/>
    <x v="1"/>
    <s v="July"/>
    <s v="Valid"/>
    <n v="21703"/>
    <x v="3"/>
    <s v="http://leginfo.legislature.ca.gov/faces/codes_displaySection.xhtml?lawCode=VEH&amp;sectionNum=21703."/>
    <n v="27531"/>
  </r>
  <r>
    <n v="29214"/>
    <s v="Point"/>
    <n v="26345000"/>
    <s v="&lt;Null&gt;"/>
    <n v="37.772080000000003"/>
    <n v="-122.445717"/>
    <s v="SFPD-CROSSROADS"/>
    <s v="CITY STREET"/>
    <n v="4318611"/>
    <n v="2009"/>
    <n v="3801"/>
    <n v="20090720"/>
    <x v="338"/>
    <n v="438"/>
    <s v="&lt;Null&gt;"/>
    <x v="2"/>
    <s v="4B3F"/>
    <x v="2"/>
    <x v="10"/>
    <x v="0"/>
    <s v="Not Stated, in Intersection"/>
    <s v="Not Stated"/>
    <x v="1"/>
    <x v="0"/>
    <s v="Other Motor Vehicle"/>
    <x v="0"/>
    <x v="0"/>
    <x v="0"/>
    <s v="Not Stated"/>
    <x v="1"/>
    <s v="Functioning"/>
    <x v="0"/>
    <s v="http://maps.google.com/maps?q=&amp;layer=c&amp;cbll=37.7720803942368,-122.445716665312"/>
    <s v="10:01 am to 2:00 pm"/>
    <x v="2"/>
    <s v="CVC 22100B"/>
    <x v="0"/>
    <s v="July"/>
    <s v="Valid"/>
    <s v="22100(a,b)"/>
    <x v="5"/>
    <s v="http://leginfo.legislature.ca.gov/faces/codes_displaySection.xhtml?lawCode=VEH&amp;sectionNum=22100."/>
    <n v="26524"/>
  </r>
  <r>
    <n v="29358"/>
    <s v="Point"/>
    <n v="26392000"/>
    <n v="12741000"/>
    <n v="37.778579000000001"/>
    <n v="-122.447383"/>
    <s v="SFPD-CROSSROADS"/>
    <s v="CITY STREET"/>
    <n v="2774845"/>
    <n v="2006"/>
    <n v="3801"/>
    <n v="20060722"/>
    <x v="348"/>
    <n v="829"/>
    <s v="RICHM"/>
    <x v="0"/>
    <s v="4B6I"/>
    <x v="14"/>
    <x v="10"/>
    <x v="26"/>
    <s v="West"/>
    <s v="Not Stated"/>
    <x v="1"/>
    <x v="0"/>
    <s v="Other Motor Vehicle"/>
    <x v="0"/>
    <x v="0"/>
    <x v="0"/>
    <s v="Not Stated"/>
    <x v="1"/>
    <s v="None"/>
    <x v="0"/>
    <s v="http://maps.google.com/maps?q=&amp;layer=c&amp;cbll=37.7785788216741,-122.447383292438"/>
    <s v="2:01 pm to 6:00 pm"/>
    <x v="0"/>
    <s v="CVC 21703"/>
    <x v="2"/>
    <s v="July"/>
    <s v="Valid"/>
    <n v="21703"/>
    <x v="3"/>
    <s v="http://leginfo.legislature.ca.gov/faces/codes_displaySection.xhtml?lawCode=VEH&amp;sectionNum=21703."/>
    <n v="17300"/>
  </r>
  <r>
    <n v="22578"/>
    <s v="Point"/>
    <n v="26349000"/>
    <n v="5455000"/>
    <n v="37.773094"/>
    <n v="-122.44513600000001"/>
    <s v="SFPD-CROSSROADS"/>
    <s v="CITY STREET"/>
    <n v="130620300"/>
    <n v="2013"/>
    <n v="3801"/>
    <n v="20130728"/>
    <x v="349"/>
    <n v="2038"/>
    <s v="F"/>
    <x v="6"/>
    <s v="3F13E"/>
    <x v="0"/>
    <x v="16"/>
    <x v="116"/>
    <s v="East"/>
    <s v="Not Stated"/>
    <x v="1"/>
    <x v="1"/>
    <s v="Other Motor Vehicle"/>
    <x v="0"/>
    <x v="0"/>
    <x v="0"/>
    <s v="Not Stated"/>
    <x v="0"/>
    <s v="None"/>
    <x v="0"/>
    <s v="http://maps.google.com/maps?q=&amp;layer=c&amp;cbll=37.7730939021738,-122.445135811561"/>
    <s v="2:01 am to 6:00 am"/>
    <x v="0"/>
    <s v="CVC 23152A"/>
    <x v="2"/>
    <s v="July"/>
    <s v="Valid"/>
    <n v="23152"/>
    <x v="2"/>
    <s v="http://leginfo.legislature.ca.gov/faces/codes_displaySection.xhtml?lawCode=VEH&amp;sectionNum=23152."/>
    <n v="27669"/>
  </r>
  <r>
    <n v="14494"/>
    <s v="Point"/>
    <n v="26347000"/>
    <s v="&lt;Null&gt;"/>
    <n v="37.772995000000002"/>
    <n v="-122.445902"/>
    <s v="SFPD-CROSSROADS"/>
    <s v="CITY STREET"/>
    <n v="150573563"/>
    <n v="2015"/>
    <n v="3801"/>
    <n v="20150701"/>
    <x v="350"/>
    <n v="131"/>
    <s v="PARK"/>
    <x v="4"/>
    <s v="F3"/>
    <x v="0"/>
    <x v="16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29954059776,-122.445902365946"/>
    <s v="2:01 am to 6:00 am"/>
    <x v="0"/>
    <s v="N/A"/>
    <x v="0"/>
    <s v="July"/>
    <s v="Unknown"/>
    <s v="Unknown"/>
    <x v="23"/>
    <s v="&lt;Null&gt;"/>
    <n v="30369"/>
  </r>
  <r>
    <n v="26168"/>
    <s v="Point"/>
    <n v="26383000"/>
    <n v="8847000"/>
    <n v="37.776752000000002"/>
    <n v="-122.446662"/>
    <s v="SFPD-CROSSROADS"/>
    <s v="CITY STREET"/>
    <n v="130630569"/>
    <n v="2013"/>
    <n v="3801"/>
    <n v="20130731"/>
    <x v="351"/>
    <n v="874"/>
    <s v="PARK"/>
    <x v="4"/>
    <s v="3F61"/>
    <x v="7"/>
    <x v="18"/>
    <x v="18"/>
    <s v="North"/>
    <s v="Not Stated"/>
    <x v="1"/>
    <x v="6"/>
    <s v="Non-Collision"/>
    <x v="0"/>
    <x v="0"/>
    <x v="0"/>
    <s v="Not Stated"/>
    <x v="1"/>
    <s v="None"/>
    <x v="0"/>
    <s v="http://maps.google.com/maps?q=&amp;layer=c&amp;cbll=37.7767515734306,-122.446661910976"/>
    <s v="2:01 am to 6:00 am"/>
    <x v="0"/>
    <s v="CVC 22350"/>
    <x v="0"/>
    <s v="July"/>
    <s v="Valid"/>
    <n v="22350"/>
    <x v="0"/>
    <s v="http://leginfo.legislature.ca.gov/faces/codes_displaySection.xhtml?lawCode=VEH&amp;sectionNum=22350."/>
    <n v="15541"/>
  </r>
  <r>
    <n v="14844"/>
    <s v="Point"/>
    <n v="26345000"/>
    <s v="&lt;Null&gt;"/>
    <n v="37.772080000000003"/>
    <n v="-122.445717"/>
    <s v="SFPD-CROSSROADS"/>
    <s v="CITY STREET"/>
    <n v="4318580"/>
    <n v="2009"/>
    <n v="3801"/>
    <n v="20090720"/>
    <x v="352"/>
    <n v="4145"/>
    <s v="PARK"/>
    <x v="2"/>
    <s v="&lt;Null&gt;"/>
    <x v="2"/>
    <x v="10"/>
    <x v="0"/>
    <s v="Not Stated, in Intersection"/>
    <s v="Not Stated"/>
    <x v="0"/>
    <x v="3"/>
    <s v="Pedestrian"/>
    <x v="1"/>
    <x v="2"/>
    <x v="3"/>
    <s v="Not Stated"/>
    <x v="0"/>
    <s v="Functioning"/>
    <x v="3"/>
    <s v="http://maps.google.com/maps?q=&amp;layer=c&amp;cbll=37.7720803942368,-122.445716665312"/>
    <s v="2:01 am to 6:00 am"/>
    <x v="5"/>
    <s v="CVC 21950A"/>
    <x v="0"/>
    <s v="July"/>
    <s v="Valid"/>
    <s v="21950(a,c)"/>
    <x v="7"/>
    <s v="http://leginfo.legislature.ca.gov/faces/codes_displaySection.xhtml?lawCode=VEH&amp;sectionNum=21950."/>
    <n v="5597"/>
  </r>
  <r>
    <n v="16826"/>
    <s v="Point"/>
    <n v="26031000"/>
    <s v="&lt;Null&gt;"/>
    <n v="37.773133000000001"/>
    <n v="-122.437423"/>
    <s v="SFPD-CROSSROADS"/>
    <s v="CITY STREET"/>
    <n v="150575371"/>
    <n v="2015"/>
    <n v="3801"/>
    <n v="20150702"/>
    <x v="353"/>
    <n v="4239"/>
    <s v="PARK"/>
    <x v="5"/>
    <s v="3F14A"/>
    <x v="6"/>
    <x v="14"/>
    <x v="0"/>
    <s v="Not Stated, in Intersection"/>
    <s v="Not Stated"/>
    <x v="1"/>
    <x v="0"/>
    <s v="Other Motor Vehicle"/>
    <x v="0"/>
    <x v="0"/>
    <x v="0"/>
    <s v="Not Stated"/>
    <x v="1"/>
    <s v="Functioning"/>
    <x v="0"/>
    <s v="http://maps.google.com/maps?q=&amp;layer=c&amp;cbll=37.7731334920131,-122.437422939807"/>
    <s v="2:01 am to 6:00 am"/>
    <x v="2"/>
    <s v="CVC 21801A"/>
    <x v="0"/>
    <s v="July"/>
    <s v="Valid"/>
    <s v="21801(a,b)"/>
    <x v="11"/>
    <s v="http://leginfo.legislature.ca.gov/faces/codes_displaySection.xhtml?lawCode=VEH&amp;sectionNum=21801."/>
    <n v="23461"/>
  </r>
  <r>
    <n v="14857"/>
    <s v="Point"/>
    <n v="26346000"/>
    <n v="9766000"/>
    <n v="37.772075999999998"/>
    <n v="-122.44574799999999"/>
    <s v="SFPD-CROSSROADS"/>
    <s v="CITY STREET"/>
    <n v="5281341"/>
    <n v="2011"/>
    <n v="3801"/>
    <n v="20110725"/>
    <x v="354"/>
    <n v="671"/>
    <s v="PARK"/>
    <x v="2"/>
    <s v="4B2F"/>
    <x v="2"/>
    <x v="10"/>
    <x v="117"/>
    <s v="West"/>
    <s v="Not Stated"/>
    <x v="1"/>
    <x v="3"/>
    <s v="Pedestrian"/>
    <x v="1"/>
    <x v="0"/>
    <x v="0"/>
    <s v="Not Stated"/>
    <x v="1"/>
    <s v="Functioning"/>
    <x v="3"/>
    <s v="http://maps.google.com/maps?q=&amp;layer=c&amp;cbll=37.7720763798268,-122.445748276933"/>
    <s v="10:01 am to 2:00 pm"/>
    <x v="0"/>
    <s v="CVC 21453D"/>
    <x v="0"/>
    <s v="July"/>
    <s v="Valid"/>
    <s v="21453(d)"/>
    <x v="17"/>
    <s v="http://leginfo.legislature.ca.gov/faces/codes_displaySection.xhtml?lawCode=VEH&amp;sectionNum=21453."/>
    <n v="27882"/>
  </r>
  <r>
    <n v="11569"/>
    <s v="Point"/>
    <n v="26031000"/>
    <s v="&lt;Null&gt;"/>
    <n v="37.773133000000001"/>
    <n v="-122.437423"/>
    <s v="SFPD-CROSSROADS"/>
    <s v="CITY STREET"/>
    <n v="140571113"/>
    <n v="2014"/>
    <n v="3801"/>
    <n v="20140709"/>
    <x v="355"/>
    <n v="2314"/>
    <s v="PARK"/>
    <x v="4"/>
    <s v="3F14E"/>
    <x v="6"/>
    <x v="14"/>
    <x v="0"/>
    <s v="Not Stated, in Intersection"/>
    <s v="Not Stated"/>
    <x v="1"/>
    <x v="5"/>
    <s v="Other Motor Vehicle"/>
    <x v="0"/>
    <x v="0"/>
    <x v="0"/>
    <s v="Not Stated"/>
    <x v="0"/>
    <s v="Functioning"/>
    <x v="0"/>
    <s v="http://maps.google.com/maps?q=&amp;layer=c&amp;cbll=37.7731334920131,-122.437422939807"/>
    <s v="2:01 am to 6:00 am"/>
    <x v="0"/>
    <s v="CVC 21801A"/>
    <x v="0"/>
    <s v="July"/>
    <s v="Valid"/>
    <s v="21801(a,b)"/>
    <x v="11"/>
    <s v="http://leginfo.legislature.ca.gov/faces/codes_displaySection.xhtml?lawCode=VEH&amp;sectionNum=21801."/>
    <n v="32326"/>
  </r>
  <r>
    <n v="15155"/>
    <s v="Point"/>
    <n v="26445000"/>
    <n v="12085000"/>
    <n v="37.771951000000001"/>
    <n v="-122.454087"/>
    <s v="SFPD-CROSSROADS"/>
    <s v="CITY STREET"/>
    <n v="2720240"/>
    <n v="2006"/>
    <n v="3801"/>
    <n v="20060709"/>
    <x v="356"/>
    <n v="2082"/>
    <s v="PARK"/>
    <x v="6"/>
    <s v="4B8H"/>
    <x v="8"/>
    <x v="2"/>
    <x v="83"/>
    <s v="North"/>
    <s v="Other"/>
    <x v="2"/>
    <x v="3"/>
    <s v="Pedestrian"/>
    <x v="1"/>
    <x v="1"/>
    <x v="0"/>
    <s v="Not Stated"/>
    <x v="0"/>
    <s v="Functioning"/>
    <x v="3"/>
    <s v="http://maps.google.com/maps?q=&amp;layer=c&amp;cbll=37.7719507240848,-122.454087469959"/>
    <s v="10:01 pm to 2:00 am"/>
    <x v="2"/>
    <s v="CVC 21456B"/>
    <x v="0"/>
    <s v="July"/>
    <s v="Valid"/>
    <s v="21456(a,b)"/>
    <x v="20"/>
    <s v="http://leginfo.legislature.ca.gov/faces/codes_displaySection.xhtml?lawCode=VEH&amp;sectionNum=21456."/>
    <n v="3348"/>
  </r>
  <r>
    <n v="15230"/>
    <s v="Point"/>
    <n v="26475000"/>
    <s v="&lt;Null&gt;"/>
    <n v="37.774754999999999"/>
    <n v="-122.454683"/>
    <s v="SFPD-CROSSROADS"/>
    <s v="CITY STREET"/>
    <n v="3306825"/>
    <n v="2007"/>
    <n v="3801"/>
    <n v="20070719"/>
    <x v="357"/>
    <n v="942"/>
    <s v="P"/>
    <x v="5"/>
    <s v="31F1A"/>
    <x v="8"/>
    <x v="11"/>
    <x v="0"/>
    <s v="Not Stated, in Intersection"/>
    <s v="Not Stated"/>
    <x v="0"/>
    <x v="3"/>
    <s v="Pedestrian"/>
    <x v="1"/>
    <x v="0"/>
    <x v="0"/>
    <s v="Not Stated"/>
    <x v="1"/>
    <s v="Functioning"/>
    <x v="3"/>
    <s v="http://maps.google.com/maps?q=&amp;layer=c&amp;cbll=37.7747554846254,-122.454682647755"/>
    <s v="6:01 am to 10:00 am"/>
    <x v="0"/>
    <s v="CVC 21950A"/>
    <x v="0"/>
    <s v="July"/>
    <s v="Valid"/>
    <s v="21950(a,c)"/>
    <x v="7"/>
    <s v="http://leginfo.legislature.ca.gov/faces/codes_displaySection.xhtml?lawCode=VEH&amp;sectionNum=21950."/>
    <n v="5603"/>
  </r>
  <r>
    <n v="12612"/>
    <s v="Point"/>
    <n v="26345000"/>
    <s v="&lt;Null&gt;"/>
    <n v="37.772080000000003"/>
    <n v="-122.445717"/>
    <s v="SFPD-CROSSROADS"/>
    <s v="CITY STREET"/>
    <n v="150635414"/>
    <n v="2015"/>
    <n v="3801"/>
    <n v="20150721"/>
    <x v="358"/>
    <n v="1666"/>
    <s v="PARK"/>
    <x v="3"/>
    <s v="3 CAR"/>
    <x v="7"/>
    <x v="14"/>
    <x v="0"/>
    <s v="Not Stated, in Intersection"/>
    <s v="Not Stated"/>
    <x v="1"/>
    <x v="1"/>
    <s v="Other Motor Vehicle"/>
    <x v="0"/>
    <x v="0"/>
    <x v="0"/>
    <s v="Not Stated"/>
    <x v="0"/>
    <s v="Functioning"/>
    <x v="0"/>
    <s v="http://maps.google.com/maps?q=&amp;layer=c&amp;cbll=37.7720803942368,-122.445716665312"/>
    <s v="6:01 pm to 10:00 pm"/>
    <x v="0"/>
    <s v="CVC 22350"/>
    <x v="0"/>
    <s v="July"/>
    <s v="Valid"/>
    <n v="22350"/>
    <x v="0"/>
    <s v="http://leginfo.legislature.ca.gov/faces/codes_displaySection.xhtml?lawCode=VEH&amp;sectionNum=22350."/>
    <n v="32911"/>
  </r>
  <r>
    <n v="28638"/>
    <s v="Point"/>
    <n v="26027000"/>
    <s v="&lt;Null&gt;"/>
    <n v="37.773345999999997"/>
    <n v="-122.435751"/>
    <s v="SFPD-CROSSROADS"/>
    <s v="CITY STREET"/>
    <n v="2774959"/>
    <n v="2006"/>
    <n v="3801"/>
    <n v="20060729"/>
    <x v="359"/>
    <n v="4085"/>
    <s v="PARK"/>
    <x v="0"/>
    <s v="3F13E"/>
    <x v="12"/>
    <x v="14"/>
    <x v="0"/>
    <s v="Not Stated, in Intersection"/>
    <s v="Not Stated"/>
    <x v="1"/>
    <x v="4"/>
    <s v="Other Motor Vehicle"/>
    <x v="0"/>
    <x v="0"/>
    <x v="0"/>
    <s v="Not Stated"/>
    <x v="0"/>
    <s v="Functioning"/>
    <x v="0"/>
    <s v="http://maps.google.com/maps?q=&amp;layer=c&amp;cbll=37.7733457128099,-122.435751498457"/>
    <s v="2:01 am to 6:00 am"/>
    <x v="4"/>
    <s v="CVC 21801A"/>
    <x v="0"/>
    <s v="July"/>
    <s v="Valid"/>
    <s v="21801(a,b)"/>
    <x v="11"/>
    <s v="http://leginfo.legislature.ca.gov/faces/codes_displaySection.xhtml?lawCode=VEH&amp;sectionNum=21801."/>
    <n v="24169"/>
  </r>
  <r>
    <n v="33166"/>
    <s v="Point"/>
    <n v="26441000"/>
    <n v="12088000"/>
    <n v="37.771231999999998"/>
    <n v="-122.45393900000001"/>
    <s v="SFPD-CROSSROADS"/>
    <s v="CITY STREET"/>
    <n v="2774849"/>
    <n v="2006"/>
    <n v="3801"/>
    <n v="20060724"/>
    <x v="135"/>
    <n v="307"/>
    <s v="PARK"/>
    <x v="2"/>
    <s v="4B8E"/>
    <x v="8"/>
    <x v="14"/>
    <x v="80"/>
    <s v="North"/>
    <s v="Not Stated"/>
    <x v="0"/>
    <x v="2"/>
    <s v="Other Motor Vehicle"/>
    <x v="0"/>
    <x v="0"/>
    <x v="0"/>
    <s v="Not Stated"/>
    <x v="1"/>
    <s v="None"/>
    <x v="0"/>
    <s v="http://maps.google.com/maps?q=&amp;layer=c&amp;cbll=37.7712317632344,-122.45393906399"/>
    <s v="10:01 am to 2:00 pm"/>
    <x v="0"/>
    <s v="CVC 22103"/>
    <x v="2"/>
    <s v="July"/>
    <s v="Valid"/>
    <n v="22103"/>
    <x v="42"/>
    <s v="http://leginfo.legislature.ca.gov/faces/codes_displaySection.xhtml?lawCode=VEH&amp;sectionNum=22103."/>
    <n v="1179"/>
  </r>
  <r>
    <n v="23006"/>
    <s v="Point"/>
    <n v="26028000"/>
    <n v="11685000"/>
    <n v="37.772725000000001"/>
    <n v="-122.435626"/>
    <s v="SFPD-CROSSROADS"/>
    <s v="CITY STREET"/>
    <n v="150656749"/>
    <n v="2015"/>
    <n v="3801"/>
    <n v="20150728"/>
    <x v="75"/>
    <n v="1396"/>
    <s v="NORTHERN"/>
    <x v="3"/>
    <s v="3E14C"/>
    <x v="12"/>
    <x v="20"/>
    <x v="118"/>
    <s v="North"/>
    <s v="Not Stated"/>
    <x v="2"/>
    <x v="2"/>
    <s v="Bicycle"/>
    <x v="0"/>
    <x v="0"/>
    <x v="0"/>
    <s v="Not Stated"/>
    <x v="1"/>
    <s v="None"/>
    <x v="2"/>
    <s v="http://maps.google.com/maps?q=&amp;layer=c&amp;cbll=37.7727247661689,-122.435625554383"/>
    <s v="10:01 am to 2:00 pm"/>
    <x v="0"/>
    <s v="CVC 22106"/>
    <x v="2"/>
    <s v="July"/>
    <s v="Valid"/>
    <n v="22106"/>
    <x v="18"/>
    <s v="http://leginfo.legislature.ca.gov/faces/codes_displaySection.xhtml?lawCode=VEH&amp;sectionNum=22106."/>
    <n v="2376"/>
  </r>
  <r>
    <n v="1979"/>
    <s v="Point"/>
    <n v="26440000"/>
    <s v="&lt;Null&gt;"/>
    <n v="37.770097999999997"/>
    <n v="-122.453726"/>
    <s v="SFPD-CROSSROADS"/>
    <s v="CITY STREET"/>
    <n v="2775419"/>
    <n v="2006"/>
    <n v="3801"/>
    <n v="20060713"/>
    <x v="360"/>
    <n v="836"/>
    <s v="COF"/>
    <x v="5"/>
    <s v="3F3"/>
    <x v="8"/>
    <x v="20"/>
    <x v="0"/>
    <s v="Not Stated, in Intersection"/>
    <s v="Not Stated"/>
    <x v="0"/>
    <x v="2"/>
    <s v="Bicycle"/>
    <x v="0"/>
    <x v="0"/>
    <x v="0"/>
    <s v="Not Stated"/>
    <x v="1"/>
    <s v="Functioning"/>
    <x v="2"/>
    <s v="http://maps.google.com/maps?q=&amp;layer=c&amp;cbll=37.7700980796695,-122.453726227642"/>
    <s v="2:01 pm to 6:00 pm"/>
    <x v="0"/>
    <s v="CVC 22450A"/>
    <x v="0"/>
    <s v="July"/>
    <s v="Valid"/>
    <s v="22450(a)"/>
    <x v="9"/>
    <s v="http://leginfo.legislature.ca.gov/faces/codes_displaySection.xhtml?lawCode=VEH&amp;sectionNum=22450."/>
    <n v="9112"/>
  </r>
  <r>
    <n v="29487"/>
    <s v="Point"/>
    <n v="26469000"/>
    <n v="5901000"/>
    <n v="37.775011999999997"/>
    <n v="-122.452679"/>
    <s v="SFPD-CROSSROADS"/>
    <s v="CITY STREET"/>
    <n v="4805865"/>
    <n v="2010"/>
    <n v="3801"/>
    <n v="20100709"/>
    <x v="361"/>
    <n v="1889"/>
    <s v="PARKC"/>
    <x v="1"/>
    <s v="3F13E"/>
    <x v="1"/>
    <x v="21"/>
    <x v="119"/>
    <s v="East"/>
    <s v="Not Stated"/>
    <x v="0"/>
    <x v="1"/>
    <s v="Other Motor Vehicle"/>
    <x v="0"/>
    <x v="0"/>
    <x v="0"/>
    <s v="Not Stated"/>
    <x v="0"/>
    <s v="Functioning"/>
    <x v="0"/>
    <s v="http://maps.google.com/maps?q=&amp;layer=c&amp;cbll=37.7750115860568,-122.452678814389"/>
    <s v="10:01 pm to 2:00 am"/>
    <x v="2"/>
    <s v="CVC 23152A"/>
    <x v="1"/>
    <s v="July"/>
    <s v="Valid"/>
    <n v="23152"/>
    <x v="2"/>
    <s v="http://leginfo.legislature.ca.gov/faces/codes_displaySection.xhtml?lawCode=VEH&amp;sectionNum=23152."/>
    <n v="13105"/>
  </r>
  <r>
    <n v="6955"/>
    <s v="Point"/>
    <n v="26481000"/>
    <s v="&lt;Null&gt;"/>
    <n v="37.777827000000002"/>
    <n v="-122.453385"/>
    <s v="SFPD-CROSSROADS"/>
    <s v="CITY STREET"/>
    <n v="4318628"/>
    <n v="2009"/>
    <n v="3801"/>
    <n v="20090707"/>
    <x v="362"/>
    <n v="500"/>
    <s v="&lt;Null&gt;"/>
    <x v="3"/>
    <s v="3G13C"/>
    <x v="14"/>
    <x v="21"/>
    <x v="0"/>
    <s v="Not Stated, in Intersection"/>
    <s v="Not Stated"/>
    <x v="0"/>
    <x v="2"/>
    <s v="Bicycle"/>
    <x v="0"/>
    <x v="0"/>
    <x v="0"/>
    <s v="Not Stated"/>
    <x v="0"/>
    <s v="None"/>
    <x v="2"/>
    <s v="http://maps.google.com/maps?q=&amp;layer=c&amp;cbll=37.7778268636135,-122.453384996293"/>
    <s v="6:01 pm to 10:00 pm"/>
    <x v="0"/>
    <s v="N/A"/>
    <x v="0"/>
    <s v="July"/>
    <s v="Unknown"/>
    <s v="Unknown"/>
    <x v="23"/>
    <s v="&lt;Null&gt;"/>
    <n v="9653"/>
  </r>
  <r>
    <n v="16034"/>
    <s v="Point"/>
    <n v="26481000"/>
    <s v="&lt;Null&gt;"/>
    <n v="37.777827000000002"/>
    <n v="-122.453385"/>
    <s v="SFPD-CROSSROADS"/>
    <s v="CITY STREET"/>
    <n v="140614456"/>
    <n v="2014"/>
    <n v="3801"/>
    <n v="20140724"/>
    <x v="338"/>
    <n v="251"/>
    <s v="RICHMOND"/>
    <x v="5"/>
    <s v="3G61"/>
    <x v="4"/>
    <x v="47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78268636135,-122.453384996293"/>
    <s v="10:01 am to 2:00 pm"/>
    <x v="0"/>
    <s v="CVC 21801A"/>
    <x v="0"/>
    <s v="July"/>
    <s v="Valid"/>
    <s v="21801(a,b)"/>
    <x v="11"/>
    <s v="http://leginfo.legislature.ca.gov/faces/codes_displaySection.xhtml?lawCode=VEH&amp;sectionNum=21801."/>
    <n v="23412"/>
  </r>
  <r>
    <n v="15194"/>
    <s v="Point"/>
    <n v="26460000"/>
    <n v="12372000"/>
    <n v="37.777503000000003"/>
    <n v="-122.44869799999999"/>
    <s v="SFPD-CROSSROADS"/>
    <s v="CITY STREET"/>
    <n v="3834821"/>
    <n v="2008"/>
    <n v="3801"/>
    <n v="20080709"/>
    <x v="363"/>
    <n v="2122"/>
    <s v="G"/>
    <x v="4"/>
    <s v="4B6D"/>
    <x v="25"/>
    <x v="13"/>
    <x v="52"/>
    <s v="North"/>
    <s v="Not Stated"/>
    <x v="1"/>
    <x v="3"/>
    <s v="Pedestrian"/>
    <x v="4"/>
    <x v="0"/>
    <x v="0"/>
    <s v="Not Stated"/>
    <x v="1"/>
    <s v="None"/>
    <x v="3"/>
    <s v="http://maps.google.com/maps?q=&amp;layer=c&amp;cbll=37.7775027950002,-122.448697633457"/>
    <s v="2:01 pm to 6:00 pm"/>
    <x v="0"/>
    <s v="CVC 22106"/>
    <x v="2"/>
    <s v="July"/>
    <s v="Valid"/>
    <n v="22106"/>
    <x v="18"/>
    <s v="http://leginfo.legislature.ca.gov/faces/codes_displaySection.xhtml?lawCode=VEH&amp;sectionNum=22106."/>
    <n v="18381"/>
  </r>
  <r>
    <n v="28640"/>
    <s v="Point"/>
    <n v="26027000"/>
    <s v="&lt;Null&gt;"/>
    <n v="37.773345999999997"/>
    <n v="-122.435751"/>
    <s v="SFPD-CROSSROADS"/>
    <s v="CITY STREET"/>
    <n v="2787107"/>
    <n v="2006"/>
    <n v="3801"/>
    <n v="20060731"/>
    <x v="90"/>
    <n v="649"/>
    <s v="PARK"/>
    <x v="2"/>
    <s v="4B2H"/>
    <x v="2"/>
    <x v="23"/>
    <x v="0"/>
    <s v="Not Stated, in Intersection"/>
    <s v="Not Stated"/>
    <x v="1"/>
    <x v="0"/>
    <s v="Other Motor Vehicle"/>
    <x v="0"/>
    <x v="0"/>
    <x v="0"/>
    <s v="Not Stated"/>
    <x v="1"/>
    <s v="Functioning"/>
    <x v="0"/>
    <s v="http://maps.google.com/maps?q=&amp;layer=c&amp;cbll=37.7733457128099,-122.435751498457"/>
    <s v="6:01 am to 10:00 am"/>
    <x v="0"/>
    <s v="CVC 22107"/>
    <x v="0"/>
    <s v="July"/>
    <s v="Valid"/>
    <n v="22107"/>
    <x v="1"/>
    <s v="http://leginfo.legislature.ca.gov/faces/codes_displaySection.xhtml?lawCode=VEH&amp;sectionNum=22107."/>
    <n v="13914"/>
  </r>
  <r>
    <n v="29044"/>
    <s v="Point"/>
    <n v="26074000"/>
    <s v="&lt;Null&gt;"/>
    <n v="37.779867000000003"/>
    <n v="-122.437072"/>
    <s v="SFPD-CROSSROADS"/>
    <s v="CITY STREET"/>
    <n v="5774595"/>
    <n v="2012"/>
    <n v="3801"/>
    <n v="20120703"/>
    <x v="364"/>
    <n v="522"/>
    <s v="PARK"/>
    <x v="3"/>
    <s v="3F14D"/>
    <x v="14"/>
    <x v="23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98673956117,-122.437071864719"/>
    <s v="6:01 pm to 10:00 pm"/>
    <x v="0"/>
    <s v="CVC 21453A"/>
    <x v="0"/>
    <s v="July"/>
    <s v="Valid"/>
    <s v="21453(a,c)"/>
    <x v="10"/>
    <s v="http://leginfo.legislature.ca.gov/faces/codes_displaySection.xhtml?lawCode=VEH&amp;sectionNum=21453."/>
    <n v="6870"/>
  </r>
  <r>
    <n v="29438"/>
    <s v="Point"/>
    <n v="26441000"/>
    <n v="9770000"/>
    <n v="37.771157000000002"/>
    <n v="-122.452778"/>
    <s v="SFPD-CROSSROADS"/>
    <s v="CITY STREET"/>
    <n v="4318565"/>
    <n v="2009"/>
    <n v="3801"/>
    <n v="20090714"/>
    <x v="365"/>
    <n v="4075"/>
    <s v="PARK"/>
    <x v="3"/>
    <s v="3F3C"/>
    <x v="2"/>
    <x v="24"/>
    <x v="90"/>
    <s v="West"/>
    <s v="Not Stated"/>
    <x v="1"/>
    <x v="1"/>
    <s v="Other Motor Vehicle"/>
    <x v="0"/>
    <x v="0"/>
    <x v="0"/>
    <s v="Not Stated"/>
    <x v="1"/>
    <s v="None"/>
    <x v="0"/>
    <s v="http://maps.google.com/maps?q=&amp;layer=c&amp;cbll=37.7711574044891,-122.452778373822"/>
    <s v="10:01 am to 2:00 pm"/>
    <x v="0"/>
    <s v="CVC 22350"/>
    <x v="2"/>
    <s v="July"/>
    <s v="Valid"/>
    <n v="22350"/>
    <x v="0"/>
    <s v="http://leginfo.legislature.ca.gov/faces/codes_displaySection.xhtml?lawCode=VEH&amp;sectionNum=22350."/>
    <n v="23146"/>
  </r>
  <r>
    <n v="29439"/>
    <s v="Point"/>
    <n v="26419000"/>
    <n v="9769000"/>
    <n v="37.771253999999999"/>
    <n v="-122.452112"/>
    <s v="SFPD-CROSSROADS"/>
    <s v="CITY STREET"/>
    <n v="4840448"/>
    <n v="2010"/>
    <n v="3801"/>
    <n v="20100726"/>
    <x v="37"/>
    <n v="1230"/>
    <s v="F"/>
    <x v="2"/>
    <s v="3F61"/>
    <x v="2"/>
    <x v="24"/>
    <x v="120"/>
    <s v="East"/>
    <s v="Not Stated"/>
    <x v="1"/>
    <x v="0"/>
    <s v="Other Motor Vehicle"/>
    <x v="0"/>
    <x v="0"/>
    <x v="0"/>
    <s v="Not Stated"/>
    <x v="1"/>
    <s v="None"/>
    <x v="0"/>
    <s v="http://maps.google.com/maps?q=&amp;layer=c&amp;cbll=37.7712540124571,-122.452111553826"/>
    <s v="10:01 am to 2:00 pm"/>
    <x v="0"/>
    <s v="CVC 22107"/>
    <x v="2"/>
    <s v="July"/>
    <s v="Valid"/>
    <n v="22107"/>
    <x v="1"/>
    <s v="http://leginfo.legislature.ca.gov/faces/codes_displaySection.xhtml?lawCode=VEH&amp;sectionNum=22107."/>
    <n v="23158"/>
  </r>
  <r>
    <n v="14741"/>
    <s v="Point"/>
    <n v="26078000"/>
    <n v="12733000"/>
    <n v="37.779753999999997"/>
    <n v="-122.437979"/>
    <s v="SFPD-CROSSROADS"/>
    <s v="CITY STREET"/>
    <n v="4816413"/>
    <n v="2010"/>
    <n v="3801"/>
    <n v="20100719"/>
    <x v="366"/>
    <n v="1430"/>
    <s v="PARK"/>
    <x v="2"/>
    <s v="4B21"/>
    <x v="4"/>
    <x v="48"/>
    <x v="46"/>
    <s v="West"/>
    <s v="Not Stated"/>
    <x v="1"/>
    <x v="3"/>
    <s v="Pedestrian"/>
    <x v="2"/>
    <x v="0"/>
    <x v="0"/>
    <s v="Not Stated"/>
    <x v="1"/>
    <s v="None"/>
    <x v="3"/>
    <s v="http://maps.google.com/maps?q=&amp;layer=c&amp;cbll=37.7797544555383,-122.437978778302"/>
    <s v="6:01 am to 10:00 am"/>
    <x v="0"/>
    <s v="CVC 21954A"/>
    <x v="2"/>
    <s v="July"/>
    <s v="Valid"/>
    <s v="21954(a)"/>
    <x v="29"/>
    <s v="http://leginfo.legislature.ca.gov/faces/codes_displaySection.xhtml?lawCode=VEH&amp;sectionNum=21954."/>
    <n v="17310"/>
  </r>
  <r>
    <n v="29462"/>
    <s v="Point"/>
    <n v="26445000"/>
    <n v="5460000"/>
    <n v="37.772047999999998"/>
    <n v="-122.453554"/>
    <s v="SFPD-CROSSROADS"/>
    <s v="CITY STREET"/>
    <n v="4315236"/>
    <n v="2009"/>
    <n v="3801"/>
    <n v="20090715"/>
    <x v="147"/>
    <n v="7085"/>
    <s v="&lt;Null&gt;"/>
    <x v="4"/>
    <s v="3F12D"/>
    <x v="0"/>
    <x v="9"/>
    <x v="121"/>
    <s v="East"/>
    <s v="Not Stated"/>
    <x v="0"/>
    <x v="4"/>
    <s v="Non-Collision"/>
    <x v="0"/>
    <x v="0"/>
    <x v="0"/>
    <s v="Not Stated"/>
    <x v="1"/>
    <s v="None"/>
    <x v="0"/>
    <s v="http://maps.google.com/maps?q=&amp;layer=c&amp;cbll=37.7720479610659,-122.453553898188"/>
    <s v="6:01 pm to 10:00 pm"/>
    <x v="2"/>
    <s v="CVC 22350"/>
    <x v="2"/>
    <s v="July"/>
    <s v="Valid"/>
    <n v="22350"/>
    <x v="0"/>
    <s v="http://leginfo.legislature.ca.gov/faces/codes_displaySection.xhtml?lawCode=VEH&amp;sectionNum=22350."/>
    <n v="10526"/>
  </r>
  <r>
    <n v="3309"/>
    <s v="Point"/>
    <n v="26441000"/>
    <n v="9770000"/>
    <n v="37.771031999999998"/>
    <n v="-122.45381999999999"/>
    <s v="SFPD-CROSSROADS"/>
    <s v="CITY STREET"/>
    <n v="3268462"/>
    <n v="2007"/>
    <n v="3801"/>
    <n v="20070708"/>
    <x v="367"/>
    <n v="821"/>
    <s v="PARK"/>
    <x v="6"/>
    <s v="4B8F"/>
    <x v="2"/>
    <x v="9"/>
    <x v="46"/>
    <s v="East"/>
    <s v="Not Stated"/>
    <x v="2"/>
    <x v="2"/>
    <s v="Bicycle"/>
    <x v="0"/>
    <x v="0"/>
    <x v="0"/>
    <s v="Not Stated"/>
    <x v="0"/>
    <s v="None"/>
    <x v="2"/>
    <s v="http://maps.google.com/maps?q=&amp;layer=c&amp;cbll=37.7710320380128,-122.453820111924"/>
    <s v="6:01 pm to 10:00 pm"/>
    <x v="0"/>
    <s v="CVC 216501"/>
    <x v="2"/>
    <s v="July"/>
    <s v="Valid"/>
    <n v="21650.1"/>
    <x v="14"/>
    <s v="http://leginfo.legislature.ca.gov/faces/codes_displaySection.xhtml?lawCode=VEH&amp;sectionNum=21650.1."/>
    <n v="1990"/>
  </r>
  <r>
    <n v="14737"/>
    <s v="Point"/>
    <n v="26077000"/>
    <s v="&lt;Null&gt;"/>
    <n v="37.77966"/>
    <n v="-122.43874"/>
    <s v="SFPD-CROSSROADS"/>
    <s v="CITY STREET"/>
    <n v="4803509"/>
    <n v="2010"/>
    <n v="3801"/>
    <n v="20100711"/>
    <x v="368"/>
    <n v="522"/>
    <s v="PARK"/>
    <x v="6"/>
    <s v="&lt;Null&gt;"/>
    <x v="14"/>
    <x v="8"/>
    <x v="0"/>
    <s v="Not Stated, in Intersection"/>
    <s v="Not Stated"/>
    <x v="0"/>
    <x v="3"/>
    <s v="Pedestrian"/>
    <x v="4"/>
    <x v="0"/>
    <x v="0"/>
    <s v="Not Stated"/>
    <x v="0"/>
    <s v="Functioning"/>
    <x v="3"/>
    <s v="http://maps.google.com/maps?q=&amp;layer=c&amp;cbll=37.7796596303491,-122.438740183526"/>
    <s v="10:01 pm to 2:00 am"/>
    <x v="0"/>
    <s v="CVC 21453D"/>
    <x v="0"/>
    <s v="July"/>
    <s v="Valid"/>
    <s v="21453(d)"/>
    <x v="17"/>
    <s v="http://leginfo.legislature.ca.gov/faces/codes_displaySection.xhtml?lawCode=VEH&amp;sectionNum=21453."/>
    <n v="10020"/>
  </r>
  <r>
    <n v="29511"/>
    <s v="Point"/>
    <n v="26486000"/>
    <s v="&lt;Null&gt;"/>
    <n v="37.777599000000002"/>
    <n v="-122.455217"/>
    <s v="SFPD-CROSSROADS"/>
    <s v="CITY STREET"/>
    <n v="3322877"/>
    <n v="2007"/>
    <n v="3801"/>
    <n v="20070728"/>
    <x v="369"/>
    <s v="A09289"/>
    <s v="RICHM"/>
    <x v="0"/>
    <s v="3G13E"/>
    <x v="4"/>
    <x v="9"/>
    <x v="0"/>
    <s v="Not Stated, in Intersection"/>
    <s v="Not Stated"/>
    <x v="0"/>
    <x v="2"/>
    <s v="Other Motor Vehicle"/>
    <x v="0"/>
    <x v="0"/>
    <x v="0"/>
    <s v="Not Stated"/>
    <x v="0"/>
    <s v="Functioning"/>
    <x v="0"/>
    <s v="http://maps.google.com/maps?q=&amp;layer=c&amp;cbll=37.7775992787017,-122.455216941431"/>
    <s v="10:01 pm to 2:00 am"/>
    <x v="0"/>
    <s v="CVC 23153A"/>
    <x v="0"/>
    <s v="July"/>
    <s v="Valid"/>
    <n v="23152"/>
    <x v="2"/>
    <s v="http://leginfo.legislature.ca.gov/faces/codes_displaySection.xhtml?lawCode=VEH&amp;sectionNum=23152."/>
    <n v="8923"/>
  </r>
  <r>
    <n v="3761"/>
    <s v="Point"/>
    <n v="26460000"/>
    <n v="12743000"/>
    <n v="37.778376000000002"/>
    <n v="-122.448982"/>
    <s v="SFPD-CROSSROADS"/>
    <s v="CITY STREET"/>
    <n v="130575404"/>
    <n v="2013"/>
    <n v="3801"/>
    <n v="20130713"/>
    <x v="370"/>
    <n v="1111"/>
    <s v="G"/>
    <x v="0"/>
    <s v="3G2A"/>
    <x v="14"/>
    <x v="25"/>
    <x v="75"/>
    <s v="We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83763724336,-122.448982322609"/>
    <s v="6:01 am to 10:00 am"/>
    <x v="0"/>
    <s v="CVC 22350"/>
    <x v="1"/>
    <s v="July"/>
    <s v="Valid"/>
    <n v="22350"/>
    <x v="0"/>
    <s v="http://leginfo.legislature.ca.gov/faces/codes_displaySection.xhtml?lawCode=VEH&amp;sectionNum=22350."/>
    <n v="31692"/>
  </r>
  <r>
    <n v="29366"/>
    <s v="Point"/>
    <n v="26392000"/>
    <s v="&lt;Null&gt;"/>
    <n v="37.778621999999999"/>
    <n v="-122.44704"/>
    <s v="SFPD-CROSSROADS"/>
    <s v="CITY STREET"/>
    <n v="5349473"/>
    <n v="2011"/>
    <n v="3801"/>
    <n v="20110702"/>
    <x v="112"/>
    <n v="2063"/>
    <s v="&lt;Null&gt;"/>
    <x v="0"/>
    <s v="3F60"/>
    <x v="7"/>
    <x v="43"/>
    <x v="0"/>
    <s v="Not Stated, in Intersection"/>
    <s v="Not Stated"/>
    <x v="1"/>
    <x v="2"/>
    <s v="Motor Vehicle on Other Roadway"/>
    <x v="0"/>
    <x v="0"/>
    <x v="0"/>
    <s v="Not Stated"/>
    <x v="0"/>
    <s v="Functioning"/>
    <x v="0"/>
    <s v="http://maps.google.com/maps?q=&amp;layer=c&amp;cbll=37.7786223076059,-122.447039806471"/>
    <s v="10:01 pm to 2:00 am"/>
    <x v="0"/>
    <s v="CVC 21453A"/>
    <x v="0"/>
    <s v="July"/>
    <s v="Valid"/>
    <s v="21453(a,c)"/>
    <x v="10"/>
    <s v="http://leginfo.legislature.ca.gov/faces/codes_displaySection.xhtml?lawCode=VEH&amp;sectionNum=21453."/>
    <n v="21627"/>
  </r>
  <r>
    <n v="8372"/>
    <s v="Point"/>
    <n v="26077000"/>
    <s v="&lt;Null&gt;"/>
    <n v="37.77966"/>
    <n v="-122.43874"/>
    <s v="SFPD-CROSSROADS"/>
    <s v="CITY STREET"/>
    <n v="130609257"/>
    <n v="2013"/>
    <n v="3801"/>
    <n v="20130724"/>
    <x v="152"/>
    <n v="874"/>
    <s v="PARK"/>
    <x v="4"/>
    <s v="3F61"/>
    <x v="6"/>
    <x v="27"/>
    <x v="0"/>
    <s v="Not Stated, in Intersection"/>
    <s v="Not Stated"/>
    <x v="0"/>
    <x v="6"/>
    <s v="Other Motor Vehicle"/>
    <x v="0"/>
    <x v="0"/>
    <x v="0"/>
    <s v="Not Stated"/>
    <x v="3"/>
    <s v="Functioning"/>
    <x v="0"/>
    <s v="http://maps.google.com/maps?q=&amp;layer=c&amp;cbll=37.7796596303491,-122.438740183526"/>
    <s v="10:01 am to 2:00 pm"/>
    <x v="0"/>
    <s v="N/A"/>
    <x v="0"/>
    <s v="July"/>
    <s v="Unknown"/>
    <s v="Unknown"/>
    <x v="23"/>
    <s v="&lt;Null&gt;"/>
    <n v="11875"/>
  </r>
  <r>
    <n v="29364"/>
    <s v="Point"/>
    <n v="26392000"/>
    <s v="&lt;Null&gt;"/>
    <n v="37.778621999999999"/>
    <n v="-122.44704"/>
    <s v="SFPD-CROSSROADS"/>
    <s v="CITY STREET"/>
    <n v="4822048"/>
    <n v="2010"/>
    <n v="3801"/>
    <n v="20100727"/>
    <x v="371"/>
    <n v="821"/>
    <s v="PARK"/>
    <x v="3"/>
    <s v="4B8F"/>
    <x v="7"/>
    <x v="27"/>
    <x v="0"/>
    <s v="Not Stated, in Intersection"/>
    <s v="Not Stated"/>
    <x v="0"/>
    <x v="5"/>
    <s v="Other Motor Vehicle"/>
    <x v="0"/>
    <x v="0"/>
    <x v="0"/>
    <s v="Not Stated"/>
    <x v="0"/>
    <s v="Functioning"/>
    <x v="0"/>
    <s v="http://maps.google.com/maps?q=&amp;layer=c&amp;cbll=37.7786223076059,-122.447039806471"/>
    <s v="10:01 pm to 2:00 am"/>
    <x v="2"/>
    <s v="CVC 21801A"/>
    <x v="0"/>
    <s v="July"/>
    <s v="Valid"/>
    <s v="21801(a,b)"/>
    <x v="11"/>
    <s v="http://leginfo.legislature.ca.gov/faces/codes_displaySection.xhtml?lawCode=VEH&amp;sectionNum=21801."/>
    <n v="10761"/>
  </r>
  <r>
    <n v="14900"/>
    <s v="Point"/>
    <n v="26365000"/>
    <s v="&lt;Null&gt;"/>
    <n v="37.779038"/>
    <n v="-122.443699"/>
    <s v="SFPD-CROSSROADS"/>
    <s v="CITY STREET"/>
    <n v="3318758"/>
    <n v="2007"/>
    <n v="3801"/>
    <n v="20070722"/>
    <x v="11"/>
    <n v="1908"/>
    <s v="&lt;Null&gt;"/>
    <x v="6"/>
    <s v="3F14D"/>
    <x v="14"/>
    <x v="32"/>
    <x v="0"/>
    <s v="Not Stated, in Intersection"/>
    <s v="Not Stated"/>
    <x v="1"/>
    <x v="3"/>
    <s v="Pedestrian"/>
    <x v="1"/>
    <x v="0"/>
    <x v="0"/>
    <s v="Not Stated"/>
    <x v="1"/>
    <s v="None"/>
    <x v="3"/>
    <s v="http://maps.google.com/maps?q=&amp;layer=c&amp;cbll=37.7790380187506,-122.443699110269"/>
    <s v="2:01 pm to 6:00 pm"/>
    <x v="0"/>
    <s v="CVC 21950A"/>
    <x v="0"/>
    <s v="July"/>
    <s v="Valid"/>
    <s v="21950(a,c)"/>
    <x v="7"/>
    <s v="http://leginfo.legislature.ca.gov/faces/codes_displaySection.xhtml?lawCode=VEH&amp;sectionNum=21950."/>
    <n v="18849"/>
  </r>
  <r>
    <n v="29507"/>
    <s v="Point"/>
    <n v="26473000"/>
    <n v="10278000"/>
    <n v="37.777794999999998"/>
    <n v="-122.453378"/>
    <s v="SFPD-CROSSROADS"/>
    <s v="CITY STREET"/>
    <n v="5276548"/>
    <n v="2011"/>
    <n v="3801"/>
    <n v="20110720"/>
    <x v="372"/>
    <n v="1420"/>
    <s v="RICHM"/>
    <x v="4"/>
    <s v="4B5E"/>
    <x v="18"/>
    <x v="27"/>
    <x v="43"/>
    <s v="South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77945890951,-122.453378475467"/>
    <s v="6:01 pm to 10:00 pm"/>
    <x v="0"/>
    <s v="CVC 22100"/>
    <x v="0"/>
    <s v="July"/>
    <s v="Valid"/>
    <s v="22100(a,b)"/>
    <x v="5"/>
    <s v="http://leginfo.legislature.ca.gov/faces/codes_displaySection.xhtml?lawCode=VEH&amp;sectionNum=22100."/>
    <n v="22366"/>
  </r>
  <r>
    <n v="29228"/>
    <s v="Point"/>
    <n v="26346000"/>
    <n v="9766000"/>
    <n v="37.771881999999998"/>
    <n v="-122.44728000000001"/>
    <s v="SFPD-CROSSROADS"/>
    <s v="CITY STREET"/>
    <n v="5762781"/>
    <n v="2012"/>
    <n v="3801"/>
    <n v="20120614"/>
    <x v="11"/>
    <n v="522"/>
    <s v="PARK"/>
    <x v="5"/>
    <s v="3F13D"/>
    <x v="2"/>
    <x v="0"/>
    <x v="117"/>
    <s v="Ea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18818324027,-122.447280214959"/>
    <s v="2:01 pm to 6:00 pm"/>
    <x v="0"/>
    <s v="CVC 22350"/>
    <x v="0"/>
    <s v="June"/>
    <s v="Valid"/>
    <n v="22350"/>
    <x v="0"/>
    <s v="http://leginfo.legislature.ca.gov/faces/codes_displaySection.xhtml?lawCode=VEH&amp;sectionNum=22350."/>
    <n v="2003"/>
  </r>
  <r>
    <n v="6948"/>
    <s v="Point"/>
    <n v="26346000"/>
    <n v="9766000"/>
    <n v="37.771890999999997"/>
    <n v="-122.447208"/>
    <s v="SFPD-CROSSROADS"/>
    <s v="CITY STREET"/>
    <n v="130467005"/>
    <n v="2013"/>
    <n v="3801"/>
    <n v="20130606"/>
    <x v="373"/>
    <n v="1666"/>
    <s v="PARK"/>
    <x v="5"/>
    <s v="3 CHR"/>
    <x v="2"/>
    <x v="0"/>
    <x v="75"/>
    <s v="Ea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18909434378,-122.447208471405"/>
    <s v="2:01 pm to 6:00 pm"/>
    <x v="0"/>
    <s v="CVC 22350"/>
    <x v="1"/>
    <s v="June"/>
    <s v="Valid"/>
    <n v="22350"/>
    <x v="0"/>
    <s v="http://leginfo.legislature.ca.gov/faces/codes_displaySection.xhtml?lawCode=VEH&amp;sectionNum=22350."/>
    <n v="32284"/>
  </r>
  <r>
    <n v="29276"/>
    <s v="Point"/>
    <n v="26365000"/>
    <n v="12737000"/>
    <n v="37.779189000000002"/>
    <n v="-122.442494"/>
    <s v="SFPD-CROSSROADS"/>
    <s v="CITY STREET"/>
    <n v="3250888"/>
    <n v="2007"/>
    <n v="3801"/>
    <n v="20070621"/>
    <x v="374"/>
    <n v="1218"/>
    <s v="PARK"/>
    <x v="5"/>
    <n v="4"/>
    <x v="14"/>
    <x v="51"/>
    <x v="122"/>
    <s v="West"/>
    <s v="Not Stated"/>
    <x v="1"/>
    <x v="1"/>
    <s v="Parked Motor Vehicle"/>
    <x v="0"/>
    <x v="0"/>
    <x v="0"/>
    <s v="Not Stated"/>
    <x v="1"/>
    <s v="Not Stated"/>
    <x v="0"/>
    <s v="http://maps.google.com/maps?q=&amp;layer=c&amp;cbll=37.7791888543871,-122.442494105185"/>
    <s v="2:01 pm to 6:00 pm"/>
    <x v="0"/>
    <s v="CVC 22350"/>
    <x v="1"/>
    <s v="June"/>
    <s v="Valid"/>
    <n v="22350"/>
    <x v="0"/>
    <s v="http://leginfo.legislature.ca.gov/faces/codes_displaySection.xhtml?lawCode=VEH&amp;sectionNum=22350."/>
    <n v="847"/>
  </r>
  <r>
    <n v="29265"/>
    <s v="Point"/>
    <n v="26353000"/>
    <s v="&lt;Null&gt;"/>
    <n v="37.776434999999999"/>
    <n v="-122.44148800000001"/>
    <s v="SFPD-CROSSROADS"/>
    <s v="CITY STREET"/>
    <n v="4281016"/>
    <n v="2009"/>
    <n v="3801"/>
    <n v="20090614"/>
    <x v="375"/>
    <n v="1211"/>
    <s v="PARK"/>
    <x v="6"/>
    <s v="3F44D"/>
    <x v="1"/>
    <x v="1"/>
    <x v="0"/>
    <s v="Not Stated, in Intersection"/>
    <s v="Not Stated"/>
    <x v="0"/>
    <x v="4"/>
    <s v="Non-Collision"/>
    <x v="0"/>
    <x v="0"/>
    <x v="0"/>
    <s v="Not Stated"/>
    <x v="1"/>
    <s v="Functioning"/>
    <x v="0"/>
    <s v="http://maps.google.com/maps?q=&amp;layer=c&amp;cbll=37.7764350361418,-122.441488326711"/>
    <s v="6:01 pm to 10:00 pm"/>
    <x v="0"/>
    <s v="CVC 22107"/>
    <x v="0"/>
    <s v="June"/>
    <s v="Valid"/>
    <n v="22107"/>
    <x v="1"/>
    <s v="http://leginfo.legislature.ca.gov/faces/codes_displaySection.xhtml?lawCode=VEH&amp;sectionNum=22107."/>
    <n v="8290"/>
  </r>
  <r>
    <n v="29180"/>
    <s v="Point"/>
    <n v="26319000"/>
    <s v="&lt;Null&gt;"/>
    <n v="37.772713000000003"/>
    <n v="-122.440735"/>
    <s v="SFPD-CROSSROADS"/>
    <s v="CITY STREET"/>
    <n v="5762247"/>
    <n v="2012"/>
    <n v="3801"/>
    <n v="20120616"/>
    <x v="352"/>
    <n v="1222"/>
    <s v="PARU"/>
    <x v="0"/>
    <s v="4CAR"/>
    <x v="2"/>
    <x v="1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27128737419,-122.440735147736"/>
    <s v="2:01 am to 6:00 am"/>
    <x v="0"/>
    <s v="CVC 21453A"/>
    <x v="0"/>
    <s v="June"/>
    <s v="Valid"/>
    <s v="21453(a,c)"/>
    <x v="10"/>
    <s v="http://leginfo.legislature.ca.gov/faces/codes_displaySection.xhtml?lawCode=VEH&amp;sectionNum=21453."/>
    <n v="21589"/>
  </r>
  <r>
    <n v="29174"/>
    <s v="Point"/>
    <n v="26319000"/>
    <n v="9762000"/>
    <n v="37.772812000000002"/>
    <n v="-122.439958"/>
    <s v="SFPD-CROSSROADS"/>
    <s v="CITY STREET"/>
    <n v="2108097"/>
    <n v="2005"/>
    <n v="3801"/>
    <n v="20050623"/>
    <x v="376"/>
    <n v="769"/>
    <s v="F"/>
    <x v="5"/>
    <n v="3"/>
    <x v="2"/>
    <x v="1"/>
    <x v="103"/>
    <s v="Ea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2811538709,-122.439958246241"/>
    <s v="2:01 pm to 6:00 pm"/>
    <x v="0"/>
    <s v="CVC 22350"/>
    <x v="2"/>
    <s v="June"/>
    <s v="Valid"/>
    <n v="22350"/>
    <x v="0"/>
    <s v="http://leginfo.legislature.ca.gov/faces/codes_displaySection.xhtml?lawCode=VEH&amp;sectionNum=22350."/>
    <n v="2008"/>
  </r>
  <r>
    <n v="29173"/>
    <s v="Point"/>
    <n v="26318000"/>
    <s v="&lt;Null&gt;"/>
    <n v="37.771779000000002"/>
    <n v="-122.440546"/>
    <s v="SFPD-CROSSROADS"/>
    <s v="CITY STREET"/>
    <n v="2706317"/>
    <n v="2006"/>
    <n v="3801"/>
    <n v="20060622"/>
    <x v="377"/>
    <n v="801"/>
    <s v="PARK"/>
    <x v="5"/>
    <s v="4B1E"/>
    <x v="3"/>
    <x v="1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17790982086,-122.440546209573"/>
    <s v="10:01 am to 2:00 pm"/>
    <x v="0"/>
    <s v="CVC 21802A"/>
    <x v="0"/>
    <s v="June"/>
    <s v="Valid"/>
    <s v="21802(a,b)"/>
    <x v="21"/>
    <s v="http://leginfo.legislature.ca.gov/faces/codes_displaySection.xhtml?lawCode=VEH&amp;sectionNum=21802."/>
    <n v="26521"/>
  </r>
  <r>
    <n v="29273"/>
    <s v="Point"/>
    <n v="26362000"/>
    <s v="&lt;Null&gt;"/>
    <n v="37.779243999999998"/>
    <n v="-122.442053"/>
    <s v="SFPD-CROSSROADS"/>
    <s v="CITY STREET"/>
    <n v="2072455"/>
    <n v="2005"/>
    <n v="3801"/>
    <n v="20050610"/>
    <x v="208"/>
    <n v="805"/>
    <s v="F"/>
    <x v="1"/>
    <s v="0F4"/>
    <x v="14"/>
    <x v="1"/>
    <x v="0"/>
    <s v="Not Stated, in Intersection"/>
    <s v="Not Stated"/>
    <x v="1"/>
    <x v="2"/>
    <s v="Other Motor Vehicle"/>
    <x v="0"/>
    <x v="0"/>
    <x v="0"/>
    <s v="Not Stated"/>
    <x v="1"/>
    <s v="None"/>
    <x v="0"/>
    <s v="http://maps.google.com/maps?q=&amp;layer=c&amp;cbll=37.7792440306213,-122.442053309532"/>
    <s v="2:01 pm to 6:00 pm"/>
    <x v="0"/>
    <s v="CVC 21802"/>
    <x v="0"/>
    <s v="June"/>
    <s v="Valid"/>
    <s v="21802(a,b)"/>
    <x v="21"/>
    <s v="http://leginfo.legislature.ca.gov/faces/codes_displaySection.xhtml?lawCode=VEH&amp;sectionNum=21802."/>
    <n v="26528"/>
  </r>
  <r>
    <n v="13458"/>
    <s v="Point"/>
    <n v="26058000"/>
    <s v="&lt;Null&gt;"/>
    <n v="37.773847000000004"/>
    <n v="-122.439277"/>
    <s v="SFPD-CROSSROADS"/>
    <s v="CITY STREET"/>
    <n v="5762292"/>
    <n v="2012"/>
    <n v="3801"/>
    <n v="20120617"/>
    <x v="378"/>
    <n v="874"/>
    <s v="PARK"/>
    <x v="6"/>
    <s v="3F61"/>
    <x v="0"/>
    <x v="3"/>
    <x v="0"/>
    <s v="Not Stated, in Intersection"/>
    <s v="Not Stated"/>
    <x v="0"/>
    <x v="2"/>
    <s v="Bicycle"/>
    <x v="0"/>
    <x v="0"/>
    <x v="0"/>
    <s v="Not Stated"/>
    <x v="1"/>
    <s v="Functioning"/>
    <x v="2"/>
    <s v="http://maps.google.com/maps?q=&amp;layer=c&amp;cbll=37.7738471195227,-122.439276798449"/>
    <s v="10:01 am to 2:00 pm"/>
    <x v="0"/>
    <s v="CVC 21717"/>
    <x v="0"/>
    <s v="June"/>
    <s v="Valid"/>
    <n v="21717"/>
    <x v="36"/>
    <s v="http://leginfo.legislature.ca.gov/faces/codes_displaySection.xhtml?lawCode=VEH&amp;sectionNum=21717."/>
    <n v="11339"/>
  </r>
  <r>
    <n v="4937"/>
    <s v="Point"/>
    <n v="26061000"/>
    <s v="&lt;Null&gt;"/>
    <n v="37.776643999999997"/>
    <n v="-122.43984399999999"/>
    <s v="SFPD-CROSSROADS"/>
    <s v="CITY STREET"/>
    <n v="3804762"/>
    <n v="2008"/>
    <n v="3801"/>
    <n v="20080628"/>
    <x v="379"/>
    <n v="275"/>
    <s v="PARK"/>
    <x v="0"/>
    <s v="3F14E"/>
    <x v="1"/>
    <x v="3"/>
    <x v="0"/>
    <s v="Not Stated, in Intersection"/>
    <s v="Cloudy"/>
    <x v="1"/>
    <x v="2"/>
    <s v="Bicycle"/>
    <x v="0"/>
    <x v="0"/>
    <x v="0"/>
    <s v="Not Stated"/>
    <x v="0"/>
    <s v="Functioning"/>
    <x v="2"/>
    <s v="http://maps.google.com/maps?q=&amp;layer=c&amp;cbll=37.7766440075826,-122.439844236366"/>
    <s v="10:01 pm to 2:00 am"/>
    <x v="0"/>
    <s v="CVC 21453A"/>
    <x v="0"/>
    <s v="June"/>
    <s v="Valid"/>
    <s v="21453(a,c)"/>
    <x v="10"/>
    <s v="http://leginfo.legislature.ca.gov/faces/codes_displaySection.xhtml?lawCode=VEH&amp;sectionNum=21453."/>
    <n v="15161"/>
  </r>
  <r>
    <n v="28976"/>
    <s v="Point"/>
    <n v="26061000"/>
    <s v="&lt;Null&gt;"/>
    <n v="37.776643999999997"/>
    <n v="-122.43984399999999"/>
    <s v="SFPD-CROSSROADS"/>
    <s v="CITY STREET"/>
    <n v="2700042"/>
    <n v="2006"/>
    <n v="3801"/>
    <n v="20060622"/>
    <x v="197"/>
    <n v="805"/>
    <s v="F"/>
    <x v="5"/>
    <n v="4"/>
    <x v="1"/>
    <x v="3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66440075826,-122.439844236366"/>
    <s v="2:01 pm to 6:00 pm"/>
    <x v="0"/>
    <s v="CVC 21453A"/>
    <x v="0"/>
    <s v="June"/>
    <s v="Valid"/>
    <s v="21453(a,c)"/>
    <x v="10"/>
    <s v="http://leginfo.legislature.ca.gov/faces/codes_displaySection.xhtml?lawCode=VEH&amp;sectionNum=21453."/>
    <n v="21563"/>
  </r>
  <r>
    <n v="14841"/>
    <s v="Point"/>
    <n v="26319000"/>
    <n v="9762000"/>
    <n v="37.772919999999999"/>
    <n v="-122.439106"/>
    <s v="SFPD-CROSSROADS"/>
    <s v="CITY STREET"/>
    <n v="6070850"/>
    <n v="2012"/>
    <n v="3801"/>
    <n v="20120607"/>
    <x v="380"/>
    <n v="202"/>
    <s v="PARK"/>
    <x v="5"/>
    <s v="3F3"/>
    <x v="2"/>
    <x v="3"/>
    <x v="70"/>
    <s v="West"/>
    <s v="Not Stated"/>
    <x v="1"/>
    <x v="2"/>
    <s v="Bicycle"/>
    <x v="0"/>
    <x v="0"/>
    <x v="0"/>
    <s v="Not Stated"/>
    <x v="1"/>
    <s v="Functioning"/>
    <x v="2"/>
    <s v="http://maps.google.com/maps?q=&amp;layer=c&amp;cbll=37.7729198097807,-122.439105702789"/>
    <s v="2:01 pm to 6:00 pm"/>
    <x v="0"/>
    <s v="CVC 21755"/>
    <x v="0"/>
    <s v="June"/>
    <s v="Valid"/>
    <s v="21755(a)"/>
    <x v="12"/>
    <s v="http://leginfo.legislature.ca.gov/faces/codes_displaySection.xhtml?lawCode=VEH&amp;sectionNum=21755."/>
    <n v="15437"/>
  </r>
  <r>
    <n v="605"/>
    <s v="Point"/>
    <n v="26050000"/>
    <s v="&lt;Null&gt;"/>
    <n v="37.774062000000001"/>
    <n v="-122.437611"/>
    <s v="SFPD-CROSSROADS"/>
    <s v="CITY STREET"/>
    <n v="130520954"/>
    <n v="2013"/>
    <n v="3801"/>
    <n v="20130625"/>
    <x v="214"/>
    <n v="97"/>
    <s v="PARK"/>
    <x v="3"/>
    <s v="3F1A"/>
    <x v="6"/>
    <x v="2"/>
    <x v="0"/>
    <s v="Not Stated, in Intersection"/>
    <s v="Not Stated"/>
    <x v="1"/>
    <x v="3"/>
    <s v="Pedestrian"/>
    <x v="1"/>
    <x v="1"/>
    <x v="0"/>
    <s v="Not Stated"/>
    <x v="1"/>
    <s v="Functioning"/>
    <x v="3"/>
    <s v="http://maps.google.com/maps?q=&amp;layer=c&amp;cbll=37.7740616466681,-122.437610623921"/>
    <s v="10:01 am to 2:00 pm"/>
    <x v="2"/>
    <s v="CVC 22106"/>
    <x v="0"/>
    <s v="June"/>
    <s v="Valid"/>
    <n v="22106"/>
    <x v="18"/>
    <s v="http://leginfo.legislature.ca.gov/faces/codes_displaySection.xhtml?lawCode=VEH&amp;sectionNum=22106."/>
    <n v="24979"/>
  </r>
  <r>
    <n v="29078"/>
    <s v="Point"/>
    <n v="26077000"/>
    <n v="12734000"/>
    <n v="37.779516999999998"/>
    <n v="-122.439807"/>
    <s v="SFPD-CROSSROADS"/>
    <s v="CITY STREET"/>
    <n v="3807089"/>
    <n v="2008"/>
    <n v="3801"/>
    <n v="20080628"/>
    <x v="381"/>
    <n v="2175"/>
    <s v="F"/>
    <x v="0"/>
    <s v="4B5E"/>
    <x v="14"/>
    <x v="3"/>
    <x v="123"/>
    <s v="East"/>
    <s v="Not Stated"/>
    <x v="0"/>
    <x v="0"/>
    <s v="Other Motor Vehicle"/>
    <x v="0"/>
    <x v="0"/>
    <x v="0"/>
    <s v="Not Stated"/>
    <x v="1"/>
    <s v="None"/>
    <x v="0"/>
    <s v="http://maps.google.com/maps?q=&amp;layer=c&amp;cbll=37.7795173579573,-122.439806661094"/>
    <s v="6:01 pm to 10:00 pm"/>
    <x v="2"/>
    <s v="CVC 21703"/>
    <x v="2"/>
    <s v="June"/>
    <s v="Valid"/>
    <n v="21703"/>
    <x v="3"/>
    <s v="http://leginfo.legislature.ca.gov/faces/codes_displaySection.xhtml?lawCode=VEH&amp;sectionNum=21703."/>
    <n v="852"/>
  </r>
  <r>
    <n v="29351"/>
    <s v="Point"/>
    <n v="26384000"/>
    <n v="6280000"/>
    <n v="37.777875000000002"/>
    <n v="-122.445249"/>
    <s v="SFPD-CROSSROADS"/>
    <s v="CITY STREET"/>
    <n v="4712218"/>
    <n v="2010"/>
    <n v="3801"/>
    <n v="20100609"/>
    <x v="382"/>
    <n v="1211"/>
    <s v="PARK"/>
    <x v="4"/>
    <s v="3F14D"/>
    <x v="10"/>
    <x v="29"/>
    <x v="35"/>
    <s v="West"/>
    <s v="Not Stated"/>
    <x v="1"/>
    <x v="5"/>
    <s v="Other Motor Vehicle"/>
    <x v="0"/>
    <x v="0"/>
    <x v="0"/>
    <s v="Not Stated"/>
    <x v="0"/>
    <s v="None"/>
    <x v="0"/>
    <s v="http://maps.google.com/maps?q=&amp;layer=c&amp;cbll=37.7778745080533,-122.445249067838"/>
    <s v="10:01 pm to 2:00 am"/>
    <x v="0"/>
    <s v="CVC 21651B"/>
    <x v="2"/>
    <s v="June"/>
    <s v="Valid"/>
    <s v="21651(b)"/>
    <x v="43"/>
    <s v="http://leginfo.legislature.ca.gov/faces/codes_displaySection.xhtml?lawCode=VEH&amp;sectionNum=21651."/>
    <n v="31852"/>
  </r>
  <r>
    <n v="27415"/>
    <s v="Point"/>
    <n v="26326000"/>
    <s v="&lt;Null&gt;"/>
    <n v="37.772295"/>
    <n v="-122.444024"/>
    <s v="SFPD-CROSSROADS"/>
    <s v="CITY STREET"/>
    <n v="150501100"/>
    <n v="2015"/>
    <n v="3801"/>
    <n v="20150608"/>
    <x v="383"/>
    <n v="31"/>
    <s v="PARK"/>
    <x v="2"/>
    <s v="3D13D"/>
    <x v="2"/>
    <x v="30"/>
    <x v="0"/>
    <s v="Not Stated, in Intersection"/>
    <s v="Not Stated"/>
    <x v="1"/>
    <x v="8"/>
    <s v="Bicycle"/>
    <x v="0"/>
    <x v="0"/>
    <x v="0"/>
    <s v="Not Stated"/>
    <x v="1"/>
    <s v="None"/>
    <x v="2"/>
    <s v="http://maps.google.com/maps?q=&amp;layer=c&amp;cbll=37.7722952900664,-122.444024305792"/>
    <s v="2:01 pm to 6:00 pm"/>
    <x v="0"/>
    <s v="CVC 216501"/>
    <x v="0"/>
    <s v="June"/>
    <s v="Valid"/>
    <n v="21650.1"/>
    <x v="14"/>
    <s v="http://leginfo.legislature.ca.gov/faces/codes_displaySection.xhtml?lawCode=VEH&amp;sectionNum=21650.1."/>
    <n v="24070"/>
  </r>
  <r>
    <n v="3249"/>
    <s v="Point"/>
    <n v="26027000"/>
    <n v="9760000"/>
    <n v="37.773162999999997"/>
    <n v="-122.43719400000001"/>
    <s v="SFPD-CROSSROADS"/>
    <s v="CITY STREET"/>
    <n v="3253616"/>
    <n v="2007"/>
    <n v="3801"/>
    <n v="20070618"/>
    <x v="384"/>
    <n v="1954"/>
    <s v="F"/>
    <x v="2"/>
    <s v="3F14E"/>
    <x v="2"/>
    <x v="35"/>
    <x v="111"/>
    <s v="East"/>
    <s v="Not Stated"/>
    <x v="2"/>
    <x v="4"/>
    <s v="Non-Collision"/>
    <x v="0"/>
    <x v="0"/>
    <x v="0"/>
    <s v="Not Stated"/>
    <x v="0"/>
    <s v="None"/>
    <x v="1"/>
    <s v="http://maps.google.com/maps?q=&amp;layer=c&amp;cbll=37.7731625879812,-122.437193788746"/>
    <s v="10:01 pm to 2:00 am"/>
    <x v="0"/>
    <s v="CVC 22350"/>
    <x v="2"/>
    <s v="June"/>
    <s v="Valid"/>
    <n v="22350"/>
    <x v="0"/>
    <s v="http://leginfo.legislature.ca.gov/faces/codes_displaySection.xhtml?lawCode=VEH&amp;sectionNum=22350."/>
    <n v="2017"/>
  </r>
  <r>
    <n v="29072"/>
    <s v="Point"/>
    <n v="26078000"/>
    <n v="12733000"/>
    <n v="37.779674"/>
    <n v="-122.438626"/>
    <s v="SFPD-CROSSROADS"/>
    <s v="CITY STREET"/>
    <n v="5254245"/>
    <n v="2011"/>
    <n v="3801"/>
    <n v="20110624"/>
    <x v="385"/>
    <n v="4232"/>
    <s v="PARK"/>
    <x v="1"/>
    <s v="3F4"/>
    <x v="14"/>
    <x v="35"/>
    <x v="86"/>
    <s v="Ea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96739078707,-122.438625539172"/>
    <s v="10:01 am to 2:00 pm"/>
    <x v="0"/>
    <s v="CVC 22350"/>
    <x v="1"/>
    <s v="June"/>
    <s v="Valid"/>
    <n v="22350"/>
    <x v="0"/>
    <s v="http://leginfo.legislature.ca.gov/faces/codes_displaySection.xhtml?lawCode=VEH&amp;sectionNum=22350."/>
    <n v="853"/>
  </r>
  <r>
    <n v="28869"/>
    <s v="Point"/>
    <n v="26050000"/>
    <s v="&lt;Null&gt;"/>
    <n v="37.774062000000001"/>
    <n v="-122.437611"/>
    <s v="SFPD-CROSSROADS"/>
    <s v="CITY STREET"/>
    <n v="5254301"/>
    <n v="2011"/>
    <n v="3801"/>
    <n v="20110622"/>
    <x v="386"/>
    <n v="2038"/>
    <s v="F"/>
    <x v="4"/>
    <s v="3F2E"/>
    <x v="0"/>
    <x v="8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40616466681,-122.437610623921"/>
    <s v="10:01 pm to 2:00 am"/>
    <x v="0"/>
    <s v="N/A"/>
    <x v="0"/>
    <s v="June"/>
    <s v="Unknown"/>
    <s v="Unknown"/>
    <x v="23"/>
    <s v="&lt;Null&gt;"/>
    <n v="13947"/>
  </r>
  <r>
    <n v="28947"/>
    <s v="Point"/>
    <n v="26057000"/>
    <n v="5891000"/>
    <n v="37.776803999999998"/>
    <n v="-122.438587"/>
    <s v="SFPD-CROSSROADS"/>
    <s v="CITY STREET"/>
    <n v="4735955"/>
    <n v="2010"/>
    <n v="3801"/>
    <n v="20100611"/>
    <x v="387"/>
    <n v="438"/>
    <s v="&lt;Null&gt;"/>
    <x v="1"/>
    <s v="4B3F"/>
    <x v="1"/>
    <x v="8"/>
    <x v="11"/>
    <s v="West"/>
    <s v="Not Stated"/>
    <x v="0"/>
    <x v="6"/>
    <s v="Fixed Object"/>
    <x v="0"/>
    <x v="0"/>
    <x v="0"/>
    <s v="Not Stated"/>
    <x v="1"/>
    <s v="None"/>
    <x v="0"/>
    <s v="http://maps.google.com/maps?q=&amp;layer=c&amp;cbll=37.776803771534,-122.438587132834"/>
    <s v="10:01 am to 2:00 pm"/>
    <x v="0"/>
    <s v="CVC 22105"/>
    <x v="2"/>
    <s v="June"/>
    <s v="Valid"/>
    <n v="22105"/>
    <x v="39"/>
    <s v="http://leginfo.legislature.ca.gov/faces/codes_displaySection.xhtml?lawCode=VEH&amp;sectionNum=22105."/>
    <n v="13112"/>
  </r>
  <r>
    <n v="29017"/>
    <s v="Point"/>
    <n v="26070000"/>
    <n v="6275000"/>
    <n v="37.778765"/>
    <n v="-122.43823"/>
    <s v="SFPD-CROSSROADS"/>
    <s v="CITY STREET"/>
    <n v="2072467"/>
    <n v="2005"/>
    <n v="3801"/>
    <n v="20050608"/>
    <x v="276"/>
    <n v="571"/>
    <s v="PARK"/>
    <x v="4"/>
    <n v="4"/>
    <x v="10"/>
    <x v="8"/>
    <x v="124"/>
    <s v="East"/>
    <s v="Not Stated"/>
    <x v="1"/>
    <x v="2"/>
    <s v="Other Motor Vehicle"/>
    <x v="0"/>
    <x v="1"/>
    <x v="0"/>
    <s v="Not Stated"/>
    <x v="1"/>
    <s v="None"/>
    <x v="0"/>
    <s v="http://maps.google.com/maps?q=&amp;layer=c&amp;cbll=37.7787653544905,-122.438230329114"/>
    <s v="6:01 pm to 10:00 pm"/>
    <x v="2"/>
    <s v="CVC 22350"/>
    <x v="2"/>
    <s v="June"/>
    <s v="Valid"/>
    <n v="22350"/>
    <x v="0"/>
    <s v="http://leginfo.legislature.ca.gov/faces/codes_displaySection.xhtml?lawCode=VEH&amp;sectionNum=22350."/>
    <n v="299"/>
  </r>
  <r>
    <n v="20703"/>
    <s v="Point"/>
    <n v="26056000"/>
    <s v="&lt;Null&gt;"/>
    <n v="37.775925000000001"/>
    <n v="-122.43799"/>
    <s v="SFPD-CROSSROADS"/>
    <s v="CITY STREET"/>
    <n v="150511193"/>
    <n v="2015"/>
    <n v="3801"/>
    <n v="20150611"/>
    <x v="388"/>
    <n v="877"/>
    <s v="PARK"/>
    <x v="5"/>
    <s v="3F14D"/>
    <x v="20"/>
    <x v="8"/>
    <x v="0"/>
    <s v="Not Stated, in Intersection"/>
    <s v="Not Stated"/>
    <x v="0"/>
    <x v="5"/>
    <s v="Other Motor Vehicle"/>
    <x v="0"/>
    <x v="0"/>
    <x v="0"/>
    <s v="Not Stated"/>
    <x v="1"/>
    <s v="Functioning"/>
    <x v="0"/>
    <s v="http://maps.google.com/maps?q=&amp;layer=c&amp;cbll=37.7759254055507,-122.437989847718"/>
    <s v="6:01 pm to 10:00 pm"/>
    <x v="0"/>
    <s v="CVC 21801A"/>
    <x v="0"/>
    <s v="June"/>
    <s v="Valid"/>
    <s v="21801(a,b)"/>
    <x v="11"/>
    <s v="http://leginfo.legislature.ca.gov/faces/codes_displaySection.xhtml?lawCode=VEH&amp;sectionNum=21801."/>
    <n v="7654"/>
  </r>
  <r>
    <n v="13423"/>
    <s v="Point"/>
    <n v="26036000"/>
    <n v="9761000"/>
    <n v="37.773103999999996"/>
    <n v="-122.437658"/>
    <s v="SFPD-CROSSROADS"/>
    <s v="CITY STREET"/>
    <n v="5760541"/>
    <n v="2012"/>
    <n v="3801"/>
    <n v="20120623"/>
    <x v="55"/>
    <n v="1927"/>
    <s v="PARK"/>
    <x v="0"/>
    <s v="3F4C"/>
    <x v="2"/>
    <x v="8"/>
    <x v="125"/>
    <s v="West"/>
    <s v="Not Stated"/>
    <x v="0"/>
    <x v="8"/>
    <s v="Bicycle"/>
    <x v="0"/>
    <x v="0"/>
    <x v="1"/>
    <s v="Not Stated"/>
    <x v="1"/>
    <s v="None"/>
    <x v="4"/>
    <s v="http://maps.google.com/maps?q=&amp;layer=c&amp;cbll=37.7731035906082,-122.437658423256"/>
    <s v="10:01 am to 2:00 pm"/>
    <x v="0"/>
    <s v="CVC 22517"/>
    <x v="2"/>
    <s v="June"/>
    <s v="Valid"/>
    <n v="22517"/>
    <x v="15"/>
    <s v="http://leginfo.legislature.ca.gov/faces/codes_displaySection.xhtml?lawCode=VEH&amp;sectionNum=22517."/>
    <n v="6736"/>
  </r>
  <r>
    <n v="11008"/>
    <s v="Point"/>
    <n v="26036000"/>
    <n v="9761000"/>
    <n v="37.773069999999997"/>
    <n v="-122.43792500000001"/>
    <s v="SFPD-CROSSROADS"/>
    <s v="CITY STREET"/>
    <n v="5193460"/>
    <n v="2011"/>
    <n v="3801"/>
    <n v="20110617"/>
    <x v="389"/>
    <n v="554"/>
    <s v="PARK"/>
    <x v="1"/>
    <s v="4B7H"/>
    <x v="2"/>
    <x v="8"/>
    <x v="126"/>
    <s v="West"/>
    <s v="Not Stated"/>
    <x v="0"/>
    <x v="0"/>
    <s v="Bicycle"/>
    <x v="0"/>
    <x v="0"/>
    <x v="0"/>
    <s v="Not Stated"/>
    <x v="1"/>
    <s v="None"/>
    <x v="2"/>
    <s v="http://maps.google.com/maps?q=&amp;layer=c&amp;cbll=37.7730697519753,-122.437924904124"/>
    <s v="2:01 pm to 6:00 pm"/>
    <x v="0"/>
    <s v="N/A"/>
    <x v="2"/>
    <s v="June"/>
    <s v="Unknown"/>
    <s v="Unknown"/>
    <x v="23"/>
    <s v="&lt;Null&gt;"/>
    <n v="2013"/>
  </r>
  <r>
    <n v="1785"/>
    <s v="Point"/>
    <n v="26031000"/>
    <s v="&lt;Null&gt;"/>
    <n v="37.773133000000001"/>
    <n v="-122.437423"/>
    <s v="SFPD-CROSSROADS"/>
    <s v="CITY STREET"/>
    <n v="2700013"/>
    <n v="2006"/>
    <n v="3801"/>
    <n v="20060611"/>
    <x v="390"/>
    <n v="4159"/>
    <s v="&lt;Null&gt;"/>
    <x v="6"/>
    <s v="3F95"/>
    <x v="2"/>
    <x v="8"/>
    <x v="0"/>
    <s v="Not Stated, in Intersection"/>
    <s v="Not Stated"/>
    <x v="0"/>
    <x v="0"/>
    <s v="Bicycle"/>
    <x v="0"/>
    <x v="0"/>
    <x v="0"/>
    <s v="Not Stated"/>
    <x v="2"/>
    <s v="Functioning"/>
    <x v="2"/>
    <s v="http://maps.google.com/maps?q=&amp;layer=c&amp;cbll=37.7731334920131,-122.437422939807"/>
    <s v="6:01 pm to 10:00 pm"/>
    <x v="0"/>
    <s v="CVC 22107"/>
    <x v="0"/>
    <s v="June"/>
    <s v="Valid"/>
    <n v="22107"/>
    <x v="1"/>
    <s v="http://leginfo.legislature.ca.gov/faces/codes_displaySection.xhtml?lawCode=VEH&amp;sectionNum=22107."/>
    <n v="8225"/>
  </r>
  <r>
    <n v="28689"/>
    <s v="Point"/>
    <n v="26027000"/>
    <n v="9760000"/>
    <n v="37.773136000000001"/>
    <n v="-122.437406"/>
    <s v="SFPD-CROSSROADS"/>
    <s v="CITY STREET"/>
    <n v="6132450"/>
    <n v="2012"/>
    <n v="3801"/>
    <n v="20120605"/>
    <x v="391"/>
    <n v="874"/>
    <s v="PARK"/>
    <x v="3"/>
    <s v="3F61"/>
    <x v="2"/>
    <x v="8"/>
    <x v="70"/>
    <s v="East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31356936786,-122.437405607869"/>
    <s v="2:01 pm to 6:00 pm"/>
    <x v="0"/>
    <s v="CVC 21453A"/>
    <x v="0"/>
    <s v="June"/>
    <s v="Valid"/>
    <s v="21453(a,c)"/>
    <x v="10"/>
    <s v="http://leginfo.legislature.ca.gov/faces/codes_displaySection.xhtml?lawCode=VEH&amp;sectionNum=21453."/>
    <n v="21523"/>
  </r>
  <r>
    <n v="4821"/>
    <s v="Point"/>
    <n v="26031000"/>
    <s v="&lt;Null&gt;"/>
    <n v="37.773133000000001"/>
    <n v="-122.437423"/>
    <s v="SFPD-CROSSROADS"/>
    <s v="CITY STREET"/>
    <n v="3767926"/>
    <n v="2008"/>
    <n v="3801"/>
    <n v="20080613"/>
    <x v="128"/>
    <n v="241"/>
    <s v="COF"/>
    <x v="1"/>
    <s v="4B7D"/>
    <x v="2"/>
    <x v="8"/>
    <x v="0"/>
    <s v="Not Stated, in Intersection"/>
    <s v="Not Stated"/>
    <x v="1"/>
    <x v="2"/>
    <s v="Bicycle"/>
    <x v="0"/>
    <x v="0"/>
    <x v="0"/>
    <s v="Not Stated"/>
    <x v="1"/>
    <s v="Functioning"/>
    <x v="2"/>
    <s v="http://maps.google.com/maps?q=&amp;layer=c&amp;cbll=37.7731334920131,-122.437422939807"/>
    <s v="6:01 pm to 10:00 pm"/>
    <x v="0"/>
    <s v="CVC 22107"/>
    <x v="0"/>
    <s v="June"/>
    <s v="Valid"/>
    <n v="22107"/>
    <x v="1"/>
    <s v="http://leginfo.legislature.ca.gov/faces/codes_displaySection.xhtml?lawCode=VEH&amp;sectionNum=22107."/>
    <n v="24677"/>
  </r>
  <r>
    <n v="25745"/>
    <s v="Point"/>
    <n v="26348000"/>
    <n v="5456000"/>
    <n v="37.772976999999997"/>
    <n v="-122.446044"/>
    <s v="SFPD-CROSSROADS"/>
    <s v="CITY STREET"/>
    <n v="150553474"/>
    <n v="2015"/>
    <n v="3801"/>
    <n v="20150625"/>
    <x v="392"/>
    <n v="1856"/>
    <s v="PARK"/>
    <x v="5"/>
    <s v="3F13A"/>
    <x v="0"/>
    <x v="16"/>
    <x v="25"/>
    <s v="West"/>
    <s v="Not Stated"/>
    <x v="1"/>
    <x v="8"/>
    <s v="Not Stated"/>
    <x v="5"/>
    <x v="2"/>
    <x v="1"/>
    <s v="Not Stated"/>
    <x v="3"/>
    <s v="None"/>
    <x v="0"/>
    <s v="http://maps.google.com/maps?q=&amp;layer=c&amp;cbll=37.7729771670009,-122.446044295004"/>
    <s v="10:01 am to 2:00 pm"/>
    <x v="3"/>
    <s v="N/A"/>
    <x v="2"/>
    <s v="June"/>
    <s v="Unknown"/>
    <s v="Unknown"/>
    <x v="23"/>
    <s v="&lt;Null&gt;"/>
    <n v="14284"/>
  </r>
  <r>
    <n v="545"/>
    <s v="Point"/>
    <n v="26028000"/>
    <n v="10178000"/>
    <n v="37.772274000000003"/>
    <n v="-122.436689"/>
    <s v="SFPD-CROSSROADS"/>
    <s v="CITY STREET"/>
    <n v="2105982"/>
    <n v="2005"/>
    <n v="3801"/>
    <n v="20050612"/>
    <x v="393"/>
    <n v="307"/>
    <s v="PARK"/>
    <x v="6"/>
    <s v="4B8E"/>
    <x v="3"/>
    <x v="8"/>
    <x v="7"/>
    <s v="East"/>
    <s v="Not Stated"/>
    <x v="0"/>
    <x v="2"/>
    <s v="Bicycle"/>
    <x v="0"/>
    <x v="0"/>
    <x v="0"/>
    <s v="Not Stated"/>
    <x v="0"/>
    <s v="None"/>
    <x v="2"/>
    <s v="http://maps.google.com/maps?q=&amp;layer=c&amp;cbll=37.7722736761038,-122.436688982742"/>
    <s v="10:01 pm to 2:00 am"/>
    <x v="0"/>
    <s v="CVC 22350"/>
    <x v="2"/>
    <s v="June"/>
    <s v="Valid"/>
    <n v="22350"/>
    <x v="0"/>
    <s v="http://leginfo.legislature.ca.gov/faces/codes_displaySection.xhtml?lawCode=VEH&amp;sectionNum=22350."/>
    <n v="1864"/>
  </r>
  <r>
    <n v="15159"/>
    <s v="Point"/>
    <n v="26445000"/>
    <s v="&lt;Null&gt;"/>
    <n v="37.771929999999998"/>
    <n v="-122.454083"/>
    <s v="SFPD-CROSSROADS"/>
    <s v="CITY STREET"/>
    <n v="3796876"/>
    <n v="2008"/>
    <n v="3801"/>
    <n v="20080618"/>
    <x v="394"/>
    <n v="1921"/>
    <s v="F"/>
    <x v="4"/>
    <n v="1"/>
    <x v="0"/>
    <x v="9"/>
    <x v="0"/>
    <s v="Not Stated, in Intersection"/>
    <s v="Not Stated"/>
    <x v="1"/>
    <x v="3"/>
    <s v="Pedestrian"/>
    <x v="1"/>
    <x v="0"/>
    <x v="0"/>
    <s v="Not Stated"/>
    <x v="0"/>
    <s v="None"/>
    <x v="3"/>
    <s v="http://maps.google.com/maps?q=&amp;layer=c&amp;cbll=37.7719304046184,-122.454083217237"/>
    <s v="10:01 pm to 2:00 am"/>
    <x v="0"/>
    <s v="CVC 21950A"/>
    <x v="0"/>
    <s v="June"/>
    <s v="Valid"/>
    <s v="21950(a,c)"/>
    <x v="7"/>
    <s v="http://leginfo.legislature.ca.gov/faces/codes_displaySection.xhtml?lawCode=VEH&amp;sectionNum=21950."/>
    <n v="18882"/>
  </r>
  <r>
    <n v="15188"/>
    <s v="Point"/>
    <n v="26451000"/>
    <s v="&lt;Null&gt;"/>
    <n v="37.775390000000002"/>
    <n v="-122.449708"/>
    <s v="SFPD-CROSSROADS"/>
    <s v="CITY STREET"/>
    <n v="4788539"/>
    <n v="2010"/>
    <n v="3801"/>
    <n v="20100601"/>
    <x v="395"/>
    <n v="1666"/>
    <s v="PARK"/>
    <x v="3"/>
    <s v="3F13D"/>
    <x v="1"/>
    <x v="52"/>
    <x v="0"/>
    <s v="Not Stated, in Intersection"/>
    <s v="Not Stated"/>
    <x v="2"/>
    <x v="3"/>
    <s v="Pedestrian"/>
    <x v="1"/>
    <x v="0"/>
    <x v="0"/>
    <s v="Not Stated"/>
    <x v="1"/>
    <s v="Functioning"/>
    <x v="3"/>
    <s v="http://maps.google.com/maps?q=&amp;layer=c&amp;cbll=37.775389941443,-122.449707827119"/>
    <s v="2:01 pm to 6:00 pm"/>
    <x v="0"/>
    <s v="CVC 21950A"/>
    <x v="0"/>
    <s v="June"/>
    <s v="Valid"/>
    <s v="21950(a,c)"/>
    <x v="7"/>
    <s v="http://leginfo.legislature.ca.gov/faces/codes_displaySection.xhtml?lawCode=VEH&amp;sectionNum=21950."/>
    <n v="2850"/>
  </r>
  <r>
    <n v="15174"/>
    <s v="Point"/>
    <n v="26451000"/>
    <s v="&lt;Null&gt;"/>
    <n v="37.775390000000002"/>
    <n v="-122.449708"/>
    <s v="SFPD-CROSSROADS"/>
    <s v="CITY STREET"/>
    <n v="2110316"/>
    <n v="2005"/>
    <n v="3801"/>
    <n v="20050608"/>
    <x v="62"/>
    <n v="1481"/>
    <s v="PARK"/>
    <x v="4"/>
    <s v="3C63"/>
    <x v="1"/>
    <x v="6"/>
    <x v="0"/>
    <s v="Not Stated, in Intersection"/>
    <s v="Not Stated"/>
    <x v="2"/>
    <x v="3"/>
    <s v="Pedestrian"/>
    <x v="1"/>
    <x v="1"/>
    <x v="0"/>
    <s v="Not Stated"/>
    <x v="1"/>
    <s v="None"/>
    <x v="3"/>
    <s v="http://maps.google.com/maps?q=&amp;layer=c&amp;cbll=37.775389941443,-122.449707827119"/>
    <s v="6:01 am to 10:00 am"/>
    <x v="1"/>
    <s v="CVC 21950A"/>
    <x v="0"/>
    <s v="June"/>
    <s v="Valid"/>
    <s v="21950(a,c)"/>
    <x v="7"/>
    <s v="http://leginfo.legislature.ca.gov/faces/codes_displaySection.xhtml?lawCode=VEH&amp;sectionNum=21950."/>
    <n v="2844"/>
  </r>
  <r>
    <n v="28866"/>
    <s v="Point"/>
    <n v="26050000"/>
    <s v="&lt;Null&gt;"/>
    <n v="37.774062000000001"/>
    <n v="-122.437611"/>
    <s v="SFPD-CROSSROADS"/>
    <s v="CITY STREET"/>
    <n v="4817059"/>
    <n v="2010"/>
    <n v="3801"/>
    <n v="20100621"/>
    <x v="296"/>
    <n v="1230"/>
    <s v="F"/>
    <x v="2"/>
    <s v="3F61"/>
    <x v="6"/>
    <x v="2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40616466681,-122.437610623921"/>
    <s v="2:01 pm to 6:00 pm"/>
    <x v="0"/>
    <s v="CVC 21453A"/>
    <x v="0"/>
    <s v="June"/>
    <s v="Valid"/>
    <s v="21453(a,c)"/>
    <x v="10"/>
    <s v="http://leginfo.legislature.ca.gov/faces/codes_displaySection.xhtml?lawCode=VEH&amp;sectionNum=21453."/>
    <n v="21551"/>
  </r>
  <r>
    <n v="28846"/>
    <s v="Point"/>
    <n v="26050000"/>
    <n v="4801101"/>
    <n v="37.773823999999998"/>
    <n v="-122.437608"/>
    <s v="SFPD-CROSSROADS"/>
    <s v="CITY STREET"/>
    <n v="2704344"/>
    <n v="2006"/>
    <n v="3801"/>
    <n v="20060602"/>
    <x v="396"/>
    <n v="1203"/>
    <s v="COF"/>
    <x v="1"/>
    <s v="3F44E"/>
    <x v="6"/>
    <x v="2"/>
    <x v="17"/>
    <s v="South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38243648291,-122.437607768451"/>
    <s v="2:01 pm to 6:00 pm"/>
    <x v="0"/>
    <s v="CVC 22350"/>
    <x v="1"/>
    <s v="June"/>
    <s v="Valid"/>
    <n v="22350"/>
    <x v="0"/>
    <s v="http://leginfo.legislature.ca.gov/faces/codes_displaySection.xhtml?lawCode=VEH&amp;sectionNum=22350."/>
    <n v="32043"/>
  </r>
  <r>
    <n v="29230"/>
    <s v="Point"/>
    <n v="26347000"/>
    <s v="&lt;Null&gt;"/>
    <n v="37.772995000000002"/>
    <n v="-122.445902"/>
    <s v="SFPD-CROSSROADS"/>
    <s v="CITY STREET"/>
    <n v="2700074"/>
    <n v="2006"/>
    <n v="3801"/>
    <n v="20060630"/>
    <x v="397"/>
    <n v="1976"/>
    <s v="PARK"/>
    <x v="1"/>
    <s v="3F13E"/>
    <x v="7"/>
    <x v="2"/>
    <x v="0"/>
    <s v="Not Stated, in Intersection"/>
    <s v="Not Stated"/>
    <x v="2"/>
    <x v="2"/>
    <s v="Other Motor Vehicle"/>
    <x v="0"/>
    <x v="0"/>
    <x v="0"/>
    <s v="Not Stated"/>
    <x v="0"/>
    <s v="Functioning"/>
    <x v="0"/>
    <s v="http://maps.google.com/maps?q=&amp;layer=c&amp;cbll=37.7729954059776,-122.445902365946"/>
    <s v="2:01 am to 6:00 am"/>
    <x v="0"/>
    <s v="CVC 21453A"/>
    <x v="0"/>
    <s v="June"/>
    <s v="Valid"/>
    <s v="21453(a,c)"/>
    <x v="10"/>
    <s v="http://leginfo.legislature.ca.gov/faces/codes_displaySection.xhtml?lawCode=VEH&amp;sectionNum=21453."/>
    <n v="3144"/>
  </r>
  <r>
    <n v="4890"/>
    <s v="Point"/>
    <n v="26347000"/>
    <s v="&lt;Null&gt;"/>
    <n v="37.772995000000002"/>
    <n v="-122.445902"/>
    <s v="SFPD-CROSSROADS"/>
    <s v="CITY STREET"/>
    <n v="3787649"/>
    <n v="2008"/>
    <n v="3801"/>
    <n v="20080609"/>
    <x v="391"/>
    <n v="131"/>
    <s v="PARK"/>
    <x v="2"/>
    <s v="3F1D"/>
    <x v="7"/>
    <x v="2"/>
    <x v="0"/>
    <s v="Not Stated, in Intersection"/>
    <s v="Not Stated"/>
    <x v="0"/>
    <x v="4"/>
    <s v="Bicycle"/>
    <x v="0"/>
    <x v="0"/>
    <x v="0"/>
    <s v="Not Stated"/>
    <x v="1"/>
    <s v="Functioning"/>
    <x v="2"/>
    <s v="http://maps.google.com/maps?q=&amp;layer=c&amp;cbll=37.7729954059776,-122.445902365946"/>
    <s v="2:01 pm to 6:00 pm"/>
    <x v="0"/>
    <s v="CVC 21801B"/>
    <x v="0"/>
    <s v="June"/>
    <s v="Valid"/>
    <s v="21801(a,b)"/>
    <x v="11"/>
    <s v="http://leginfo.legislature.ca.gov/faces/codes_displaySection.xhtml?lawCode=VEH&amp;sectionNum=21801."/>
    <n v="4130"/>
  </r>
  <r>
    <n v="3217"/>
    <s v="Point"/>
    <n v="26345000"/>
    <n v="8852000"/>
    <n v="37.772927000000003"/>
    <n v="-122.44588899999999"/>
    <s v="SFPD-CROSSROADS"/>
    <s v="CITY STREET"/>
    <n v="3253448"/>
    <n v="2007"/>
    <n v="3801"/>
    <n v="20070613"/>
    <x v="275"/>
    <n v="1149"/>
    <s v="COF"/>
    <x v="4"/>
    <s v="4B1D"/>
    <x v="7"/>
    <x v="2"/>
    <x v="46"/>
    <s v="South"/>
    <s v="Not Stated"/>
    <x v="0"/>
    <x v="5"/>
    <s v="Bicycle"/>
    <x v="0"/>
    <x v="0"/>
    <x v="0"/>
    <s v="Not Stated"/>
    <x v="1"/>
    <s v="Functioning"/>
    <x v="2"/>
    <s v="http://maps.google.com/maps?q=&amp;layer=c&amp;cbll=37.7729274508309,-122.44588857465"/>
    <s v="10:01 am to 2:00 pm"/>
    <x v="0"/>
    <s v="CVC 21801A"/>
    <x v="2"/>
    <s v="June"/>
    <s v="Valid"/>
    <s v="21801(a,b)"/>
    <x v="11"/>
    <s v="http://leginfo.legislature.ca.gov/faces/codes_displaySection.xhtml?lawCode=VEH&amp;sectionNum=21801."/>
    <n v="6978"/>
  </r>
  <r>
    <n v="178"/>
    <s v="Point"/>
    <n v="26345000"/>
    <n v="8852000"/>
    <n v="37.772945999999997"/>
    <n v="-122.445892"/>
    <s v="SFPD-CROSSROADS"/>
    <s v="CITY STREET"/>
    <n v="150490309"/>
    <n v="2015"/>
    <n v="3801"/>
    <n v="20150605"/>
    <x v="236"/>
    <n v="2047"/>
    <s v="TRAFFIC"/>
    <x v="1"/>
    <s v="4B1A"/>
    <x v="7"/>
    <x v="2"/>
    <x v="34"/>
    <s v="South"/>
    <s v="Not Stated"/>
    <x v="0"/>
    <x v="2"/>
    <s v="Bicycle"/>
    <x v="0"/>
    <x v="0"/>
    <x v="0"/>
    <s v="Not Stated"/>
    <x v="1"/>
    <s v="Functioning"/>
    <x v="2"/>
    <s v="http://maps.google.com/maps?q=&amp;layer=c&amp;cbll=37.7729464103424,-122.445892422484"/>
    <s v="6:01 am to 10:00 am"/>
    <x v="0"/>
    <s v="CVC 21800A"/>
    <x v="0"/>
    <s v="June"/>
    <s v="Valid"/>
    <s v="21800(a-d)"/>
    <x v="25"/>
    <s v="http://leginfo.legislature.ca.gov/faces/codes_displaySection.xhtml?lawCode=VEH&amp;sectionNum=21800."/>
    <n v="11217"/>
  </r>
  <r>
    <n v="29241"/>
    <s v="Point"/>
    <n v="26347000"/>
    <s v="&lt;Null&gt;"/>
    <n v="37.772995000000002"/>
    <n v="-122.445902"/>
    <s v="SFPD-CROSSROADS"/>
    <s v="CITY STREET"/>
    <n v="5209347"/>
    <n v="2011"/>
    <n v="3801"/>
    <n v="20110610"/>
    <x v="398"/>
    <n v="1666"/>
    <s v="PARK"/>
    <x v="1"/>
    <s v="3CAR"/>
    <x v="7"/>
    <x v="2"/>
    <x v="0"/>
    <s v="Not Stated, in Intersection"/>
    <s v="Not Stated"/>
    <x v="1"/>
    <x v="5"/>
    <s v="Other Motor Vehicle"/>
    <x v="0"/>
    <x v="0"/>
    <x v="0"/>
    <s v="Not Stated"/>
    <x v="0"/>
    <s v="Functioning"/>
    <x v="0"/>
    <s v="http://maps.google.com/maps?q=&amp;layer=c&amp;cbll=37.7729954059776,-122.445902365946"/>
    <s v="6:01 pm to 10:00 pm"/>
    <x v="0"/>
    <s v="CVC 21453A"/>
    <x v="0"/>
    <s v="June"/>
    <s v="Valid"/>
    <s v="21453(a,c)"/>
    <x v="10"/>
    <s v="http://leginfo.legislature.ca.gov/faces/codes_displaySection.xhtml?lawCode=VEH&amp;sectionNum=21453."/>
    <n v="21600"/>
  </r>
  <r>
    <n v="8831"/>
    <s v="Point"/>
    <n v="26027000"/>
    <n v="11686000"/>
    <n v="37.77422"/>
    <n v="-122.435929"/>
    <s v="SFPD-CROSSROADS"/>
    <s v="CITY STREET"/>
    <n v="4766938"/>
    <n v="2010"/>
    <n v="3801"/>
    <n v="20100625"/>
    <x v="399"/>
    <n v="2038"/>
    <s v="&lt;Null&gt;"/>
    <x v="1"/>
    <s v="&lt;Null&gt;"/>
    <x v="12"/>
    <x v="2"/>
    <x v="14"/>
    <s v="South"/>
    <s v="Not Stated"/>
    <x v="0"/>
    <x v="5"/>
    <s v="Bicycle"/>
    <x v="0"/>
    <x v="1"/>
    <x v="0"/>
    <s v="Not Stated"/>
    <x v="0"/>
    <s v="Functioning"/>
    <x v="2"/>
    <s v="http://maps.google.com/maps?q=&amp;layer=c&amp;cbll=37.7742204324283,-122.435928919514"/>
    <s v="10:01 pm to 2:00 am"/>
    <x v="2"/>
    <s v="CVC 21651A"/>
    <x v="2"/>
    <s v="June"/>
    <s v="Valid"/>
    <s v="21651(a)"/>
    <x v="44"/>
    <s v="http://leginfo.legislature.ca.gov/faces/codes_displaySection.xhtml?lawCode=VEH&amp;sectionNum=21651."/>
    <n v="5765"/>
  </r>
  <r>
    <n v="8375"/>
    <s v="Point"/>
    <n v="26379000"/>
    <s v="&lt;Null&gt;"/>
    <n v="37.775801999999999"/>
    <n v="-122.446471"/>
    <s v="SFPD-CROSSROADS"/>
    <s v="CITY STREET"/>
    <n v="130478284"/>
    <n v="2013"/>
    <n v="3801"/>
    <n v="20130610"/>
    <x v="400"/>
    <n v="410"/>
    <s v="PARK"/>
    <x v="2"/>
    <s v="&lt;Null&gt;"/>
    <x v="1"/>
    <x v="16"/>
    <x v="0"/>
    <s v="Not Stated, in Intersection"/>
    <s v="Not Stated"/>
    <x v="0"/>
    <x v="5"/>
    <s v="Pedestrian"/>
    <x v="1"/>
    <x v="0"/>
    <x v="0"/>
    <s v="Not Stated"/>
    <x v="1"/>
    <s v="Functioning"/>
    <x v="3"/>
    <s v="http://maps.google.com/maps?q=&amp;layer=c&amp;cbll=37.7758015922906,-122.446470829739"/>
    <s v="2:01 am to 6:00 am"/>
    <x v="0"/>
    <s v="CVC 21950A"/>
    <x v="0"/>
    <s v="June"/>
    <s v="Valid"/>
    <s v="21950(a,c)"/>
    <x v="7"/>
    <s v="http://leginfo.legislature.ca.gov/faces/codes_displaySection.xhtml?lawCode=VEH&amp;sectionNum=21950."/>
    <n v="4518"/>
  </r>
  <r>
    <n v="28939"/>
    <s v="Point"/>
    <n v="26057000"/>
    <s v="&lt;Null&gt;"/>
    <n v="37.776856000000002"/>
    <n v="-122.438177"/>
    <s v="SFPD-CROSSROADS"/>
    <s v="CITY STREET"/>
    <n v="3787822"/>
    <n v="2008"/>
    <n v="3801"/>
    <n v="20080616"/>
    <x v="401"/>
    <n v="246"/>
    <s v="PARK"/>
    <x v="2"/>
    <s v="4B6G"/>
    <x v="6"/>
    <x v="11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68558888485,-122.43817704764"/>
    <s v="2:01 pm to 6:00 pm"/>
    <x v="0"/>
    <s v="CVC 21453A"/>
    <x v="0"/>
    <s v="June"/>
    <s v="Valid"/>
    <s v="21453(a,c)"/>
    <x v="10"/>
    <s v="http://leginfo.legislature.ca.gov/faces/codes_displaySection.xhtml?lawCode=VEH&amp;sectionNum=21453."/>
    <n v="21560"/>
  </r>
  <r>
    <n v="28935"/>
    <s v="Point"/>
    <n v="26056000"/>
    <n v="4804201"/>
    <n v="37.776781"/>
    <n v="-122.438108"/>
    <s v="SFPD-CROSSROADS"/>
    <s v="CITY STREET"/>
    <n v="3239028"/>
    <n v="2007"/>
    <n v="3801"/>
    <n v="20070617"/>
    <x v="402"/>
    <n v="1419"/>
    <s v="PARK"/>
    <x v="6"/>
    <s v="3F44D"/>
    <x v="6"/>
    <x v="11"/>
    <x v="75"/>
    <s v="South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67810337595,-122.438108250703"/>
    <s v="6:01 pm to 10:00 pm"/>
    <x v="0"/>
    <s v="CVC 22350"/>
    <x v="1"/>
    <s v="June"/>
    <s v="Valid"/>
    <n v="22350"/>
    <x v="0"/>
    <s v="http://leginfo.legislature.ca.gov/faces/codes_displaySection.xhtml?lawCode=VEH&amp;sectionNum=22350."/>
    <n v="18139"/>
  </r>
  <r>
    <n v="13463"/>
    <s v="Point"/>
    <n v="26370000"/>
    <s v="&lt;Null&gt;"/>
    <n v="37.776226000000001"/>
    <n v="-122.44313200000001"/>
    <s v="SFPD-CROSSROADS"/>
    <s v="CITY STREET"/>
    <n v="5762303"/>
    <n v="2012"/>
    <n v="3801"/>
    <n v="20120611"/>
    <x v="403"/>
    <n v="4149"/>
    <s v="&lt;Null&gt;"/>
    <x v="2"/>
    <s v="PARK"/>
    <x v="26"/>
    <x v="11"/>
    <x v="0"/>
    <s v="Not Stated, in Intersection"/>
    <s v="Not Stated"/>
    <x v="0"/>
    <x v="2"/>
    <s v="Bicycle"/>
    <x v="0"/>
    <x v="0"/>
    <x v="0"/>
    <s v="Not Stated"/>
    <x v="1"/>
    <s v="Functioning"/>
    <x v="2"/>
    <s v="http://maps.google.com/maps?q=&amp;layer=c&amp;cbll=37.7762260364189,-122.443132453887"/>
    <s v="6:01 am to 10:00 am"/>
    <x v="0"/>
    <s v="CVC 22450A"/>
    <x v="0"/>
    <s v="June"/>
    <s v="Valid"/>
    <s v="22450(a)"/>
    <x v="9"/>
    <s v="http://leginfo.legislature.ca.gov/faces/codes_displaySection.xhtml?lawCode=VEH&amp;sectionNum=22450."/>
    <n v="11341"/>
  </r>
  <r>
    <n v="29324"/>
    <s v="Point"/>
    <n v="26379000"/>
    <s v="&lt;Null&gt;"/>
    <n v="37.775801999999999"/>
    <n v="-122.446471"/>
    <s v="SFPD-CROSSROADS"/>
    <s v="CITY STREET"/>
    <n v="3787617"/>
    <n v="2008"/>
    <n v="3801"/>
    <n v="20080617"/>
    <x v="404"/>
    <n v="1337"/>
    <s v="PARKS"/>
    <x v="3"/>
    <s v="3F62"/>
    <x v="7"/>
    <x v="11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58015922906,-122.446470829739"/>
    <s v="6:01 am to 10:00 am"/>
    <x v="0"/>
    <s v="CVC 21453A"/>
    <x v="0"/>
    <s v="June"/>
    <s v="Valid"/>
    <s v="21453(a,c)"/>
    <x v="10"/>
    <s v="http://leginfo.legislature.ca.gov/faces/codes_displaySection.xhtml?lawCode=VEH&amp;sectionNum=21453."/>
    <n v="7855"/>
  </r>
  <r>
    <n v="29323"/>
    <s v="Point"/>
    <n v="26379000"/>
    <s v="&lt;Null&gt;"/>
    <n v="37.775801999999999"/>
    <n v="-122.446471"/>
    <s v="SFPD-CROSSROADS"/>
    <s v="CITY STREET"/>
    <n v="3767948"/>
    <n v="2008"/>
    <n v="3801"/>
    <n v="20080609"/>
    <x v="336"/>
    <n v="962"/>
    <s v="SF"/>
    <x v="2"/>
    <s v="3F3"/>
    <x v="7"/>
    <x v="11"/>
    <x v="0"/>
    <s v="Not Stated, in Intersection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58015922906,-122.446470829739"/>
    <s v="2:01 pm to 6:00 pm"/>
    <x v="0"/>
    <s v="CVC 22350"/>
    <x v="0"/>
    <s v="June"/>
    <s v="Valid"/>
    <n v="22350"/>
    <x v="0"/>
    <s v="http://leginfo.legislature.ca.gov/faces/codes_displaySection.xhtml?lawCode=VEH&amp;sectionNum=22350."/>
    <n v="31492"/>
  </r>
  <r>
    <n v="29345"/>
    <s v="Point"/>
    <n v="26383000"/>
    <s v="&lt;Null&gt;"/>
    <n v="37.777669000000003"/>
    <n v="-122.44684599999999"/>
    <s v="SFPD-CROSSROADS"/>
    <s v="CITY STREET"/>
    <n v="2699980"/>
    <n v="2006"/>
    <n v="3801"/>
    <n v="20060611"/>
    <x v="142"/>
    <n v="829"/>
    <s v="PARK"/>
    <x v="6"/>
    <s v="4B61"/>
    <x v="7"/>
    <x v="13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76691087729,-122.446846470157"/>
    <s v="10:01 am to 2:00 pm"/>
    <x v="0"/>
    <s v="CVC 21801A"/>
    <x v="0"/>
    <s v="June"/>
    <s v="Valid"/>
    <s v="21801(a,b)"/>
    <x v="11"/>
    <s v="http://leginfo.legislature.ca.gov/faces/codes_displaySection.xhtml?lawCode=VEH&amp;sectionNum=21801."/>
    <n v="24231"/>
  </r>
  <r>
    <n v="29350"/>
    <s v="Point"/>
    <n v="26391000"/>
    <n v="6281000"/>
    <n v="37.777669000000003"/>
    <n v="-122.44684700000001"/>
    <s v="SFPD-CROSSROADS"/>
    <s v="CITY STREET"/>
    <n v="5762725"/>
    <n v="2012"/>
    <n v="3801"/>
    <n v="20120621"/>
    <x v="405"/>
    <n v="186"/>
    <s v="PARK"/>
    <x v="5"/>
    <s v="3F4A"/>
    <x v="7"/>
    <x v="13"/>
    <x v="127"/>
    <s v="Not Stated, in Intersection"/>
    <s v="Not Stated"/>
    <x v="1"/>
    <x v="1"/>
    <s v="Other Motor Vehicle"/>
    <x v="0"/>
    <x v="0"/>
    <x v="0"/>
    <s v="Not Stated"/>
    <x v="1"/>
    <s v="None"/>
    <x v="0"/>
    <s v="http://maps.google.com/maps?q=&amp;layer=c&amp;cbll=37.7776690434493,-122.446846980157"/>
    <s v="6:01 am to 10:00 am"/>
    <x v="0"/>
    <s v="CVC 22350"/>
    <x v="1"/>
    <s v="June"/>
    <s v="Valid"/>
    <n v="22350"/>
    <x v="0"/>
    <s v="http://leginfo.legislature.ca.gov/faces/codes_displaySection.xhtml?lawCode=VEH&amp;sectionNum=22350."/>
    <n v="16433"/>
  </r>
  <r>
    <n v="28999"/>
    <s v="Point"/>
    <n v="26066000"/>
    <n v="11691000"/>
    <n v="37.778554999999997"/>
    <n v="-122.436807"/>
    <s v="SFPD-CROSSROADS"/>
    <s v="CITY STREET"/>
    <n v="5762288"/>
    <n v="2012"/>
    <n v="3801"/>
    <n v="20120618"/>
    <x v="168"/>
    <n v="522"/>
    <s v="PARK"/>
    <x v="2"/>
    <s v="3F14D"/>
    <x v="12"/>
    <x v="13"/>
    <x v="128"/>
    <s v="South"/>
    <s v="Not Stated"/>
    <x v="1"/>
    <x v="2"/>
    <s v="Other Motor Vehicle"/>
    <x v="0"/>
    <x v="0"/>
    <x v="0"/>
    <s v="Not Stated"/>
    <x v="1"/>
    <s v="None"/>
    <x v="0"/>
    <s v="http://maps.google.com/maps?q=&amp;layer=c&amp;cbll=37.7785548949425,-122.436807347367"/>
    <s v="6:01 pm to 10:00 pm"/>
    <x v="2"/>
    <s v="CVC 22106"/>
    <x v="2"/>
    <s v="June"/>
    <s v="Valid"/>
    <n v="22106"/>
    <x v="18"/>
    <s v="http://leginfo.legislature.ca.gov/faces/codes_displaySection.xhtml?lawCode=VEH&amp;sectionNum=22106."/>
    <n v="1330"/>
  </r>
  <r>
    <n v="14869"/>
    <s v="Point"/>
    <n v="26347000"/>
    <s v="&lt;Null&gt;"/>
    <n v="37.772995000000002"/>
    <n v="-122.445902"/>
    <s v="SFPD-CROSSROADS"/>
    <s v="CITY STREET"/>
    <n v="5254268"/>
    <n v="2011"/>
    <n v="3801"/>
    <n v="20110624"/>
    <x v="406"/>
    <n v="4133"/>
    <s v="&lt;Null&gt;"/>
    <x v="1"/>
    <s v="PARK"/>
    <x v="7"/>
    <x v="2"/>
    <x v="0"/>
    <s v="Not Stated, in Intersection"/>
    <s v="Not Stated"/>
    <x v="2"/>
    <x v="3"/>
    <s v="Pedestrian"/>
    <x v="5"/>
    <x v="2"/>
    <x v="2"/>
    <s v="No Unusual Condition"/>
    <x v="1"/>
    <s v="Not Stated"/>
    <x v="3"/>
    <s v="http://maps.google.com/maps?q=&amp;layer=c&amp;cbll=37.7729954059776,-122.445902365946"/>
    <s v="10:01 am to 2:00 pm"/>
    <x v="0"/>
    <s v="CVC 21950A"/>
    <x v="0"/>
    <s v="June"/>
    <s v="Valid"/>
    <s v="21950(a,c)"/>
    <x v="7"/>
    <s v="http://leginfo.legislature.ca.gov/faces/codes_displaySection.xhtml?lawCode=VEH&amp;sectionNum=21950."/>
    <n v="2834"/>
  </r>
  <r>
    <n v="29261"/>
    <s v="Point"/>
    <n v="26352000"/>
    <s v="&lt;Null&gt;"/>
    <n v="37.775505000000003"/>
    <n v="-122.4413"/>
    <s v="SFPD-CROSSROADS"/>
    <s v="CITY STREET"/>
    <n v="2079368"/>
    <n v="2005"/>
    <n v="3801"/>
    <n v="20050602"/>
    <x v="365"/>
    <n v="805"/>
    <s v="F"/>
    <x v="5"/>
    <s v="0F4"/>
    <x v="9"/>
    <x v="4"/>
    <x v="0"/>
    <s v="Not Stated, in Intersection"/>
    <s v="Not Stated"/>
    <x v="0"/>
    <x v="4"/>
    <s v="Non-Collision"/>
    <x v="0"/>
    <x v="0"/>
    <x v="0"/>
    <s v="Not Stated"/>
    <x v="1"/>
    <s v="None"/>
    <x v="0"/>
    <s v="http://maps.google.com/maps?q=&amp;layer=c&amp;cbll=37.7755046874257,-122.441300064082"/>
    <s v="10:01 am to 2:00 pm"/>
    <x v="0"/>
    <s v="CVC 22350"/>
    <x v="0"/>
    <s v="June"/>
    <s v="Valid"/>
    <n v="22350"/>
    <x v="0"/>
    <s v="http://leginfo.legislature.ca.gov/faces/codes_displaySection.xhtml?lawCode=VEH&amp;sectionNum=22350."/>
    <n v="11041"/>
  </r>
  <r>
    <n v="28973"/>
    <s v="Point"/>
    <n v="26059000"/>
    <n v="3192000"/>
    <n v="37.775669999999998"/>
    <n v="-122.43964800000001"/>
    <s v="SFPD-CROSSROADS"/>
    <s v="CITY STREET"/>
    <n v="5762353"/>
    <n v="2012"/>
    <n v="3801"/>
    <n v="20120629"/>
    <x v="55"/>
    <n v="186"/>
    <s v="PARK"/>
    <x v="1"/>
    <s v="3F4A"/>
    <x v="5"/>
    <x v="4"/>
    <x v="79"/>
    <s v="South"/>
    <s v="Not Stated"/>
    <x v="0"/>
    <x v="0"/>
    <s v="Other Object"/>
    <x v="0"/>
    <x v="0"/>
    <x v="0"/>
    <s v="Not Stated"/>
    <x v="1"/>
    <s v="None"/>
    <x v="0"/>
    <s v="http://maps.google.com/maps?q=&amp;layer=c&amp;cbll=37.775670005526,-122.43964763583"/>
    <s v="10:01 am to 2:00 pm"/>
    <x v="0"/>
    <s v="CVC 22450A"/>
    <x v="0"/>
    <s v="June"/>
    <s v="Valid"/>
    <s v="22450(a)"/>
    <x v="9"/>
    <s v="http://leginfo.legislature.ca.gov/faces/codes_displaySection.xhtml?lawCode=VEH&amp;sectionNum=22450."/>
    <n v="6189"/>
  </r>
  <r>
    <n v="15681"/>
    <s v="Point"/>
    <n v="26377000"/>
    <n v="8849000"/>
    <n v="37.775747000000003"/>
    <n v="-122.44646"/>
    <s v="SFPD-CROSSROADS"/>
    <s v="CITY STREET"/>
    <n v="130461847"/>
    <n v="2013"/>
    <n v="3801"/>
    <n v="20130604"/>
    <x v="61"/>
    <n v="1889"/>
    <s v="PARK"/>
    <x v="3"/>
    <s v="3F14E"/>
    <x v="7"/>
    <x v="11"/>
    <x v="28"/>
    <s v="South"/>
    <s v="Not Stated"/>
    <x v="2"/>
    <x v="2"/>
    <s v="Pedestrian"/>
    <x v="4"/>
    <x v="0"/>
    <x v="0"/>
    <s v="Not Stated"/>
    <x v="0"/>
    <s v="Functioning"/>
    <x v="3"/>
    <s v="http://maps.google.com/maps?q=&amp;layer=c&amp;cbll=37.7757472111021,-122.446459891935"/>
    <s v="10:01 pm to 2:00 am"/>
    <x v="2"/>
    <s v="CVC 21453D"/>
    <x v="0"/>
    <s v="June"/>
    <s v="Valid"/>
    <s v="21453(d)"/>
    <x v="17"/>
    <s v="http://leginfo.legislature.ca.gov/faces/codes_displaySection.xhtml?lawCode=VEH&amp;sectionNum=21453."/>
    <n v="3903"/>
  </r>
  <r>
    <n v="29312"/>
    <s v="Point"/>
    <n v="26377000"/>
    <s v="&lt;Null&gt;"/>
    <n v="37.774870999999997"/>
    <n v="-122.44628400000001"/>
    <s v="SFPD-CROSSROADS"/>
    <s v="CITY STREET"/>
    <n v="4279551"/>
    <n v="2009"/>
    <n v="3801"/>
    <n v="20090611"/>
    <x v="407"/>
    <n v="4085"/>
    <s v="PARK"/>
    <x v="5"/>
    <s v="3F13D"/>
    <x v="7"/>
    <x v="4"/>
    <x v="0"/>
    <s v="Not Stated, in Intersection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48711028237,-122.446283673835"/>
    <s v="2:01 pm to 6:00 pm"/>
    <x v="0"/>
    <s v="CVC 21703"/>
    <x v="0"/>
    <s v="June"/>
    <s v="Valid"/>
    <n v="21703"/>
    <x v="3"/>
    <s v="http://leginfo.legislature.ca.gov/faces/codes_displaySection.xhtml?lawCode=VEH&amp;sectionNum=21703."/>
    <n v="18599"/>
  </r>
  <r>
    <n v="28877"/>
    <s v="Point"/>
    <n v="26053000"/>
    <s v="&lt;Null&gt;"/>
    <n v="37.774991999999997"/>
    <n v="-122.437799"/>
    <s v="SFPD-CROSSROADS"/>
    <s v="CITY STREET"/>
    <n v="4279209"/>
    <n v="2009"/>
    <n v="3801"/>
    <n v="20090601"/>
    <x v="260"/>
    <n v="1580"/>
    <s v="&lt;Null&gt;"/>
    <x v="2"/>
    <s v="4B8G"/>
    <x v="6"/>
    <x v="5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4991947509,-122.437798747311"/>
    <s v="10:01 am to 2:00 pm"/>
    <x v="0"/>
    <s v="CVC 21453A"/>
    <x v="0"/>
    <s v="June"/>
    <s v="Valid"/>
    <s v="21453(a,c)"/>
    <x v="10"/>
    <s v="http://leginfo.legislature.ca.gov/faces/codes_displaySection.xhtml?lawCode=VEH&amp;sectionNum=21453."/>
    <n v="10490"/>
  </r>
  <r>
    <n v="28885"/>
    <s v="Point"/>
    <n v="26053000"/>
    <s v="&lt;Null&gt;"/>
    <n v="37.774991999999997"/>
    <n v="-122.437799"/>
    <s v="SFPD-CROSSROADS"/>
    <s v="CITY STREET"/>
    <n v="5238973"/>
    <n v="2011"/>
    <n v="3801"/>
    <n v="20110616"/>
    <x v="408"/>
    <n v="4205"/>
    <s v="&lt;Null&gt;"/>
    <x v="5"/>
    <s v="PARK"/>
    <x v="6"/>
    <x v="5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4991947509,-122.437798747311"/>
    <s v="6:01 am to 10:00 am"/>
    <x v="0"/>
    <s v="CVC 21451A"/>
    <x v="0"/>
    <s v="June"/>
    <s v="Valid"/>
    <s v="21451(a,b)"/>
    <x v="35"/>
    <s v="http://leginfo.legislature.ca.gov/faces/codes_displaySection.xhtml?lawCode=VEH&amp;sectionNum=21451."/>
    <n v="14701"/>
  </r>
  <r>
    <n v="19336"/>
    <s v="Point"/>
    <n v="26446000"/>
    <n v="12084000"/>
    <n v="37.773024999999997"/>
    <n v="-122.454312"/>
    <s v="SFPD-CROSSROADS"/>
    <s v="CITY STREET"/>
    <n v="150531345"/>
    <n v="2015"/>
    <n v="3801"/>
    <n v="20150618"/>
    <x v="409"/>
    <n v="4239"/>
    <s v="PARK"/>
    <x v="5"/>
    <s v="3F13A"/>
    <x v="8"/>
    <x v="5"/>
    <x v="16"/>
    <s v="North"/>
    <s v="Not Stated"/>
    <x v="1"/>
    <x v="0"/>
    <s v="Other Motor Vehicle"/>
    <x v="0"/>
    <x v="0"/>
    <x v="0"/>
    <s v="Not Stated"/>
    <x v="1"/>
    <s v="Functioning"/>
    <x v="0"/>
    <s v="http://maps.google.com/maps?q=&amp;layer=c&amp;cbll=37.7730254686345,-122.454311671652"/>
    <s v="6:01 am to 10:00 am"/>
    <x v="2"/>
    <s v="CVC 21658A"/>
    <x v="2"/>
    <s v="June"/>
    <s v="Valid"/>
    <s v="21658(a,b)"/>
    <x v="4"/>
    <s v="http://leginfo.legislature.ca.gov/faces/codes_displaySection.xhtml?lawCode=VEH&amp;sectionNum=21658."/>
    <n v="26171"/>
  </r>
  <r>
    <n v="22115"/>
    <s v="Point"/>
    <n v="26465000"/>
    <n v="12744000"/>
    <n v="37.778210999999999"/>
    <n v="-122.450288"/>
    <s v="SFPD-CROSSROADS"/>
    <s v="CITY STREET"/>
    <n v="130483233"/>
    <n v="2013"/>
    <n v="3801"/>
    <n v="20130612"/>
    <x v="410"/>
    <n v="191"/>
    <s v="RICHMOND"/>
    <x v="4"/>
    <s v="4BIG"/>
    <x v="4"/>
    <x v="15"/>
    <x v="1"/>
    <s v="East"/>
    <s v="Not Stated"/>
    <x v="0"/>
    <x v="2"/>
    <s v="Other Motor Vehicle"/>
    <x v="0"/>
    <x v="0"/>
    <x v="0"/>
    <s v="Not Stated"/>
    <x v="1"/>
    <s v="None"/>
    <x v="0"/>
    <s v="http://maps.google.com/maps?q=&amp;layer=c&amp;cbll=37.7782110961477,-122.450287608472"/>
    <s v="6:01 am to 10:00 am"/>
    <x v="0"/>
    <s v="CVC 21750"/>
    <x v="2"/>
    <s v="June"/>
    <s v="Valid"/>
    <n v="21750"/>
    <x v="19"/>
    <s v="http://leginfo.legislature.ca.gov/faces/codes_displaySection.xhtml?lawCode=VEH&amp;sectionNum=21750."/>
    <n v="5065"/>
  </r>
  <r>
    <n v="29267"/>
    <s v="Point"/>
    <n v="26354000"/>
    <s v="&lt;Null&gt;"/>
    <n v="37.773423999999999"/>
    <n v="-122.442565"/>
    <s v="SFPD-CROSSROADS"/>
    <s v="CITY STREET"/>
    <n v="4279177"/>
    <n v="2009"/>
    <n v="3801"/>
    <n v="20090617"/>
    <x v="411"/>
    <n v="1584"/>
    <s v="PARK"/>
    <x v="4"/>
    <s v="4B5F"/>
    <x v="0"/>
    <x v="32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3424225297,-122.442564850679"/>
    <s v="2:01 pm to 6:00 pm"/>
    <x v="0"/>
    <s v="CVC 21750"/>
    <x v="0"/>
    <s v="June"/>
    <s v="Valid"/>
    <n v="21750"/>
    <x v="19"/>
    <s v="http://leginfo.legislature.ca.gov/faces/codes_displaySection.xhtml?lawCode=VEH&amp;sectionNum=21750."/>
    <n v="24220"/>
  </r>
  <r>
    <n v="29192"/>
    <s v="Point"/>
    <n v="26327000"/>
    <s v="&lt;Null&gt;"/>
    <n v="37.772503999999998"/>
    <n v="-122.44237800000001"/>
    <s v="SFPD-CROSSROADS"/>
    <s v="CITY STREET"/>
    <n v="5238963"/>
    <n v="2011"/>
    <n v="3801"/>
    <n v="20110612"/>
    <x v="89"/>
    <n v="1666"/>
    <s v="PARK"/>
    <x v="6"/>
    <s v="3CHR"/>
    <x v="2"/>
    <x v="32"/>
    <x v="0"/>
    <s v="Not Stated, in Intersection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25043158128,-122.442377977744"/>
    <s v="6:01 pm to 10:00 pm"/>
    <x v="0"/>
    <s v="CVC 22350"/>
    <x v="0"/>
    <s v="June"/>
    <s v="Valid"/>
    <n v="22350"/>
    <x v="0"/>
    <s v="http://leginfo.legislature.ca.gov/faces/codes_displaySection.xhtml?lawCode=VEH&amp;sectionNum=22350."/>
    <n v="14000"/>
  </r>
  <r>
    <n v="6794"/>
    <s v="Point"/>
    <n v="26347000"/>
    <s v="&lt;Null&gt;"/>
    <n v="37.772995000000002"/>
    <n v="-122.445902"/>
    <s v="SFPD-CROSSROADS"/>
    <s v="CITY STREET"/>
    <n v="4290702"/>
    <n v="2009"/>
    <n v="3801"/>
    <n v="20090623"/>
    <x v="36"/>
    <n v="2082"/>
    <s v="&lt;Null&gt;"/>
    <x v="3"/>
    <s v="4B3G"/>
    <x v="0"/>
    <x v="10"/>
    <x v="0"/>
    <s v="Not Stated, in Intersection"/>
    <s v="Not Stated"/>
    <x v="2"/>
    <x v="2"/>
    <s v="Bicycle"/>
    <x v="0"/>
    <x v="0"/>
    <x v="0"/>
    <s v="Not Stated"/>
    <x v="1"/>
    <s v="Functioning"/>
    <x v="2"/>
    <s v="http://maps.google.com/maps?q=&amp;layer=c&amp;cbll=37.7729954059776,-122.445902365946"/>
    <s v="6:01 pm to 10:00 pm"/>
    <x v="0"/>
    <s v="CVC 21453A"/>
    <x v="0"/>
    <s v="June"/>
    <s v="Valid"/>
    <s v="21453(a,c)"/>
    <x v="10"/>
    <s v="http://leginfo.legislature.ca.gov/faces/codes_displaySection.xhtml?lawCode=VEH&amp;sectionNum=21453."/>
    <n v="2683"/>
  </r>
  <r>
    <n v="29319"/>
    <s v="Point"/>
    <n v="26372000"/>
    <n v="5895000"/>
    <n v="37.775866999999998"/>
    <n v="-122.44595700000001"/>
    <s v="SFPD-CROSSROADS"/>
    <s v="CITY STREET"/>
    <n v="2699864"/>
    <n v="2006"/>
    <n v="3801"/>
    <n v="20060602"/>
    <x v="391"/>
    <n v="813"/>
    <s v="3F44C"/>
    <x v="1"/>
    <s v="PARK"/>
    <x v="1"/>
    <x v="10"/>
    <x v="10"/>
    <s v="East"/>
    <s v="Not Stated"/>
    <x v="1"/>
    <x v="1"/>
    <s v="Other Motor Vehicle"/>
    <x v="0"/>
    <x v="0"/>
    <x v="0"/>
    <s v="Not Stated"/>
    <x v="1"/>
    <s v="None"/>
    <x v="0"/>
    <s v="http://maps.google.com/maps?q=&amp;layer=c&amp;cbll=37.7758669512584,-122.445956784865"/>
    <s v="2:01 pm to 6:00 pm"/>
    <x v="2"/>
    <s v="CVC 22350"/>
    <x v="1"/>
    <s v="June"/>
    <s v="Valid"/>
    <n v="22350"/>
    <x v="0"/>
    <s v="http://leginfo.legislature.ca.gov/faces/codes_displaySection.xhtml?lawCode=VEH&amp;sectionNum=22350."/>
    <n v="33290"/>
  </r>
  <r>
    <n v="29217"/>
    <s v="Point"/>
    <n v="26345000"/>
    <n v="9765000"/>
    <n v="37.772171"/>
    <n v="-122.44499999999999"/>
    <s v="SFPD-CROSSROADS"/>
    <s v="CITY STREET"/>
    <n v="4789985"/>
    <n v="2010"/>
    <n v="3801"/>
    <n v="20100625"/>
    <x v="236"/>
    <n v="942"/>
    <s v="PARK"/>
    <x v="1"/>
    <s v="3F3"/>
    <x v="2"/>
    <x v="10"/>
    <x v="65"/>
    <s v="East"/>
    <s v="Not Stated"/>
    <x v="0"/>
    <x v="8"/>
    <s v="Non-Collision"/>
    <x v="0"/>
    <x v="1"/>
    <x v="0"/>
    <s v="Not Stated"/>
    <x v="1"/>
    <s v="Functioning"/>
    <x v="0"/>
    <s v="http://maps.google.com/maps?q=&amp;layer=c&amp;cbll=37.772171385108,-122.445000089849"/>
    <s v="6:01 am to 10:00 am"/>
    <x v="4"/>
    <s v="CVC 22350"/>
    <x v="2"/>
    <s v="June"/>
    <s v="Valid"/>
    <n v="22350"/>
    <x v="0"/>
    <s v="http://leginfo.legislature.ca.gov/faces/codes_displaySection.xhtml?lawCode=VEH&amp;sectionNum=22350."/>
    <n v="6726"/>
  </r>
  <r>
    <n v="29221"/>
    <s v="Point"/>
    <n v="26346000"/>
    <n v="9766000"/>
    <n v="37.772013000000001"/>
    <n v="-122.446247"/>
    <s v="SFPD-CROSSROADS"/>
    <s v="CITY STREET"/>
    <n v="5254308"/>
    <n v="2011"/>
    <n v="3801"/>
    <n v="20110624"/>
    <x v="412"/>
    <n v="577"/>
    <s v="&lt;Null&gt;"/>
    <x v="1"/>
    <s v="4B5F"/>
    <x v="2"/>
    <x v="10"/>
    <x v="56"/>
    <s v="We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20130364418,-122.446247066505"/>
    <s v="2:01 pm to 6:00 pm"/>
    <x v="0"/>
    <s v="CVC 22350"/>
    <x v="2"/>
    <s v="June"/>
    <s v="Valid"/>
    <n v="22350"/>
    <x v="0"/>
    <s v="http://leginfo.legislature.ca.gov/faces/codes_displaySection.xhtml?lawCode=VEH&amp;sectionNum=22350."/>
    <n v="2000"/>
  </r>
  <r>
    <n v="14574"/>
    <s v="Point"/>
    <n v="26036000"/>
    <n v="9761000"/>
    <n v="37.772931"/>
    <n v="-122.43902"/>
    <s v="SFPD-CROSSROADS"/>
    <s v="CITY STREET"/>
    <n v="4390433"/>
    <n v="2009"/>
    <n v="3801"/>
    <n v="20090615"/>
    <x v="413"/>
    <n v="1580"/>
    <s v="PARK"/>
    <x v="2"/>
    <s v="4B2F"/>
    <x v="2"/>
    <x v="3"/>
    <x v="28"/>
    <s v="East"/>
    <s v="Not Stated"/>
    <x v="0"/>
    <x v="3"/>
    <s v="Pedestrian"/>
    <x v="2"/>
    <x v="0"/>
    <x v="0"/>
    <s v="Not Stated"/>
    <x v="1"/>
    <s v="Functioning"/>
    <x v="3"/>
    <s v="http://maps.google.com/maps?q=&amp;layer=c&amp;cbll=37.7729306557318,-122.439020292472"/>
    <s v="6:01 am to 10:00 am"/>
    <x v="0"/>
    <s v="CVC 22350"/>
    <x v="0"/>
    <s v="June"/>
    <s v="Valid"/>
    <n v="22350"/>
    <x v="0"/>
    <s v="http://leginfo.legislature.ca.gov/faces/codes_displaySection.xhtml?lawCode=VEH&amp;sectionNum=22350."/>
    <n v="6743"/>
  </r>
  <r>
    <n v="17745"/>
    <s v="Point"/>
    <n v="26345000"/>
    <s v="&lt;Null&gt;"/>
    <n v="37.772080000000003"/>
    <n v="-122.445717"/>
    <s v="SFPD-CROSSROADS"/>
    <s v="CITY STREET"/>
    <n v="130507811"/>
    <n v="2013"/>
    <n v="3801"/>
    <n v="20130620"/>
    <x v="276"/>
    <n v="522"/>
    <s v="PARK"/>
    <x v="5"/>
    <s v="3F13D"/>
    <x v="2"/>
    <x v="16"/>
    <x v="0"/>
    <s v="Not Stated, in Intersection"/>
    <s v="Not Stated"/>
    <x v="1"/>
    <x v="8"/>
    <s v="Other Motor Vehicle"/>
    <x v="0"/>
    <x v="0"/>
    <x v="0"/>
    <s v="Not Stated"/>
    <x v="1"/>
    <s v="Functioning"/>
    <x v="0"/>
    <s v="http://maps.google.com/maps?q=&amp;layer=c&amp;cbll=37.7720803942368,-122.445716665312"/>
    <s v="6:01 pm to 10:00 pm"/>
    <x v="0"/>
    <s v="CVC 22100A"/>
    <x v="0"/>
    <s v="June"/>
    <s v="Valid"/>
    <s v="22100(a,b)"/>
    <x v="5"/>
    <s v="http://leginfo.legislature.ca.gov/faces/codes_displaySection.xhtml?lawCode=VEH&amp;sectionNum=22100."/>
    <n v="25633"/>
  </r>
  <r>
    <n v="29176"/>
    <s v="Point"/>
    <n v="26319000"/>
    <n v="2605000"/>
    <n v="37.772630999999997"/>
    <n v="-122.440719"/>
    <s v="SFPD-CROSSROADS"/>
    <s v="CITY STREET"/>
    <n v="3250930"/>
    <n v="2007"/>
    <n v="3801"/>
    <n v="20070625"/>
    <x v="38"/>
    <n v="821"/>
    <s v="PARK"/>
    <x v="2"/>
    <s v="4B8F"/>
    <x v="9"/>
    <x v="14"/>
    <x v="75"/>
    <s v="South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26309989146,-122.440718580985"/>
    <s v="2:01 pm to 6:00 pm"/>
    <x v="0"/>
    <s v="CVC 22106"/>
    <x v="2"/>
    <s v="June"/>
    <s v="Valid"/>
    <n v="22106"/>
    <x v="18"/>
    <s v="http://leginfo.legislature.ca.gov/faces/codes_displaySection.xhtml?lawCode=VEH&amp;sectionNum=22106."/>
    <n v="26960"/>
  </r>
  <r>
    <n v="28674"/>
    <s v="Point"/>
    <n v="26031000"/>
    <s v="&lt;Null&gt;"/>
    <n v="37.773133000000001"/>
    <n v="-122.437423"/>
    <s v="SFPD-CROSSROADS"/>
    <s v="CITY STREET"/>
    <n v="2699978"/>
    <n v="2006"/>
    <n v="3801"/>
    <n v="20060611"/>
    <x v="414"/>
    <n v="1709"/>
    <s v="&lt;Null&gt;"/>
    <x v="6"/>
    <s v="3F14E"/>
    <x v="6"/>
    <x v="14"/>
    <x v="0"/>
    <s v="Not Stated, in Intersection"/>
    <s v="Not Stated"/>
    <x v="0"/>
    <x v="2"/>
    <s v="Other Motor Vehicle"/>
    <x v="0"/>
    <x v="0"/>
    <x v="0"/>
    <s v="Not Stated"/>
    <x v="0"/>
    <s v="Functioning"/>
    <x v="0"/>
    <s v="http://maps.google.com/maps?q=&amp;layer=c&amp;cbll=37.7731334920131,-122.437422939807"/>
    <s v="10:01 pm to 2:00 am"/>
    <x v="0"/>
    <s v="CVC 21453A"/>
    <x v="0"/>
    <s v="June"/>
    <s v="Valid"/>
    <s v="21453(a,c)"/>
    <x v="10"/>
    <s v="http://leginfo.legislature.ca.gov/faces/codes_displaySection.xhtml?lawCode=VEH&amp;sectionNum=21453."/>
    <n v="8681"/>
  </r>
  <r>
    <n v="19068"/>
    <s v="Point"/>
    <n v="26031000"/>
    <s v="&lt;Null&gt;"/>
    <n v="37.773133000000001"/>
    <n v="-122.437423"/>
    <s v="SFPD-CROSSROADS"/>
    <s v="CITY STREET"/>
    <n v="140464057"/>
    <n v="2014"/>
    <n v="3801"/>
    <n v="20140604"/>
    <x v="344"/>
    <n v="1655"/>
    <s v="PARK"/>
    <x v="4"/>
    <s v="3F14A"/>
    <x v="6"/>
    <x v="14"/>
    <x v="0"/>
    <s v="Not Stated, in Intersection"/>
    <s v="Not Stated"/>
    <x v="0"/>
    <x v="2"/>
    <s v="Bicycle"/>
    <x v="0"/>
    <x v="0"/>
    <x v="0"/>
    <s v="Not Stated"/>
    <x v="1"/>
    <s v="Functioning"/>
    <x v="2"/>
    <s v="http://maps.google.com/maps?q=&amp;layer=c&amp;cbll=37.7731334920131,-122.437422939807"/>
    <s v="2:01 am to 6:00 am"/>
    <x v="2"/>
    <s v="CVC 21453A"/>
    <x v="0"/>
    <s v="June"/>
    <s v="Valid"/>
    <s v="21453(a,c)"/>
    <x v="10"/>
    <s v="http://leginfo.legislature.ca.gov/faces/codes_displaySection.xhtml?lawCode=VEH&amp;sectionNum=21453."/>
    <n v="8624"/>
  </r>
  <r>
    <n v="470"/>
    <s v="Point"/>
    <n v="26345000"/>
    <n v="8853000"/>
    <n v="37.772075999999998"/>
    <n v="-122.445716"/>
    <s v="SFPD-CROSSROADS"/>
    <s v="CITY STREET"/>
    <n v="2072471"/>
    <n v="2005"/>
    <n v="3801"/>
    <n v="20050610"/>
    <x v="415"/>
    <n v="1526"/>
    <s v="PARK"/>
    <x v="1"/>
    <s v="&lt;Null&gt;"/>
    <x v="7"/>
    <x v="14"/>
    <x v="129"/>
    <s v="South"/>
    <s v="Not Stated"/>
    <x v="0"/>
    <x v="2"/>
    <s v="Bicycle"/>
    <x v="0"/>
    <x v="0"/>
    <x v="0"/>
    <s v="Not Stated"/>
    <x v="0"/>
    <s v="Functioning"/>
    <x v="2"/>
    <s v="http://maps.google.com/maps?q=&amp;layer=c&amp;cbll=37.7720756515354,-122.445715748746"/>
    <s v="10:01 pm to 2:00 am"/>
    <x v="0"/>
    <s v="CVC 21453A"/>
    <x v="0"/>
    <s v="June"/>
    <s v="Valid"/>
    <s v="21453(a,c)"/>
    <x v="10"/>
    <s v="http://leginfo.legislature.ca.gov/faces/codes_displaySection.xhtml?lawCode=VEH&amp;sectionNum=21453."/>
    <n v="8172"/>
  </r>
  <r>
    <n v="5661"/>
    <s v="Point"/>
    <n v="26028000"/>
    <n v="11685000"/>
    <n v="37.773305999999998"/>
    <n v="-122.435743"/>
    <s v="SFPD-CROSSROADS"/>
    <s v="CITY STREET"/>
    <n v="150570917"/>
    <n v="2015"/>
    <n v="3801"/>
    <n v="20150630"/>
    <x v="45"/>
    <n v="2432"/>
    <s v="PARK"/>
    <x v="3"/>
    <s v="3F14D"/>
    <x v="12"/>
    <x v="14"/>
    <x v="40"/>
    <s v="South"/>
    <s v="Not Stated"/>
    <x v="0"/>
    <x v="1"/>
    <s v="Bicycle"/>
    <x v="0"/>
    <x v="0"/>
    <x v="0"/>
    <s v="Not Stated"/>
    <x v="1"/>
    <s v="Functioning"/>
    <x v="2"/>
    <s v="http://maps.google.com/maps?q=&amp;layer=c&amp;cbll=37.7733060296654,-122.435743449943"/>
    <s v="2:01 pm to 6:00 pm"/>
    <x v="0"/>
    <s v="CVC 21703"/>
    <x v="0"/>
    <s v="June"/>
    <s v="Valid"/>
    <n v="21703"/>
    <x v="3"/>
    <s v="http://leginfo.legislature.ca.gov/faces/codes_displaySection.xhtml?lawCode=VEH&amp;sectionNum=21703."/>
    <n v="5778"/>
  </r>
  <r>
    <n v="16917"/>
    <s v="Point"/>
    <n v="26029000"/>
    <s v="&lt;Null&gt;"/>
    <n v="37.772204000000002"/>
    <n v="-122.437235"/>
    <s v="SFPD-CROSSROADS"/>
    <s v="CITY STREET"/>
    <n v="130513705"/>
    <n v="2013"/>
    <n v="3801"/>
    <n v="20130622"/>
    <x v="416"/>
    <n v="1832"/>
    <s v="PARK"/>
    <x v="0"/>
    <s v="3F14D"/>
    <x v="6"/>
    <x v="20"/>
    <x v="0"/>
    <s v="Not Stated, in Intersection"/>
    <s v="Not Stated"/>
    <x v="1"/>
    <x v="2"/>
    <s v="Bicycle"/>
    <x v="0"/>
    <x v="0"/>
    <x v="0"/>
    <s v="Not Stated"/>
    <x v="1"/>
    <s v="Functioning"/>
    <x v="2"/>
    <s v="http://maps.google.com/maps?q=&amp;layer=c&amp;cbll=37.7722037124154,-122.4372349323"/>
    <s v="6:01 pm to 10:00 pm"/>
    <x v="0"/>
    <s v="CVC 21453A"/>
    <x v="0"/>
    <s v="June"/>
    <s v="Valid"/>
    <s v="21453(a,c)"/>
    <x v="10"/>
    <s v="http://leginfo.legislature.ca.gov/faces/codes_displaySection.xhtml?lawCode=VEH&amp;sectionNum=21453."/>
    <n v="15924"/>
  </r>
  <r>
    <n v="9106"/>
    <s v="Point"/>
    <n v="26028000"/>
    <s v="&lt;Null&gt;"/>
    <n v="37.772418000000002"/>
    <n v="-122.435563"/>
    <s v="SFPD-CROSSROADS"/>
    <s v="CITY STREET"/>
    <n v="4807108"/>
    <n v="2010"/>
    <n v="3801"/>
    <n v="20100603"/>
    <x v="417"/>
    <n v="1230"/>
    <s v="F"/>
    <x v="5"/>
    <s v="3F61"/>
    <x v="12"/>
    <x v="20"/>
    <x v="0"/>
    <s v="Not Stated, in Intersection"/>
    <s v="Not Stated"/>
    <x v="1"/>
    <x v="2"/>
    <s v="Bicycle"/>
    <x v="0"/>
    <x v="0"/>
    <x v="0"/>
    <s v="Not Stated"/>
    <x v="1"/>
    <s v="Functioning"/>
    <x v="2"/>
    <s v="http://maps.google.com/maps?q=&amp;layer=c&amp;cbll=37.7724179297667,-122.435563320269"/>
    <s v="6:01 am to 10:00 am"/>
    <x v="0"/>
    <s v="CVC 22450A"/>
    <x v="0"/>
    <s v="June"/>
    <s v="Valid"/>
    <s v="22450(a)"/>
    <x v="9"/>
    <s v="http://leginfo.legislature.ca.gov/faces/codes_displaySection.xhtml?lawCode=VEH&amp;sectionNum=22450."/>
    <n v="22876"/>
  </r>
  <r>
    <n v="21071"/>
    <s v="Point"/>
    <n v="26441000"/>
    <n v="12089000"/>
    <n v="37.770099999999999"/>
    <n v="-122.453727"/>
    <s v="SFPD-CROSSROADS"/>
    <s v="CITY STREET"/>
    <n v="140541263"/>
    <n v="2014"/>
    <n v="3801"/>
    <n v="20140630"/>
    <x v="418"/>
    <n v="882"/>
    <s v="PARK STATI"/>
    <x v="2"/>
    <s v="3F13E"/>
    <x v="8"/>
    <x v="20"/>
    <x v="130"/>
    <s v="North"/>
    <s v="Not Stated"/>
    <x v="1"/>
    <x v="0"/>
    <s v="Parked Motor Vehicle"/>
    <x v="0"/>
    <x v="0"/>
    <x v="0"/>
    <s v="Not Stated"/>
    <x v="0"/>
    <s v="Functioning"/>
    <x v="0"/>
    <s v="http://maps.google.com/maps?q=&amp;layer=c&amp;cbll=37.7700997082349,-122.453726527595"/>
    <s v="2:01 am to 6:00 am"/>
    <x v="0"/>
    <s v="CVC 22350"/>
    <x v="0"/>
    <s v="June"/>
    <s v="Valid"/>
    <n v="22350"/>
    <x v="0"/>
    <s v="http://leginfo.legislature.ca.gov/faces/codes_displaySection.xhtml?lawCode=VEH&amp;sectionNum=22350."/>
    <n v="15302"/>
  </r>
  <r>
    <n v="1777"/>
    <s v="Point"/>
    <n v="26065000"/>
    <s v="&lt;Null&gt;"/>
    <n v="37.778937999999997"/>
    <n v="-122.436885"/>
    <s v="SFPD-CROSSROADS"/>
    <s v="CITY STREET"/>
    <n v="2699981"/>
    <n v="2006"/>
    <n v="3801"/>
    <n v="20060607"/>
    <x v="355"/>
    <n v="1954"/>
    <s v="F"/>
    <x v="4"/>
    <s v="3F14E"/>
    <x v="10"/>
    <x v="23"/>
    <x v="0"/>
    <s v="Not Stated, in Intersection"/>
    <s v="Not Stated"/>
    <x v="0"/>
    <x v="2"/>
    <s v="Bicycle"/>
    <x v="0"/>
    <x v="0"/>
    <x v="0"/>
    <s v="Not Stated"/>
    <x v="0"/>
    <s v="Functioning"/>
    <x v="2"/>
    <s v="http://maps.google.com/maps?q=&amp;layer=c&amp;cbll=37.7789377532413,-122.436884628865"/>
    <s v="2:01 am to 6:00 am"/>
    <x v="0"/>
    <s v="CVC 21457A"/>
    <x v="0"/>
    <s v="June"/>
    <s v="Valid"/>
    <s v="21457(a)"/>
    <x v="16"/>
    <s v="http://leginfo.legislature.ca.gov/faces/codes_displaySection.xhtml?lawCode=VEH&amp;sectionNum=21457."/>
    <n v="9964"/>
  </r>
  <r>
    <n v="8759"/>
    <s v="Point"/>
    <n v="26028000"/>
    <s v="&lt;Null&gt;"/>
    <n v="37.772418000000002"/>
    <n v="-122.435563"/>
    <s v="SFPD-CROSSROADS"/>
    <s v="CITY STREET"/>
    <n v="4739620"/>
    <n v="2010"/>
    <n v="3801"/>
    <n v="20100611"/>
    <x v="307"/>
    <n v="2314"/>
    <s v="PARK"/>
    <x v="1"/>
    <s v="3F14D"/>
    <x v="3"/>
    <x v="23"/>
    <x v="0"/>
    <s v="Not Stated, in Intersection"/>
    <s v="Not Stated"/>
    <x v="0"/>
    <x v="2"/>
    <s v="Bicycle"/>
    <x v="0"/>
    <x v="0"/>
    <x v="0"/>
    <s v="Not Stated"/>
    <x v="1"/>
    <s v="Functioning"/>
    <x v="2"/>
    <s v="http://maps.google.com/maps?q=&amp;layer=c&amp;cbll=37.7724179297667,-122.435563320269"/>
    <s v="6:01 pm to 10:00 pm"/>
    <x v="0"/>
    <s v="CVC 22450A"/>
    <x v="0"/>
    <s v="June"/>
    <s v="Valid"/>
    <s v="22450(a)"/>
    <x v="9"/>
    <s v="http://leginfo.legislature.ca.gov/faces/codes_displaySection.xhtml?lawCode=VEH&amp;sectionNum=22450."/>
    <n v="11922"/>
  </r>
  <r>
    <n v="29443"/>
    <s v="Point"/>
    <n v="26438000"/>
    <s v="&lt;Null&gt;"/>
    <n v="37.773105999999999"/>
    <n v="-122.452624"/>
    <s v="SFPD-CROSSROADS"/>
    <s v="CITY STREET"/>
    <n v="2706257"/>
    <n v="2006"/>
    <n v="3801"/>
    <n v="20060623"/>
    <x v="419"/>
    <n v="633"/>
    <s v="PARK"/>
    <x v="1"/>
    <s v="3F13D"/>
    <x v="11"/>
    <x v="24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3106133859,-122.452623843871"/>
    <s v="10:01 pm to 2:00 am"/>
    <x v="4"/>
    <s v="CVC 22450A"/>
    <x v="0"/>
    <s v="June"/>
    <s v="Valid"/>
    <s v="22450(a)"/>
    <x v="9"/>
    <s v="http://leginfo.legislature.ca.gov/faces/codes_displaySection.xhtml?lawCode=VEH&amp;sectionNum=22450."/>
    <n v="26541"/>
  </r>
  <r>
    <n v="478"/>
    <s v="Point"/>
    <n v="26455000"/>
    <s v="&lt;Null&gt;"/>
    <n v="37.777433000000002"/>
    <n v="-122.448683"/>
    <s v="SFPD-CROSSROADS"/>
    <s v="CITY STREET"/>
    <n v="2079327"/>
    <n v="2005"/>
    <n v="3801"/>
    <n v="20050602"/>
    <x v="387"/>
    <n v="110"/>
    <s v="G"/>
    <x v="5"/>
    <n v="2"/>
    <x v="10"/>
    <x v="53"/>
    <x v="0"/>
    <s v="Not Stated, in Intersection"/>
    <s v="Not Stated"/>
    <x v="2"/>
    <x v="2"/>
    <s v="Bicycle"/>
    <x v="0"/>
    <x v="0"/>
    <x v="0"/>
    <s v="Not Stated"/>
    <x v="1"/>
    <s v="None"/>
    <x v="2"/>
    <s v="http://maps.google.com/maps?q=&amp;layer=c&amp;cbll=37.7774328923105,-122.4486833183"/>
    <s v="10:01 am to 2:00 pm"/>
    <x v="0"/>
    <s v="CVC 21801A"/>
    <x v="0"/>
    <s v="June"/>
    <s v="Valid"/>
    <s v="21801(a,b)"/>
    <x v="11"/>
    <s v="http://leginfo.legislature.ca.gov/faces/codes_displaySection.xhtml?lawCode=VEH&amp;sectionNum=21801."/>
    <n v="305"/>
  </r>
  <r>
    <n v="1758"/>
    <s v="Point"/>
    <n v="26460000"/>
    <n v="12743000"/>
    <n v="37.778357"/>
    <n v="-122.449133"/>
    <s v="SFPD-CROSSROADS"/>
    <s v="CITY STREET"/>
    <n v="2699956"/>
    <n v="2006"/>
    <n v="3801"/>
    <n v="20060619"/>
    <x v="420"/>
    <n v="2005"/>
    <s v="&lt;Null&gt;"/>
    <x v="2"/>
    <s v="3G2"/>
    <x v="14"/>
    <x v="54"/>
    <x v="31"/>
    <s v="West"/>
    <s v="Not Stated"/>
    <x v="0"/>
    <x v="5"/>
    <s v="Bicycle"/>
    <x v="0"/>
    <x v="0"/>
    <x v="0"/>
    <s v="Not Stated"/>
    <x v="1"/>
    <s v="None"/>
    <x v="2"/>
    <s v="http://maps.google.com/maps?q=&amp;layer=c&amp;cbll=37.7783573362345,-122.449132666487"/>
    <s v="6:01 am to 10:00 am"/>
    <x v="0"/>
    <s v="CVC 22106"/>
    <x v="2"/>
    <s v="June"/>
    <s v="Valid"/>
    <n v="22106"/>
    <x v="18"/>
    <s v="http://leginfo.legislature.ca.gov/faces/codes_displaySection.xhtml?lawCode=VEH&amp;sectionNum=22106."/>
    <n v="12888"/>
  </r>
  <r>
    <n v="29036"/>
    <s v="Point"/>
    <n v="26074000"/>
    <s v="&lt;Null&gt;"/>
    <n v="37.779867000000003"/>
    <n v="-122.437072"/>
    <s v="SFPD-CROSSROADS"/>
    <s v="CITY STREET"/>
    <n v="2699985"/>
    <n v="2006"/>
    <n v="3801"/>
    <n v="20060608"/>
    <x v="421"/>
    <n v="2095"/>
    <s v="COF"/>
    <x v="5"/>
    <s v="3F14E"/>
    <x v="12"/>
    <x v="27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98673956117,-122.437071864719"/>
    <s v="2:01 am to 6:00 am"/>
    <x v="0"/>
    <s v="CVC 21802A"/>
    <x v="0"/>
    <s v="June"/>
    <s v="Valid"/>
    <s v="21802(a,b)"/>
    <x v="21"/>
    <s v="http://leginfo.legislature.ca.gov/faces/codes_displaySection.xhtml?lawCode=VEH&amp;sectionNum=21802."/>
    <n v="24204"/>
  </r>
  <r>
    <n v="29371"/>
    <s v="Point"/>
    <n v="26395000"/>
    <s v="&lt;Null&gt;"/>
    <n v="37.778500999999999"/>
    <n v="-122.447998"/>
    <s v="SFPD-CROSSROADS"/>
    <s v="CITY STREET"/>
    <n v="4197163"/>
    <n v="2009"/>
    <n v="3801"/>
    <n v="20090311"/>
    <x v="422"/>
    <n v="1448"/>
    <s v="RICHM"/>
    <x v="4"/>
    <s v="4B3I"/>
    <x v="14"/>
    <x v="45"/>
    <x v="0"/>
    <s v="Not Stated, in Intersection"/>
    <s v="Not Stated"/>
    <x v="0"/>
    <x v="6"/>
    <s v="Fixed Object"/>
    <x v="0"/>
    <x v="0"/>
    <x v="0"/>
    <s v="Not Stated"/>
    <x v="1"/>
    <s v="None"/>
    <x v="0"/>
    <s v="http://maps.google.com/maps?q=&amp;layer=c&amp;cbll=37.7785010336157,-122.447997722279"/>
    <s v="6:01 am to 10:00 am"/>
    <x v="0"/>
    <s v="CVC 21801B"/>
    <x v="0"/>
    <s v="March"/>
    <s v="Valid"/>
    <s v="21801(a,b)"/>
    <x v="11"/>
    <s v="http://leginfo.legislature.ca.gov/faces/codes_displaySection.xhtml?lawCode=VEH&amp;sectionNum=21801."/>
    <n v="13026"/>
  </r>
  <r>
    <n v="22136"/>
    <s v="Point"/>
    <n v="26353000"/>
    <n v="5892000"/>
    <n v="37.776457000000001"/>
    <n v="-122.441317"/>
    <s v="SFPD-CROSSROADS"/>
    <s v="CITY STREET"/>
    <n v="150279131"/>
    <n v="2015"/>
    <n v="3801"/>
    <n v="20150330"/>
    <x v="423"/>
    <n v="4060"/>
    <s v="PARK"/>
    <x v="2"/>
    <s v="3F60"/>
    <x v="1"/>
    <x v="1"/>
    <x v="109"/>
    <s v="East"/>
    <s v="Not Stated"/>
    <x v="0"/>
    <x v="2"/>
    <s v="Bicycle"/>
    <x v="0"/>
    <x v="0"/>
    <x v="0"/>
    <s v="Not Stated"/>
    <x v="1"/>
    <s v="None"/>
    <x v="2"/>
    <s v="http://maps.google.com/maps?q=&amp;layer=c&amp;cbll=37.7764567495527,-122.441317496164"/>
    <s v="6:01 am to 10:00 am"/>
    <x v="0"/>
    <s v="CVC 22106"/>
    <x v="2"/>
    <s v="March"/>
    <s v="Valid"/>
    <n v="22106"/>
    <x v="18"/>
    <s v="http://leginfo.legislature.ca.gov/faces/codes_displaySection.xhtml?lawCode=VEH&amp;sectionNum=22106."/>
    <n v="13111"/>
  </r>
  <r>
    <n v="16943"/>
    <s v="Point"/>
    <n v="26353000"/>
    <s v="&lt;Null&gt;"/>
    <n v="37.776434999999999"/>
    <n v="-122.44148800000001"/>
    <s v="SFPD-CROSSROADS"/>
    <s v="CITY STREET"/>
    <n v="150209097"/>
    <n v="2015"/>
    <n v="3801"/>
    <n v="20150308"/>
    <x v="25"/>
    <n v="654"/>
    <s v="PARK"/>
    <x v="6"/>
    <s v="3F14D"/>
    <x v="1"/>
    <x v="1"/>
    <x v="0"/>
    <s v="Not Stated, in Intersection"/>
    <s v="Not Stated"/>
    <x v="1"/>
    <x v="5"/>
    <s v="Other Motor Vehicle"/>
    <x v="0"/>
    <x v="0"/>
    <x v="0"/>
    <s v="Not Stated"/>
    <x v="1"/>
    <s v="Functioning"/>
    <x v="0"/>
    <s v="http://maps.google.com/maps?q=&amp;layer=c&amp;cbll=37.7764350361418,-122.441488326711"/>
    <s v="2:01 am to 6:00 am"/>
    <x v="0"/>
    <s v="CVC 21801A"/>
    <x v="0"/>
    <s v="March"/>
    <s v="Valid"/>
    <s v="21801(a,b)"/>
    <x v="11"/>
    <s v="http://leginfo.legislature.ca.gov/faces/codes_displaySection.xhtml?lawCode=VEH&amp;sectionNum=21801."/>
    <n v="25563"/>
  </r>
  <r>
    <n v="20226"/>
    <s v="Point"/>
    <n v="26318000"/>
    <n v="10181000"/>
    <n v="37.771707999999997"/>
    <n v="-122.44110999999999"/>
    <s v="SFPD-CROSSROADS"/>
    <s v="CITY STREET"/>
    <n v="130181380"/>
    <n v="2013"/>
    <n v="3801"/>
    <n v="20130303"/>
    <x v="424"/>
    <n v="1666"/>
    <s v="PARK"/>
    <x v="6"/>
    <s v="3-CAR"/>
    <x v="3"/>
    <x v="1"/>
    <x v="110"/>
    <s v="West"/>
    <s v="Not Stated"/>
    <x v="1"/>
    <x v="0"/>
    <s v="Bicycle"/>
    <x v="0"/>
    <x v="0"/>
    <x v="0"/>
    <s v="Not Stated"/>
    <x v="1"/>
    <s v="Functioning"/>
    <x v="2"/>
    <s v="http://maps.google.com/maps?q=&amp;layer=c&amp;cbll=37.771707597378,-122.441110377144"/>
    <s v="2:01 am to 6:00 am"/>
    <x v="0"/>
    <s v="CVC 22350"/>
    <x v="2"/>
    <s v="March"/>
    <s v="Valid"/>
    <n v="22350"/>
    <x v="0"/>
    <s v="http://leginfo.legislature.ca.gov/faces/codes_displaySection.xhtml?lawCode=VEH&amp;sectionNum=22350."/>
    <n v="1858"/>
  </r>
  <r>
    <n v="13845"/>
    <s v="Point"/>
    <n v="26365000"/>
    <n v="12737000"/>
    <n v="37.779125000000001"/>
    <n v="-122.44300699999999"/>
    <s v="SFPD-CROSSROADS"/>
    <s v="CITY STREET"/>
    <n v="6058842"/>
    <n v="2012"/>
    <n v="3801"/>
    <n v="20120330"/>
    <x v="418"/>
    <n v="2077"/>
    <s v="&lt;Null&gt;"/>
    <x v="1"/>
    <n v="4"/>
    <x v="14"/>
    <x v="1"/>
    <x v="131"/>
    <s v="West"/>
    <s v="Not Stated"/>
    <x v="0"/>
    <x v="7"/>
    <s v="Other Object"/>
    <x v="0"/>
    <x v="0"/>
    <x v="0"/>
    <s v="Not Stated"/>
    <x v="0"/>
    <s v="None"/>
    <x v="1"/>
    <s v="http://maps.google.com/maps?q=&amp;layer=c&amp;cbll=37.7791246794503,-122.443006790151"/>
    <s v="10:01 pm to 2:00 am"/>
    <x v="0"/>
    <s v="N/A"/>
    <x v="2"/>
    <s v="March"/>
    <s v="Unknown"/>
    <s v="Unknown"/>
    <x v="23"/>
    <s v="&lt;Null&gt;"/>
    <n v="849"/>
  </r>
  <r>
    <n v="24366"/>
    <s v="Point"/>
    <n v="26050000"/>
    <n v="4801101"/>
    <n v="37.773702"/>
    <n v="-122.437583"/>
    <s v="SFPD-CROSSROADS"/>
    <s v="CITY STREET"/>
    <n v="130195808"/>
    <n v="2013"/>
    <n v="3801"/>
    <n v="20130308"/>
    <x v="425"/>
    <n v="2179"/>
    <s v="&lt;Null&gt;"/>
    <x v="1"/>
    <s v="&lt;Null&gt;"/>
    <x v="6"/>
    <x v="2"/>
    <x v="132"/>
    <s v="South"/>
    <s v="Not Stated"/>
    <x v="1"/>
    <x v="3"/>
    <s v="Pedestrian"/>
    <x v="4"/>
    <x v="0"/>
    <x v="0"/>
    <s v="Not Stated"/>
    <x v="1"/>
    <s v="None"/>
    <x v="3"/>
    <s v="http://maps.google.com/maps?q=&amp;layer=c&amp;cbll=37.7737022985462,-122.437583435988"/>
    <s v="10:01 am to 2:00 pm"/>
    <x v="0"/>
    <s v="N/A"/>
    <x v="2"/>
    <s v="March"/>
    <s v="Unknown"/>
    <s v="Unknown"/>
    <x v="23"/>
    <s v="&lt;Null&gt;"/>
    <n v="27476"/>
  </r>
  <r>
    <n v="28708"/>
    <s v="Point"/>
    <n v="26319000"/>
    <n v="9762000"/>
    <n v="37.772916000000002"/>
    <n v="-122.439136"/>
    <s v="SFPD-CROSSROADS"/>
    <s v="CITY STREET"/>
    <n v="4197178"/>
    <n v="2009"/>
    <n v="3801"/>
    <n v="20090319"/>
    <x v="426"/>
    <n v="1028"/>
    <s v="PARK"/>
    <x v="5"/>
    <s v="3F62"/>
    <x v="2"/>
    <x v="3"/>
    <x v="92"/>
    <s v="West"/>
    <s v="Not Stated"/>
    <x v="1"/>
    <x v="7"/>
    <s v="Fixed Object"/>
    <x v="0"/>
    <x v="0"/>
    <x v="0"/>
    <s v="Not Stated"/>
    <x v="1"/>
    <s v="Functioning"/>
    <x v="0"/>
    <s v="http://maps.google.com/maps?q=&amp;layer=c&amp;cbll=37.7729159049058,-122.43913645041"/>
    <s v="2:01 pm to 6:00 pm"/>
    <x v="0"/>
    <s v="CVC 22350"/>
    <x v="0"/>
    <s v="March"/>
    <s v="Valid"/>
    <n v="22350"/>
    <x v="0"/>
    <s v="http://leginfo.legislature.ca.gov/faces/codes_displaySection.xhtml?lawCode=VEH&amp;sectionNum=22350."/>
    <n v="15438"/>
  </r>
  <r>
    <n v="28707"/>
    <s v="Point"/>
    <n v="26036000"/>
    <n v="9761000"/>
    <n v="37.772956999999998"/>
    <n v="-122.43881500000001"/>
    <s v="SFPD-CROSSROADS"/>
    <s v="CITY STREET"/>
    <n v="3739147"/>
    <n v="2008"/>
    <n v="3801"/>
    <n v="20080304"/>
    <x v="427"/>
    <n v="246"/>
    <s v="PARK"/>
    <x v="3"/>
    <s v="4B6G"/>
    <x v="2"/>
    <x v="3"/>
    <x v="133"/>
    <s v="East"/>
    <s v="Not Stated"/>
    <x v="1"/>
    <x v="1"/>
    <s v="Other Motor Vehicle"/>
    <x v="0"/>
    <x v="0"/>
    <x v="0"/>
    <s v="Not Stated"/>
    <x v="0"/>
    <s v="None"/>
    <x v="0"/>
    <s v="http://maps.google.com/maps?q=&amp;layer=c&amp;cbll=37.7729566854502,-122.43881530758"/>
    <s v="6:01 pm to 10:00 pm"/>
    <x v="0"/>
    <s v="CVC 21703"/>
    <x v="1"/>
    <s v="March"/>
    <s v="Valid"/>
    <n v="21703"/>
    <x v="3"/>
    <s v="http://leginfo.legislature.ca.gov/faces/codes_displaySection.xhtml?lawCode=VEH&amp;sectionNum=21703."/>
    <n v="2022"/>
  </r>
  <r>
    <n v="29081"/>
    <s v="Point"/>
    <n v="26079000"/>
    <s v="&lt;Null&gt;"/>
    <n v="37.779439000000004"/>
    <n v="-122.440397"/>
    <s v="SFPD-CROSSROADS"/>
    <s v="CITY STREET"/>
    <n v="4639465"/>
    <n v="2010"/>
    <n v="3801"/>
    <n v="20100302"/>
    <x v="66"/>
    <n v="202"/>
    <s v="DIST"/>
    <x v="3"/>
    <s v="3F4"/>
    <x v="4"/>
    <x v="3"/>
    <x v="0"/>
    <s v="Not Stated, in Intersection"/>
    <s v="Not Stated"/>
    <x v="0"/>
    <x v="2"/>
    <s v="Other Motor Vehicle"/>
    <x v="0"/>
    <x v="0"/>
    <x v="0"/>
    <s v="Not Stated"/>
    <x v="0"/>
    <s v="Functioning"/>
    <x v="0"/>
    <s v="http://maps.google.com/maps?q=&amp;layer=c&amp;cbll=37.7794386370945,-122.440396755063"/>
    <s v="10:01 pm to 2:00 am"/>
    <x v="2"/>
    <s v="CVC 21800A"/>
    <x v="0"/>
    <s v="March"/>
    <s v="Valid"/>
    <s v="21800(a-d)"/>
    <x v="25"/>
    <s v="http://leginfo.legislature.ca.gov/faces/codes_displaySection.xhtml?lawCode=VEH&amp;sectionNum=21800."/>
    <n v="5145"/>
  </r>
  <r>
    <n v="29188"/>
    <s v="Point"/>
    <n v="26326000"/>
    <s v="&lt;Null&gt;"/>
    <n v="37.772295"/>
    <n v="-122.444024"/>
    <s v="SFPD-CROSSROADS"/>
    <s v="CITY STREET"/>
    <n v="3123903"/>
    <n v="2007"/>
    <n v="3801"/>
    <n v="20070319"/>
    <x v="428"/>
    <n v="4060"/>
    <s v="PARK"/>
    <x v="2"/>
    <s v="3F4C"/>
    <x v="2"/>
    <x v="29"/>
    <x v="0"/>
    <s v="Not Stated, in Intersection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22952900664,-122.444024305792"/>
    <s v="10:01 am to 2:00 pm"/>
    <x v="0"/>
    <s v="CVC 22350"/>
    <x v="0"/>
    <s v="March"/>
    <s v="Valid"/>
    <n v="22350"/>
    <x v="0"/>
    <s v="http://leginfo.legislature.ca.gov/faces/codes_displaySection.xhtml?lawCode=VEH&amp;sectionNum=22350."/>
    <n v="26522"/>
  </r>
  <r>
    <n v="14678"/>
    <s v="Point"/>
    <n v="26057000"/>
    <n v="4804101"/>
    <n v="37.775934999999997"/>
    <n v="-122.437999"/>
    <s v="SFPD-CROSSROADS"/>
    <s v="CITY STREET"/>
    <n v="4647233"/>
    <n v="2010"/>
    <n v="3801"/>
    <n v="20100317"/>
    <x v="15"/>
    <n v="1230"/>
    <s v="PARKC"/>
    <x v="4"/>
    <s v="3F61"/>
    <x v="6"/>
    <x v="4"/>
    <x v="70"/>
    <s v="North"/>
    <s v="Not Stated"/>
    <x v="1"/>
    <x v="3"/>
    <s v="Pedestrian"/>
    <x v="1"/>
    <x v="0"/>
    <x v="0"/>
    <s v="Not Stated"/>
    <x v="1"/>
    <s v="Functioning"/>
    <x v="3"/>
    <s v="http://maps.google.com/maps?q=&amp;layer=c&amp;cbll=37.7759345853363,-122.437999038007"/>
    <s v="10:01 am to 2:00 pm"/>
    <x v="0"/>
    <s v="CVC 21950A"/>
    <x v="0"/>
    <s v="March"/>
    <s v="Valid"/>
    <s v="21950(a,c)"/>
    <x v="7"/>
    <s v="http://leginfo.legislature.ca.gov/faces/codes_displaySection.xhtml?lawCode=VEH&amp;sectionNum=21950."/>
    <n v="18817"/>
  </r>
  <r>
    <n v="17368"/>
    <s v="Point"/>
    <n v="26053000"/>
    <s v="&lt;Null&gt;"/>
    <n v="37.774991999999997"/>
    <n v="-122.437799"/>
    <s v="SFPD-CROSSROADS"/>
    <s v="CITY STREET"/>
    <n v="130208677"/>
    <n v="2013"/>
    <n v="3801"/>
    <n v="20130312"/>
    <x v="429"/>
    <n v="1889"/>
    <s v="PARK"/>
    <x v="3"/>
    <s v="3F14E"/>
    <x v="6"/>
    <x v="5"/>
    <x v="0"/>
    <s v="Not Stated, in Intersection"/>
    <s v="Not Stated"/>
    <x v="0"/>
    <x v="5"/>
    <s v="Other Motor Vehicle"/>
    <x v="4"/>
    <x v="0"/>
    <x v="0"/>
    <s v="Not Stated"/>
    <x v="0"/>
    <s v="Functioning"/>
    <x v="3"/>
    <s v="http://maps.google.com/maps?q=&amp;layer=c&amp;cbll=37.774991947509,-122.437798747311"/>
    <s v="10:01 pm to 2:00 am"/>
    <x v="2"/>
    <s v="CVC 21801A"/>
    <x v="0"/>
    <s v="March"/>
    <s v="Valid"/>
    <s v="21801(a,b)"/>
    <x v="11"/>
    <s v="http://leginfo.legislature.ca.gov/faces/codes_displaySection.xhtml?lawCode=VEH&amp;sectionNum=21801."/>
    <n v="6923"/>
  </r>
  <r>
    <n v="14649"/>
    <s v="Point"/>
    <n v="26056000"/>
    <n v="4803201"/>
    <n v="37.775114000000002"/>
    <n v="-122.437776"/>
    <s v="SFPD-CROSSROADS"/>
    <s v="CITY STREET"/>
    <n v="3123917"/>
    <n v="2007"/>
    <n v="3801"/>
    <n v="20070310"/>
    <x v="430"/>
    <n v="794"/>
    <s v="PARR"/>
    <x v="0"/>
    <s v="03F"/>
    <x v="6"/>
    <x v="5"/>
    <x v="19"/>
    <s v="North"/>
    <s v="Not Stated"/>
    <x v="1"/>
    <x v="3"/>
    <s v="Pedestrian"/>
    <x v="2"/>
    <x v="0"/>
    <x v="0"/>
    <s v="Not Stated"/>
    <x v="0"/>
    <s v="Functioning"/>
    <x v="3"/>
    <s v="http://maps.google.com/maps?q=&amp;layer=c&amp;cbll=37.7751138155117,-122.437776202575"/>
    <s v="10:01 pm to 2:00 am"/>
    <x v="0"/>
    <s v="CVC 21955"/>
    <x v="2"/>
    <s v="March"/>
    <s v="Valid"/>
    <n v="21955"/>
    <x v="8"/>
    <s v="http://leginfo.legislature.ca.gov/faces/codes_displaySection.xhtml?lawCode=VEH&amp;sectionNum=21955."/>
    <n v="16066"/>
  </r>
  <r>
    <n v="29405"/>
    <s v="Point"/>
    <n v="26419000"/>
    <n v="9768000"/>
    <n v="37.771501999999998"/>
    <n v="-122.45027"/>
    <s v="SFPD-CROSSROADS"/>
    <s v="CITY STREET"/>
    <n v="3723325"/>
    <n v="2008"/>
    <n v="3801"/>
    <n v="20080328"/>
    <x v="431"/>
    <n v="131"/>
    <s v="PARK"/>
    <x v="1"/>
    <s v="3F13D"/>
    <x v="2"/>
    <x v="7"/>
    <x v="134"/>
    <s v="East"/>
    <s v="Not Stated"/>
    <x v="0"/>
    <x v="2"/>
    <s v="Other Motor Vehicle"/>
    <x v="0"/>
    <x v="1"/>
    <x v="0"/>
    <s v="Not Stated"/>
    <x v="0"/>
    <s v="None"/>
    <x v="0"/>
    <s v="http://maps.google.com/maps?q=&amp;layer=c&amp;cbll=37.7715020472779,-122.450270286134"/>
    <s v="6:01 pm to 10:00 pm"/>
    <x v="1"/>
    <s v="CVC 22106"/>
    <x v="2"/>
    <s v="March"/>
    <s v="Valid"/>
    <n v="22106"/>
    <x v="18"/>
    <s v="http://leginfo.legislature.ca.gov/faces/codes_displaySection.xhtml?lawCode=VEH&amp;sectionNum=22106."/>
    <n v="1995"/>
  </r>
  <r>
    <n v="29406"/>
    <s v="Point"/>
    <n v="26419000"/>
    <n v="9768000"/>
    <n v="37.771506000000002"/>
    <n v="-122.45023999999999"/>
    <s v="SFPD-CROSSROADS"/>
    <s v="CITY STREET"/>
    <n v="5135584"/>
    <n v="2011"/>
    <n v="3801"/>
    <n v="20110314"/>
    <x v="202"/>
    <n v="1230"/>
    <s v="COF"/>
    <x v="2"/>
    <s v="3F61"/>
    <x v="2"/>
    <x v="7"/>
    <x v="135"/>
    <s v="East"/>
    <s v="Not Stated"/>
    <x v="1"/>
    <x v="1"/>
    <s v="Other Motor Vehicle"/>
    <x v="0"/>
    <x v="1"/>
    <x v="0"/>
    <s v="Not Stated"/>
    <x v="1"/>
    <s v="None"/>
    <x v="0"/>
    <s v="http://maps.google.com/maps?q=&amp;layer=c&amp;cbll=37.7715059528699,-122.450239539237"/>
    <s v="10:01 am to 2:00 pm"/>
    <x v="1"/>
    <s v="CVC 22350"/>
    <x v="1"/>
    <s v="March"/>
    <s v="Valid"/>
    <n v="22350"/>
    <x v="0"/>
    <s v="http://leginfo.legislature.ca.gov/faces/codes_displaySection.xhtml?lawCode=VEH&amp;sectionNum=22350."/>
    <n v="27551"/>
  </r>
  <r>
    <n v="29408"/>
    <s v="Point"/>
    <n v="26419000"/>
    <n v="9768000"/>
    <n v="37.771495000000002"/>
    <n v="-122.45032500000001"/>
    <s v="SFPD-CROSSROADS"/>
    <s v="CITY STREET"/>
    <n v="5664346"/>
    <n v="2012"/>
    <n v="3801"/>
    <n v="20120307"/>
    <x v="432"/>
    <n v="2179"/>
    <s v="&lt;Null&gt;"/>
    <x v="4"/>
    <s v="3J62"/>
    <x v="2"/>
    <x v="7"/>
    <x v="20"/>
    <s v="East"/>
    <s v="Not Stated"/>
    <x v="1"/>
    <x v="0"/>
    <s v="Other Motor Vehicle"/>
    <x v="0"/>
    <x v="0"/>
    <x v="0"/>
    <s v="Not Stated"/>
    <x v="1"/>
    <s v="None"/>
    <x v="0"/>
    <s v="http://maps.google.com/maps?q=&amp;layer=c&amp;cbll=37.7714951040031,-122.450324947279"/>
    <s v="10:01 am to 2:00 pm"/>
    <x v="0"/>
    <s v="CVC 21658A"/>
    <x v="2"/>
    <s v="March"/>
    <s v="Valid"/>
    <s v="21658(a,b)"/>
    <x v="4"/>
    <s v="http://leginfo.legislature.ca.gov/faces/codes_displaySection.xhtml?lawCode=VEH&amp;sectionNum=21658."/>
    <n v="30305"/>
  </r>
  <r>
    <n v="28862"/>
    <s v="Point"/>
    <n v="26050000"/>
    <s v="&lt;Null&gt;"/>
    <n v="37.774062000000001"/>
    <n v="-122.437611"/>
    <s v="SFPD-CROSSROADS"/>
    <s v="CITY STREET"/>
    <n v="4196356"/>
    <n v="2009"/>
    <n v="3801"/>
    <n v="20090320"/>
    <x v="433"/>
    <n v="4203"/>
    <s v="PARK"/>
    <x v="1"/>
    <n v="1"/>
    <x v="0"/>
    <x v="8"/>
    <x v="0"/>
    <s v="Not Stated, in Intersection"/>
    <s v="Not Stated"/>
    <x v="0"/>
    <x v="0"/>
    <s v="Other Motor Vehicle"/>
    <x v="0"/>
    <x v="0"/>
    <x v="0"/>
    <s v="Not Stated"/>
    <x v="0"/>
    <s v="Functioning"/>
    <x v="0"/>
    <s v="http://maps.google.com/maps?q=&amp;layer=c&amp;cbll=37.7740616466681,-122.437610623921"/>
    <s v="6:01 pm to 10:00 pm"/>
    <x v="4"/>
    <s v="CVC 21658A"/>
    <x v="0"/>
    <s v="March"/>
    <s v="Valid"/>
    <s v="21658(a,b)"/>
    <x v="4"/>
    <s v="http://leginfo.legislature.ca.gov/faces/codes_displaySection.xhtml?lawCode=VEH&amp;sectionNum=21658."/>
    <n v="7895"/>
  </r>
  <r>
    <n v="28938"/>
    <s v="Point"/>
    <n v="26057000"/>
    <s v="&lt;Null&gt;"/>
    <n v="37.776856000000002"/>
    <n v="-122.438177"/>
    <s v="SFPD-CROSSROADS"/>
    <s v="CITY STREET"/>
    <n v="3727068"/>
    <n v="2008"/>
    <n v="3801"/>
    <n v="20080318"/>
    <x v="434"/>
    <n v="1337"/>
    <s v="PARK"/>
    <x v="3"/>
    <s v="3F62"/>
    <x v="1"/>
    <x v="8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68558888485,-122.43817704764"/>
    <s v="10:01 am to 2:00 pm"/>
    <x v="0"/>
    <s v="CVC 21453A"/>
    <x v="0"/>
    <s v="March"/>
    <s v="Valid"/>
    <s v="21453(a,c)"/>
    <x v="10"/>
    <s v="http://leginfo.legislature.ca.gov/faces/codes_displaySection.xhtml?lawCode=VEH&amp;sectionNum=21453."/>
    <n v="21559"/>
  </r>
  <r>
    <n v="28913"/>
    <s v="Point"/>
    <n v="26056000"/>
    <s v="&lt;Null&gt;"/>
    <n v="37.775925000000001"/>
    <n v="-122.43799"/>
    <s v="SFPD-CROSSROADS"/>
    <s v="CITY STREET"/>
    <n v="4648348"/>
    <n v="2010"/>
    <n v="3801"/>
    <n v="20100323"/>
    <x v="435"/>
    <n v="821"/>
    <s v="&lt;Null&gt;"/>
    <x v="3"/>
    <s v="&lt;Null&gt;"/>
    <x v="20"/>
    <x v="8"/>
    <x v="0"/>
    <s v="Not Stated, in Intersection"/>
    <s v="Not Stated"/>
    <x v="0"/>
    <x v="2"/>
    <s v="Other Motor Vehicle"/>
    <x v="0"/>
    <x v="0"/>
    <x v="0"/>
    <s v="Not Stated"/>
    <x v="0"/>
    <s v="Functioning"/>
    <x v="0"/>
    <s v="http://maps.google.com/maps?q=&amp;layer=c&amp;cbll=37.7759254055507,-122.437989847718"/>
    <s v="2:01 pm to 6:00 pm"/>
    <x v="0"/>
    <s v="CVC 21802A"/>
    <x v="0"/>
    <s v="March"/>
    <s v="Valid"/>
    <s v="21802(a,b)"/>
    <x v="21"/>
    <s v="http://leginfo.legislature.ca.gov/faces/codes_displaySection.xhtml?lawCode=VEH&amp;sectionNum=21802."/>
    <n v="4901"/>
  </r>
  <r>
    <n v="1484"/>
    <s v="Point"/>
    <n v="26027000"/>
    <n v="9760000"/>
    <n v="37.773156999999998"/>
    <n v="-122.437235"/>
    <s v="SFPD-CROSSROADS"/>
    <s v="CITY STREET"/>
    <n v="2637939"/>
    <n v="2006"/>
    <n v="3801"/>
    <n v="20060325"/>
    <x v="37"/>
    <n v="438"/>
    <s v="F"/>
    <x v="0"/>
    <s v="4B3F"/>
    <x v="2"/>
    <x v="8"/>
    <x v="22"/>
    <s v="East"/>
    <s v="Not Stated"/>
    <x v="0"/>
    <x v="1"/>
    <s v="Bicycle"/>
    <x v="0"/>
    <x v="0"/>
    <x v="0"/>
    <s v="Not Stated"/>
    <x v="1"/>
    <s v="None"/>
    <x v="2"/>
    <s v="http://maps.google.com/maps?q=&amp;layer=c&amp;cbll=37.7731573826323,-122.437234786001"/>
    <s v="10:01 am to 2:00 pm"/>
    <x v="0"/>
    <s v="CVC 22350"/>
    <x v="1"/>
    <s v="March"/>
    <s v="Valid"/>
    <n v="22350"/>
    <x v="0"/>
    <s v="http://leginfo.legislature.ca.gov/faces/codes_displaySection.xhtml?lawCode=VEH&amp;sectionNum=22350."/>
    <n v="12530"/>
  </r>
  <r>
    <n v="28680"/>
    <s v="Point"/>
    <n v="26036000"/>
    <n v="9761000"/>
    <n v="37.773116000000002"/>
    <n v="-122.43755899999999"/>
    <s v="SFPD-CROSSROADS"/>
    <s v="CITY STREET"/>
    <n v="4657045"/>
    <n v="2010"/>
    <n v="3801"/>
    <n v="20100313"/>
    <x v="436"/>
    <n v="2089"/>
    <s v="&lt;Null&gt;"/>
    <x v="0"/>
    <s v="4B8B"/>
    <x v="2"/>
    <x v="8"/>
    <x v="41"/>
    <s v="West"/>
    <s v="Not Stated"/>
    <x v="0"/>
    <x v="1"/>
    <s v="Other Motor Vehicle"/>
    <x v="0"/>
    <x v="0"/>
    <x v="0"/>
    <s v="Not Stated"/>
    <x v="0"/>
    <s v="Functioning"/>
    <x v="0"/>
    <s v="http://maps.google.com/maps?q=&amp;layer=c&amp;cbll=37.7731161716384,-122.437559347006"/>
    <s v="6:01 pm to 10:00 pm"/>
    <x v="0"/>
    <s v="CVC 22350"/>
    <x v="1"/>
    <s v="March"/>
    <s v="Valid"/>
    <n v="22350"/>
    <x v="0"/>
    <s v="http://leginfo.legislature.ca.gov/faces/codes_displaySection.xhtml?lawCode=VEH&amp;sectionNum=22350."/>
    <n v="2014"/>
  </r>
  <r>
    <n v="28688"/>
    <s v="Point"/>
    <n v="26031000"/>
    <s v="&lt;Null&gt;"/>
    <n v="37.773133000000001"/>
    <n v="-122.437423"/>
    <s v="SFPD-CROSSROADS"/>
    <s v="CITY STREET"/>
    <n v="6054486"/>
    <n v="2012"/>
    <n v="3801"/>
    <n v="20120319"/>
    <x v="324"/>
    <n v="874"/>
    <s v="PARK"/>
    <x v="2"/>
    <s v="3F61"/>
    <x v="2"/>
    <x v="8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31334920131,-122.437422939807"/>
    <s v="2:01 pm to 6:00 pm"/>
    <x v="0"/>
    <s v="CVC 21801A"/>
    <x v="0"/>
    <s v="March"/>
    <s v="Valid"/>
    <s v="21801(a,b)"/>
    <x v="11"/>
    <s v="http://leginfo.legislature.ca.gov/faces/codes_displaySection.xhtml?lawCode=VEH&amp;sectionNum=21801."/>
    <n v="24171"/>
  </r>
  <r>
    <n v="29463"/>
    <s v="Point"/>
    <n v="26445000"/>
    <s v="&lt;Null&gt;"/>
    <n v="37.771929999999998"/>
    <n v="-122.454083"/>
    <s v="UCB-TIMS"/>
    <s v="CITY STREET"/>
    <n v="4465772"/>
    <n v="2009"/>
    <n v="3801"/>
    <n v="20090320"/>
    <x v="358"/>
    <n v="4085"/>
    <s v="&lt;Null&gt;"/>
    <x v="1"/>
    <s v="3F11D"/>
    <x v="0"/>
    <x v="2"/>
    <x v="0"/>
    <s v="Not Stated, in Intersection"/>
    <s v="Wind"/>
    <x v="0"/>
    <x v="0"/>
    <s v="Other Motor Vehicle"/>
    <x v="0"/>
    <x v="0"/>
    <x v="0"/>
    <s v="Not Stated"/>
    <x v="0"/>
    <s v="Functioning"/>
    <x v="0"/>
    <s v="http://maps.google.com/maps?q=&amp;layer=c&amp;cbll=37.7719304046184,-122.454083217237"/>
    <s v="6:01 pm to 10:00 pm"/>
    <x v="4"/>
    <s v="CVC 21658A"/>
    <x v="0"/>
    <s v="March"/>
    <s v="Valid"/>
    <s v="21658(a,b)"/>
    <x v="4"/>
    <s v="http://leginfo.legislature.ca.gov/faces/codes_displaySection.xhtml?lawCode=VEH&amp;sectionNum=21658."/>
    <n v="11260"/>
  </r>
  <r>
    <n v="10777"/>
    <s v="Point"/>
    <n v="26347000"/>
    <s v="&lt;Null&gt;"/>
    <n v="37.772995000000002"/>
    <n v="-122.445902"/>
    <s v="SFPD-CROSSROADS"/>
    <s v="CITY STREET"/>
    <n v="5131833"/>
    <n v="2011"/>
    <n v="3801"/>
    <n v="20110322"/>
    <x v="437"/>
    <n v="275"/>
    <s v="PARK"/>
    <x v="3"/>
    <s v="3F13E"/>
    <x v="7"/>
    <x v="2"/>
    <x v="0"/>
    <s v="Not Stated, in Intersection"/>
    <s v="Not Stated"/>
    <x v="1"/>
    <x v="2"/>
    <s v="Bicycle"/>
    <x v="0"/>
    <x v="0"/>
    <x v="0"/>
    <s v="Not Stated"/>
    <x v="0"/>
    <s v="Functioning"/>
    <x v="2"/>
    <s v="http://maps.google.com/maps?q=&amp;layer=c&amp;cbll=37.7729954059776,-122.445902365946"/>
    <s v="10:01 pm to 2:00 am"/>
    <x v="0"/>
    <s v="CVC 21451A"/>
    <x v="0"/>
    <s v="March"/>
    <s v="Valid"/>
    <s v="21451(a,b)"/>
    <x v="35"/>
    <s v="http://leginfo.legislature.ca.gov/faces/codes_displaySection.xhtml?lawCode=VEH&amp;sectionNum=21451."/>
    <n v="14505"/>
  </r>
  <r>
    <n v="28944"/>
    <s v="Point"/>
    <n v="26057000"/>
    <n v="4805201"/>
    <n v="37.777019000000003"/>
    <n v="-122.438157"/>
    <s v="SFPD-CROSSROADS"/>
    <s v="CITY STREET"/>
    <n v="4197186"/>
    <n v="2009"/>
    <n v="3801"/>
    <n v="20090304"/>
    <x v="90"/>
    <n v="1484"/>
    <s v="&lt;Null&gt;"/>
    <x v="4"/>
    <s v="3F61"/>
    <x v="6"/>
    <x v="11"/>
    <x v="136"/>
    <s v="North"/>
    <s v="Not Stated"/>
    <x v="1"/>
    <x v="1"/>
    <s v="Other Motor Vehicle"/>
    <x v="0"/>
    <x v="1"/>
    <x v="0"/>
    <s v="Not Stated"/>
    <x v="1"/>
    <s v="None"/>
    <x v="0"/>
    <s v="http://maps.google.com/maps?q=&amp;layer=c&amp;cbll=37.7770194719116,-122.438157265779"/>
    <s v="6:01 am to 10:00 am"/>
    <x v="2"/>
    <s v="CVC 22350"/>
    <x v="1"/>
    <s v="March"/>
    <s v="Valid"/>
    <n v="22350"/>
    <x v="0"/>
    <s v="http://leginfo.legislature.ca.gov/faces/codes_displaySection.xhtml?lawCode=VEH&amp;sectionNum=22350."/>
    <n v="18063"/>
  </r>
  <r>
    <n v="14645"/>
    <s v="Point"/>
    <n v="26059000"/>
    <n v="6825000"/>
    <n v="37.774988"/>
    <n v="-122.437827"/>
    <s v="SFPD-CROSSROADS"/>
    <s v="CITY STREET"/>
    <n v="3123896"/>
    <n v="2007"/>
    <n v="3801"/>
    <n v="20070331"/>
    <x v="278"/>
    <n v="307"/>
    <s v="&lt;Null&gt;"/>
    <x v="0"/>
    <s v="4B8E"/>
    <x v="11"/>
    <x v="8"/>
    <x v="21"/>
    <s v="West"/>
    <s v="Not Stated"/>
    <x v="0"/>
    <x v="3"/>
    <s v="Pedestrian"/>
    <x v="1"/>
    <x v="0"/>
    <x v="0"/>
    <s v="Not Stated"/>
    <x v="1"/>
    <s v="Functioning"/>
    <x v="3"/>
    <s v="http://maps.google.com/maps?q=&amp;layer=c&amp;cbll=37.774988309306,-122.437827136728"/>
    <s v="6:01 pm to 10:00 pm"/>
    <x v="0"/>
    <s v="CVC 21453D"/>
    <x v="0"/>
    <s v="March"/>
    <s v="Valid"/>
    <s v="21453(d)"/>
    <x v="17"/>
    <s v="http://leginfo.legislature.ca.gov/faces/codes_displaySection.xhtml?lawCode=VEH&amp;sectionNum=21453."/>
    <n v="8421"/>
  </r>
  <r>
    <n v="29348"/>
    <s v="Point"/>
    <n v="26383000"/>
    <s v="&lt;Null&gt;"/>
    <n v="37.777669000000003"/>
    <n v="-122.44684599999999"/>
    <s v="SFPD-CROSSROADS"/>
    <s v="CITY STREET"/>
    <n v="4656780"/>
    <n v="2010"/>
    <n v="3801"/>
    <n v="20100310"/>
    <x v="438"/>
    <n v="2175"/>
    <s v="F"/>
    <x v="4"/>
    <s v="4B7E"/>
    <x v="7"/>
    <x v="13"/>
    <x v="0"/>
    <s v="Not Stated, in Intersection"/>
    <s v="Not Stated"/>
    <x v="0"/>
    <x v="2"/>
    <s v="Other Motor Vehicle"/>
    <x v="0"/>
    <x v="0"/>
    <x v="0"/>
    <s v="Not Stated"/>
    <x v="0"/>
    <s v="Functioning"/>
    <x v="0"/>
    <s v="http://maps.google.com/maps?q=&amp;layer=c&amp;cbll=37.7776691087729,-122.446846470157"/>
    <s v="6:01 pm to 10:00 pm"/>
    <x v="0"/>
    <s v="CVC 221005"/>
    <x v="0"/>
    <s v="March"/>
    <s v="Valid"/>
    <n v="22100.5"/>
    <x v="32"/>
    <s v="http://leginfo.legislature.ca.gov/faces/codes_displaySection.xhtml?lawCode=VEH&amp;sectionNum=22100.5."/>
    <n v="7550"/>
  </r>
  <r>
    <n v="21420"/>
    <s v="Point"/>
    <n v="26065000"/>
    <s v="&lt;Null&gt;"/>
    <n v="37.778937999999997"/>
    <n v="-122.436885"/>
    <s v="SFPD-CROSSROADS"/>
    <s v="CITY STREET"/>
    <n v="130205924"/>
    <n v="2013"/>
    <n v="3801"/>
    <n v="20130311"/>
    <x v="439"/>
    <n v="2380"/>
    <s v="PARK"/>
    <x v="2"/>
    <s v="3F14E"/>
    <x v="12"/>
    <x v="55"/>
    <x v="0"/>
    <s v="Not Stated, in Intersection"/>
    <s v="Not Stated"/>
    <x v="0"/>
    <x v="2"/>
    <s v="Bicycle"/>
    <x v="0"/>
    <x v="0"/>
    <x v="0"/>
    <s v="Not Stated"/>
    <x v="0"/>
    <s v="Functioning"/>
    <x v="2"/>
    <s v="http://maps.google.com/maps?q=&amp;layer=c&amp;cbll=37.7789377532413,-122.436884628865"/>
    <s v="10:01 pm to 2:00 am"/>
    <x v="0"/>
    <s v="CVC 21453A"/>
    <x v="0"/>
    <s v="March"/>
    <s v="Valid"/>
    <s v="21453(a,c)"/>
    <x v="10"/>
    <s v="http://leginfo.legislature.ca.gov/faces/codes_displaySection.xhtml?lawCode=VEH&amp;sectionNum=21453."/>
    <n v="4263"/>
  </r>
  <r>
    <n v="29310"/>
    <s v="Point"/>
    <n v="26371000"/>
    <n v="6568000"/>
    <n v="37.774870999999997"/>
    <n v="-122.446282"/>
    <s v="SFPD-CROSSROADS"/>
    <s v="CITY STREET"/>
    <n v="3740065"/>
    <n v="2008"/>
    <n v="3801"/>
    <n v="20080326"/>
    <x v="440"/>
    <n v="514"/>
    <s v="COK"/>
    <x v="4"/>
    <s v="4B4D"/>
    <x v="7"/>
    <x v="4"/>
    <x v="45"/>
    <s v="Not Stated, in Intersection"/>
    <s v="Not Stated"/>
    <x v="0"/>
    <x v="5"/>
    <s v="Other Motor Vehicle"/>
    <x v="0"/>
    <x v="0"/>
    <x v="0"/>
    <s v="Not Stated"/>
    <x v="1"/>
    <s v="Functioning"/>
    <x v="0"/>
    <s v="http://maps.google.com/maps?q=&amp;layer=c&amp;cbll=37.7748712808105,-122.446282274625"/>
    <s v="6:01 am to 10:00 am"/>
    <x v="0"/>
    <s v="N/A"/>
    <x v="2"/>
    <s v="March"/>
    <s v="Unknown"/>
    <s v="Unknown"/>
    <x v="23"/>
    <s v="&lt;Null&gt;"/>
    <n v="9624"/>
  </r>
  <r>
    <n v="29306"/>
    <s v="Point"/>
    <n v="26377000"/>
    <s v="&lt;Null&gt;"/>
    <n v="37.774870999999997"/>
    <n v="-122.44628400000001"/>
    <s v="SFPD-CROSSROADS"/>
    <s v="CITY STREET"/>
    <n v="2624756"/>
    <n v="2006"/>
    <n v="3801"/>
    <n v="20060329"/>
    <x v="441"/>
    <n v="821"/>
    <s v="COF"/>
    <x v="4"/>
    <s v="4B8F"/>
    <x v="7"/>
    <x v="4"/>
    <x v="0"/>
    <s v="Not Stated, in Intersection"/>
    <s v="Not Stated"/>
    <x v="1"/>
    <x v="2"/>
    <s v="Other Motor Vehicle"/>
    <x v="0"/>
    <x v="1"/>
    <x v="0"/>
    <s v="Not Stated"/>
    <x v="0"/>
    <s v="Functioning"/>
    <x v="0"/>
    <s v="http://maps.google.com/maps?q=&amp;layer=c&amp;cbll=37.7748711028237,-122.446283673835"/>
    <s v="10:01 pm to 2:00 am"/>
    <x v="2"/>
    <s v="CVC 21801A"/>
    <x v="0"/>
    <s v="March"/>
    <s v="Valid"/>
    <s v="21801(a,b)"/>
    <x v="11"/>
    <s v="http://leginfo.legislature.ca.gov/faces/codes_displaySection.xhtml?lawCode=VEH&amp;sectionNum=21801."/>
    <n v="24225"/>
  </r>
  <r>
    <n v="21490"/>
    <s v="Point"/>
    <n v="26053000"/>
    <s v="&lt;Null&gt;"/>
    <n v="37.774991999999997"/>
    <n v="-122.437799"/>
    <s v="SFPD-CROSSROADS"/>
    <s v="CITY STREET"/>
    <n v="130236769"/>
    <n v="2013"/>
    <n v="3801"/>
    <n v="20130322"/>
    <x v="442"/>
    <n v="1856"/>
    <s v="PARK"/>
    <x v="1"/>
    <s v="3F14A"/>
    <x v="6"/>
    <x v="5"/>
    <x v="0"/>
    <s v="Not Stated, in Intersection"/>
    <s v="Not Stated"/>
    <x v="1"/>
    <x v="5"/>
    <s v="Other Motor Vehicle"/>
    <x v="0"/>
    <x v="0"/>
    <x v="0"/>
    <s v="Not Stated"/>
    <x v="1"/>
    <s v="Functioning"/>
    <x v="0"/>
    <s v="http://maps.google.com/maps?q=&amp;layer=c&amp;cbll=37.774991947509,-122.437798747311"/>
    <s v="2:01 am to 6:00 am"/>
    <x v="0"/>
    <s v="CVC 21801A"/>
    <x v="0"/>
    <s v="March"/>
    <s v="Valid"/>
    <s v="21801(a,b)"/>
    <x v="11"/>
    <s v="http://leginfo.legislature.ca.gov/faces/codes_displaySection.xhtml?lawCode=VEH&amp;sectionNum=21801."/>
    <n v="32946"/>
  </r>
  <r>
    <n v="28875"/>
    <s v="Point"/>
    <n v="26053000"/>
    <s v="&lt;Null&gt;"/>
    <n v="37.774991999999997"/>
    <n v="-122.437799"/>
    <s v="SFPD-CROSSROADS"/>
    <s v="CITY STREET"/>
    <n v="3123220"/>
    <n v="2007"/>
    <n v="3801"/>
    <n v="20070311"/>
    <x v="443"/>
    <n v="671"/>
    <s v="COF"/>
    <x v="6"/>
    <s v="4B1A"/>
    <x v="6"/>
    <x v="5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4991947509,-122.437798747311"/>
    <s v="10:01 am to 2:00 pm"/>
    <x v="0"/>
    <s v="CVC 21806A"/>
    <x v="0"/>
    <s v="March"/>
    <s v="Valid"/>
    <s v="21806(a,b)"/>
    <x v="45"/>
    <s v="http://leginfo.legislature.ca.gov/faces/codes_displaySection.xhtml?lawCode=VEH&amp;sectionNum=21806."/>
    <n v="13949"/>
  </r>
  <r>
    <n v="10673"/>
    <s v="Point"/>
    <n v="26374000"/>
    <s v="&lt;Null&gt;"/>
    <n v="37.777163999999999"/>
    <n v="-122.443321"/>
    <s v="SFPD-CROSSROADS"/>
    <s v="CITY STREET"/>
    <n v="5116303"/>
    <n v="2011"/>
    <n v="3801"/>
    <n v="20110304"/>
    <x v="247"/>
    <n v="131"/>
    <s v="&lt;Null&gt;"/>
    <x v="1"/>
    <s v="&lt;Null&gt;"/>
    <x v="16"/>
    <x v="32"/>
    <x v="0"/>
    <s v="Not Stated, in Intersection"/>
    <s v="Not Stated"/>
    <x v="1"/>
    <x v="1"/>
    <s v="Bicycle"/>
    <x v="0"/>
    <x v="0"/>
    <x v="0"/>
    <s v="Not Stated"/>
    <x v="0"/>
    <s v="None"/>
    <x v="2"/>
    <s v="http://maps.google.com/maps?q=&amp;layer=c&amp;cbll=37.7771644462327,-122.44332105518"/>
    <s v="6:01 pm to 10:00 pm"/>
    <x v="0"/>
    <s v="CVC 22350"/>
    <x v="0"/>
    <s v="March"/>
    <s v="Valid"/>
    <n v="22350"/>
    <x v="0"/>
    <s v="http://leginfo.legislature.ca.gov/faces/codes_displaySection.xhtml?lawCode=VEH&amp;sectionNum=22350."/>
    <n v="31820"/>
  </r>
  <r>
    <n v="29213"/>
    <s v="Point"/>
    <n v="26345000"/>
    <s v="&lt;Null&gt;"/>
    <n v="37.772080000000003"/>
    <n v="-122.445717"/>
    <s v="SFPD-CROSSROADS"/>
    <s v="CITY STREET"/>
    <n v="4199689"/>
    <n v="2009"/>
    <n v="3801"/>
    <n v="20090327"/>
    <x v="117"/>
    <n v="4194"/>
    <s v="PARK"/>
    <x v="1"/>
    <s v="3CAR"/>
    <x v="2"/>
    <x v="33"/>
    <x v="0"/>
    <s v="Not Stated, in Intersection"/>
    <s v="Not Stated"/>
    <x v="1"/>
    <x v="0"/>
    <s v="Other Motor Vehicle"/>
    <x v="0"/>
    <x v="0"/>
    <x v="0"/>
    <s v="Not Stated"/>
    <x v="1"/>
    <s v="None"/>
    <x v="0"/>
    <s v="http://maps.google.com/maps?q=&amp;layer=c&amp;cbll=37.7720803942368,-122.445716665312"/>
    <s v="2:01 pm to 6:00 pm"/>
    <x v="0"/>
    <s v="CVC 21658A"/>
    <x v="0"/>
    <s v="March"/>
    <s v="Valid"/>
    <s v="21658(a,b)"/>
    <x v="4"/>
    <s v="http://leginfo.legislature.ca.gov/faces/codes_displaySection.xhtml?lawCode=VEH&amp;sectionNum=21658."/>
    <n v="20476"/>
  </r>
  <r>
    <n v="29232"/>
    <s v="Point"/>
    <n v="26347000"/>
    <s v="&lt;Null&gt;"/>
    <n v="37.772995000000002"/>
    <n v="-122.445902"/>
    <s v="SFPD-CROSSROADS"/>
    <s v="CITY STREET"/>
    <n v="3124036"/>
    <n v="2007"/>
    <n v="3801"/>
    <n v="20070325"/>
    <x v="444"/>
    <n v="1856"/>
    <s v="PARK"/>
    <x v="6"/>
    <s v="3F13E"/>
    <x v="0"/>
    <x v="10"/>
    <x v="0"/>
    <s v="Not Stated, in Intersection"/>
    <s v="Not Stated"/>
    <x v="1"/>
    <x v="2"/>
    <s v="Other Motor Vehicle"/>
    <x v="0"/>
    <x v="1"/>
    <x v="0"/>
    <s v="Not Stated"/>
    <x v="0"/>
    <s v="Functioning"/>
    <x v="0"/>
    <s v="http://maps.google.com/maps?q=&amp;layer=c&amp;cbll=37.7729954059776,-122.445902365946"/>
    <s v="10:01 pm to 2:00 am"/>
    <x v="0"/>
    <s v="CVC 22100B"/>
    <x v="0"/>
    <s v="March"/>
    <s v="Valid"/>
    <s v="22100(a,b)"/>
    <x v="5"/>
    <s v="http://leginfo.legislature.ca.gov/faces/codes_displaySection.xhtml?lawCode=VEH&amp;sectionNum=22100."/>
    <n v="26526"/>
  </r>
  <r>
    <n v="29238"/>
    <s v="Point"/>
    <n v="26347000"/>
    <s v="&lt;Null&gt;"/>
    <n v="37.772995000000002"/>
    <n v="-122.445902"/>
    <s v="SFPD-CROSSROADS"/>
    <s v="CITY STREET"/>
    <n v="5131818"/>
    <n v="2011"/>
    <n v="3801"/>
    <n v="20110312"/>
    <x v="445"/>
    <n v="1420"/>
    <s v="PARK"/>
    <x v="0"/>
    <s v="4B5E"/>
    <x v="0"/>
    <x v="10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29954059776,-122.445902365946"/>
    <s v="10:01 pm to 2:00 am"/>
    <x v="0"/>
    <s v="CVC 23153A"/>
    <x v="0"/>
    <s v="March"/>
    <s v="Valid"/>
    <n v="23152"/>
    <x v="2"/>
    <s v="http://leginfo.legislature.ca.gov/faces/codes_displaySection.xhtml?lawCode=VEH&amp;sectionNum=23152."/>
    <n v="26527"/>
  </r>
  <r>
    <n v="17946"/>
    <s v="Point"/>
    <n v="26344000"/>
    <s v="&lt;Null&gt;"/>
    <n v="37.771141999999998"/>
    <n v="-122.44553500000001"/>
    <s v="SFPD-CROSSROADS"/>
    <s v="CITY STREET"/>
    <n v="130195858"/>
    <n v="2013"/>
    <n v="3801"/>
    <n v="20130308"/>
    <x v="446"/>
    <n v="2179"/>
    <s v="&lt;Null&gt;"/>
    <x v="1"/>
    <s v="3F62"/>
    <x v="7"/>
    <x v="20"/>
    <x v="0"/>
    <s v="Not Stated, in Intersection"/>
    <s v="Not Stated"/>
    <x v="1"/>
    <x v="3"/>
    <s v="Pedestrian"/>
    <x v="1"/>
    <x v="0"/>
    <x v="1"/>
    <s v="Not Stated"/>
    <x v="1"/>
    <s v="Functioning"/>
    <x v="3"/>
    <s v="http://maps.google.com/maps?q=&amp;layer=c&amp;cbll=37.7711419333825,-122.445535278388"/>
    <s v="10:01 am to 2:00 pm"/>
    <x v="0"/>
    <s v="CVC 21950A"/>
    <x v="0"/>
    <s v="March"/>
    <s v="Valid"/>
    <s v="21950(a,c)"/>
    <x v="7"/>
    <s v="http://leginfo.legislature.ca.gov/faces/codes_displaySection.xhtml?lawCode=VEH&amp;sectionNum=21950."/>
    <n v="19489"/>
  </r>
  <r>
    <n v="29333"/>
    <s v="Point"/>
    <n v="26372000"/>
    <n v="5895000"/>
    <n v="37.775877999999999"/>
    <n v="-122.445871"/>
    <s v="SFPD-CROSSROADS"/>
    <s v="CITY STREET"/>
    <n v="5684895"/>
    <n v="2012"/>
    <n v="3801"/>
    <n v="20120307"/>
    <x v="406"/>
    <n v="2179"/>
    <s v="&lt;Null&gt;"/>
    <x v="4"/>
    <s v="3J62"/>
    <x v="1"/>
    <x v="10"/>
    <x v="137"/>
    <s v="East"/>
    <s v="Not Stated"/>
    <x v="1"/>
    <x v="0"/>
    <s v="Other Motor Vehicle"/>
    <x v="0"/>
    <x v="0"/>
    <x v="0"/>
    <s v="Not Stated"/>
    <x v="1"/>
    <s v="None"/>
    <x v="0"/>
    <s v="http://maps.google.com/maps?q=&amp;layer=c&amp;cbll=37.7758778111347,-122.445871373991"/>
    <s v="10:01 am to 2:00 pm"/>
    <x v="0"/>
    <s v="CVC 21658A"/>
    <x v="2"/>
    <s v="March"/>
    <s v="Valid"/>
    <s v="21658(a,b)"/>
    <x v="4"/>
    <s v="http://leginfo.legislature.ca.gov/faces/codes_displaySection.xhtml?lawCode=VEH&amp;sectionNum=21658."/>
    <n v="30291"/>
  </r>
  <r>
    <n v="4430"/>
    <s v="Point"/>
    <n v="26377000"/>
    <s v="&lt;Null&gt;"/>
    <n v="37.774870999999997"/>
    <n v="-122.44628400000001"/>
    <s v="SFPD-CROSSROADS"/>
    <s v="CITY STREET"/>
    <n v="3724669"/>
    <n v="2008"/>
    <n v="3801"/>
    <n v="20080316"/>
    <x v="447"/>
    <n v="2082"/>
    <s v="PARK"/>
    <x v="6"/>
    <s v="4B8H"/>
    <x v="20"/>
    <x v="10"/>
    <x v="0"/>
    <s v="Not Stated, in Intersection"/>
    <s v="Not Stated"/>
    <x v="0"/>
    <x v="2"/>
    <s v="Bicycle"/>
    <x v="0"/>
    <x v="0"/>
    <x v="0"/>
    <s v="Not Stated"/>
    <x v="1"/>
    <s v="Functioning"/>
    <x v="2"/>
    <s v="http://maps.google.com/maps?q=&amp;layer=c&amp;cbll=37.7748711028237,-122.446283673835"/>
    <s v="2:01 pm to 6:00 pm"/>
    <x v="0"/>
    <s v="CVC 21453A"/>
    <x v="0"/>
    <s v="March"/>
    <s v="Valid"/>
    <s v="21453(a,c)"/>
    <x v="10"/>
    <s v="http://leginfo.legislature.ca.gov/faces/codes_displaySection.xhtml?lawCode=VEH&amp;sectionNum=21453."/>
    <n v="9514"/>
  </r>
  <r>
    <n v="29292"/>
    <s v="Point"/>
    <n v="26376000"/>
    <s v="&lt;Null&gt;"/>
    <n v="37.773935000000002"/>
    <n v="-122.44609199999999"/>
    <s v="SFPD-CROSSROADS"/>
    <s v="CITY STREET"/>
    <n v="1996062"/>
    <n v="2005"/>
    <n v="3801"/>
    <n v="20050308"/>
    <x v="448"/>
    <n v="1580"/>
    <s v="PARK"/>
    <x v="3"/>
    <s v="4B4F"/>
    <x v="11"/>
    <x v="10"/>
    <x v="0"/>
    <s v="Not Stated, in Intersection"/>
    <s v="Not Stated"/>
    <x v="1"/>
    <x v="0"/>
    <s v="Other Motor Vehicle"/>
    <x v="0"/>
    <x v="0"/>
    <x v="0"/>
    <s v="Not Stated"/>
    <x v="1"/>
    <s v="Functioning"/>
    <x v="0"/>
    <s v="http://maps.google.com/maps?q=&amp;layer=c&amp;cbll=37.7739353713535,-122.446091727215"/>
    <s v="10:01 am to 2:00 pm"/>
    <x v="0"/>
    <s v="CVC 21453A"/>
    <x v="0"/>
    <s v="March"/>
    <s v="Valid"/>
    <s v="21453(a,c)"/>
    <x v="10"/>
    <s v="http://leginfo.legislature.ca.gov/faces/codes_displaySection.xhtml?lawCode=VEH&amp;sectionNum=21453."/>
    <n v="21607"/>
  </r>
  <r>
    <n v="29363"/>
    <s v="Point"/>
    <n v="26392000"/>
    <s v="&lt;Null&gt;"/>
    <n v="37.778621999999999"/>
    <n v="-122.44704"/>
    <s v="SFPD-CROSSROADS"/>
    <s v="CITY STREET"/>
    <n v="4199782"/>
    <n v="2009"/>
    <n v="3801"/>
    <n v="20090328"/>
    <x v="449"/>
    <n v="651"/>
    <s v="4B6A"/>
    <x v="0"/>
    <s v="00F"/>
    <x v="14"/>
    <x v="10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86223076059,-122.447039806471"/>
    <s v="2:01 pm to 6:00 pm"/>
    <x v="0"/>
    <s v="CVC 21453A"/>
    <x v="0"/>
    <s v="March"/>
    <s v="Valid"/>
    <s v="21453(a,c)"/>
    <x v="10"/>
    <s v="http://leginfo.legislature.ca.gov/faces/codes_displaySection.xhtml?lawCode=VEH&amp;sectionNum=21453."/>
    <n v="21626"/>
  </r>
  <r>
    <n v="13203"/>
    <s v="Point"/>
    <n v="26392000"/>
    <s v="&lt;Null&gt;"/>
    <n v="37.778621999999999"/>
    <n v="-122.44704"/>
    <s v="SFPD-CROSSROADS"/>
    <s v="CITY STREET"/>
    <n v="5684952"/>
    <n v="2012"/>
    <n v="3801"/>
    <n v="20120310"/>
    <x v="262"/>
    <n v="4149"/>
    <s v="&lt;Null&gt;"/>
    <x v="0"/>
    <s v="PARK"/>
    <x v="14"/>
    <x v="10"/>
    <x v="0"/>
    <s v="Not Stated, in Intersection"/>
    <s v="Not Stated"/>
    <x v="1"/>
    <x v="2"/>
    <s v="Bicycle"/>
    <x v="0"/>
    <x v="0"/>
    <x v="0"/>
    <s v="Not Stated"/>
    <x v="1"/>
    <s v="Functioning"/>
    <x v="2"/>
    <s v="http://maps.google.com/maps?q=&amp;layer=c&amp;cbll=37.7786223076059,-122.447039806471"/>
    <s v="10:01 am to 2:00 pm"/>
    <x v="0"/>
    <s v="CVC 21801A"/>
    <x v="0"/>
    <s v="March"/>
    <s v="Valid"/>
    <s v="21801(a,b)"/>
    <x v="11"/>
    <s v="http://leginfo.legislature.ca.gov/faces/codes_displaySection.xhtml?lawCode=VEH&amp;sectionNum=21801."/>
    <n v="23171"/>
  </r>
  <r>
    <n v="29231"/>
    <s v="Point"/>
    <n v="26348000"/>
    <n v="5456000"/>
    <n v="37.772950999999999"/>
    <n v="-122.446246"/>
    <s v="SFPD-CROSSROADS"/>
    <s v="CITY STREET"/>
    <n v="3123905"/>
    <n v="2007"/>
    <n v="3801"/>
    <n v="20070308"/>
    <x v="304"/>
    <n v="518"/>
    <s v="F"/>
    <x v="5"/>
    <s v="3F13D"/>
    <x v="0"/>
    <x v="56"/>
    <x v="138"/>
    <s v="West"/>
    <s v="Not Stated"/>
    <x v="1"/>
    <x v="1"/>
    <s v="Other Motor Vehicle"/>
    <x v="0"/>
    <x v="0"/>
    <x v="0"/>
    <s v="Not Stated"/>
    <x v="1"/>
    <s v="None"/>
    <x v="0"/>
    <s v="http://maps.google.com/maps?q=&amp;layer=c&amp;cbll=37.7729512719823,-122.446245802846"/>
    <s v="2:01 pm to 6:00 pm"/>
    <x v="0"/>
    <s v="N/A"/>
    <x v="1"/>
    <s v="March"/>
    <s v="Unknown"/>
    <s v="Unknown"/>
    <x v="23"/>
    <s v="&lt;Null&gt;"/>
    <n v="17577"/>
  </r>
  <r>
    <n v="29315"/>
    <s v="Point"/>
    <n v="26379000"/>
    <s v="&lt;Null&gt;"/>
    <n v="37.775801999999999"/>
    <n v="-122.446471"/>
    <s v="SFPD-CROSSROADS"/>
    <s v="CITY STREET"/>
    <n v="1993514"/>
    <n v="2005"/>
    <n v="3801"/>
    <n v="20050329"/>
    <x v="450"/>
    <n v="1617"/>
    <s v="PARK"/>
    <x v="3"/>
    <s v="4B4C"/>
    <x v="1"/>
    <x v="56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58015922906,-122.446470829739"/>
    <s v="10:01 am to 2:00 pm"/>
    <x v="0"/>
    <s v="CVC 21453A"/>
    <x v="0"/>
    <s v="March"/>
    <s v="Valid"/>
    <s v="21453(a,c)"/>
    <x v="10"/>
    <s v="http://leginfo.legislature.ca.gov/faces/codes_displaySection.xhtml?lawCode=VEH&amp;sectionNum=21453."/>
    <n v="21613"/>
  </r>
  <r>
    <n v="29033"/>
    <s v="Point"/>
    <n v="26061000"/>
    <n v="3194000"/>
    <n v="37.777532000000001"/>
    <n v="-122.440016"/>
    <s v="SFPD-CROSSROADS"/>
    <s v="CITY STREET"/>
    <n v="4657077"/>
    <n v="2010"/>
    <n v="3801"/>
    <n v="20100317"/>
    <x v="423"/>
    <n v="1230"/>
    <s v="&lt;Null&gt;"/>
    <x v="4"/>
    <s v="4B4A"/>
    <x v="5"/>
    <x v="18"/>
    <x v="28"/>
    <s v="South"/>
    <s v="Not Stated"/>
    <x v="0"/>
    <x v="1"/>
    <s v="Other Motor Vehicle"/>
    <x v="0"/>
    <x v="0"/>
    <x v="0"/>
    <s v="Not Stated"/>
    <x v="1"/>
    <s v="Functioning"/>
    <x v="0"/>
    <s v="http://maps.google.com/maps?q=&amp;layer=c&amp;cbll=37.7775319452571,-122.440016298552"/>
    <s v="6:01 am to 10:00 am"/>
    <x v="0"/>
    <s v="CVC 22350"/>
    <x v="0"/>
    <s v="March"/>
    <s v="Valid"/>
    <n v="22350"/>
    <x v="0"/>
    <s v="http://leginfo.legislature.ca.gov/faces/codes_displaySection.xhtml?lawCode=VEH&amp;sectionNum=22350."/>
    <n v="5512"/>
  </r>
  <r>
    <n v="8635"/>
    <s v="Point"/>
    <n v="26067000"/>
    <s v="&lt;Null&gt;"/>
    <n v="37.777794"/>
    <n v="-122.438366"/>
    <s v="SFPD-CROSSROADS"/>
    <s v="CITY STREET"/>
    <n v="130222047"/>
    <n v="2013"/>
    <n v="3801"/>
    <n v="20130317"/>
    <x v="319"/>
    <n v="2179"/>
    <s v="PARK"/>
    <x v="6"/>
    <s v="3F62"/>
    <x v="6"/>
    <x v="18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77941898441,-122.438365501611"/>
    <s v="2:01 am to 6:00 am"/>
    <x v="0"/>
    <s v="CVC 21801A"/>
    <x v="0"/>
    <s v="March"/>
    <s v="Valid"/>
    <s v="21801(a,b)"/>
    <x v="11"/>
    <s v="http://leginfo.legislature.ca.gov/faces/codes_displaySection.xhtml?lawCode=VEH&amp;sectionNum=21801."/>
    <n v="4290"/>
  </r>
  <r>
    <n v="29007"/>
    <s v="Point"/>
    <n v="26067000"/>
    <s v="&lt;Null&gt;"/>
    <n v="37.777794"/>
    <n v="-122.438366"/>
    <s v="SFPD-CROSSROADS"/>
    <s v="CITY STREET"/>
    <n v="3123870"/>
    <n v="2007"/>
    <n v="3801"/>
    <n v="20070304"/>
    <x v="246"/>
    <n v="794"/>
    <s v="F"/>
    <x v="6"/>
    <s v="04F"/>
    <x v="6"/>
    <x v="18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77941898441,-122.438365501611"/>
    <s v="6:01 pm to 10:00 pm"/>
    <x v="0"/>
    <s v="CVC 21453A"/>
    <x v="0"/>
    <s v="March"/>
    <s v="Valid"/>
    <s v="21453(a,c)"/>
    <x v="10"/>
    <s v="http://leginfo.legislature.ca.gov/faces/codes_displaySection.xhtml?lawCode=VEH&amp;sectionNum=21453."/>
    <n v="21567"/>
  </r>
  <r>
    <n v="14566"/>
    <s v="Point"/>
    <n v="26036000"/>
    <s v="&lt;Null&gt;"/>
    <n v="37.772922000000001"/>
    <n v="-122.439089"/>
    <s v="SFPD-CROSSROADS"/>
    <s v="CITY STREET"/>
    <n v="3730170"/>
    <n v="2008"/>
    <n v="3801"/>
    <n v="20080317"/>
    <x v="172"/>
    <n v="1966"/>
    <s v="3F13A"/>
    <x v="2"/>
    <s v="3F13A"/>
    <x v="2"/>
    <x v="3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29219820958,-122.439088600498"/>
    <s v="6:01 am to 10:00 am"/>
    <x v="0"/>
    <s v="CVC 21451A"/>
    <x v="0"/>
    <s v="March"/>
    <s v="Valid"/>
    <s v="21451(a,b)"/>
    <x v="35"/>
    <s v="http://leginfo.legislature.ca.gov/faces/codes_displaySection.xhtml?lawCode=VEH&amp;sectionNum=21451."/>
    <n v="25264"/>
  </r>
  <r>
    <n v="29013"/>
    <s v="Point"/>
    <n v="26067000"/>
    <s v="&lt;Null&gt;"/>
    <n v="37.777794"/>
    <n v="-122.438366"/>
    <s v="SFPD-CROSSROADS"/>
    <s v="CITY STREET"/>
    <n v="5131837"/>
    <n v="2011"/>
    <n v="3801"/>
    <n v="20110321"/>
    <x v="394"/>
    <n v="202"/>
    <s v="PARK"/>
    <x v="2"/>
    <s v="3F4"/>
    <x v="6"/>
    <x v="18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77941898441,-122.438365501611"/>
    <s v="10:01 pm to 2:00 am"/>
    <x v="2"/>
    <s v="CVC 21801A"/>
    <x v="0"/>
    <s v="March"/>
    <s v="Valid"/>
    <s v="21801(a,b)"/>
    <x v="11"/>
    <s v="http://leginfo.legislature.ca.gov/faces/codes_displaySection.xhtml?lawCode=VEH&amp;sectionNum=21801."/>
    <n v="13981"/>
  </r>
  <r>
    <n v="28994"/>
    <s v="Point"/>
    <n v="26382000"/>
    <s v="&lt;Null&gt;"/>
    <n v="37.776741999999999"/>
    <n v="-122.44665999999999"/>
    <s v="SFPD-CROSSROADS"/>
    <s v="CITY STREET"/>
    <n v="6137219"/>
    <n v="2012"/>
    <n v="3801"/>
    <n v="20120327"/>
    <x v="451"/>
    <n v="874"/>
    <s v="&lt;Null&gt;"/>
    <x v="3"/>
    <s v="3F61"/>
    <x v="1"/>
    <x v="18"/>
    <x v="0"/>
    <s v="Not Stated, in Intersection"/>
    <s v="Not Stated"/>
    <x v="2"/>
    <x v="5"/>
    <s v="Other Motor Vehicle"/>
    <x v="0"/>
    <x v="0"/>
    <x v="5"/>
    <s v="Not Stated"/>
    <x v="1"/>
    <s v="None"/>
    <x v="0"/>
    <s v="http://maps.google.com/maps?q=&amp;layer=c&amp;cbll=37.776741636305,-122.44665991253"/>
    <s v="10:01 am to 2:00 pm"/>
    <x v="0"/>
    <s v="CVC 22101D"/>
    <x v="0"/>
    <s v="March"/>
    <s v="Valid"/>
    <s v="22101(d)"/>
    <x v="6"/>
    <s v="http://leginfo.legislature.ca.gov/faces/codes_displaySection.xhtml?lawCode=VEH&amp;sectionNum=22101."/>
    <n v="3683"/>
  </r>
  <r>
    <n v="29177"/>
    <s v="Point"/>
    <n v="26319000"/>
    <s v="&lt;Null&gt;"/>
    <n v="37.772713000000003"/>
    <n v="-122.440735"/>
    <s v="SFPD-CROSSROADS"/>
    <s v="CITY STREET"/>
    <n v="3723346"/>
    <n v="2008"/>
    <n v="3801"/>
    <n v="20080328"/>
    <x v="201"/>
    <n v="438"/>
    <s v="&lt;Null&gt;"/>
    <x v="1"/>
    <s v="4B3F"/>
    <x v="9"/>
    <x v="14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27128737419,-122.440735147736"/>
    <s v="6:01 am to 10:00 am"/>
    <x v="0"/>
    <s v="CVC 21453A"/>
    <x v="0"/>
    <s v="March"/>
    <s v="Valid"/>
    <s v="21453(a,c)"/>
    <x v="10"/>
    <s v="http://leginfo.legislature.ca.gov/faces/codes_displaySection.xhtml?lawCode=VEH&amp;sectionNum=21453."/>
    <n v="10492"/>
  </r>
  <r>
    <n v="28672"/>
    <s v="Point"/>
    <n v="26029000"/>
    <n v="4800201"/>
    <n v="37.773018999999998"/>
    <n v="-122.437352"/>
    <s v="SFPD-CROSSROADS"/>
    <s v="CITY STREET"/>
    <n v="2638503"/>
    <n v="2006"/>
    <n v="3801"/>
    <n v="20060324"/>
    <x v="452"/>
    <n v="977"/>
    <s v="PARK"/>
    <x v="1"/>
    <s v="3F4"/>
    <x v="6"/>
    <x v="14"/>
    <x v="139"/>
    <s v="South"/>
    <s v="Raining"/>
    <x v="1"/>
    <x v="1"/>
    <s v="Other Motor Vehicle"/>
    <x v="0"/>
    <x v="1"/>
    <x v="0"/>
    <s v="Not Stated"/>
    <x v="1"/>
    <s v="Functioning"/>
    <x v="0"/>
    <s v="http://maps.google.com/maps?q=&amp;layer=c&amp;cbll=37.7730188897788,-122.437351954438"/>
    <s v="10:01 am to 2:00 pm"/>
    <x v="2"/>
    <s v="CVC 21703"/>
    <x v="1"/>
    <s v="March"/>
    <s v="Valid"/>
    <n v="21703"/>
    <x v="3"/>
    <s v="http://leginfo.legislature.ca.gov/faces/codes_displaySection.xhtml?lawCode=VEH&amp;sectionNum=21703."/>
    <n v="18183"/>
  </r>
  <r>
    <n v="18767"/>
    <s v="Point"/>
    <n v="26441000"/>
    <n v="9770000"/>
    <n v="37.771026999999997"/>
    <n v="-122.453743"/>
    <s v="SFPD-CROSSROADS"/>
    <s v="CITY STREET"/>
    <n v="1997791"/>
    <n v="2005"/>
    <n v="3801"/>
    <n v="20050303"/>
    <x v="178"/>
    <n v="1384"/>
    <s v="3F"/>
    <x v="5"/>
    <s v="4B7G"/>
    <x v="2"/>
    <x v="57"/>
    <x v="16"/>
    <s v="East"/>
    <s v="Not Stated"/>
    <x v="1"/>
    <x v="3"/>
    <s v="Pedestrian"/>
    <x v="2"/>
    <x v="1"/>
    <x v="0"/>
    <s v="Not Stated"/>
    <x v="0"/>
    <s v="None"/>
    <x v="3"/>
    <s v="http://maps.google.com/maps?q=&amp;layer=c&amp;cbll=37.7710271889054,-122.453743162726"/>
    <s v="6:01 pm to 10:00 pm"/>
    <x v="1"/>
    <s v="CVC 21955"/>
    <x v="2"/>
    <s v="March"/>
    <s v="Valid"/>
    <n v="21955"/>
    <x v="8"/>
    <s v="http://leginfo.legislature.ca.gov/faces/codes_displaySection.xhtml?lawCode=VEH&amp;sectionNum=21955."/>
    <n v="23128"/>
  </r>
  <r>
    <n v="21723"/>
    <s v="Point"/>
    <n v="26418000"/>
    <s v="&lt;Null&gt;"/>
    <n v="37.770519"/>
    <n v="-122.450408"/>
    <s v="SFPD-CROSSROADS"/>
    <s v="CITY STREET"/>
    <n v="5668806"/>
    <n v="2012"/>
    <n v="3801"/>
    <n v="20120306"/>
    <x v="453"/>
    <n v="1674"/>
    <s v="PARK"/>
    <x v="3"/>
    <s v="3F14D"/>
    <x v="3"/>
    <x v="7"/>
    <x v="0"/>
    <s v="Not Stated, in Intersection"/>
    <s v="Not Stated"/>
    <x v="1"/>
    <x v="3"/>
    <s v="Pedestrian"/>
    <x v="1"/>
    <x v="0"/>
    <x v="0"/>
    <s v="Not Stated"/>
    <x v="2"/>
    <s v="Functioning"/>
    <x v="3"/>
    <s v="http://maps.google.com/maps?q=&amp;layer=c&amp;cbll=37.7705193185234,-122.450407506029"/>
    <s v="6:01 pm to 10:00 pm"/>
    <x v="0"/>
    <s v="CVC 21950A"/>
    <x v="0"/>
    <s v="March"/>
    <s v="Valid"/>
    <s v="21950(a,c)"/>
    <x v="7"/>
    <s v="http://leginfo.legislature.ca.gov/faces/codes_displaySection.xhtml?lawCode=VEH&amp;sectionNum=21950."/>
    <n v="20077"/>
  </r>
  <r>
    <n v="10941"/>
    <s v="Point"/>
    <n v="26030000"/>
    <s v="&lt;Null&gt;"/>
    <n v="37.774276999999998"/>
    <n v="-122.43594"/>
    <s v="SFPD-CROSSROADS"/>
    <s v="CITY STREET"/>
    <n v="140183859"/>
    <n v="2014"/>
    <n v="3801"/>
    <n v="20140303"/>
    <x v="454"/>
    <n v="4298"/>
    <s v="PARK STATI"/>
    <x v="2"/>
    <s v="3F14D"/>
    <x v="12"/>
    <x v="2"/>
    <x v="0"/>
    <s v="Not Stated, in Intersection"/>
    <s v="Not Stated"/>
    <x v="0"/>
    <x v="3"/>
    <s v="Pedestrian"/>
    <x v="1"/>
    <x v="1"/>
    <x v="0"/>
    <s v="Not Stated"/>
    <x v="0"/>
    <s v="Functioning"/>
    <x v="3"/>
    <s v="http://maps.google.com/maps?q=&amp;layer=c&amp;cbll=37.7742766787505,-122.435940327923"/>
    <s v="6:01 pm to 10:00 pm"/>
    <x v="1"/>
    <s v="CVC 21950A"/>
    <x v="0"/>
    <s v="March"/>
    <s v="Valid"/>
    <s v="21950(a,c)"/>
    <x v="7"/>
    <s v="http://leginfo.legislature.ca.gov/faces/codes_displaySection.xhtml?lawCode=VEH&amp;sectionNum=21950."/>
    <n v="4492"/>
  </r>
  <r>
    <n v="4438"/>
    <s v="Point"/>
    <n v="26441000"/>
    <n v="12089000"/>
    <n v="37.770780999999999"/>
    <n v="-122.453852"/>
    <s v="SFPD-CROSSROADS"/>
    <s v="CITY STREET"/>
    <n v="3724671"/>
    <n v="2008"/>
    <n v="3801"/>
    <n v="20080321"/>
    <x v="43"/>
    <n v="725"/>
    <s v="F"/>
    <x v="1"/>
    <n v="3"/>
    <x v="8"/>
    <x v="14"/>
    <x v="26"/>
    <s v="South"/>
    <s v="Not Stated"/>
    <x v="0"/>
    <x v="2"/>
    <s v="Bicycle"/>
    <x v="0"/>
    <x v="0"/>
    <x v="0"/>
    <s v="Not Stated"/>
    <x v="1"/>
    <s v="None"/>
    <x v="2"/>
    <s v="http://maps.google.com/maps?q=&amp;layer=c&amp;cbll=37.7707811308144,-122.453852171382"/>
    <s v="6:01 pm to 10:00 pm"/>
    <x v="0"/>
    <s v="CVC 22106"/>
    <x v="2"/>
    <s v="March"/>
    <s v="Valid"/>
    <n v="22106"/>
    <x v="18"/>
    <s v="http://leginfo.legislature.ca.gov/faces/codes_displaySection.xhtml?lawCode=VEH&amp;sectionNum=22106."/>
    <n v="5541"/>
  </r>
  <r>
    <n v="284"/>
    <s v="Point"/>
    <n v="26029000"/>
    <s v="&lt;Null&gt;"/>
    <n v="37.772204000000002"/>
    <n v="-122.437235"/>
    <s v="SFPD-CROSSROADS"/>
    <s v="CITY STREET"/>
    <n v="2008160"/>
    <n v="2005"/>
    <n v="3801"/>
    <n v="20050326"/>
    <x v="78"/>
    <n v="438"/>
    <s v="PARK"/>
    <x v="0"/>
    <s v="4B3F"/>
    <x v="6"/>
    <x v="20"/>
    <x v="0"/>
    <s v="Not Stated, in Intersection"/>
    <s v="Not Stated"/>
    <x v="0"/>
    <x v="6"/>
    <s v="Non-Collision"/>
    <x v="0"/>
    <x v="0"/>
    <x v="0"/>
    <s v="Not Stated"/>
    <x v="1"/>
    <s v="Functioning"/>
    <x v="2"/>
    <s v="http://maps.google.com/maps?q=&amp;layer=c&amp;cbll=37.7722037124154,-122.4372349323"/>
    <s v="10:01 am to 2:00 pm"/>
    <x v="0"/>
    <s v="CVC 21453A"/>
    <x v="0"/>
    <s v="March"/>
    <s v="Valid"/>
    <s v="21453(a,c)"/>
    <x v="10"/>
    <s v="http://leginfo.legislature.ca.gov/faces/codes_displaySection.xhtml?lawCode=VEH&amp;sectionNum=21453."/>
    <n v="6413"/>
  </r>
  <r>
    <n v="15162"/>
    <s v="Point"/>
    <n v="26445000"/>
    <n v="12085000"/>
    <n v="37.772306999999998"/>
    <n v="-122.454162"/>
    <s v="SFPD-CROSSROADS"/>
    <s v="CITY STREET"/>
    <n v="3123981"/>
    <n v="2007"/>
    <n v="3801"/>
    <n v="20070329"/>
    <x v="455"/>
    <n v="1446"/>
    <s v="&lt;Null&gt;"/>
    <x v="5"/>
    <s v="&lt;Null&gt;"/>
    <x v="8"/>
    <x v="5"/>
    <x v="140"/>
    <s v="South"/>
    <s v="Not Stated"/>
    <x v="1"/>
    <x v="3"/>
    <s v="Pedestrian"/>
    <x v="2"/>
    <x v="0"/>
    <x v="2"/>
    <s v="Not Stated"/>
    <x v="1"/>
    <s v="None"/>
    <x v="3"/>
    <s v="http://maps.google.com/maps?q=&amp;layer=c&amp;cbll=37.7723074609756,-122.454162124262"/>
    <s v="2:01 pm to 6:00 pm"/>
    <x v="0"/>
    <s v="CVC 21955"/>
    <x v="2"/>
    <s v="March"/>
    <s v="Valid"/>
    <n v="21955"/>
    <x v="8"/>
    <s v="http://leginfo.legislature.ca.gov/faces/codes_displaySection.xhtml?lawCode=VEH&amp;sectionNum=21955."/>
    <n v="19064"/>
  </r>
  <r>
    <n v="15246"/>
    <s v="Point"/>
    <n v="26477000"/>
    <n v="12081000"/>
    <n v="37.775699000000003"/>
    <n v="-122.454849"/>
    <s v="SFPD-CROSSROADS"/>
    <s v="CITY STREET"/>
    <n v="5113029"/>
    <n v="2011"/>
    <n v="3801"/>
    <n v="20110301"/>
    <x v="456"/>
    <n v="654"/>
    <s v="RICHM"/>
    <x v="3"/>
    <s v="3G13E"/>
    <x v="8"/>
    <x v="18"/>
    <x v="70"/>
    <s v="North"/>
    <s v="Not Stated"/>
    <x v="1"/>
    <x v="3"/>
    <s v="Pedestrian"/>
    <x v="1"/>
    <x v="0"/>
    <x v="0"/>
    <s v="Not Stated"/>
    <x v="0"/>
    <s v="Functioning"/>
    <x v="3"/>
    <s v="http://maps.google.com/maps?q=&amp;layer=c&amp;cbll=37.7756987117625,-122.454849468543"/>
    <s v="10:01 pm to 2:00 am"/>
    <x v="0"/>
    <s v="CVC 21950B"/>
    <x v="0"/>
    <s v="March"/>
    <s v="Valid"/>
    <s v="21950(b)"/>
    <x v="30"/>
    <s v="http://leginfo.legislature.ca.gov/faces/codes_displaySection.xhtml?lawCode=VEH&amp;sectionNum=21950."/>
    <n v="1183"/>
  </r>
  <r>
    <n v="21742"/>
    <s v="Point"/>
    <n v="26440000"/>
    <s v="&lt;Null&gt;"/>
    <n v="37.770097999999997"/>
    <n v="-122.453726"/>
    <s v="SFPD-CROSSROADS"/>
    <s v="CITY STREET"/>
    <n v="5684948"/>
    <n v="2012"/>
    <n v="3801"/>
    <n v="20120310"/>
    <x v="123"/>
    <n v="2432"/>
    <s v="PARK"/>
    <x v="0"/>
    <n v="3"/>
    <x v="8"/>
    <x v="58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00980796695,-122.453726227642"/>
    <s v="10:01 am to 2:00 pm"/>
    <x v="0"/>
    <s v="CVC 21950A"/>
    <x v="0"/>
    <s v="March"/>
    <s v="Valid"/>
    <s v="21950(a,c)"/>
    <x v="7"/>
    <s v="http://leginfo.legislature.ca.gov/faces/codes_displaySection.xhtml?lawCode=VEH&amp;sectionNum=21950."/>
    <n v="20079"/>
  </r>
  <r>
    <n v="15134"/>
    <s v="Point"/>
    <n v="26441000"/>
    <n v="12089000"/>
    <n v="37.770102000000001"/>
    <n v="-122.453727"/>
    <s v="SFPD-CROSSROADS"/>
    <s v="CITY STREET"/>
    <n v="2624873"/>
    <n v="2006"/>
    <n v="3801"/>
    <n v="20060325"/>
    <x v="3"/>
    <n v="1593"/>
    <s v="PARK"/>
    <x v="0"/>
    <s v="4B51"/>
    <x v="8"/>
    <x v="20"/>
    <x v="129"/>
    <s v="North"/>
    <s v="Not Stated"/>
    <x v="1"/>
    <x v="3"/>
    <s v="Pedestrian"/>
    <x v="1"/>
    <x v="0"/>
    <x v="0"/>
    <s v="Not Stated"/>
    <x v="1"/>
    <s v="None"/>
    <x v="3"/>
    <s v="http://maps.google.com/maps?q=&amp;layer=c&amp;cbll=37.7701024297639,-122.453727029401"/>
    <s v="2:01 pm to 6:00 pm"/>
    <x v="0"/>
    <s v="CVC 21951"/>
    <x v="0"/>
    <s v="March"/>
    <s v="Valid"/>
    <n v="21951"/>
    <x v="46"/>
    <s v="http://leginfo.legislature.ca.gov/faces/codes_displaySection.xhtml?lawCode=VEH&amp;sectionNum=21951."/>
    <n v="18879"/>
  </r>
  <r>
    <n v="15214"/>
    <s v="Point"/>
    <n v="26465000"/>
    <n v="12744000"/>
    <n v="37.778261000000001"/>
    <n v="-122.449893"/>
    <s v="SFPD-CROSSROADS"/>
    <s v="CITY STREET"/>
    <n v="5116256"/>
    <n v="2011"/>
    <n v="3801"/>
    <n v="20110310"/>
    <x v="411"/>
    <n v="868"/>
    <s v="&lt;Null&gt;"/>
    <x v="5"/>
    <s v="&lt;Null&gt;"/>
    <x v="4"/>
    <x v="59"/>
    <x v="141"/>
    <s v="South"/>
    <s v="Not Stated"/>
    <x v="1"/>
    <x v="3"/>
    <s v="Pedestrian"/>
    <x v="1"/>
    <x v="1"/>
    <x v="0"/>
    <s v="Not Stated"/>
    <x v="1"/>
    <s v="None"/>
    <x v="3"/>
    <s v="http://maps.google.com/maps?q=&amp;layer=c&amp;cbll=37.7782610687792,-122.449892958651"/>
    <s v="2:01 pm to 6:00 pm"/>
    <x v="2"/>
    <s v="CVC 21951"/>
    <x v="2"/>
    <s v="March"/>
    <s v="Valid"/>
    <n v="21951"/>
    <x v="46"/>
    <s v="http://leginfo.legislature.ca.gov/faces/codes_displaySection.xhtml?lawCode=VEH&amp;sectionNum=21951."/>
    <n v="22789"/>
  </r>
  <r>
    <n v="8280"/>
    <s v="Point"/>
    <n v="26437000"/>
    <s v="&lt;Null&gt;"/>
    <n v="37.772188999999997"/>
    <n v="-122.452437"/>
    <s v="SFPD-CROSSROADS"/>
    <s v="CITY STREET"/>
    <n v="4648344"/>
    <n v="2010"/>
    <n v="3801"/>
    <n v="20100329"/>
    <x v="457"/>
    <n v="1666"/>
    <s v="&lt;Null&gt;"/>
    <x v="2"/>
    <s v="&lt;Null&gt;"/>
    <x v="0"/>
    <x v="24"/>
    <x v="0"/>
    <s v="Not Stated, in Intersection"/>
    <s v="Not Stated"/>
    <x v="1"/>
    <x v="1"/>
    <s v="Bicycle"/>
    <x v="0"/>
    <x v="0"/>
    <x v="0"/>
    <s v="Not Stated"/>
    <x v="0"/>
    <s v="Functioning"/>
    <x v="2"/>
    <s v="http://maps.google.com/maps?q=&amp;layer=c&amp;cbll=37.7721891729111,-122.452437463213"/>
    <s v="6:01 pm to 10:00 pm"/>
    <x v="0"/>
    <s v="CVC 21453B"/>
    <x v="0"/>
    <s v="March"/>
    <s v="Valid"/>
    <s v="21453(b)"/>
    <x v="31"/>
    <s v="http://leginfo.legislature.ca.gov/faces/codes_displaySection.xhtml?lawCode=VEH&amp;sectionNum=21453."/>
    <n v="14280"/>
  </r>
  <r>
    <n v="28273"/>
    <s v="Point"/>
    <n v="26446000"/>
    <n v="6834000"/>
    <n v="37.773097"/>
    <n v="-122.452692"/>
    <s v="SFPD-CROSSROADS"/>
    <s v="CITY STREET"/>
    <n v="140248895"/>
    <n v="2014"/>
    <n v="3801"/>
    <n v="20140324"/>
    <x v="276"/>
    <n v="2261"/>
    <s v="PARK"/>
    <x v="2"/>
    <s v="3F13D"/>
    <x v="11"/>
    <x v="24"/>
    <x v="28"/>
    <s v="West"/>
    <s v="Not Stated"/>
    <x v="1"/>
    <x v="0"/>
    <s v="Other Motor Vehicle"/>
    <x v="0"/>
    <x v="0"/>
    <x v="0"/>
    <s v="Not Stated"/>
    <x v="1"/>
    <s v="None"/>
    <x v="0"/>
    <s v="http://maps.google.com/maps?q=&amp;layer=c&amp;cbll=37.7730974234858,-122.452692437172"/>
    <s v="6:01 pm to 10:00 pm"/>
    <x v="0"/>
    <s v="CVC 21750"/>
    <x v="0"/>
    <s v="March"/>
    <s v="Valid"/>
    <n v="21750"/>
    <x v="19"/>
    <s v="http://leginfo.legislature.ca.gov/faces/codes_displaySection.xhtml?lawCode=VEH&amp;sectionNum=21750."/>
    <n v="32533"/>
  </r>
  <r>
    <n v="15219"/>
    <s v="Point"/>
    <n v="26466000"/>
    <s v="&lt;Null&gt;"/>
    <n v="37.778052000000002"/>
    <n v="-122.451543"/>
    <s v="SFPD-CROSSROADS"/>
    <s v="CITY STREET"/>
    <n v="3174329"/>
    <n v="2007"/>
    <n v="3801"/>
    <n v="20070301"/>
    <x v="376"/>
    <n v="1384"/>
    <s v="3G"/>
    <x v="5"/>
    <s v="4B5E"/>
    <x v="14"/>
    <x v="12"/>
    <x v="0"/>
    <s v="Not Stated, in Intersection"/>
    <s v="Wind"/>
    <x v="3"/>
    <x v="0"/>
    <s v="Other Motor Vehicle"/>
    <x v="3"/>
    <x v="0"/>
    <x v="0"/>
    <s v="Not Stated"/>
    <x v="1"/>
    <s v="Functioning"/>
    <x v="3"/>
    <s v="http://maps.google.com/maps?q=&amp;layer=c&amp;cbll=37.7780521061814,-122.451543140042"/>
    <s v="2:01 pm to 6:00 pm"/>
    <x v="0"/>
    <s v="CVC 22107"/>
    <x v="0"/>
    <s v="March"/>
    <s v="Valid"/>
    <n v="22107"/>
    <x v="1"/>
    <s v="http://leginfo.legislature.ca.gov/faces/codes_displaySection.xhtml?lawCode=VEH&amp;sectionNum=22107."/>
    <n v="33522"/>
  </r>
  <r>
    <n v="29445"/>
    <s v="Point"/>
    <n v="26441000"/>
    <s v="&lt;Null&gt;"/>
    <n v="37.771053999999999"/>
    <n v="-122.453902"/>
    <s v="SFPD-CROSSROADS"/>
    <s v="CITY STREET"/>
    <n v="5668870"/>
    <n v="2012"/>
    <n v="3801"/>
    <n v="20120315"/>
    <x v="132"/>
    <n v="2179"/>
    <s v="&lt;Null&gt;"/>
    <x v="5"/>
    <s v="3J62"/>
    <x v="2"/>
    <x v="9"/>
    <x v="0"/>
    <s v="Not Stated, in Intersection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10538379869,-122.453902454643"/>
    <s v="6:01 am to 10:00 am"/>
    <x v="0"/>
    <s v="N/A"/>
    <x v="0"/>
    <s v="March"/>
    <s v="Unknown"/>
    <s v="Unknown"/>
    <x v="23"/>
    <s v="&lt;Null&gt;"/>
    <n v="24238"/>
  </r>
  <r>
    <n v="33167"/>
    <s v="Point"/>
    <n v="26441000"/>
    <s v="&lt;Null&gt;"/>
    <n v="37.771053999999999"/>
    <n v="-122.453902"/>
    <s v="SFPD-CROSSROADS"/>
    <s v="CITY STREET"/>
    <n v="3123999"/>
    <n v="2007"/>
    <n v="3801"/>
    <n v="20070328"/>
    <x v="78"/>
    <n v="805"/>
    <s v="F"/>
    <x v="4"/>
    <s v="0F1"/>
    <x v="2"/>
    <x v="9"/>
    <x v="0"/>
    <s v="Not Stated, in Intersection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10538379869,-122.453902454643"/>
    <s v="10:01 am to 2:00 pm"/>
    <x v="0"/>
    <s v="CVC 21703"/>
    <x v="0"/>
    <s v="March"/>
    <s v="Valid"/>
    <n v="21703"/>
    <x v="3"/>
    <s v="http://leginfo.legislature.ca.gov/faces/codes_displaySection.xhtml?lawCode=VEH&amp;sectionNum=21703."/>
    <n v="24498"/>
  </r>
  <r>
    <n v="29362"/>
    <s v="Point"/>
    <n v="26392000"/>
    <s v="&lt;Null&gt;"/>
    <n v="37.778621999999999"/>
    <n v="-122.44704"/>
    <s v="SFPD-CROSSROADS"/>
    <s v="CITY STREET"/>
    <n v="4199766"/>
    <n v="2009"/>
    <n v="3801"/>
    <n v="20090328"/>
    <x v="104"/>
    <n v="305"/>
    <s v="PARK"/>
    <x v="0"/>
    <s v="3F14D"/>
    <x v="7"/>
    <x v="43"/>
    <x v="0"/>
    <s v="Not Stated, in Intersection"/>
    <s v="Not Stated"/>
    <x v="0"/>
    <x v="0"/>
    <s v="Other Motor Vehicle"/>
    <x v="0"/>
    <x v="0"/>
    <x v="6"/>
    <s v="Not Stated"/>
    <x v="1"/>
    <s v="Functioning"/>
    <x v="0"/>
    <s v="http://maps.google.com/maps?q=&amp;layer=c&amp;cbll=37.7786223076059,-122.447039806471"/>
    <s v="2:01 pm to 6:00 pm"/>
    <x v="0"/>
    <s v="CVC 21658A"/>
    <x v="0"/>
    <s v="March"/>
    <s v="Valid"/>
    <s v="21658(a,b)"/>
    <x v="4"/>
    <s v="http://leginfo.legislature.ca.gov/faces/codes_displaySection.xhtml?lawCode=VEH&amp;sectionNum=21658."/>
    <n v="6953"/>
  </r>
  <r>
    <n v="16891"/>
    <s v="Point"/>
    <n v="26077000"/>
    <s v="&lt;Null&gt;"/>
    <n v="37.77966"/>
    <n v="-122.43874"/>
    <s v="SFPD-CROSSROADS"/>
    <s v="CITY STREET"/>
    <n v="150200039"/>
    <n v="2015"/>
    <n v="3801"/>
    <n v="20150305"/>
    <x v="458"/>
    <n v="4060"/>
    <s v="PARK"/>
    <x v="5"/>
    <s v="3F60"/>
    <x v="14"/>
    <x v="8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96596303491,-122.438740183526"/>
    <s v="10:01 am to 2:00 pm"/>
    <x v="0"/>
    <s v="CVC 21950A"/>
    <x v="0"/>
    <s v="March"/>
    <s v="Valid"/>
    <s v="21950(a,c)"/>
    <x v="7"/>
    <s v="http://leginfo.legislature.ca.gov/faces/codes_displaySection.xhtml?lawCode=VEH&amp;sectionNum=21950."/>
    <n v="19256"/>
  </r>
  <r>
    <n v="8626"/>
    <s v="Point"/>
    <n v="26392000"/>
    <s v="&lt;Null&gt;"/>
    <n v="37.778621999999999"/>
    <n v="-122.44704"/>
    <s v="SFPD-CROSSROADS"/>
    <s v="CITY STREET"/>
    <n v="130236026"/>
    <n v="2013"/>
    <n v="3801"/>
    <n v="20130321"/>
    <x v="459"/>
    <n v="537"/>
    <s v="PARK"/>
    <x v="5"/>
    <s v="3F430"/>
    <x v="7"/>
    <x v="44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86223076059,-122.447039806471"/>
    <s v="6:01 pm to 10:00 pm"/>
    <x v="0"/>
    <s v="CVC 2180A"/>
    <x v="0"/>
    <s v="March"/>
    <s v="Invalid"/>
    <s v="Unknown"/>
    <x v="23"/>
    <s v="Unknown"/>
    <n v="29634"/>
  </r>
  <r>
    <n v="13328"/>
    <s v="Point"/>
    <n v="26077000"/>
    <s v="&lt;Null&gt;"/>
    <n v="37.77966"/>
    <n v="-122.43874"/>
    <s v="SFPD-CROSSROADS"/>
    <s v="CITY STREET"/>
    <n v="5734812"/>
    <n v="2012"/>
    <n v="3801"/>
    <n v="20120501"/>
    <x v="273"/>
    <n v="797"/>
    <s v="&lt;Null&gt;"/>
    <x v="3"/>
    <s v="3G11D"/>
    <x v="4"/>
    <x v="60"/>
    <x v="0"/>
    <s v="Not Stated, in Intersection"/>
    <s v="Not Stated"/>
    <x v="0"/>
    <x v="5"/>
    <s v="Fixed Object"/>
    <x v="0"/>
    <x v="0"/>
    <x v="0"/>
    <s v="Not Stated"/>
    <x v="1"/>
    <s v="None"/>
    <x v="1"/>
    <s v="http://maps.google.com/maps?q=&amp;layer=c&amp;cbll=37.7796596303491,-122.438740183526"/>
    <s v="2:01 pm to 6:00 pm"/>
    <x v="0"/>
    <s v="CVC 22350"/>
    <x v="0"/>
    <s v="May"/>
    <s v="Valid"/>
    <n v="22350"/>
    <x v="0"/>
    <s v="http://leginfo.legislature.ca.gov/faces/codes_displaySection.xhtml?lawCode=VEH&amp;sectionNum=22350."/>
    <n v="11302"/>
  </r>
  <r>
    <n v="9087"/>
    <s v="Point"/>
    <n v="26348000"/>
    <n v="5456000"/>
    <n v="37.772841"/>
    <n v="-122.44710499999999"/>
    <s v="SFPD-CROSSROADS"/>
    <s v="CITY STREET"/>
    <n v="150403954"/>
    <n v="2015"/>
    <n v="3801"/>
    <n v="20150509"/>
    <x v="460"/>
    <n v="4060"/>
    <s v="PARK"/>
    <x v="0"/>
    <s v="3F14A"/>
    <x v="0"/>
    <x v="0"/>
    <x v="42"/>
    <s v="East"/>
    <s v="Not Stated"/>
    <x v="1"/>
    <x v="0"/>
    <s v="Other Motor Vehicle"/>
    <x v="0"/>
    <x v="0"/>
    <x v="0"/>
    <s v="Not Stated"/>
    <x v="1"/>
    <s v="Functioning"/>
    <x v="0"/>
    <s v="http://maps.google.com/maps?q=&amp;layer=c&amp;cbll=37.7728408693732,-122.44710492449"/>
    <s v="10:01 am to 2:00 pm"/>
    <x v="2"/>
    <s v="CVC 21658A"/>
    <x v="2"/>
    <s v="May"/>
    <s v="Valid"/>
    <s v="21658(a,b)"/>
    <x v="4"/>
    <s v="http://leginfo.legislature.ca.gov/faces/codes_displaySection.xhtml?lawCode=VEH&amp;sectionNum=21658."/>
    <n v="19201"/>
  </r>
  <r>
    <n v="14885"/>
    <s v="Point"/>
    <n v="26350000"/>
    <n v="2606000"/>
    <n v="37.773618999999997"/>
    <n v="-122.440918"/>
    <s v="SFPD-CROSSROADS"/>
    <s v="CITY STREET"/>
    <n v="4712381"/>
    <n v="2010"/>
    <n v="3801"/>
    <n v="20100512"/>
    <x v="453"/>
    <n v="2175"/>
    <s v="F"/>
    <x v="4"/>
    <s v="4B7E"/>
    <x v="9"/>
    <x v="2"/>
    <x v="2"/>
    <s v="South"/>
    <s v="Not Stated"/>
    <x v="0"/>
    <x v="2"/>
    <s v="Pedestrian"/>
    <x v="1"/>
    <x v="0"/>
    <x v="0"/>
    <s v="Not Stated"/>
    <x v="1"/>
    <s v="Functioning"/>
    <x v="3"/>
    <s v="http://maps.google.com/maps?q=&amp;layer=c&amp;cbll=37.7736187260653,-122.440918439555"/>
    <s v="6:01 pm to 10:00 pm"/>
    <x v="0"/>
    <s v="N/A"/>
    <x v="0"/>
    <s v="May"/>
    <s v="Unknown"/>
    <s v="Unknown"/>
    <x v="23"/>
    <s v="&lt;Null&gt;"/>
    <n v="6710"/>
  </r>
  <r>
    <n v="13283"/>
    <s v="Point"/>
    <n v="26350000"/>
    <s v="&lt;Null&gt;"/>
    <n v="37.773634999999999"/>
    <n v="-122.440922"/>
    <s v="SFPD-CROSSROADS"/>
    <s v="CITY STREET"/>
    <n v="5730286"/>
    <n v="2012"/>
    <n v="3801"/>
    <n v="20120522"/>
    <x v="461"/>
    <n v="4288"/>
    <s v="PARK"/>
    <x v="3"/>
    <s v="3F3C"/>
    <x v="0"/>
    <x v="1"/>
    <x v="0"/>
    <s v="Not Stated, in Intersection"/>
    <s v="Not Stated"/>
    <x v="1"/>
    <x v="4"/>
    <s v="Bicycle"/>
    <x v="0"/>
    <x v="0"/>
    <x v="0"/>
    <s v="Not Stated"/>
    <x v="1"/>
    <s v="Functioning"/>
    <x v="2"/>
    <s v="http://maps.google.com/maps?q=&amp;layer=c&amp;cbll=37.7736352963795,-122.440921792499"/>
    <s v="2:01 pm to 6:00 pm"/>
    <x v="0"/>
    <s v="CVC 21801A"/>
    <x v="0"/>
    <s v="May"/>
    <s v="Valid"/>
    <s v="21801(a,b)"/>
    <x v="11"/>
    <s v="http://leginfo.legislature.ca.gov/faces/codes_displaySection.xhtml?lawCode=VEH&amp;sectionNum=21801."/>
    <n v="30190"/>
  </r>
  <r>
    <n v="29263"/>
    <s v="Point"/>
    <n v="26353000"/>
    <s v="&lt;Null&gt;"/>
    <n v="37.776434999999999"/>
    <n v="-122.44148800000001"/>
    <s v="SFPD-CROSSROADS"/>
    <s v="CITY STREET"/>
    <n v="2023888"/>
    <n v="2005"/>
    <n v="3801"/>
    <n v="20050502"/>
    <x v="91"/>
    <n v="821"/>
    <s v="CO K"/>
    <x v="2"/>
    <s v="4B8F"/>
    <x v="1"/>
    <x v="1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64350361418,-122.441488326711"/>
    <s v="6:01 pm to 10:00 pm"/>
    <x v="0"/>
    <s v="CVC 221005"/>
    <x v="0"/>
    <s v="May"/>
    <s v="Valid"/>
    <n v="22100.5"/>
    <x v="32"/>
    <s v="http://leginfo.legislature.ca.gov/faces/codes_displaySection.xhtml?lawCode=VEH&amp;sectionNum=22100.5."/>
    <n v="14012"/>
  </r>
  <r>
    <n v="29258"/>
    <s v="Point"/>
    <n v="26059000"/>
    <n v="6826000"/>
    <n v="37.774579000000003"/>
    <n v="-122.441018"/>
    <s v="SFPD-CROSSROADS"/>
    <s v="CITY STREET"/>
    <n v="2063492"/>
    <n v="2005"/>
    <n v="3801"/>
    <n v="20050522"/>
    <x v="462"/>
    <n v="1666"/>
    <s v="F"/>
    <x v="6"/>
    <n v="4"/>
    <x v="11"/>
    <x v="1"/>
    <x v="35"/>
    <s v="East"/>
    <s v="Not Stated"/>
    <x v="0"/>
    <x v="5"/>
    <s v="Parked Motor Vehicle"/>
    <x v="0"/>
    <x v="0"/>
    <x v="0"/>
    <s v="Not Stated"/>
    <x v="0"/>
    <s v="Functioning"/>
    <x v="0"/>
    <s v="http://maps.google.com/maps?q=&amp;layer=c&amp;cbll=37.7745792723477,-122.441018442093"/>
    <s v="2:01 am to 6:00 am"/>
    <x v="0"/>
    <s v="CVC 22350"/>
    <x v="2"/>
    <s v="May"/>
    <s v="Valid"/>
    <n v="22350"/>
    <x v="0"/>
    <s v="http://leginfo.legislature.ca.gov/faces/codes_displaySection.xhtml?lawCode=VEH&amp;sectionNum=22350."/>
    <n v="9420"/>
  </r>
  <r>
    <n v="355"/>
    <s v="Point"/>
    <n v="26319000"/>
    <n v="9762000"/>
    <n v="37.772917999999997"/>
    <n v="-122.43911900000001"/>
    <s v="SFPD-CROSSROADS"/>
    <s v="CITY STREET"/>
    <n v="2022718"/>
    <n v="2005"/>
    <n v="3801"/>
    <n v="20050512"/>
    <x v="463"/>
    <n v="805"/>
    <s v="F"/>
    <x v="5"/>
    <s v="3F4"/>
    <x v="2"/>
    <x v="28"/>
    <x v="117"/>
    <s v="West"/>
    <s v="Not Stated"/>
    <x v="1"/>
    <x v="0"/>
    <s v="Bicycle"/>
    <x v="0"/>
    <x v="0"/>
    <x v="0"/>
    <s v="Not Stated"/>
    <x v="1"/>
    <s v="Functioning"/>
    <x v="2"/>
    <s v="http://maps.google.com/maps?q=&amp;layer=c&amp;cbll=37.7729180742808,-122.439119368399"/>
    <s v="10:01 am to 2:00 pm"/>
    <x v="0"/>
    <s v="CVC 21750"/>
    <x v="0"/>
    <s v="May"/>
    <s v="Valid"/>
    <n v="21750"/>
    <x v="19"/>
    <s v="http://leginfo.legislature.ca.gov/faces/codes_displaySection.xhtml?lawCode=VEH&amp;sectionNum=21750."/>
    <n v="23219"/>
  </r>
  <r>
    <n v="18671"/>
    <s v="Point"/>
    <n v="26058000"/>
    <s v="&lt;Null&gt;"/>
    <n v="37.773847000000004"/>
    <n v="-122.439277"/>
    <s v="SFPD-CROSSROADS"/>
    <s v="CITY STREET"/>
    <n v="140374763"/>
    <n v="2014"/>
    <n v="3801"/>
    <n v="20140506"/>
    <x v="214"/>
    <n v="1430"/>
    <s v="PARK"/>
    <x v="3"/>
    <s v="4K6F"/>
    <x v="0"/>
    <x v="3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38471195227,-122.439276798449"/>
    <s v="10:01 am to 2:00 pm"/>
    <x v="0"/>
    <s v="CVC 21453A"/>
    <x v="0"/>
    <s v="May"/>
    <s v="Valid"/>
    <s v="21453(a,c)"/>
    <x v="10"/>
    <s v="http://leginfo.legislature.ca.gov/faces/codes_displaySection.xhtml?lawCode=VEH&amp;sectionNum=21453."/>
    <n v="32479"/>
  </r>
  <r>
    <n v="5117"/>
    <s v="Point"/>
    <n v="26036000"/>
    <n v="9761000"/>
    <n v="37.772995000000002"/>
    <n v="-122.438515"/>
    <s v="SFPD-CROSSROADS"/>
    <s v="CITY STREET"/>
    <n v="150389514"/>
    <n v="2015"/>
    <n v="3801"/>
    <n v="20150505"/>
    <x v="464"/>
    <n v="2339"/>
    <s v="PARK STATI"/>
    <x v="3"/>
    <s v="3F14A"/>
    <x v="2"/>
    <x v="3"/>
    <x v="38"/>
    <s v="Ea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29948623702,-122.438514662943"/>
    <s v="6:01 am to 10:00 am"/>
    <x v="0"/>
    <s v="CVC 21703"/>
    <x v="2"/>
    <s v="May"/>
    <s v="Valid"/>
    <n v="21703"/>
    <x v="3"/>
    <s v="http://leginfo.legislature.ca.gov/faces/codes_displaySection.xhtml?lawCode=VEH&amp;sectionNum=21703."/>
    <n v="2010"/>
  </r>
  <r>
    <n v="28710"/>
    <s v="Point"/>
    <n v="26036000"/>
    <n v="9761000"/>
    <n v="37.772934999999997"/>
    <n v="-122.438986"/>
    <s v="SFPD-CROSSROADS"/>
    <s v="CITY STREET"/>
    <n v="4260790"/>
    <n v="2009"/>
    <n v="3801"/>
    <n v="20090505"/>
    <x v="465"/>
    <n v="789"/>
    <s v="&lt;Null&gt;"/>
    <x v="3"/>
    <s v="COF"/>
    <x v="2"/>
    <x v="3"/>
    <x v="75"/>
    <s v="East"/>
    <s v="Raining"/>
    <x v="1"/>
    <x v="1"/>
    <s v="Other Motor Vehicle"/>
    <x v="0"/>
    <x v="1"/>
    <x v="0"/>
    <s v="Not Stated"/>
    <x v="1"/>
    <s v="Functioning"/>
    <x v="0"/>
    <s v="http://maps.google.com/maps?q=&amp;layer=c&amp;cbll=37.7729349940182,-122.438986128328"/>
    <s v="6:01 am to 10:00 am"/>
    <x v="2"/>
    <s v="CVC 21703"/>
    <x v="1"/>
    <s v="May"/>
    <s v="Valid"/>
    <n v="21703"/>
    <x v="3"/>
    <s v="http://leginfo.legislature.ca.gov/faces/codes_displaySection.xhtml?lawCode=VEH&amp;sectionNum=21703."/>
    <n v="27212"/>
  </r>
  <r>
    <n v="20000"/>
    <s v="Point"/>
    <n v="26057000"/>
    <n v="4804101"/>
    <n v="37.776851000000001"/>
    <n v="-122.43817900000001"/>
    <s v="SFPD-CROSSROADS"/>
    <s v="CITY STREET"/>
    <n v="130381320"/>
    <n v="2013"/>
    <n v="3801"/>
    <n v="20130509"/>
    <x v="466"/>
    <n v="4232"/>
    <s v="PARK"/>
    <x v="5"/>
    <s v="3F14D"/>
    <x v="6"/>
    <x v="11"/>
    <x v="129"/>
    <s v="South"/>
    <s v="Not Stated"/>
    <x v="0"/>
    <x v="5"/>
    <s v="Pedestrian"/>
    <x v="1"/>
    <x v="0"/>
    <x v="0"/>
    <s v="Not Stated"/>
    <x v="1"/>
    <s v="Functioning"/>
    <x v="3"/>
    <s v="http://maps.google.com/maps?q=&amp;layer=c&amp;cbll=37.776851286312,-122.4381792558"/>
    <s v="2:01 pm to 6:00 pm"/>
    <x v="0"/>
    <s v="CVC 21950A"/>
    <x v="0"/>
    <s v="May"/>
    <s v="Valid"/>
    <s v="21950(a,c)"/>
    <x v="7"/>
    <s v="http://leginfo.legislature.ca.gov/faces/codes_displaySection.xhtml?lawCode=VEH&amp;sectionNum=21950."/>
    <n v="10442"/>
  </r>
  <r>
    <n v="8715"/>
    <s v="Point"/>
    <n v="26029000"/>
    <n v="10179000"/>
    <n v="37.772089000000001"/>
    <n v="-122.43813"/>
    <s v="SFPD-CROSSROADS"/>
    <s v="CITY STREET"/>
    <n v="4717724"/>
    <n v="2010"/>
    <n v="3801"/>
    <n v="20100530"/>
    <x v="122"/>
    <n v="4232"/>
    <s v="&lt;Null&gt;"/>
    <x v="6"/>
    <s v="3A40"/>
    <x v="3"/>
    <x v="3"/>
    <x v="142"/>
    <s v="East"/>
    <s v="Not Stated"/>
    <x v="2"/>
    <x v="4"/>
    <s v="Fixed Object"/>
    <x v="0"/>
    <x v="0"/>
    <x v="0"/>
    <s v="Not Stated"/>
    <x v="2"/>
    <s v="None"/>
    <x v="1"/>
    <s v="http://maps.google.com/maps?q=&amp;layer=c&amp;cbll=37.7720890490205,-122.438129586414"/>
    <s v="6:01 pm to 10:00 pm"/>
    <x v="0"/>
    <s v="CVC 22350"/>
    <x v="2"/>
    <s v="May"/>
    <s v="Valid"/>
    <n v="22350"/>
    <x v="0"/>
    <s v="http://leginfo.legislature.ca.gov/faces/codes_displaySection.xhtml?lawCode=VEH&amp;sectionNum=22350."/>
    <n v="1861"/>
  </r>
  <r>
    <n v="29289"/>
    <s v="Point"/>
    <n v="26372000"/>
    <s v="&lt;Null&gt;"/>
    <n v="37.776017000000003"/>
    <n v="-122.44477999999999"/>
    <s v="SFPD-CROSSROADS"/>
    <s v="CITY STREET"/>
    <n v="5180180"/>
    <n v="2011"/>
    <n v="3801"/>
    <n v="20110509"/>
    <x v="467"/>
    <n v="202"/>
    <s v="PARK"/>
    <x v="2"/>
    <s v="3F4"/>
    <x v="1"/>
    <x v="29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60165916209,-122.444779891354"/>
    <s v="6:01 pm to 10:00 pm"/>
    <x v="0"/>
    <s v="CVC 23152A"/>
    <x v="0"/>
    <s v="May"/>
    <s v="Valid"/>
    <n v="23152"/>
    <x v="2"/>
    <s v="http://leginfo.legislature.ca.gov/faces/codes_displaySection.xhtml?lawCode=VEH&amp;sectionNum=23152."/>
    <n v="11356"/>
  </r>
  <r>
    <n v="29291"/>
    <s v="Point"/>
    <n v="26372000"/>
    <s v="&lt;Null&gt;"/>
    <n v="37.776017000000003"/>
    <n v="-122.44477999999999"/>
    <s v="SFPD-CROSSROADS"/>
    <s v="CITY STREET"/>
    <n v="6143637"/>
    <n v="2012"/>
    <n v="3801"/>
    <n v="20120525"/>
    <x v="468"/>
    <n v="419"/>
    <s v="PARK"/>
    <x v="1"/>
    <n v="3"/>
    <x v="1"/>
    <x v="29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60165916209,-122.444779891354"/>
    <s v="10:01 am to 2:00 pm"/>
    <x v="0"/>
    <s v="CVC 21453A"/>
    <x v="0"/>
    <s v="May"/>
    <s v="Valid"/>
    <s v="21453(a,c)"/>
    <x v="10"/>
    <s v="http://leginfo.legislature.ca.gov/faces/codes_displaySection.xhtml?lawCode=VEH&amp;sectionNum=21453."/>
    <n v="21606"/>
  </r>
  <r>
    <n v="16550"/>
    <s v="Point"/>
    <n v="26349000"/>
    <s v="&lt;Null&gt;"/>
    <n v="37.773212000000001"/>
    <n v="-122.444216"/>
    <s v="SFPD-CROSSROADS"/>
    <s v="CITY STREET"/>
    <n v="130414636"/>
    <n v="2013"/>
    <n v="3801"/>
    <n v="20130520"/>
    <x v="469"/>
    <n v="874"/>
    <s v="PARK"/>
    <x v="2"/>
    <s v="3F61"/>
    <x v="0"/>
    <x v="30"/>
    <x v="0"/>
    <s v="Not Stated, in Intersection"/>
    <s v="Not Stated"/>
    <x v="1"/>
    <x v="2"/>
    <s v="Bicycle"/>
    <x v="0"/>
    <x v="0"/>
    <x v="0"/>
    <s v="Not Stated"/>
    <x v="1"/>
    <s v="Functioning"/>
    <x v="2"/>
    <s v="http://maps.google.com/maps?q=&amp;layer=c&amp;cbll=37.7732120672114,-122.444216183242"/>
    <s v="10:01 am to 2:00 pm"/>
    <x v="0"/>
    <s v="CVC 22350"/>
    <x v="0"/>
    <s v="May"/>
    <s v="Valid"/>
    <n v="22350"/>
    <x v="0"/>
    <s v="http://leginfo.legislature.ca.gov/faces/codes_displaySection.xhtml?lawCode=VEH&amp;sectionNum=22350."/>
    <n v="30727"/>
  </r>
  <r>
    <n v="3617"/>
    <s v="Point"/>
    <n v="26372000"/>
    <n v="5895000"/>
    <n v="37.775987999999998"/>
    <n v="-122.44500499999999"/>
    <s v="SFPD-CROSSROADS"/>
    <s v="CITY STREET"/>
    <n v="140395117"/>
    <n v="2014"/>
    <n v="3801"/>
    <n v="20140511"/>
    <x v="470"/>
    <n v="1816"/>
    <s v="&lt;Null&gt;"/>
    <x v="6"/>
    <s v="&lt;Null&gt;"/>
    <x v="1"/>
    <x v="30"/>
    <x v="80"/>
    <s v="West"/>
    <s v="Not Stated"/>
    <x v="1"/>
    <x v="4"/>
    <s v="Non-Collision"/>
    <x v="0"/>
    <x v="0"/>
    <x v="0"/>
    <s v="Not Stated"/>
    <x v="1"/>
    <s v="Functioning"/>
    <x v="0"/>
    <s v="http://maps.google.com/maps?q=&amp;layer=c&amp;cbll=37.7759880153617,-122.445004637871"/>
    <s v="10:01 am to 2:00 pm"/>
    <x v="0"/>
    <s v="CVC 21703"/>
    <x v="2"/>
    <s v="May"/>
    <s v="Valid"/>
    <n v="21703"/>
    <x v="3"/>
    <s v="http://leginfo.legislature.ca.gov/faces/codes_displaySection.xhtml?lawCode=VEH&amp;sectionNum=21703."/>
    <n v="27821"/>
  </r>
  <r>
    <n v="29402"/>
    <s v="Point"/>
    <n v="26419000"/>
    <n v="9768000"/>
    <n v="37.771604000000004"/>
    <n v="-122.44946899999999"/>
    <s v="SFPD-CROSSROADS"/>
    <s v="CITY STREET"/>
    <n v="5184166"/>
    <n v="2011"/>
    <n v="3801"/>
    <n v="20110523"/>
    <x v="471"/>
    <n v="537"/>
    <s v="PARK"/>
    <x v="2"/>
    <s v="3F43D"/>
    <x v="2"/>
    <x v="6"/>
    <x v="10"/>
    <s v="West"/>
    <s v="Not Stated"/>
    <x v="0"/>
    <x v="1"/>
    <s v="Other Motor Vehicle"/>
    <x v="0"/>
    <x v="0"/>
    <x v="0"/>
    <s v="Not Stated"/>
    <x v="1"/>
    <s v="Functioning"/>
    <x v="0"/>
    <s v="http://maps.google.com/maps?q=&amp;layer=c&amp;cbll=37.771603828911,-122.449469006491"/>
    <s v="2:01 pm to 6:00 pm"/>
    <x v="0"/>
    <s v="CVC 22350"/>
    <x v="1"/>
    <s v="May"/>
    <s v="Valid"/>
    <n v="22350"/>
    <x v="0"/>
    <s v="http://leginfo.legislature.ca.gov/faces/codes_displaySection.xhtml?lawCode=VEH&amp;sectionNum=22350."/>
    <n v="12526"/>
  </r>
  <r>
    <n v="12772"/>
    <s v="Point"/>
    <n v="26031000"/>
    <s v="&lt;Null&gt;"/>
    <n v="37.773133000000001"/>
    <n v="-122.437423"/>
    <s v="SFPD-CROSSROADS"/>
    <s v="CITY STREET"/>
    <n v="130434690"/>
    <n v="2013"/>
    <n v="3801"/>
    <n v="20130526"/>
    <x v="186"/>
    <n v="360"/>
    <s v="PARK"/>
    <x v="6"/>
    <n v="4"/>
    <x v="6"/>
    <x v="14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31334920131,-122.437422939807"/>
    <s v="6:01 pm to 10:00 pm"/>
    <x v="0"/>
    <s v="CVC 21950A"/>
    <x v="0"/>
    <s v="May"/>
    <s v="Valid"/>
    <s v="21950(a,c)"/>
    <x v="7"/>
    <s v="http://leginfo.legislature.ca.gov/faces/codes_displaySection.xhtml?lawCode=VEH&amp;sectionNum=21950."/>
    <n v="18464"/>
  </r>
  <r>
    <n v="29403"/>
    <s v="Point"/>
    <n v="26419000"/>
    <n v="9768000"/>
    <n v="37.771515000000001"/>
    <n v="-122.45016800000001"/>
    <s v="SFPD-CROSSROADS"/>
    <s v="CITY STREET"/>
    <n v="2060033"/>
    <n v="2005"/>
    <n v="3801"/>
    <n v="20050513"/>
    <x v="472"/>
    <n v="1991"/>
    <s v="&lt;Null&gt;"/>
    <x v="1"/>
    <s v="3F13E"/>
    <x v="2"/>
    <x v="7"/>
    <x v="143"/>
    <s v="East"/>
    <s v="Not Stated"/>
    <x v="1"/>
    <x v="0"/>
    <s v="Parked Motor Vehicle"/>
    <x v="0"/>
    <x v="0"/>
    <x v="0"/>
    <s v="Not Stated"/>
    <x v="0"/>
    <s v="None"/>
    <x v="0"/>
    <s v="http://maps.google.com/maps?q=&amp;layer=c&amp;cbll=37.771515065918,-122.450167796473"/>
    <s v="10:01 pm to 2:00 am"/>
    <x v="0"/>
    <s v="N/A"/>
    <x v="2"/>
    <s v="May"/>
    <s v="Unknown"/>
    <s v="Unknown"/>
    <x v="23"/>
    <s v="&lt;Null&gt;"/>
    <n v="23170"/>
  </r>
  <r>
    <n v="28854"/>
    <s v="Point"/>
    <n v="26050000"/>
    <n v="5450000"/>
    <n v="37.774106000000003"/>
    <n v="-122.437268"/>
    <s v="SFPD-CROSSROADS"/>
    <s v="CITY STREET"/>
    <n v="3216737"/>
    <n v="2007"/>
    <n v="3801"/>
    <n v="20070503"/>
    <x v="473"/>
    <n v="97"/>
    <s v="PARK"/>
    <x v="5"/>
    <s v="3F4A"/>
    <x v="0"/>
    <x v="35"/>
    <x v="26"/>
    <s v="East"/>
    <s v="Not Stated"/>
    <x v="2"/>
    <x v="2"/>
    <s v="Other Motor Vehicle"/>
    <x v="0"/>
    <x v="0"/>
    <x v="0"/>
    <s v="Not Stated"/>
    <x v="1"/>
    <s v="None"/>
    <x v="0"/>
    <s v="http://maps.google.com/maps?q=&amp;layer=c&amp;cbll=37.7741057489876,-122.437268050572"/>
    <s v="10:01 am to 2:00 pm"/>
    <x v="0"/>
    <s v="CVC 22100B"/>
    <x v="2"/>
    <s v="May"/>
    <s v="Valid"/>
    <s v="22100(a,b)"/>
    <x v="5"/>
    <s v="http://leginfo.legislature.ca.gov/faces/codes_displaySection.xhtml?lawCode=VEH&amp;sectionNum=22100."/>
    <n v="3029"/>
  </r>
  <r>
    <n v="28880"/>
    <s v="Point"/>
    <n v="26053000"/>
    <s v="&lt;Null&gt;"/>
    <n v="37.774991999999997"/>
    <n v="-122.437799"/>
    <s v="SFPD-CROSSROADS"/>
    <s v="CITY STREET"/>
    <n v="4699374"/>
    <n v="2010"/>
    <n v="3801"/>
    <n v="20100510"/>
    <x v="452"/>
    <n v="301"/>
    <s v="PARK"/>
    <x v="2"/>
    <s v="&lt;Null&gt;"/>
    <x v="11"/>
    <x v="35"/>
    <x v="0"/>
    <s v="Not Stated, in Intersection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4991947509,-122.437798747311"/>
    <s v="10:01 am to 2:00 pm"/>
    <x v="0"/>
    <s v="CVC 22350"/>
    <x v="0"/>
    <s v="May"/>
    <s v="Valid"/>
    <n v="22350"/>
    <x v="0"/>
    <s v="http://leginfo.legislature.ca.gov/faces/codes_displaySection.xhtml?lawCode=VEH&amp;sectionNum=22350."/>
    <n v="31514"/>
  </r>
  <r>
    <n v="20364"/>
    <s v="Point"/>
    <n v="26050000"/>
    <s v="&lt;Null&gt;"/>
    <n v="37.774062000000001"/>
    <n v="-122.437611"/>
    <s v="SFPD-CROSSROADS"/>
    <s v="CITY STREET"/>
    <n v="140430092"/>
    <n v="2014"/>
    <n v="3801"/>
    <n v="20140523"/>
    <x v="399"/>
    <n v="1045"/>
    <s v="PARK"/>
    <x v="1"/>
    <s v="3F14E"/>
    <x v="0"/>
    <x v="8"/>
    <x v="0"/>
    <s v="Not Stated, in Intersection"/>
    <s v="Not Stated"/>
    <x v="0"/>
    <x v="2"/>
    <s v="Motor Vehicle on Other Roadway"/>
    <x v="0"/>
    <x v="0"/>
    <x v="0"/>
    <s v="Not Stated"/>
    <x v="0"/>
    <s v="Functioning"/>
    <x v="0"/>
    <s v="http://maps.google.com/maps?q=&amp;layer=c&amp;cbll=37.7740616466681,-122.437610623921"/>
    <s v="2:01 am to 6:00 am"/>
    <x v="0"/>
    <s v="CVC 21453A"/>
    <x v="0"/>
    <s v="May"/>
    <s v="Valid"/>
    <s v="21453(a,c)"/>
    <x v="10"/>
    <s v="http://leginfo.legislature.ca.gov/faces/codes_displaySection.xhtml?lawCode=VEH&amp;sectionNum=21453."/>
    <n v="8073"/>
  </r>
  <r>
    <n v="14881"/>
    <s v="Point"/>
    <n v="26350000"/>
    <s v="&lt;Null&gt;"/>
    <n v="37.773634999999999"/>
    <n v="-122.440922"/>
    <s v="SFPD-CROSSROADS"/>
    <s v="CITY STREET"/>
    <n v="4256129"/>
    <n v="2009"/>
    <n v="3801"/>
    <n v="20090520"/>
    <x v="307"/>
    <n v="1584"/>
    <s v="PARK"/>
    <x v="4"/>
    <s v="4B5F"/>
    <x v="0"/>
    <x v="1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36352963795,-122.440921792499"/>
    <s v="6:01 pm to 10:00 pm"/>
    <x v="0"/>
    <s v="CVC 21950A"/>
    <x v="0"/>
    <s v="May"/>
    <s v="Valid"/>
    <s v="21950(a,c)"/>
    <x v="7"/>
    <s v="http://leginfo.legislature.ca.gov/faces/codes_displaySection.xhtml?lawCode=VEH&amp;sectionNum=21950."/>
    <n v="18846"/>
  </r>
  <r>
    <n v="28841"/>
    <s v="Point"/>
    <n v="26050000"/>
    <n v="4801201"/>
    <n v="37.773930999999997"/>
    <n v="-122.437539"/>
    <s v="SFPD-CROSSROADS"/>
    <s v="CITY STREET"/>
    <n v="2063054"/>
    <n v="2005"/>
    <n v="3801"/>
    <n v="20050518"/>
    <x v="269"/>
    <n v="783"/>
    <s v="COF"/>
    <x v="4"/>
    <s v="3F4A"/>
    <x v="6"/>
    <x v="2"/>
    <x v="109"/>
    <s v="South"/>
    <s v="Not Stated"/>
    <x v="1"/>
    <x v="1"/>
    <s v="Other Motor Vehicle"/>
    <x v="0"/>
    <x v="1"/>
    <x v="0"/>
    <s v="Not Stated"/>
    <x v="1"/>
    <s v="None"/>
    <x v="0"/>
    <s v="http://maps.google.com/maps?q=&amp;layer=c&amp;cbll=37.7739305620403,-122.437539323899"/>
    <s v="6:01 am to 10:00 am"/>
    <x v="1"/>
    <s v="CVC 22350"/>
    <x v="1"/>
    <s v="May"/>
    <s v="Valid"/>
    <n v="22350"/>
    <x v="0"/>
    <s v="http://leginfo.legislature.ca.gov/faces/codes_displaySection.xhtml?lawCode=VEH&amp;sectionNum=22350."/>
    <n v="18060"/>
  </r>
  <r>
    <n v="3031"/>
    <s v="Point"/>
    <n v="26345000"/>
    <n v="8852000"/>
    <n v="37.772944000000003"/>
    <n v="-122.445892"/>
    <s v="SFPD-CROSSROADS"/>
    <s v="CITY STREET"/>
    <n v="3217825"/>
    <n v="2007"/>
    <n v="3801"/>
    <n v="20070519"/>
    <x v="411"/>
    <n v="1218"/>
    <s v="PARK"/>
    <x v="0"/>
    <n v="3"/>
    <x v="7"/>
    <x v="2"/>
    <x v="96"/>
    <s v="East"/>
    <s v="Not Stated"/>
    <x v="2"/>
    <x v="3"/>
    <s v="Bicycle"/>
    <x v="0"/>
    <x v="0"/>
    <x v="0"/>
    <s v="Not Stated"/>
    <x v="1"/>
    <s v="Functioning"/>
    <x v="2"/>
    <s v="http://maps.google.com/maps?q=&amp;layer=c&amp;cbll=37.7729437191296,-122.445891876302"/>
    <s v="2:01 pm to 6:00 pm"/>
    <x v="0"/>
    <s v="CVC 21950A"/>
    <x v="0"/>
    <s v="May"/>
    <s v="Valid"/>
    <s v="21950(a,c)"/>
    <x v="7"/>
    <s v="http://leginfo.legislature.ca.gov/faces/codes_displaySection.xhtml?lawCode=VEH&amp;sectionNum=21950."/>
    <n v="2610"/>
  </r>
  <r>
    <n v="11039"/>
    <s v="Point"/>
    <n v="26345000"/>
    <n v="8852000"/>
    <n v="37.772951999999997"/>
    <n v="-122.445894"/>
    <s v="SFPD-CROSSROADS"/>
    <s v="CITY STREET"/>
    <n v="5197872"/>
    <n v="2011"/>
    <n v="3801"/>
    <n v="20110526"/>
    <x v="39"/>
    <n v="4000"/>
    <s v="PARK"/>
    <x v="5"/>
    <s v="3F13D"/>
    <x v="7"/>
    <x v="2"/>
    <x v="79"/>
    <s v="South"/>
    <s v="Not Stated"/>
    <x v="2"/>
    <x v="2"/>
    <s v="Bicycle"/>
    <x v="0"/>
    <x v="0"/>
    <x v="0"/>
    <s v="Not Stated"/>
    <x v="2"/>
    <s v="Functioning"/>
    <x v="2"/>
    <s v="http://maps.google.com/maps?q=&amp;layer=c&amp;cbll=37.772951853279,-122.445893527129"/>
    <s v="6:01 pm to 10:00 pm"/>
    <x v="0"/>
    <s v="N/A"/>
    <x v="0"/>
    <s v="May"/>
    <s v="Unknown"/>
    <s v="Unknown"/>
    <x v="23"/>
    <s v="&lt;Null&gt;"/>
    <n v="2569"/>
  </r>
  <r>
    <n v="4713"/>
    <s v="Point"/>
    <n v="26345000"/>
    <n v="8852000"/>
    <n v="37.772936000000001"/>
    <n v="-122.44589000000001"/>
    <s v="SFPD-CROSSROADS"/>
    <s v="CITY STREET"/>
    <n v="3749081"/>
    <n v="2008"/>
    <n v="3801"/>
    <n v="20080509"/>
    <x v="231"/>
    <n v="1866"/>
    <s v="PARK"/>
    <x v="1"/>
    <s v="4B71"/>
    <x v="7"/>
    <x v="2"/>
    <x v="13"/>
    <s v="South"/>
    <s v="Not Stated"/>
    <x v="0"/>
    <x v="2"/>
    <s v="Bicycle"/>
    <x v="0"/>
    <x v="0"/>
    <x v="0"/>
    <s v="Not Stated"/>
    <x v="1"/>
    <s v="Functioning"/>
    <x v="2"/>
    <s v="http://maps.google.com/maps?q=&amp;layer=c&amp;cbll=37.7729355849803,-122.445890225476"/>
    <s v="2:01 pm to 6:00 pm"/>
    <x v="0"/>
    <s v="CVC 216501"/>
    <x v="2"/>
    <s v="May"/>
    <s v="Valid"/>
    <n v="21650.1"/>
    <x v="14"/>
    <s v="http://leginfo.legislature.ca.gov/faces/codes_displaySection.xhtml?lawCode=VEH&amp;sectionNum=21650.1."/>
    <n v="6998"/>
  </r>
  <r>
    <n v="4717"/>
    <s v="Point"/>
    <n v="26345000"/>
    <n v="8852000"/>
    <n v="37.772941000000003"/>
    <n v="-122.445891"/>
    <s v="SFPD-CROSSROADS"/>
    <s v="CITY STREET"/>
    <n v="3749085"/>
    <n v="2008"/>
    <n v="3801"/>
    <n v="20080514"/>
    <x v="245"/>
    <n v="438"/>
    <s v="&lt;Null&gt;"/>
    <x v="4"/>
    <s v="4B3F"/>
    <x v="7"/>
    <x v="2"/>
    <x v="28"/>
    <s v="South"/>
    <s v="Not Stated"/>
    <x v="0"/>
    <x v="2"/>
    <s v="Bicycle"/>
    <x v="0"/>
    <x v="0"/>
    <x v="0"/>
    <s v="Not Stated"/>
    <x v="1"/>
    <s v="Functioning"/>
    <x v="2"/>
    <s v="http://maps.google.com/maps?q=&amp;layer=c&amp;cbll=37.7729410077465,-122.445891326027"/>
    <s v="10:01 am to 2:00 pm"/>
    <x v="0"/>
    <s v="CVC 21950A"/>
    <x v="0"/>
    <s v="May"/>
    <s v="Valid"/>
    <s v="21950(a,c)"/>
    <x v="7"/>
    <s v="http://leginfo.legislature.ca.gov/faces/codes_displaySection.xhtml?lawCode=VEH&amp;sectionNum=21950."/>
    <n v="9171"/>
  </r>
  <r>
    <n v="19062"/>
    <s v="Point"/>
    <n v="26347000"/>
    <s v="&lt;Null&gt;"/>
    <n v="37.772995000000002"/>
    <n v="-122.445902"/>
    <s v="SFPD-CROSSROADS"/>
    <s v="CITY STREET"/>
    <n v="150416963"/>
    <n v="2015"/>
    <n v="3801"/>
    <n v="20150513"/>
    <x v="27"/>
    <n v="1485"/>
    <s v="&lt;Null&gt;"/>
    <x v="4"/>
    <s v="13D"/>
    <x v="7"/>
    <x v="2"/>
    <x v="0"/>
    <s v="Not Stated, in Intersection"/>
    <s v="Not Stated"/>
    <x v="1"/>
    <x v="2"/>
    <s v="Bicycle"/>
    <x v="0"/>
    <x v="0"/>
    <x v="0"/>
    <s v="Not Stated"/>
    <x v="1"/>
    <s v="Functioning"/>
    <x v="2"/>
    <s v="http://maps.google.com/maps?q=&amp;layer=c&amp;cbll=37.7729954059776,-122.445902365946"/>
    <s v="2:01 pm to 6:00 pm"/>
    <x v="0"/>
    <s v="CVC 21451A"/>
    <x v="0"/>
    <s v="May"/>
    <s v="Valid"/>
    <s v="21451(a,b)"/>
    <x v="35"/>
    <s v="http://leginfo.legislature.ca.gov/faces/codes_displaySection.xhtml?lawCode=VEH&amp;sectionNum=21451."/>
    <n v="14603"/>
  </r>
  <r>
    <n v="3549"/>
    <s v="Point"/>
    <n v="26347000"/>
    <s v="&lt;Null&gt;"/>
    <n v="37.772995000000002"/>
    <n v="-122.445902"/>
    <s v="SFPD-CROSSROADS"/>
    <s v="CITY STREET"/>
    <n v="150416907"/>
    <n v="2015"/>
    <n v="3801"/>
    <n v="20150510"/>
    <x v="474"/>
    <n v="4086"/>
    <s v="PARK"/>
    <x v="6"/>
    <s v="3F13D"/>
    <x v="7"/>
    <x v="2"/>
    <x v="0"/>
    <s v="Not Stated, in Intersection"/>
    <s v="Not Stated"/>
    <x v="1"/>
    <x v="2"/>
    <s v="Bicycle"/>
    <x v="0"/>
    <x v="0"/>
    <x v="0"/>
    <s v="Not Stated"/>
    <x v="1"/>
    <s v="Functioning"/>
    <x v="2"/>
    <s v="http://maps.google.com/maps?q=&amp;layer=c&amp;cbll=37.7729954059776,-122.445902365946"/>
    <s v="2:01 pm to 6:00 pm"/>
    <x v="0"/>
    <s v="CVC 21453C"/>
    <x v="0"/>
    <s v="May"/>
    <s v="Valid"/>
    <s v="21453(a,c)"/>
    <x v="10"/>
    <s v="http://leginfo.legislature.ca.gov/faces/codes_displaySection.xhtml?lawCode=VEH&amp;sectionNum=21453."/>
    <n v="14992"/>
  </r>
  <r>
    <n v="11648"/>
    <s v="Point"/>
    <n v="26347000"/>
    <s v="&lt;Null&gt;"/>
    <n v="37.772995000000002"/>
    <n v="-122.445902"/>
    <s v="SFPD-CROSSROADS"/>
    <s v="CITY STREET"/>
    <n v="130436765"/>
    <n v="2013"/>
    <n v="3801"/>
    <n v="20130527"/>
    <x v="475"/>
    <n v="874"/>
    <s v="PARK"/>
    <x v="2"/>
    <s v="3EF61"/>
    <x v="7"/>
    <x v="2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29954059776,-122.445902365946"/>
    <s v="10:01 am to 2:00 pm"/>
    <x v="0"/>
    <s v="CVC 22107"/>
    <x v="0"/>
    <s v="May"/>
    <s v="Valid"/>
    <n v="22107"/>
    <x v="1"/>
    <s v="http://leginfo.legislature.ca.gov/faces/codes_displaySection.xhtml?lawCode=VEH&amp;sectionNum=22107."/>
    <n v="23069"/>
  </r>
  <r>
    <n v="27857"/>
    <s v="Point"/>
    <n v="26376000"/>
    <n v="8851000"/>
    <n v="37.773082000000002"/>
    <n v="-122.44592"/>
    <s v="SFPD-CROSSROADS"/>
    <s v="CITY STREET"/>
    <n v="140417551"/>
    <n v="2014"/>
    <n v="3801"/>
    <n v="20140519"/>
    <x v="476"/>
    <n v="1430"/>
    <s v="PARK"/>
    <x v="2"/>
    <s v="4K6F"/>
    <x v="7"/>
    <x v="2"/>
    <x v="36"/>
    <s v="North"/>
    <s v="Not Stated"/>
    <x v="1"/>
    <x v="2"/>
    <s v="Other Motor Vehicle"/>
    <x v="0"/>
    <x v="0"/>
    <x v="0"/>
    <s v="Not Stated"/>
    <x v="1"/>
    <s v="None"/>
    <x v="0"/>
    <s v="http://maps.google.com/maps?q=&amp;layer=c&amp;cbll=37.773082015562,-122.445919814012"/>
    <s v="6:01 am to 10:00 am"/>
    <x v="0"/>
    <s v="CVC 22100A"/>
    <x v="2"/>
    <s v="May"/>
    <s v="Valid"/>
    <s v="22100(a,b)"/>
    <x v="5"/>
    <s v="http://leginfo.legislature.ca.gov/faces/codes_displaySection.xhtml?lawCode=VEH&amp;sectionNum=22100."/>
    <n v="24027"/>
  </r>
  <r>
    <n v="29460"/>
    <s v="Point"/>
    <n v="26445000"/>
    <n v="12085000"/>
    <n v="37.771971999999998"/>
    <n v="-122.454092"/>
    <s v="SFPD-CROSSROADS"/>
    <s v="CITY STREET"/>
    <n v="3747677"/>
    <n v="2008"/>
    <n v="3801"/>
    <n v="20080508"/>
    <x v="26"/>
    <n v="1546"/>
    <s v="PARK"/>
    <x v="5"/>
    <s v="3FIIE"/>
    <x v="8"/>
    <x v="2"/>
    <x v="40"/>
    <s v="North"/>
    <s v="Not Stated"/>
    <x v="0"/>
    <x v="7"/>
    <s v="Fixed Object"/>
    <x v="0"/>
    <x v="0"/>
    <x v="0"/>
    <s v="Not Stated"/>
    <x v="0"/>
    <s v="Functioning"/>
    <x v="0"/>
    <s v="http://maps.google.com/maps?q=&amp;layer=c&amp;cbll=37.7719723977985,-122.454092005606"/>
    <s v="6:01 pm to 10:00 pm"/>
    <x v="0"/>
    <s v="CVC 23152A"/>
    <x v="0"/>
    <s v="May"/>
    <s v="Valid"/>
    <n v="23152"/>
    <x v="2"/>
    <s v="http://leginfo.legislature.ca.gov/faces/codes_displaySection.xhtml?lawCode=VEH&amp;sectionNum=23152."/>
    <n v="1181"/>
  </r>
  <r>
    <n v="28978"/>
    <s v="Point"/>
    <n v="26061000"/>
    <s v="&lt;Null&gt;"/>
    <n v="37.776643999999997"/>
    <n v="-122.43984399999999"/>
    <s v="SFPD-CROSSROADS"/>
    <s v="CITY STREET"/>
    <n v="3749169"/>
    <n v="2008"/>
    <n v="3801"/>
    <n v="20080519"/>
    <x v="225"/>
    <n v="708"/>
    <s v="COF"/>
    <x v="2"/>
    <s v="4B4A"/>
    <x v="5"/>
    <x v="11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66440075826,-122.439844236366"/>
    <s v="10:01 am to 2:00 pm"/>
    <x v="2"/>
    <s v="CVC 21453A"/>
    <x v="0"/>
    <s v="May"/>
    <s v="Valid"/>
    <s v="21453(a,c)"/>
    <x v="10"/>
    <s v="http://leginfo.legislature.ca.gov/faces/codes_displaySection.xhtml?lawCode=VEH&amp;sectionNum=21453."/>
    <n v="21564"/>
  </r>
  <r>
    <n v="28516"/>
    <s v="Point"/>
    <n v="26057000"/>
    <n v="4805201"/>
    <n v="37.777265999999997"/>
    <n v="-122.43820700000001"/>
    <s v="SFPD-CROSSROADS"/>
    <s v="CITY STREET"/>
    <n v="130364439"/>
    <n v="2013"/>
    <n v="3801"/>
    <n v="20130504"/>
    <x v="290"/>
    <n v="874"/>
    <s v="PARK"/>
    <x v="0"/>
    <s v="3F61"/>
    <x v="6"/>
    <x v="11"/>
    <x v="144"/>
    <s v="North"/>
    <s v="Not Stated"/>
    <x v="1"/>
    <x v="1"/>
    <s v="Other Motor Vehicle"/>
    <x v="0"/>
    <x v="0"/>
    <x v="0"/>
    <s v="Not Stated"/>
    <x v="1"/>
    <s v="None"/>
    <x v="0"/>
    <s v="http://maps.google.com/maps?q=&amp;layer=c&amp;cbll=37.777266301185,-122.438206605799"/>
    <s v="10:01 am to 2:00 pm"/>
    <x v="0"/>
    <s v="CVC 22350"/>
    <x v="1"/>
    <s v="May"/>
    <s v="Valid"/>
    <n v="22350"/>
    <x v="0"/>
    <s v="http://leginfo.legislature.ca.gov/faces/codes_displaySection.xhtml?lawCode=VEH&amp;sectionNum=22350."/>
    <n v="16001"/>
  </r>
  <r>
    <n v="28932"/>
    <s v="Point"/>
    <n v="26057000"/>
    <n v="4805201"/>
    <n v="37.776890000000002"/>
    <n v="-122.43816200000001"/>
    <s v="SFPD-CROSSROADS"/>
    <s v="CITY STREET"/>
    <n v="3217798"/>
    <n v="2007"/>
    <n v="3801"/>
    <n v="20070516"/>
    <x v="17"/>
    <n v="1239"/>
    <s v="COF"/>
    <x v="4"/>
    <s v="4B5B"/>
    <x v="6"/>
    <x v="11"/>
    <x v="40"/>
    <s v="North"/>
    <s v="Not Stated"/>
    <x v="1"/>
    <x v="1"/>
    <s v="Other Motor Vehicle"/>
    <x v="0"/>
    <x v="0"/>
    <x v="0"/>
    <s v="Not Stated"/>
    <x v="0"/>
    <s v="Functioning"/>
    <x v="0"/>
    <s v="http://maps.google.com/maps?q=&amp;layer=c&amp;cbll=37.7768904470191,-122.438162487347"/>
    <s v="6:01 pm to 10:00 pm"/>
    <x v="0"/>
    <s v="CVC 22106"/>
    <x v="0"/>
    <s v="May"/>
    <s v="Valid"/>
    <n v="22106"/>
    <x v="18"/>
    <s v="http://leginfo.legislature.ca.gov/faces/codes_displaySection.xhtml?lawCode=VEH&amp;sectionNum=22106."/>
    <n v="16010"/>
  </r>
  <r>
    <n v="14689"/>
    <s v="Point"/>
    <n v="26059000"/>
    <n v="6825000"/>
    <n v="37.774782000000002"/>
    <n v="-122.43943899999999"/>
    <s v="SFPD-CROSSROADS"/>
    <s v="CITY STREET"/>
    <n v="2657253"/>
    <n v="2006"/>
    <n v="3801"/>
    <n v="20060530"/>
    <x v="181"/>
    <n v="821"/>
    <s v="COH"/>
    <x v="3"/>
    <s v="4B8F"/>
    <x v="11"/>
    <x v="3"/>
    <x v="21"/>
    <s v="East"/>
    <s v="Not Stated"/>
    <x v="0"/>
    <x v="3"/>
    <s v="Pedestrian"/>
    <x v="1"/>
    <x v="0"/>
    <x v="0"/>
    <s v="Not Stated"/>
    <x v="1"/>
    <s v="Functioning"/>
    <x v="3"/>
    <s v="http://maps.google.com/maps?q=&amp;layer=c&amp;cbll=37.7747817836113,-122.43943854204"/>
    <s v="6:01 pm to 10:00 pm"/>
    <x v="0"/>
    <s v="CVC 21950A"/>
    <x v="0"/>
    <s v="May"/>
    <s v="Valid"/>
    <s v="21950(a,c)"/>
    <x v="7"/>
    <s v="http://leginfo.legislature.ca.gov/faces/codes_displaySection.xhtml?lawCode=VEH&amp;sectionNum=21950."/>
    <n v="7974"/>
  </r>
  <r>
    <n v="29497"/>
    <s v="Point"/>
    <n v="26446000"/>
    <n v="12084000"/>
    <n v="37.774040999999997"/>
    <n v="-122.454519"/>
    <s v="SFPD-CROSSROADS"/>
    <s v="CITY STREET"/>
    <n v="4732635"/>
    <n v="2010"/>
    <n v="3801"/>
    <n v="20100507"/>
    <x v="336"/>
    <n v="438"/>
    <s v="&lt;Null&gt;"/>
    <x v="1"/>
    <s v="4B3F"/>
    <x v="8"/>
    <x v="11"/>
    <x v="145"/>
    <s v="South"/>
    <s v="Not Stated"/>
    <x v="1"/>
    <x v="1"/>
    <s v="Other Motor Vehicle"/>
    <x v="0"/>
    <x v="0"/>
    <x v="0"/>
    <s v="Not Stated"/>
    <x v="1"/>
    <s v="None"/>
    <x v="0"/>
    <s v="http://maps.google.com/maps?q=&amp;layer=c&amp;cbll=37.7740410366201,-122.454518660625"/>
    <s v="2:01 pm to 6:00 pm"/>
    <x v="0"/>
    <s v="CVC 22350"/>
    <x v="2"/>
    <s v="May"/>
    <s v="Valid"/>
    <n v="22350"/>
    <x v="0"/>
    <s v="http://leginfo.legislature.ca.gov/faces/codes_displaySection.xhtml?lawCode=VEH&amp;sectionNum=22350."/>
    <n v="19096"/>
  </r>
  <r>
    <n v="6472"/>
    <s v="Point"/>
    <n v="26070000"/>
    <s v="&lt;Null&gt;"/>
    <n v="37.778723999999997"/>
    <n v="-122.438552"/>
    <s v="SFPD-CROSSROADS"/>
    <s v="CITY STREET"/>
    <n v="4252855"/>
    <n v="2009"/>
    <n v="3801"/>
    <n v="20090526"/>
    <x v="215"/>
    <n v="1976"/>
    <s v="COF"/>
    <x v="3"/>
    <s v="3F44C"/>
    <x v="6"/>
    <x v="13"/>
    <x v="0"/>
    <s v="Not Stated, in Intersection"/>
    <s v="Not Stated"/>
    <x v="1"/>
    <x v="7"/>
    <s v="Bicycle"/>
    <x v="0"/>
    <x v="0"/>
    <x v="0"/>
    <s v="Not Stated"/>
    <x v="1"/>
    <s v="Functioning"/>
    <x v="2"/>
    <s v="http://maps.google.com/maps?q=&amp;layer=c&amp;cbll=37.7787241078806,-122.438552277528"/>
    <s v="2:01 pm to 6:00 pm"/>
    <x v="0"/>
    <s v="N/A"/>
    <x v="0"/>
    <s v="May"/>
    <s v="Unknown"/>
    <s v="Unknown"/>
    <x v="23"/>
    <s v="&lt;Null&gt;"/>
    <n v="22691"/>
  </r>
  <r>
    <n v="8871"/>
    <s v="Point"/>
    <n v="26070000"/>
    <s v="&lt;Null&gt;"/>
    <n v="37.778723999999997"/>
    <n v="-122.438552"/>
    <s v="SFPD-CROSSROADS"/>
    <s v="CITY STREET"/>
    <n v="4775248"/>
    <n v="2010"/>
    <n v="3801"/>
    <n v="20100518"/>
    <x v="32"/>
    <n v="1584"/>
    <s v="PARK"/>
    <x v="3"/>
    <s v="4B6E"/>
    <x v="6"/>
    <x v="13"/>
    <x v="0"/>
    <s v="Not Stated, in Intersection"/>
    <s v="Not Stated"/>
    <x v="1"/>
    <x v="2"/>
    <s v="Bicycle"/>
    <x v="0"/>
    <x v="0"/>
    <x v="0"/>
    <s v="Not Stated"/>
    <x v="0"/>
    <s v="Functioning"/>
    <x v="2"/>
    <s v="http://maps.google.com/maps?q=&amp;layer=c&amp;cbll=37.7787241078806,-122.438552277528"/>
    <s v="6:01 pm to 10:00 pm"/>
    <x v="0"/>
    <s v="CVC 22350"/>
    <x v="0"/>
    <s v="May"/>
    <s v="Valid"/>
    <n v="22350"/>
    <x v="0"/>
    <s v="http://leginfo.legislature.ca.gov/faces/codes_displaySection.xhtml?lawCode=VEH&amp;sectionNum=22350."/>
    <n v="14582"/>
  </r>
  <r>
    <n v="29343"/>
    <s v="Point"/>
    <n v="26392000"/>
    <n v="8846000"/>
    <n v="37.777883000000003"/>
    <n v="-122.44689"/>
    <s v="SFPD-CROSSROADS"/>
    <s v="CITY STREET"/>
    <n v="2063378"/>
    <n v="2005"/>
    <n v="3801"/>
    <n v="20050527"/>
    <x v="477"/>
    <n v="4205"/>
    <s v="PARK"/>
    <x v="1"/>
    <s v="3F14E"/>
    <x v="17"/>
    <x v="61"/>
    <x v="53"/>
    <s v="North"/>
    <s v="Not Stated"/>
    <x v="1"/>
    <x v="0"/>
    <s v="Other Motor Vehicle"/>
    <x v="0"/>
    <x v="0"/>
    <x v="0"/>
    <s v="Not Stated"/>
    <x v="0"/>
    <s v="Functioning"/>
    <x v="0"/>
    <s v="http://maps.google.com/maps?q=&amp;layer=c&amp;cbll=37.7778830865091,-122.446889870844"/>
    <s v="2:01 am to 6:00 am"/>
    <x v="0"/>
    <s v="CVC 21658A"/>
    <x v="2"/>
    <s v="May"/>
    <s v="Valid"/>
    <s v="21658(a,b)"/>
    <x v="4"/>
    <s v="http://leginfo.legislature.ca.gov/faces/codes_displaySection.xhtml?lawCode=VEH&amp;sectionNum=21658."/>
    <n v="30294"/>
  </r>
  <r>
    <n v="6547"/>
    <s v="Point"/>
    <n v="26057000"/>
    <n v="4804101"/>
    <n v="37.776141000000003"/>
    <n v="-122.43808900000001"/>
    <s v="SFPD-CROSSROADS"/>
    <s v="CITY STREET"/>
    <n v="4254860"/>
    <n v="2009"/>
    <n v="3801"/>
    <n v="20090526"/>
    <x v="449"/>
    <n v="131"/>
    <s v="PARK"/>
    <x v="3"/>
    <s v="3F14D"/>
    <x v="6"/>
    <x v="4"/>
    <x v="97"/>
    <s v="North"/>
    <s v="Not Stated"/>
    <x v="0"/>
    <x v="4"/>
    <s v="Bicycle"/>
    <x v="0"/>
    <x v="0"/>
    <x v="0"/>
    <s v="Not Stated"/>
    <x v="1"/>
    <s v="None"/>
    <x v="4"/>
    <s v="http://maps.google.com/maps?q=&amp;layer=c&amp;cbll=37.7761406678564,-122.438089106876"/>
    <s v="2:01 pm to 6:00 pm"/>
    <x v="0"/>
    <s v="CVC 22517"/>
    <x v="2"/>
    <s v="May"/>
    <s v="Valid"/>
    <n v="22517"/>
    <x v="15"/>
    <s v="http://leginfo.legislature.ca.gov/faces/codes_displaySection.xhtml?lawCode=VEH&amp;sectionNum=22517."/>
    <n v="10893"/>
  </r>
  <r>
    <n v="29311"/>
    <s v="Point"/>
    <n v="26377000"/>
    <s v="&lt;Null&gt;"/>
    <n v="37.774870999999997"/>
    <n v="-122.44628400000001"/>
    <s v="SFPD-CROSSROADS"/>
    <s v="CITY STREET"/>
    <n v="4260684"/>
    <n v="2009"/>
    <n v="3801"/>
    <n v="20090506"/>
    <x v="97"/>
    <n v="1584"/>
    <s v="PARK"/>
    <x v="4"/>
    <s v="4B5F"/>
    <x v="7"/>
    <x v="4"/>
    <x v="0"/>
    <s v="Not Stated, in Intersection"/>
    <s v="Not Stated"/>
    <x v="1"/>
    <x v="1"/>
    <s v="Other Motor Vehicle"/>
    <x v="0"/>
    <x v="0"/>
    <x v="0"/>
    <s v="Not Stated"/>
    <x v="0"/>
    <s v="Functioning"/>
    <x v="0"/>
    <s v="http://maps.google.com/maps?q=&amp;layer=c&amp;cbll=37.7748711028237,-122.446283673835"/>
    <s v="10:01 pm to 2:00 am"/>
    <x v="0"/>
    <s v="CVC 22350"/>
    <x v="0"/>
    <s v="May"/>
    <s v="Valid"/>
    <n v="22350"/>
    <x v="0"/>
    <s v="http://leginfo.legislature.ca.gov/faces/codes_displaySection.xhtml?lawCode=VEH&amp;sectionNum=22350."/>
    <n v="24226"/>
  </r>
  <r>
    <n v="19258"/>
    <s v="Point"/>
    <n v="26351000"/>
    <s v="&lt;Null&gt;"/>
    <n v="37.774566999999998"/>
    <n v="-122.44110999999999"/>
    <s v="SFPD-CROSSROADS"/>
    <s v="CITY STREET"/>
    <n v="130387572"/>
    <n v="2013"/>
    <n v="3801"/>
    <n v="20130511"/>
    <x v="478"/>
    <n v="1832"/>
    <s v="PARK"/>
    <x v="0"/>
    <s v="3F14D"/>
    <x v="9"/>
    <x v="5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45674820945,-122.441110417149"/>
    <s v="2:01 am to 6:00 am"/>
    <x v="0"/>
    <s v="CVC 21453A"/>
    <x v="0"/>
    <s v="May"/>
    <s v="Valid"/>
    <s v="21453(a,c)"/>
    <x v="10"/>
    <s v="http://leginfo.legislature.ca.gov/faces/codes_displaySection.xhtml?lawCode=VEH&amp;sectionNum=21453."/>
    <n v="16142"/>
  </r>
  <r>
    <n v="14928"/>
    <s v="Point"/>
    <n v="26376000"/>
    <s v="&lt;Null&gt;"/>
    <n v="37.773935000000002"/>
    <n v="-122.44609199999999"/>
    <s v="SFPD-CROSSROADS"/>
    <s v="CITY STREET"/>
    <n v="3209173"/>
    <n v="2007"/>
    <n v="3801"/>
    <n v="20070520"/>
    <x v="479"/>
    <n v="1856"/>
    <s v="PARK"/>
    <x v="6"/>
    <s v="3F13E"/>
    <x v="7"/>
    <x v="5"/>
    <x v="0"/>
    <s v="Not Stated, in Intersection"/>
    <s v="Not Stated"/>
    <x v="0"/>
    <x v="3"/>
    <s v="Pedestrian"/>
    <x v="1"/>
    <x v="0"/>
    <x v="0"/>
    <s v="Not Stated"/>
    <x v="0"/>
    <s v="Functioning"/>
    <x v="3"/>
    <s v="http://maps.google.com/maps?q=&amp;layer=c&amp;cbll=37.7739353713535,-122.446091727215"/>
    <s v="10:01 pm to 2:00 am"/>
    <x v="0"/>
    <s v="CVC 21453D"/>
    <x v="0"/>
    <s v="May"/>
    <s v="Valid"/>
    <s v="21453(d)"/>
    <x v="17"/>
    <s v="http://leginfo.legislature.ca.gov/faces/codes_displaySection.xhtml?lawCode=VEH&amp;sectionNum=21453."/>
    <n v="11691"/>
  </r>
  <r>
    <n v="21692"/>
    <s v="Point"/>
    <n v="26376000"/>
    <s v="&lt;Null&gt;"/>
    <n v="37.773935000000002"/>
    <n v="-122.44609199999999"/>
    <s v="SFPD-CROSSROADS"/>
    <s v="CITY STREET"/>
    <n v="5739589"/>
    <n v="2012"/>
    <n v="3801"/>
    <n v="20120509"/>
    <x v="464"/>
    <n v="1389"/>
    <s v="F"/>
    <x v="4"/>
    <s v="3F13A"/>
    <x v="7"/>
    <x v="5"/>
    <x v="0"/>
    <s v="Not Stated, in Intersection"/>
    <s v="Not Stated"/>
    <x v="1"/>
    <x v="0"/>
    <s v="Pedestrian"/>
    <x v="1"/>
    <x v="0"/>
    <x v="0"/>
    <s v="Not Stated"/>
    <x v="1"/>
    <s v="Functioning"/>
    <x v="3"/>
    <s v="http://maps.google.com/maps?q=&amp;layer=c&amp;cbll=37.7739353713535,-122.446091727215"/>
    <s v="6:01 am to 10:00 am"/>
    <x v="0"/>
    <s v="CVC 21950A"/>
    <x v="0"/>
    <s v="May"/>
    <s v="Valid"/>
    <s v="21950(a,c)"/>
    <x v="7"/>
    <s v="http://leginfo.legislature.ca.gov/faces/codes_displaySection.xhtml?lawCode=VEH&amp;sectionNum=21950."/>
    <n v="20069"/>
  </r>
  <r>
    <n v="14853"/>
    <s v="Point"/>
    <n v="26345000"/>
    <s v="&lt;Null&gt;"/>
    <n v="37.772080000000003"/>
    <n v="-122.445717"/>
    <s v="SFPD-CROSSROADS"/>
    <s v="CITY STREET"/>
    <n v="4712335"/>
    <n v="2010"/>
    <n v="3801"/>
    <n v="20100509"/>
    <x v="383"/>
    <n v="1666"/>
    <s v="PARK"/>
    <x v="6"/>
    <s v="3CAR"/>
    <x v="7"/>
    <x v="19"/>
    <x v="0"/>
    <s v="Not Stated, in Intersection"/>
    <s v="Not Stated"/>
    <x v="0"/>
    <x v="3"/>
    <s v="Pedestrian"/>
    <x v="1"/>
    <x v="0"/>
    <x v="0"/>
    <s v="Not Stated"/>
    <x v="1"/>
    <s v="Functioning"/>
    <x v="3"/>
    <s v="http://maps.google.com/maps?q=&amp;layer=c&amp;cbll=37.7720803942368,-122.445716665312"/>
    <s v="2:01 pm to 6:00 pm"/>
    <x v="0"/>
    <s v="CVC 21950A"/>
    <x v="0"/>
    <s v="May"/>
    <s v="Valid"/>
    <s v="21950(a,c)"/>
    <x v="7"/>
    <s v="http://leginfo.legislature.ca.gov/faces/codes_displaySection.xhtml?lawCode=VEH&amp;sectionNum=21950."/>
    <n v="10413"/>
  </r>
  <r>
    <n v="13804"/>
    <s v="Point"/>
    <n v="26345000"/>
    <s v="&lt;Null&gt;"/>
    <n v="37.772080000000003"/>
    <n v="-122.445717"/>
    <s v="SFPD-CROSSROADS"/>
    <s v="CITY STREET"/>
    <n v="140443998"/>
    <n v="2014"/>
    <n v="3801"/>
    <n v="20140527"/>
    <x v="130"/>
    <n v="1889"/>
    <s v="PARK"/>
    <x v="3"/>
    <s v="&lt;Null&gt;"/>
    <x v="7"/>
    <x v="14"/>
    <x v="0"/>
    <s v="Not Stated, in Intersection"/>
    <s v="&lt;Null&gt;"/>
    <x v="2"/>
    <x v="3"/>
    <s v="Pedestrian"/>
    <x v="1"/>
    <x v="0"/>
    <x v="0"/>
    <s v="Not Stated"/>
    <x v="0"/>
    <s v="Functioning"/>
    <x v="3"/>
    <s v="http://maps.google.com/maps?q=&amp;layer=c&amp;cbll=37.7720803942368,-122.445716665312"/>
    <s v="2:01 am to 6:00 am"/>
    <x v="0"/>
    <s v="CVC 21950A"/>
    <x v="0"/>
    <s v="May"/>
    <s v="Valid"/>
    <s v="21950(a,c)"/>
    <x v="7"/>
    <s v="http://leginfo.legislature.ca.gov/faces/codes_displaySection.xhtml?lawCode=VEH&amp;sectionNum=21950."/>
    <n v="2822"/>
  </r>
  <r>
    <n v="29303"/>
    <s v="Point"/>
    <n v="26376000"/>
    <s v="&lt;Null&gt;"/>
    <n v="37.773935000000002"/>
    <n v="-122.44609199999999"/>
    <s v="SFPD-CROSSROADS"/>
    <s v="CITY STREET"/>
    <n v="5180239"/>
    <n v="2011"/>
    <n v="3801"/>
    <n v="20110510"/>
    <x v="480"/>
    <n v="671"/>
    <s v="PARK"/>
    <x v="3"/>
    <s v="4B2F"/>
    <x v="7"/>
    <x v="5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39353713535,-122.446091727215"/>
    <s v="6:01 am to 10:00 am"/>
    <x v="0"/>
    <s v="CVC 21453A"/>
    <x v="0"/>
    <s v="May"/>
    <s v="Valid"/>
    <s v="21453(a,c)"/>
    <x v="10"/>
    <s v="http://leginfo.legislature.ca.gov/faces/codes_displaySection.xhtml?lawCode=VEH&amp;sectionNum=21453."/>
    <n v="21611"/>
  </r>
  <r>
    <n v="6348"/>
    <s v="Point"/>
    <n v="26376000"/>
    <s v="&lt;Null&gt;"/>
    <n v="37.773935000000002"/>
    <n v="-122.44609199999999"/>
    <s v="SFPD-CROSSROADS"/>
    <s v="CITY STREET"/>
    <n v="150463243"/>
    <n v="2015"/>
    <n v="3801"/>
    <n v="20150527"/>
    <x v="192"/>
    <n v="877"/>
    <s v="PARK"/>
    <x v="4"/>
    <s v="3F13D"/>
    <x v="7"/>
    <x v="5"/>
    <x v="0"/>
    <s v="Not Stated, in Intersection"/>
    <s v="Not Stated"/>
    <x v="1"/>
    <x v="0"/>
    <s v="Other Motor Vehicle"/>
    <x v="0"/>
    <x v="0"/>
    <x v="0"/>
    <s v="Not Stated"/>
    <x v="1"/>
    <s v="Functioning"/>
    <x v="0"/>
    <s v="http://maps.google.com/maps?q=&amp;layer=c&amp;cbll=37.7739353713535,-122.446091727215"/>
    <s v="6:01 pm to 10:00 pm"/>
    <x v="0"/>
    <s v="CVC 22350"/>
    <x v="0"/>
    <s v="May"/>
    <s v="Valid"/>
    <n v="22350"/>
    <x v="0"/>
    <s v="http://leginfo.legislature.ca.gov/faces/codes_displaySection.xhtml?lawCode=VEH&amp;sectionNum=22350."/>
    <n v="29294"/>
  </r>
  <r>
    <n v="29466"/>
    <s v="Point"/>
    <n v="26446000"/>
    <n v="12084000"/>
    <n v="37.773409999999998"/>
    <n v="-122.45439"/>
    <s v="SFPD-CROSSROADS"/>
    <s v="CITY STREET"/>
    <n v="4254906"/>
    <n v="2009"/>
    <n v="3801"/>
    <n v="20090519"/>
    <x v="222"/>
    <n v="202"/>
    <s v="&lt;Null&gt;"/>
    <x v="3"/>
    <s v="F11"/>
    <x v="8"/>
    <x v="5"/>
    <x v="146"/>
    <s v="North"/>
    <s v="Not Stated"/>
    <x v="2"/>
    <x v="6"/>
    <s v="Not Stated"/>
    <x v="0"/>
    <x v="0"/>
    <x v="2"/>
    <s v="Not Stated"/>
    <x v="0"/>
    <s v="None"/>
    <x v="0"/>
    <s v="http://maps.google.com/maps?q=&amp;layer=c&amp;cbll=37.7734104626285,-122.454390139242"/>
    <s v="10:01 pm to 2:00 am"/>
    <x v="0"/>
    <s v="CVC 22350"/>
    <x v="2"/>
    <s v="May"/>
    <s v="Valid"/>
    <n v="22350"/>
    <x v="0"/>
    <s v="http://leginfo.legislature.ca.gov/faces/codes_displaySection.xhtml?lawCode=VEH&amp;sectionNum=22350."/>
    <n v="2348"/>
  </r>
  <r>
    <n v="19788"/>
    <s v="Point"/>
    <n v="26445000"/>
    <n v="12085000"/>
    <n v="37.772432000000002"/>
    <n v="-122.454188"/>
    <s v="SFPD-CROSSROADS"/>
    <s v="CITY STREET"/>
    <n v="150385039"/>
    <n v="2015"/>
    <n v="3801"/>
    <n v="20150503"/>
    <x v="481"/>
    <n v="1666"/>
    <s v="PARK"/>
    <x v="6"/>
    <s v="3 CAR"/>
    <x v="8"/>
    <x v="5"/>
    <x v="147"/>
    <s v="South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24320695869,-122.454188201182"/>
    <s v="2:01 am to 6:00 am"/>
    <x v="0"/>
    <s v="CVC 21804A"/>
    <x v="2"/>
    <s v="May"/>
    <s v="Valid"/>
    <s v="21804(a,b)"/>
    <x v="13"/>
    <s v="http://leginfo.legislature.ca.gov/faces/codes_displaySection.xhtml?lawCode=VEH&amp;sectionNum=21804."/>
    <n v="19071"/>
  </r>
  <r>
    <n v="29428"/>
    <s v="Point"/>
    <n v="26445000"/>
    <n v="12086000"/>
    <n v="37.771818000000003"/>
    <n v="-122.45406"/>
    <s v="SFPD-CROSSROADS"/>
    <s v="CITY STREET"/>
    <n v="6143657"/>
    <n v="2012"/>
    <n v="3801"/>
    <n v="20120506"/>
    <x v="335"/>
    <n v="522"/>
    <s v="PARK"/>
    <x v="6"/>
    <s v="3F13D"/>
    <x v="8"/>
    <x v="62"/>
    <x v="98"/>
    <s v="North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1818017581,-122.454059970865"/>
    <s v="6:01 pm to 10:00 pm"/>
    <x v="0"/>
    <s v="CVC 21802A"/>
    <x v="2"/>
    <s v="May"/>
    <s v="Valid"/>
    <s v="21802(a,b)"/>
    <x v="21"/>
    <s v="http://leginfo.legislature.ca.gov/faces/codes_displaySection.xhtml?lawCode=VEH&amp;sectionNum=21802."/>
    <n v="19054"/>
  </r>
  <r>
    <n v="29286"/>
    <s v="Point"/>
    <n v="26370000"/>
    <s v="&lt;Null&gt;"/>
    <n v="37.776226000000001"/>
    <n v="-122.44313200000001"/>
    <s v="SFPD-CROSSROADS"/>
    <s v="CITY STREET"/>
    <n v="5208142"/>
    <n v="2011"/>
    <n v="3801"/>
    <n v="20110530"/>
    <x v="182"/>
    <n v="1230"/>
    <s v="PARKC"/>
    <x v="2"/>
    <s v="3F61"/>
    <x v="1"/>
    <x v="32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62260364189,-122.443132453887"/>
    <s v="10:01 am to 2:00 pm"/>
    <x v="0"/>
    <s v="CVC 22450A"/>
    <x v="0"/>
    <s v="May"/>
    <s v="Valid"/>
    <s v="22450(a)"/>
    <x v="9"/>
    <s v="http://leginfo.legislature.ca.gov/faces/codes_displaySection.xhtml?lawCode=VEH&amp;sectionNum=22450."/>
    <n v="11190"/>
  </r>
  <r>
    <n v="1607"/>
    <s v="Point"/>
    <n v="26326000"/>
    <n v="9764000"/>
    <n v="37.77243"/>
    <n v="-122.44296"/>
    <s v="SFPD-CROSSROADS"/>
    <s v="CITY STREET"/>
    <n v="2657236"/>
    <n v="2006"/>
    <n v="3801"/>
    <n v="20060528"/>
    <x v="18"/>
    <n v="2122"/>
    <s v="F"/>
    <x v="6"/>
    <s v="4B6D"/>
    <x v="2"/>
    <x v="32"/>
    <x v="148"/>
    <s v="West"/>
    <s v="Not Stated"/>
    <x v="2"/>
    <x v="0"/>
    <s v="Parked Motor Vehicle"/>
    <x v="0"/>
    <x v="0"/>
    <x v="0"/>
    <s v="Not Stated"/>
    <x v="2"/>
    <s v="None"/>
    <x v="4"/>
    <s v="http://maps.google.com/maps?q=&amp;layer=c&amp;cbll=37.7724304558165,-122.442959714961"/>
    <s v="6:01 pm to 10:00 pm"/>
    <x v="0"/>
    <s v="CVC 22350"/>
    <x v="2"/>
    <s v="May"/>
    <s v="Valid"/>
    <n v="22350"/>
    <x v="0"/>
    <s v="http://leginfo.legislature.ca.gov/faces/codes_displaySection.xhtml?lawCode=VEH&amp;sectionNum=22350."/>
    <n v="2002"/>
  </r>
  <r>
    <n v="28942"/>
    <s v="Point"/>
    <n v="26327000"/>
    <s v="&lt;Null&gt;"/>
    <n v="37.772503999999998"/>
    <n v="-122.44237800000001"/>
    <s v="SFPD-CROSSROADS"/>
    <s v="CITY STREET"/>
    <n v="150472802"/>
    <n v="2015"/>
    <n v="3801"/>
    <n v="20150530"/>
    <x v="482"/>
    <n v="2432"/>
    <s v="PARK"/>
    <x v="0"/>
    <n v="3"/>
    <x v="2"/>
    <x v="32"/>
    <x v="0"/>
    <s v="Not Stated, in Intersection"/>
    <s v="Not Stated"/>
    <x v="0"/>
    <x v="1"/>
    <s v="Other Motor Vehicle"/>
    <x v="0"/>
    <x v="0"/>
    <x v="0"/>
    <s v="Not Stated"/>
    <x v="1"/>
    <s v="None"/>
    <x v="0"/>
    <s v="http://maps.google.com/maps?q=&amp;layer=c&amp;cbll=37.7725043158128,-122.442377977744"/>
    <s v="2:01 pm to 6:00 pm"/>
    <x v="2"/>
    <s v="CVC 22350"/>
    <x v="0"/>
    <s v="May"/>
    <s v="Valid"/>
    <n v="22350"/>
    <x v="0"/>
    <s v="http://leginfo.legislature.ca.gov/faces/codes_displaySection.xhtml?lawCode=VEH&amp;sectionNum=22350."/>
    <n v="6272"/>
  </r>
  <r>
    <n v="29240"/>
    <s v="Point"/>
    <n v="26347000"/>
    <s v="&lt;Null&gt;"/>
    <n v="37.772995000000002"/>
    <n v="-122.445902"/>
    <s v="SFPD-CROSSROADS"/>
    <s v="CITY STREET"/>
    <n v="5180218"/>
    <n v="2011"/>
    <n v="3801"/>
    <n v="20110507"/>
    <x v="483"/>
    <n v="1486"/>
    <n v="5072"/>
    <x v="0"/>
    <n v="2.9999999999999998E+60"/>
    <x v="0"/>
    <x v="10"/>
    <x v="0"/>
    <s v="Not Stated, in Intersection"/>
    <s v="Not Stated"/>
    <x v="2"/>
    <x v="2"/>
    <s v="Other Motor Vehicle"/>
    <x v="0"/>
    <x v="0"/>
    <x v="0"/>
    <s v="Not Stated"/>
    <x v="2"/>
    <s v="Functioning"/>
    <x v="0"/>
    <s v="http://maps.google.com/maps?q=&amp;layer=c&amp;cbll=37.7729954059776,-122.445902365946"/>
    <s v="6:01 pm to 10:00 pm"/>
    <x v="0"/>
    <s v="CVC 21453A"/>
    <x v="0"/>
    <s v="May"/>
    <s v="Valid"/>
    <s v="21453(a,c)"/>
    <x v="10"/>
    <s v="http://leginfo.legislature.ca.gov/faces/codes_displaySection.xhtml?lawCode=VEH&amp;sectionNum=21453."/>
    <n v="3140"/>
  </r>
  <r>
    <n v="29235"/>
    <s v="Point"/>
    <n v="26347000"/>
    <s v="&lt;Null&gt;"/>
    <n v="37.772995000000002"/>
    <n v="-122.445902"/>
    <s v="SFPD-CROSSROADS"/>
    <s v="CITY STREET"/>
    <n v="4254863"/>
    <n v="2009"/>
    <n v="3801"/>
    <n v="20090527"/>
    <x v="484"/>
    <n v="1435"/>
    <s v="PARK"/>
    <x v="4"/>
    <s v="3F14D"/>
    <x v="0"/>
    <x v="10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29954059776,-122.445902365946"/>
    <s v="2:01 pm to 6:00 pm"/>
    <x v="0"/>
    <s v="CVC 22100B"/>
    <x v="0"/>
    <s v="May"/>
    <s v="Valid"/>
    <s v="22100(a,b)"/>
    <x v="5"/>
    <s v="http://leginfo.legislature.ca.gov/faces/codes_displaySection.xhtml?lawCode=VEH&amp;sectionNum=22100."/>
    <n v="7539"/>
  </r>
  <r>
    <n v="8723"/>
    <s v="Point"/>
    <n v="26347000"/>
    <s v="&lt;Null&gt;"/>
    <n v="37.772995000000002"/>
    <n v="-122.445902"/>
    <s v="SFPD-CROSSROADS"/>
    <s v="CITY STREET"/>
    <n v="4739427"/>
    <n v="2010"/>
    <n v="3801"/>
    <n v="20100514"/>
    <x v="387"/>
    <n v="438"/>
    <s v="&lt;Null&gt;"/>
    <x v="1"/>
    <s v="4B3F"/>
    <x v="0"/>
    <x v="10"/>
    <x v="0"/>
    <s v="Not Stated, in Intersection"/>
    <s v="Not Stated"/>
    <x v="1"/>
    <x v="5"/>
    <s v="Bicycle"/>
    <x v="0"/>
    <x v="0"/>
    <x v="0"/>
    <s v="Not Stated"/>
    <x v="1"/>
    <s v="Functioning"/>
    <x v="2"/>
    <s v="http://maps.google.com/maps?q=&amp;layer=c&amp;cbll=37.7729954059776,-122.445902365946"/>
    <s v="10:01 am to 2:00 pm"/>
    <x v="2"/>
    <s v="CVC 21804A"/>
    <x v="0"/>
    <s v="May"/>
    <s v="Valid"/>
    <s v="21804(a,b)"/>
    <x v="13"/>
    <s v="http://leginfo.legislature.ca.gov/faces/codes_displaySection.xhtml?lawCode=VEH&amp;sectionNum=21804."/>
    <n v="22843"/>
  </r>
  <r>
    <n v="29229"/>
    <s v="Point"/>
    <n v="26348000"/>
    <n v="5456000"/>
    <n v="37.772908000000001"/>
    <n v="-122.446584"/>
    <s v="SFPD-CROSSROADS"/>
    <s v="CITY STREET"/>
    <n v="2022658"/>
    <n v="2005"/>
    <n v="3801"/>
    <n v="20050505"/>
    <x v="485"/>
    <n v="4149"/>
    <s v="PARK"/>
    <x v="5"/>
    <s v="3F13E"/>
    <x v="0"/>
    <x v="10"/>
    <x v="149"/>
    <s v="West"/>
    <s v="Not Stated"/>
    <x v="1"/>
    <x v="1"/>
    <s v="Other Motor Vehicle"/>
    <x v="0"/>
    <x v="0"/>
    <x v="0"/>
    <s v="Not Stated"/>
    <x v="0"/>
    <s v="None"/>
    <x v="0"/>
    <s v="http://maps.google.com/maps?q=&amp;layer=c&amp;cbll=37.7729078210187,-122.446583926017"/>
    <s v="6:01 pm to 10:00 pm"/>
    <x v="0"/>
    <s v="CVC 21703"/>
    <x v="2"/>
    <s v="May"/>
    <s v="Valid"/>
    <n v="21703"/>
    <x v="3"/>
    <s v="http://leginfo.legislature.ca.gov/faces/codes_displaySection.xhtml?lawCode=VEH&amp;sectionNum=21703."/>
    <n v="27670"/>
  </r>
  <r>
    <n v="14971"/>
    <s v="Point"/>
    <n v="26392000"/>
    <n v="8846000"/>
    <n v="37.778599999999997"/>
    <n v="-122.447035"/>
    <s v="SFPD-CROSSROADS"/>
    <s v="CITY STREET"/>
    <n v="5189364"/>
    <n v="2011"/>
    <n v="3801"/>
    <n v="20110506"/>
    <x v="486"/>
    <n v="991"/>
    <s v="&lt;Null&gt;"/>
    <x v="1"/>
    <s v="&lt;Null&gt;"/>
    <x v="7"/>
    <x v="27"/>
    <x v="21"/>
    <s v="South"/>
    <s v="Not Stated"/>
    <x v="3"/>
    <x v="3"/>
    <s v="Pedestrian"/>
    <x v="1"/>
    <x v="0"/>
    <x v="0"/>
    <s v="Not Stated"/>
    <x v="0"/>
    <s v="Functioning"/>
    <x v="3"/>
    <s v="http://maps.google.com/maps?q=&amp;layer=c&amp;cbll=37.7786000747311,-122.447035296658"/>
    <s v="2:01 am to 6:00 am"/>
    <x v="0"/>
    <s v="CVC 22350"/>
    <x v="0"/>
    <s v="May"/>
    <s v="Valid"/>
    <n v="22350"/>
    <x v="0"/>
    <s v="http://leginfo.legislature.ca.gov/faces/codes_displaySection.xhtml?lawCode=VEH&amp;sectionNum=22350."/>
    <n v="33665"/>
  </r>
  <r>
    <n v="29219"/>
    <s v="Point"/>
    <n v="26345000"/>
    <s v="&lt;Null&gt;"/>
    <n v="37.772080000000003"/>
    <n v="-122.445717"/>
    <s v="SFPD-CROSSROADS"/>
    <s v="CITY STREET"/>
    <n v="4846003"/>
    <n v="2010"/>
    <n v="3801"/>
    <n v="20100504"/>
    <x v="259"/>
    <n v="821"/>
    <s v="PARK"/>
    <x v="3"/>
    <s v="4B8F"/>
    <x v="2"/>
    <x v="10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20803942368,-122.445716665312"/>
    <s v="2:01 pm to 6:00 pm"/>
    <x v="0"/>
    <s v="CVC 21453A"/>
    <x v="0"/>
    <s v="May"/>
    <s v="Valid"/>
    <s v="21453(a,c)"/>
    <x v="10"/>
    <s v="http://leginfo.legislature.ca.gov/faces/codes_displaySection.xhtml?lawCode=VEH&amp;sectionNum=21453."/>
    <n v="21595"/>
  </r>
  <r>
    <n v="29209"/>
    <s v="Point"/>
    <n v="26346000"/>
    <n v="9766000"/>
    <n v="37.772072000000001"/>
    <n v="-122.445786"/>
    <s v="SFPD-CROSSROADS"/>
    <s v="CITY STREET"/>
    <n v="3749198"/>
    <n v="2008"/>
    <n v="3801"/>
    <n v="20080517"/>
    <x v="380"/>
    <n v="131"/>
    <s v="PARK"/>
    <x v="0"/>
    <s v="3F13D"/>
    <x v="2"/>
    <x v="10"/>
    <x v="28"/>
    <s v="We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207160738,-122.445785856984"/>
    <s v="2:01 pm to 6:00 pm"/>
    <x v="0"/>
    <s v="CVC 21703"/>
    <x v="0"/>
    <s v="May"/>
    <s v="Valid"/>
    <n v="21703"/>
    <x v="3"/>
    <s v="http://leginfo.legislature.ca.gov/faces/codes_displaySection.xhtml?lawCode=VEH&amp;sectionNum=21703."/>
    <n v="27509"/>
  </r>
  <r>
    <n v="29207"/>
    <s v="Point"/>
    <n v="26346000"/>
    <n v="9766000"/>
    <n v="37.772064999999998"/>
    <n v="-122.445841"/>
    <s v="SFPD-CROSSROADS"/>
    <s v="CITY STREET"/>
    <n v="3217703"/>
    <n v="2007"/>
    <n v="3801"/>
    <n v="20070521"/>
    <x v="76"/>
    <n v="2137"/>
    <s v="PARK"/>
    <x v="2"/>
    <s v="4B2C"/>
    <x v="2"/>
    <x v="10"/>
    <x v="84"/>
    <s v="West"/>
    <s v="Not Stated"/>
    <x v="1"/>
    <x v="0"/>
    <s v="Other Motor Vehicle"/>
    <x v="0"/>
    <x v="0"/>
    <x v="0"/>
    <s v="Not Stated"/>
    <x v="1"/>
    <s v="Functioning"/>
    <x v="0"/>
    <s v="http://maps.google.com/maps?q=&amp;layer=c&amp;cbll=37.7720646656392,-122.445840518872"/>
    <s v="6:01 am to 10:00 am"/>
    <x v="0"/>
    <s v="CVC 21658A"/>
    <x v="2"/>
    <s v="May"/>
    <s v="Valid"/>
    <s v="21658(a,b)"/>
    <x v="4"/>
    <s v="http://leginfo.legislature.ca.gov/faces/codes_displaySection.xhtml?lawCode=VEH&amp;sectionNum=21658."/>
    <n v="30248"/>
  </r>
  <r>
    <n v="8907"/>
    <s v="Point"/>
    <n v="26393000"/>
    <n v="12740000"/>
    <n v="37.778626000000003"/>
    <n v="-122.447011"/>
    <s v="SFPD-CROSSROADS"/>
    <s v="CITY STREET"/>
    <n v="4784035"/>
    <n v="2010"/>
    <n v="3801"/>
    <n v="20100530"/>
    <x v="203"/>
    <n v="2175"/>
    <s v="F"/>
    <x v="6"/>
    <s v="4B7E"/>
    <x v="14"/>
    <x v="10"/>
    <x v="117"/>
    <s v="East"/>
    <s v="Not Stated"/>
    <x v="0"/>
    <x v="2"/>
    <s v="Bicycle"/>
    <x v="0"/>
    <x v="0"/>
    <x v="0"/>
    <s v="Not Stated"/>
    <x v="1"/>
    <s v="Functioning"/>
    <x v="2"/>
    <s v="http://maps.google.com/maps?q=&amp;layer=c&amp;cbll=37.7786259734583,-122.447010848176"/>
    <s v="6:01 pm to 10:00 pm"/>
    <x v="0"/>
    <s v="CVC 21453A"/>
    <x v="0"/>
    <s v="May"/>
    <s v="Valid"/>
    <s v="21453(a,c)"/>
    <x v="10"/>
    <s v="http://leginfo.legislature.ca.gov/faces/codes_displaySection.xhtml?lawCode=VEH&amp;sectionNum=21453."/>
    <n v="6412"/>
  </r>
  <r>
    <n v="4690"/>
    <s v="Point"/>
    <n v="26392000"/>
    <n v="12741000"/>
    <n v="37.778556000000002"/>
    <n v="-122.44756099999999"/>
    <s v="SFPD-CROSSROADS"/>
    <s v="CITY STREET"/>
    <n v="3748535"/>
    <n v="2008"/>
    <n v="3801"/>
    <n v="20080501"/>
    <x v="246"/>
    <n v="1026"/>
    <s v="RICHM"/>
    <x v="5"/>
    <s v="3G12E"/>
    <x v="14"/>
    <x v="10"/>
    <x v="150"/>
    <s v="West"/>
    <s v="Not Stated"/>
    <x v="1"/>
    <x v="2"/>
    <s v="Bicycle"/>
    <x v="0"/>
    <x v="0"/>
    <x v="0"/>
    <s v="Not Stated"/>
    <x v="0"/>
    <s v="Functioning"/>
    <x v="2"/>
    <s v="http://maps.google.com/maps?q=&amp;layer=c&amp;cbll=37.7785563271291,-122.447560972124"/>
    <s v="6:01 pm to 10:00 pm"/>
    <x v="0"/>
    <s v="CVC 22107"/>
    <x v="2"/>
    <s v="May"/>
    <s v="Valid"/>
    <n v="22107"/>
    <x v="1"/>
    <s v="http://leginfo.legislature.ca.gov/faces/codes_displaySection.xhtml?lawCode=VEH&amp;sectionNum=22107."/>
    <n v="17294"/>
  </r>
  <r>
    <n v="8983"/>
    <s v="Point"/>
    <n v="26347000"/>
    <s v="&lt;Null&gt;"/>
    <n v="37.772995000000002"/>
    <n v="-122.445902"/>
    <s v="SFPD-CROSSROADS"/>
    <s v="CITY STREET"/>
    <n v="140361970"/>
    <n v="2014"/>
    <n v="3801"/>
    <n v="20140501"/>
    <x v="487"/>
    <n v="1889"/>
    <s v="PARK"/>
    <x v="5"/>
    <s v="3F13E"/>
    <x v="0"/>
    <x v="16"/>
    <x v="0"/>
    <s v="Not Stated, in Intersection"/>
    <s v="Not Stated"/>
    <x v="0"/>
    <x v="2"/>
    <s v="Other Motor Vehicle"/>
    <x v="0"/>
    <x v="0"/>
    <x v="0"/>
    <s v="Not Stated"/>
    <x v="0"/>
    <s v="Functioning"/>
    <x v="0"/>
    <s v="http://maps.google.com/maps?q=&amp;layer=c&amp;cbll=37.7729954059776,-122.445902365946"/>
    <s v="6:01 pm to 10:00 pm"/>
    <x v="0"/>
    <s v="CVC 21453A"/>
    <x v="0"/>
    <s v="May"/>
    <s v="Valid"/>
    <s v="21453(a,c)"/>
    <x v="10"/>
    <s v="http://leginfo.legislature.ca.gov/faces/codes_displaySection.xhtml?lawCode=VEH&amp;sectionNum=21453."/>
    <n v="6453"/>
  </r>
  <r>
    <n v="1805"/>
    <s v="Point"/>
    <n v="26348000"/>
    <n v="5456000"/>
    <n v="37.772945999999997"/>
    <n v="-122.44629"/>
    <s v="SFPD-CROSSROADS"/>
    <s v="CITY STREET"/>
    <n v="140366889"/>
    <n v="2014"/>
    <n v="3801"/>
    <n v="20140503"/>
    <x v="488"/>
    <n v="1994"/>
    <s v="PARK"/>
    <x v="0"/>
    <s v="4K8E"/>
    <x v="0"/>
    <x v="16"/>
    <x v="151"/>
    <s v="We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29455631577,-122.446290227323"/>
    <s v="2:01 am to 6:00 am"/>
    <x v="0"/>
    <s v="CVC 22350"/>
    <x v="1"/>
    <s v="May"/>
    <s v="Valid"/>
    <n v="22350"/>
    <x v="0"/>
    <s v="http://leginfo.legislature.ca.gov/faces/codes_displaySection.xhtml?lawCode=VEH&amp;sectionNum=22350."/>
    <n v="14276"/>
  </r>
  <r>
    <n v="20040"/>
    <s v="Point"/>
    <n v="26345000"/>
    <s v="&lt;Null&gt;"/>
    <n v="37.772080000000003"/>
    <n v="-122.445717"/>
    <s v="SFPD-CROSSROADS"/>
    <s v="CITY STREET"/>
    <n v="140388441"/>
    <n v="2014"/>
    <n v="3801"/>
    <n v="20140508"/>
    <x v="316"/>
    <n v="4078"/>
    <s v="3F"/>
    <x v="5"/>
    <n v="3"/>
    <x v="2"/>
    <x v="16"/>
    <x v="0"/>
    <s v="Not Stated, in Intersection"/>
    <s v="Not Stated"/>
    <x v="1"/>
    <x v="3"/>
    <s v="Pedestrian"/>
    <x v="0"/>
    <x v="1"/>
    <x v="0"/>
    <s v="Not Stated"/>
    <x v="0"/>
    <s v="Functioning"/>
    <x v="3"/>
    <s v="http://maps.google.com/maps?q=&amp;layer=c&amp;cbll=37.7720803942368,-122.445716665312"/>
    <s v="10:01 pm to 2:00 am"/>
    <x v="1"/>
    <s v="CVC 21950A"/>
    <x v="0"/>
    <s v="May"/>
    <s v="Valid"/>
    <s v="21950(a,c)"/>
    <x v="7"/>
    <s v="http://leginfo.legislature.ca.gov/faces/codes_displaySection.xhtml?lawCode=VEH&amp;sectionNum=21950."/>
    <n v="19769"/>
  </r>
  <r>
    <n v="29009"/>
    <s v="Point"/>
    <n v="26067000"/>
    <s v="&lt;Null&gt;"/>
    <n v="37.777794"/>
    <n v="-122.438366"/>
    <s v="SFPD-CROSSROADS"/>
    <s v="CITY STREET"/>
    <n v="4272264"/>
    <n v="2009"/>
    <n v="3801"/>
    <n v="20090506"/>
    <x v="387"/>
    <n v="4060"/>
    <s v="PARK"/>
    <x v="4"/>
    <s v="3F13C"/>
    <x v="6"/>
    <x v="18"/>
    <x v="0"/>
    <s v="Not Stated, in Intersection"/>
    <s v="Not Stated"/>
    <x v="1"/>
    <x v="5"/>
    <s v="Other Motor Vehicle"/>
    <x v="0"/>
    <x v="0"/>
    <x v="0"/>
    <s v="Not Stated"/>
    <x v="1"/>
    <s v="Functioning"/>
    <x v="0"/>
    <s v="http://maps.google.com/maps?q=&amp;layer=c&amp;cbll=37.7777941898441,-122.438365501611"/>
    <s v="10:01 am to 2:00 pm"/>
    <x v="0"/>
    <s v="CVC 21453A"/>
    <x v="0"/>
    <s v="May"/>
    <s v="Valid"/>
    <s v="21453(a,c)"/>
    <x v="10"/>
    <s v="http://leginfo.legislature.ca.gov/faces/codes_displaySection.xhtml?lawCode=VEH&amp;sectionNum=21453."/>
    <n v="21568"/>
  </r>
  <r>
    <n v="22518"/>
    <s v="Point"/>
    <n v="26070000"/>
    <n v="4806201"/>
    <n v="37.777863000000004"/>
    <n v="-122.43834200000001"/>
    <s v="SFPD-CROSSROADS"/>
    <s v="CITY STREET"/>
    <n v="140416707"/>
    <n v="2014"/>
    <n v="3801"/>
    <n v="20140518"/>
    <x v="489"/>
    <n v="4078"/>
    <s v="3F"/>
    <x v="6"/>
    <n v="4"/>
    <x v="6"/>
    <x v="18"/>
    <x v="67"/>
    <s v="North"/>
    <s v="Not Stated"/>
    <x v="1"/>
    <x v="1"/>
    <s v="Other Motor Vehicle"/>
    <x v="0"/>
    <x v="0"/>
    <x v="0"/>
    <s v="Not Stated"/>
    <x v="0"/>
    <s v="None"/>
    <x v="0"/>
    <s v="http://maps.google.com/maps?q=&amp;layer=c&amp;cbll=37.7778626795734,-122.438341918775"/>
    <s v="6:01 pm to 10:00 pm"/>
    <x v="0"/>
    <s v="CVC 22350"/>
    <x v="1"/>
    <s v="May"/>
    <s v="Valid"/>
    <n v="22350"/>
    <x v="0"/>
    <s v="http://leginfo.legislature.ca.gov/faces/codes_displaySection.xhtml?lawCode=VEH&amp;sectionNum=22350."/>
    <n v="17988"/>
  </r>
  <r>
    <n v="29004"/>
    <s v="Point"/>
    <n v="26070000"/>
    <n v="4806101"/>
    <n v="37.778140999999998"/>
    <n v="-122.43848800000001"/>
    <s v="SFPD-CROSSROADS"/>
    <s v="CITY STREET"/>
    <n v="2022653"/>
    <n v="2005"/>
    <n v="3801"/>
    <n v="20050511"/>
    <x v="224"/>
    <n v="438"/>
    <s v="&lt;Null&gt;"/>
    <x v="4"/>
    <s v="4B3F"/>
    <x v="6"/>
    <x v="18"/>
    <x v="132"/>
    <s v="North"/>
    <s v="Not Stated"/>
    <x v="1"/>
    <x v="1"/>
    <s v="Fixed Object"/>
    <x v="0"/>
    <x v="0"/>
    <x v="0"/>
    <s v="Not Stated"/>
    <x v="1"/>
    <s v="None"/>
    <x v="0"/>
    <s v="http://maps.google.com/maps?q=&amp;layer=c&amp;cbll=37.778140797411,-122.438487578798"/>
    <s v="6:01 am to 10:00 am"/>
    <x v="0"/>
    <s v="CVC 22350"/>
    <x v="1"/>
    <s v="May"/>
    <s v="Valid"/>
    <n v="22350"/>
    <x v="0"/>
    <s v="http://leginfo.legislature.ca.gov/faces/codes_displaySection.xhtml?lawCode=VEH&amp;sectionNum=22350."/>
    <n v="18072"/>
  </r>
  <r>
    <n v="29368"/>
    <s v="Point"/>
    <n v="26393000"/>
    <n v="12740000"/>
    <n v="37.778745999999998"/>
    <n v="-122.446065"/>
    <s v="SFPD-CROSSROADS"/>
    <s v="CITY STREET"/>
    <n v="4739374"/>
    <n v="2010"/>
    <n v="3801"/>
    <n v="20100501"/>
    <x v="405"/>
    <n v="438"/>
    <s v="COF"/>
    <x v="0"/>
    <s v="4B3F"/>
    <x v="4"/>
    <x v="34"/>
    <x v="117"/>
    <s v="West"/>
    <s v="Not Stated"/>
    <x v="1"/>
    <x v="2"/>
    <s v="Other Motor Vehicle"/>
    <x v="0"/>
    <x v="0"/>
    <x v="0"/>
    <s v="Not Stated"/>
    <x v="1"/>
    <s v="None"/>
    <x v="0"/>
    <s v="http://maps.google.com/maps?q=&amp;layer=c&amp;cbll=37.7787457335371,-122.446064820125"/>
    <s v="6:01 am to 10:00 am"/>
    <x v="0"/>
    <s v="CVC 22107"/>
    <x v="0"/>
    <s v="May"/>
    <s v="Valid"/>
    <n v="22107"/>
    <x v="1"/>
    <s v="http://leginfo.legislature.ca.gov/faces/codes_displaySection.xhtml?lawCode=VEH&amp;sectionNum=22107."/>
    <n v="850"/>
  </r>
  <r>
    <n v="14545"/>
    <s v="Point"/>
    <n v="26027000"/>
    <n v="9760000"/>
    <n v="37.773145"/>
    <n v="-122.43733400000001"/>
    <s v="SFPD-CROSSROADS"/>
    <s v="CITY STREET"/>
    <n v="4756152"/>
    <n v="2011"/>
    <n v="3801"/>
    <n v="20110510"/>
    <x v="231"/>
    <n v="554"/>
    <s v="&lt;Null&gt;"/>
    <x v="3"/>
    <s v="4B7C"/>
    <x v="2"/>
    <x v="8"/>
    <x v="52"/>
    <s v="East"/>
    <s v="Not Stated"/>
    <x v="1"/>
    <x v="2"/>
    <s v="Other Motor Vehicle"/>
    <x v="4"/>
    <x v="0"/>
    <x v="0"/>
    <s v="Not Stated"/>
    <x v="1"/>
    <s v="None"/>
    <x v="3"/>
    <s v="http://maps.google.com/maps?q=&amp;layer=c&amp;cbll=37.7731448030392,-122.437333862691"/>
    <s v="2:01 pm to 6:00 pm"/>
    <x v="0"/>
    <s v="CVC 21956"/>
    <x v="2"/>
    <s v="May"/>
    <s v="Valid"/>
    <s v="21956(a)"/>
    <x v="28"/>
    <s v="http://leginfo.legislature.ca.gov/faces/codes_displaySection.xhtml?lawCode=VEH&amp;sectionNum=21956."/>
    <n v="2019"/>
  </r>
  <r>
    <n v="11126"/>
    <s v="Point"/>
    <n v="26050000"/>
    <n v="4801101"/>
    <n v="37.773187999999998"/>
    <n v="-122.437466"/>
    <s v="SFPD-CROSSROADS"/>
    <s v="CITY STREET"/>
    <n v="5205343"/>
    <n v="2011"/>
    <n v="3801"/>
    <n v="20110508"/>
    <x v="490"/>
    <n v="1889"/>
    <s v="PARK/"/>
    <x v="6"/>
    <s v="3F14E"/>
    <x v="6"/>
    <x v="14"/>
    <x v="52"/>
    <s v="North"/>
    <s v="Not Stated"/>
    <x v="0"/>
    <x v="0"/>
    <s v="Parked Motor Vehicle"/>
    <x v="0"/>
    <x v="0"/>
    <x v="0"/>
    <s v="Not Stated"/>
    <x v="0"/>
    <s v="None"/>
    <x v="4"/>
    <s v="http://maps.google.com/maps?q=&amp;layer=c&amp;cbll=37.7731883522731,-122.437466109347"/>
    <s v="10:01 pm to 2:00 am"/>
    <x v="2"/>
    <s v="CVC 21200"/>
    <x v="2"/>
    <s v="May"/>
    <s v="Valid"/>
    <s v="21200(a)"/>
    <x v="47"/>
    <s v="http://leginfo.legislature.ca.gov/faces/codes_displaySection.xhtml?lawCode=VEH&amp;sectionNum=21200."/>
    <n v="4686"/>
  </r>
  <r>
    <n v="28683"/>
    <s v="Point"/>
    <n v="26029000"/>
    <n v="4800101"/>
    <n v="37.772953000000001"/>
    <n v="-122.43743499999999"/>
    <s v="SFPD-CROSSROADS"/>
    <s v="CITY STREET"/>
    <n v="4775305"/>
    <n v="2010"/>
    <n v="3801"/>
    <n v="20100521"/>
    <x v="85"/>
    <n v="1866"/>
    <s v="PARK"/>
    <x v="1"/>
    <s v="4B7D"/>
    <x v="6"/>
    <x v="14"/>
    <x v="152"/>
    <s v="South"/>
    <s v="Not Stated"/>
    <x v="0"/>
    <x v="4"/>
    <s v="Other Motor Vehicle"/>
    <x v="0"/>
    <x v="0"/>
    <x v="0"/>
    <s v="Not Stated"/>
    <x v="1"/>
    <s v="Functioning"/>
    <x v="0"/>
    <s v="http://maps.google.com/maps?q=&amp;layer=c&amp;cbll=37.7729526849905,-122.437435475667"/>
    <s v="2:01 pm to 6:00 pm"/>
    <x v="0"/>
    <s v="CVC 22107"/>
    <x v="2"/>
    <s v="May"/>
    <s v="Valid"/>
    <n v="22107"/>
    <x v="1"/>
    <s v="http://leginfo.legislature.ca.gov/faces/codes_displaySection.xhtml?lawCode=VEH&amp;sectionNum=22107."/>
    <n v="4698"/>
  </r>
  <r>
    <n v="6630"/>
    <s v="Point"/>
    <n v="26031000"/>
    <s v="&lt;Null&gt;"/>
    <n v="37.773133000000001"/>
    <n v="-122.437423"/>
    <s v="SFPD-CROSSROADS"/>
    <s v="CITY STREET"/>
    <n v="150473991"/>
    <n v="2015"/>
    <n v="3801"/>
    <n v="20150531"/>
    <x v="491"/>
    <n v="2303"/>
    <s v="PARK"/>
    <x v="6"/>
    <s v="4 CAR"/>
    <x v="6"/>
    <x v="14"/>
    <x v="0"/>
    <s v="Not Stated, in Intersection"/>
    <s v="Not Stated"/>
    <x v="1"/>
    <x v="0"/>
    <s v="Other Motor Vehicle"/>
    <x v="0"/>
    <x v="0"/>
    <x v="0"/>
    <s v="Not Stated"/>
    <x v="0"/>
    <s v="Functioning"/>
    <x v="0"/>
    <s v="http://maps.google.com/maps?q=&amp;layer=c&amp;cbll=37.7731334920131,-122.437422939807"/>
    <s v="2:01 am to 6:00 am"/>
    <x v="0"/>
    <s v="CVC 22350"/>
    <x v="0"/>
    <s v="May"/>
    <s v="Valid"/>
    <n v="22350"/>
    <x v="0"/>
    <s v="http://leginfo.legislature.ca.gov/faces/codes_displaySection.xhtml?lawCode=VEH&amp;sectionNum=22350."/>
    <n v="29322"/>
  </r>
  <r>
    <n v="14521"/>
    <s v="Point"/>
    <n v="26029000"/>
    <n v="10179000"/>
    <n v="37.772182000000001"/>
    <n v="-122.437403"/>
    <s v="SFPD-CROSSROADS"/>
    <s v="CITY STREET"/>
    <n v="3749181"/>
    <n v="2008"/>
    <n v="3801"/>
    <n v="20080515"/>
    <x v="492"/>
    <n v="962"/>
    <s v="PARK"/>
    <x v="5"/>
    <s v="3F14D"/>
    <x v="3"/>
    <x v="8"/>
    <x v="23"/>
    <s v="West"/>
    <s v="Not Stated"/>
    <x v="2"/>
    <x v="3"/>
    <s v="Pedestrian"/>
    <x v="2"/>
    <x v="0"/>
    <x v="0"/>
    <s v="Not Stated"/>
    <x v="1"/>
    <s v="Functioning"/>
    <x v="3"/>
    <s v="http://maps.google.com/maps?q=&amp;layer=c&amp;cbll=37.7721821923493,-122.437402842005"/>
    <s v="6:01 pm to 10:00 pm"/>
    <x v="0"/>
    <s v="CVC 21956"/>
    <x v="2"/>
    <s v="May"/>
    <s v="Valid"/>
    <s v="21956(a)"/>
    <x v="28"/>
    <s v="http://leginfo.legislature.ca.gov/faces/codes_displaySection.xhtml?lawCode=VEH&amp;sectionNum=21956."/>
    <n v="1862"/>
  </r>
  <r>
    <n v="25579"/>
    <s v="Point"/>
    <n v="26027000"/>
    <n v="11686000"/>
    <n v="37.773612"/>
    <n v="-122.435806"/>
    <s v="SFPD-CROSSROADS"/>
    <s v="CITY STREET"/>
    <n v="130358658"/>
    <n v="2013"/>
    <n v="3801"/>
    <n v="20130502"/>
    <x v="493"/>
    <n v="1389"/>
    <s v="F"/>
    <x v="5"/>
    <s v="&lt;Null&gt;"/>
    <x v="12"/>
    <x v="14"/>
    <x v="112"/>
    <s v="North"/>
    <s v="Not Stated"/>
    <x v="0"/>
    <x v="0"/>
    <s v="Bicycle"/>
    <x v="0"/>
    <x v="0"/>
    <x v="0"/>
    <s v="Not Stated"/>
    <x v="1"/>
    <s v="None"/>
    <x v="6"/>
    <s v="http://maps.google.com/maps?q=&amp;layer=c&amp;cbll=37.7736124412297,-122.435805599485"/>
    <s v="6:01 am to 10:00 am"/>
    <x v="0"/>
    <s v="CVC 22517"/>
    <x v="2"/>
    <s v="May"/>
    <s v="Valid"/>
    <n v="22517"/>
    <x v="15"/>
    <s v="http://leginfo.legislature.ca.gov/faces/codes_displaySection.xhtml?lawCode=VEH&amp;sectionNum=22517."/>
    <n v="1333"/>
  </r>
  <r>
    <n v="29508"/>
    <s v="Point"/>
    <n v="26481000"/>
    <s v="&lt;Null&gt;"/>
    <n v="37.777827000000002"/>
    <n v="-122.453385"/>
    <s v="SFPD-CROSSROADS"/>
    <s v="CITY STREET"/>
    <n v="6143613"/>
    <n v="2012"/>
    <n v="3801"/>
    <n v="20120505"/>
    <x v="97"/>
    <n v="1579"/>
    <s v="RICHM"/>
    <x v="0"/>
    <s v="3G11E"/>
    <x v="14"/>
    <x v="21"/>
    <x v="0"/>
    <s v="Not Stated, in Intersection"/>
    <s v="Not Stated"/>
    <x v="0"/>
    <x v="5"/>
    <s v="Other Motor Vehicle"/>
    <x v="0"/>
    <x v="0"/>
    <x v="0"/>
    <s v="Not Stated"/>
    <x v="0"/>
    <s v="Functioning"/>
    <x v="0"/>
    <s v="http://maps.google.com/maps?q=&amp;layer=c&amp;cbll=37.7778268636135,-122.453384996293"/>
    <s v="10:01 pm to 2:00 am"/>
    <x v="0"/>
    <s v="CVC 21453A"/>
    <x v="0"/>
    <s v="May"/>
    <s v="Valid"/>
    <s v="21453(a,c)"/>
    <x v="10"/>
    <s v="http://leginfo.legislature.ca.gov/faces/codes_displaySection.xhtml?lawCode=VEH&amp;sectionNum=21453."/>
    <n v="11175"/>
  </r>
  <r>
    <n v="29505"/>
    <s v="Point"/>
    <n v="26481000"/>
    <s v="&lt;Null&gt;"/>
    <n v="37.777827000000002"/>
    <n v="-122.453385"/>
    <s v="SFPD-CROSSROADS"/>
    <s v="CITY STREET"/>
    <n v="2657205"/>
    <n v="2006"/>
    <n v="3801"/>
    <n v="20060531"/>
    <x v="276"/>
    <n v="225"/>
    <s v="RICHM"/>
    <x v="4"/>
    <s v="03G"/>
    <x v="14"/>
    <x v="21"/>
    <x v="0"/>
    <s v="Not Stated, in Intersection"/>
    <s v="Not Stated"/>
    <x v="1"/>
    <x v="5"/>
    <s v="Other Motor Vehicle"/>
    <x v="0"/>
    <x v="0"/>
    <x v="0"/>
    <s v="Not Stated"/>
    <x v="1"/>
    <s v="Functioning"/>
    <x v="0"/>
    <s v="http://maps.google.com/maps?q=&amp;layer=c&amp;cbll=37.7778268636135,-122.453384996293"/>
    <s v="6:01 pm to 10:00 pm"/>
    <x v="2"/>
    <s v="CVC 21801A"/>
    <x v="0"/>
    <s v="May"/>
    <s v="Valid"/>
    <s v="21801(a,b)"/>
    <x v="11"/>
    <s v="http://leginfo.legislature.ca.gov/faces/codes_displaySection.xhtml?lawCode=VEH&amp;sectionNum=21801."/>
    <n v="14054"/>
  </r>
  <r>
    <n v="28897"/>
    <s v="Point"/>
    <n v="26055000"/>
    <n v="5890000"/>
    <n v="37.777059999999999"/>
    <n v="-122.436573"/>
    <s v="SFPD-CROSSROADS"/>
    <s v="CITY STREET"/>
    <n v="4254882"/>
    <n v="2009"/>
    <n v="3801"/>
    <n v="20090519"/>
    <x v="494"/>
    <n v="821"/>
    <s v="PARK"/>
    <x v="3"/>
    <s v="4B8F"/>
    <x v="1"/>
    <x v="23"/>
    <x v="96"/>
    <s v="West"/>
    <s v="Not Stated"/>
    <x v="1"/>
    <x v="1"/>
    <s v="Other Motor Vehicle"/>
    <x v="0"/>
    <x v="2"/>
    <x v="2"/>
    <s v="No Unusual Condition"/>
    <x v="1"/>
    <s v="Functioning"/>
    <x v="0"/>
    <s v="http://maps.google.com/maps?q=&amp;layer=c&amp;cbll=37.7770597618808,-122.43657269509"/>
    <s v="2:01 pm to 6:00 pm"/>
    <x v="0"/>
    <s v="CVC 22106"/>
    <x v="0"/>
    <s v="May"/>
    <s v="Valid"/>
    <n v="22106"/>
    <x v="18"/>
    <s v="http://leginfo.legislature.ca.gov/faces/codes_displaySection.xhtml?lawCode=VEH&amp;sectionNum=22106."/>
    <n v="17451"/>
  </r>
  <r>
    <n v="28642"/>
    <s v="Point"/>
    <n v="26027000"/>
    <s v="&lt;Null&gt;"/>
    <n v="37.773345999999997"/>
    <n v="-122.435751"/>
    <s v="SFPD-CROSSROADS"/>
    <s v="CITY STREET"/>
    <n v="3748675"/>
    <n v="2008"/>
    <n v="3801"/>
    <n v="20080522"/>
    <x v="495"/>
    <n v="352"/>
    <s v="PARK"/>
    <x v="5"/>
    <s v="3F14E"/>
    <x v="2"/>
    <x v="23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33457128099,-122.435751498457"/>
    <s v="10:01 pm to 2:00 am"/>
    <x v="0"/>
    <s v="CVC 21453A"/>
    <x v="0"/>
    <s v="May"/>
    <s v="Valid"/>
    <s v="21453(a,c)"/>
    <x v="10"/>
    <s v="http://leginfo.legislature.ca.gov/faces/codes_displaySection.xhtml?lawCode=VEH&amp;sectionNum=21453."/>
    <n v="21519"/>
  </r>
  <r>
    <n v="28647"/>
    <s v="Point"/>
    <n v="26027000"/>
    <n v="9760000"/>
    <n v="37.773335000000003"/>
    <n v="-122.435838"/>
    <s v="SFPD-CROSSROADS"/>
    <s v="CITY STREET"/>
    <n v="5180210"/>
    <n v="2011"/>
    <n v="3801"/>
    <n v="20110510"/>
    <x v="134"/>
    <n v="1584"/>
    <s v="PARK"/>
    <x v="3"/>
    <s v="4B6E"/>
    <x v="2"/>
    <x v="23"/>
    <x v="46"/>
    <s v="We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33346913563,-122.435838303327"/>
    <s v="2:01 pm to 6:00 pm"/>
    <x v="0"/>
    <s v="CVC 22350"/>
    <x v="1"/>
    <s v="May"/>
    <s v="Valid"/>
    <n v="22350"/>
    <x v="0"/>
    <s v="http://leginfo.legislature.ca.gov/faces/codes_displaySection.xhtml?lawCode=VEH&amp;sectionNum=22350."/>
    <n v="27138"/>
  </r>
  <r>
    <n v="29038"/>
    <s v="Point"/>
    <n v="26074000"/>
    <s v="&lt;Null&gt;"/>
    <n v="37.779867000000003"/>
    <n v="-122.437072"/>
    <s v="SFPD-CROSSROADS"/>
    <s v="CITY STREET"/>
    <n v="3217805"/>
    <n v="2007"/>
    <n v="3801"/>
    <n v="20070503"/>
    <x v="496"/>
    <n v="4086"/>
    <s v="COF"/>
    <x v="5"/>
    <s v="3F44D"/>
    <x v="14"/>
    <x v="23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98673956117,-122.437071864719"/>
    <s v="2:01 pm to 6:00 pm"/>
    <x v="2"/>
    <s v="CVC 21453A"/>
    <x v="0"/>
    <s v="May"/>
    <s v="Valid"/>
    <s v="21453(a,c)"/>
    <x v="10"/>
    <s v="http://leginfo.legislature.ca.gov/faces/codes_displaySection.xhtml?lawCode=VEH&amp;sectionNum=21453."/>
    <n v="21571"/>
  </r>
  <r>
    <n v="1361"/>
    <s v="Point"/>
    <n v="26475000"/>
    <n v="5903000"/>
    <n v="37.774952999999996"/>
    <n v="-122.45313899999999"/>
    <s v="SFPD-CROSSROADS"/>
    <s v="CITY STREET"/>
    <n v="130374450"/>
    <n v="2013"/>
    <n v="3801"/>
    <n v="20130507"/>
    <x v="497"/>
    <n v="845"/>
    <s v="PARK DISTR"/>
    <x v="3"/>
    <s v="4K5F"/>
    <x v="1"/>
    <x v="24"/>
    <x v="41"/>
    <s v="West"/>
    <s v="Not Stated"/>
    <x v="1"/>
    <x v="5"/>
    <s v="Other Motor Vehicle"/>
    <x v="0"/>
    <x v="0"/>
    <x v="0"/>
    <s v="Not Stated"/>
    <x v="1"/>
    <s v="Functioning"/>
    <x v="0"/>
    <s v="http://maps.google.com/maps?q=&amp;layer=c&amp;cbll=37.7749534138366,-122.453138603742"/>
    <s v="2:01 pm to 6:00 pm"/>
    <x v="2"/>
    <s v="CVC 23187A"/>
    <x v="2"/>
    <s v="May"/>
    <s v="Invalid"/>
    <s v="Unknown"/>
    <x v="23"/>
    <s v="Unknown"/>
    <n v="33278"/>
  </r>
  <r>
    <n v="29436"/>
    <s v="Point"/>
    <n v="26441000"/>
    <n v="9770000"/>
    <n v="37.771149999999999"/>
    <n v="-122.452833"/>
    <s v="SFPD-CROSSROADS"/>
    <s v="CITY STREET"/>
    <n v="3217810"/>
    <n v="2007"/>
    <n v="3801"/>
    <n v="20070516"/>
    <x v="498"/>
    <n v="1446"/>
    <s v="&lt;Null&gt;"/>
    <x v="4"/>
    <s v="&lt;Null&gt;"/>
    <x v="2"/>
    <x v="24"/>
    <x v="123"/>
    <s v="We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11500388839,-122.452832946861"/>
    <s v="2:01 pm to 6:00 pm"/>
    <x v="0"/>
    <s v="CVC 22350"/>
    <x v="2"/>
    <s v="May"/>
    <s v="Valid"/>
    <n v="22350"/>
    <x v="0"/>
    <s v="http://leginfo.legislature.ca.gov/faces/codes_displaySection.xhtml?lawCode=VEH&amp;sectionNum=22350."/>
    <n v="1991"/>
  </r>
  <r>
    <n v="637"/>
    <s v="Point"/>
    <n v="26475000"/>
    <s v="&lt;Null&gt;"/>
    <n v="37.774754999999999"/>
    <n v="-122.454683"/>
    <s v="SFPD-CROSSROADS"/>
    <s v="CITY STREET"/>
    <n v="130412840"/>
    <n v="2013"/>
    <n v="3801"/>
    <n v="20130519"/>
    <x v="140"/>
    <n v="537"/>
    <s v="PARK"/>
    <x v="6"/>
    <s v="3F43D"/>
    <x v="1"/>
    <x v="9"/>
    <x v="0"/>
    <s v="Not Stated, in Intersection"/>
    <s v="Not Stated"/>
    <x v="0"/>
    <x v="2"/>
    <s v="Other Motor Vehicle"/>
    <x v="0"/>
    <x v="0"/>
    <x v="0"/>
    <s v="Not Stated"/>
    <x v="2"/>
    <s v="Functioning"/>
    <x v="0"/>
    <s v="http://maps.google.com/maps?q=&amp;layer=c&amp;cbll=37.7747554846254,-122.454682647755"/>
    <s v="2:01 am to 6:00 am"/>
    <x v="0"/>
    <s v="CVC 21453A"/>
    <x v="0"/>
    <s v="May"/>
    <s v="Valid"/>
    <s v="21453(a,c)"/>
    <x v="10"/>
    <s v="http://leginfo.legislature.ca.gov/faces/codes_displaySection.xhtml?lawCode=VEH&amp;sectionNum=21453."/>
    <n v="949"/>
  </r>
  <r>
    <n v="29518"/>
    <s v="Point"/>
    <n v="26484000"/>
    <n v="12749000"/>
    <n v="37.777611999999998"/>
    <n v="-122.45511399999999"/>
    <s v="SFPD-CROSSROADS"/>
    <s v="CITY STREET"/>
    <n v="6135419"/>
    <n v="2012"/>
    <n v="3801"/>
    <n v="20120512"/>
    <x v="499"/>
    <n v="1073"/>
    <s v="RICHM"/>
    <x v="0"/>
    <s v="4B2G"/>
    <x v="14"/>
    <x v="9"/>
    <x v="75"/>
    <s v="East"/>
    <s v="Not Stated"/>
    <x v="1"/>
    <x v="0"/>
    <s v="Other Motor Vehicle"/>
    <x v="0"/>
    <x v="0"/>
    <x v="0"/>
    <s v="Not Stated"/>
    <x v="1"/>
    <s v="Functioning"/>
    <x v="0"/>
    <s v="http://maps.google.com/maps?q=&amp;layer=c&amp;cbll=37.7776124196638,-122.455114426365"/>
    <s v="2:01 pm to 6:00 pm"/>
    <x v="0"/>
    <s v="CVC 22100B"/>
    <x v="2"/>
    <s v="May"/>
    <s v="Valid"/>
    <s v="22100(a,b)"/>
    <x v="5"/>
    <s v="http://leginfo.legislature.ca.gov/faces/codes_displaySection.xhtml?lawCode=VEH&amp;sectionNum=22100."/>
    <n v="17289"/>
  </r>
  <r>
    <n v="29504"/>
    <s v="Point"/>
    <n v="26480000"/>
    <s v="&lt;Null&gt;"/>
    <n v="37.777940000000001"/>
    <n v="-122.452431"/>
    <s v="SFPD-CROSSROADS"/>
    <s v="CITY STREET"/>
    <n v="5180167"/>
    <n v="2011"/>
    <n v="3801"/>
    <n v="20110516"/>
    <x v="500"/>
    <n v="659"/>
    <s v="&lt;Null&gt;"/>
    <x v="2"/>
    <s v="3I4D"/>
    <x v="14"/>
    <x v="37"/>
    <x v="0"/>
    <s v="Not Stated, in Intersection"/>
    <s v="Not Stated"/>
    <x v="1"/>
    <x v="2"/>
    <s v="Other Motor Vehicle"/>
    <x v="0"/>
    <x v="1"/>
    <x v="0"/>
    <s v="Not Stated"/>
    <x v="0"/>
    <s v="Functioning"/>
    <x v="0"/>
    <s v="http://maps.google.com/maps?q=&amp;layer=c&amp;cbll=37.777939651838,-122.452431112124"/>
    <s v="10:01 pm to 2:00 am"/>
    <x v="1"/>
    <s v="CVC 22450A"/>
    <x v="0"/>
    <s v="May"/>
    <s v="Valid"/>
    <s v="22450(a)"/>
    <x v="9"/>
    <s v="http://leginfo.legislature.ca.gov/faces/codes_displaySection.xhtml?lawCode=VEH&amp;sectionNum=22450."/>
    <n v="26547"/>
  </r>
  <r>
    <n v="14894"/>
    <s v="Point"/>
    <n v="26358000"/>
    <n v="2610000"/>
    <n v="37.776449"/>
    <n v="-122.441491"/>
    <s v="SFPD-CROSSROADS"/>
    <s v="CITY STREET"/>
    <n v="3997232"/>
    <n v="2008"/>
    <n v="3801"/>
    <n v="20081120"/>
    <x v="89"/>
    <n v="4232"/>
    <s v="3F"/>
    <x v="5"/>
    <s v="3F14D"/>
    <x v="9"/>
    <x v="11"/>
    <x v="70"/>
    <s v="North"/>
    <s v="Not Stated"/>
    <x v="1"/>
    <x v="3"/>
    <s v="Pedestrian"/>
    <x v="3"/>
    <x v="0"/>
    <x v="0"/>
    <s v="Not Stated"/>
    <x v="0"/>
    <s v="None"/>
    <x v="3"/>
    <s v="http://maps.google.com/maps?q=&amp;layer=c&amp;cbll=37.7764494726911,-122.441491248066"/>
    <s v="6:01 pm to 10:00 pm"/>
    <x v="0"/>
    <s v="CVC 21663"/>
    <x v="0"/>
    <s v="November"/>
    <s v="Valid"/>
    <n v="21663"/>
    <x v="41"/>
    <s v="http://leginfo.legislature.ca.gov/faces/codes_displaySection.xhtml?lawCode=VEH&amp;sectionNum=21663."/>
    <n v="18847"/>
  </r>
  <r>
    <n v="7696"/>
    <s v="Point"/>
    <n v="26350000"/>
    <n v="5452000"/>
    <n v="37.773701000000003"/>
    <n v="-122.44040800000001"/>
    <s v="SFPD-CROSSROADS"/>
    <s v="CITY STREET"/>
    <n v="130947239"/>
    <n v="2013"/>
    <n v="3801"/>
    <n v="20131108"/>
    <x v="501"/>
    <n v="1856"/>
    <s v="PARK"/>
    <x v="1"/>
    <s v="3F14A"/>
    <x v="0"/>
    <x v="1"/>
    <x v="10"/>
    <s v="East"/>
    <s v="Not Stated"/>
    <x v="1"/>
    <x v="1"/>
    <s v="Motor Vehicle on Other Roadway"/>
    <x v="0"/>
    <x v="0"/>
    <x v="0"/>
    <s v="Not Stated"/>
    <x v="1"/>
    <s v="Functioning"/>
    <x v="0"/>
    <s v="http://maps.google.com/maps?q=&amp;layer=c&amp;cbll=37.7737014315065,-122.440408195171"/>
    <s v="6:01 am to 10:00 am"/>
    <x v="0"/>
    <s v="CVC 22350"/>
    <x v="1"/>
    <s v="November"/>
    <s v="Valid"/>
    <n v="22350"/>
    <x v="0"/>
    <s v="http://leginfo.legislature.ca.gov/faces/codes_displaySection.xhtml?lawCode=VEH&amp;sectionNum=22350."/>
    <n v="17244"/>
  </r>
  <r>
    <n v="29262"/>
    <s v="Point"/>
    <n v="26352000"/>
    <s v="&lt;Null&gt;"/>
    <n v="37.775505000000003"/>
    <n v="-122.4413"/>
    <s v="SFPD-CROSSROADS"/>
    <s v="CITY STREET"/>
    <n v="4491626"/>
    <n v="2009"/>
    <n v="3801"/>
    <n v="20091117"/>
    <x v="336"/>
    <n v="4060"/>
    <s v="PARK"/>
    <x v="3"/>
    <s v="3F14C"/>
    <x v="20"/>
    <x v="1"/>
    <x v="0"/>
    <s v="Not Stated, in Intersection"/>
    <s v="Not Stated"/>
    <x v="0"/>
    <x v="2"/>
    <s v="Other Motor Vehicle"/>
    <x v="0"/>
    <x v="0"/>
    <x v="0"/>
    <s v="Not Stated"/>
    <x v="1"/>
    <s v="None"/>
    <x v="0"/>
    <s v="http://maps.google.com/maps?q=&amp;layer=c&amp;cbll=37.7755046874257,-122.441300064082"/>
    <s v="2:01 pm to 6:00 pm"/>
    <x v="0"/>
    <s v="CVC 22450A"/>
    <x v="0"/>
    <s v="November"/>
    <s v="Valid"/>
    <s v="22450(a)"/>
    <x v="9"/>
    <s v="http://leginfo.legislature.ca.gov/faces/codes_displaySection.xhtml?lawCode=VEH&amp;sectionNum=22450."/>
    <n v="5062"/>
  </r>
  <r>
    <n v="14186"/>
    <s v="Point"/>
    <n v="26319000"/>
    <n v="9762000"/>
    <n v="37.772784999999999"/>
    <n v="-122.44016999999999"/>
    <s v="SFPD-CROSSROADS"/>
    <s v="CITY STREET"/>
    <n v="6059148"/>
    <n v="2012"/>
    <n v="3801"/>
    <n v="20121117"/>
    <x v="502"/>
    <n v="4000"/>
    <s v="PARK"/>
    <x v="0"/>
    <s v="13D"/>
    <x v="2"/>
    <x v="1"/>
    <x v="110"/>
    <s v="East"/>
    <s v="Not Stated"/>
    <x v="0"/>
    <x v="4"/>
    <s v="Bicycle"/>
    <x v="0"/>
    <x v="1"/>
    <x v="0"/>
    <s v="Not Stated"/>
    <x v="0"/>
    <s v="None"/>
    <x v="4"/>
    <s v="http://maps.google.com/maps?q=&amp;layer=c&amp;cbll=37.7727846384587,-122.44017006285"/>
    <s v="6:01 pm to 10:00 pm"/>
    <x v="1"/>
    <s v="N/A"/>
    <x v="2"/>
    <s v="November"/>
    <s v="Unknown"/>
    <s v="Unknown"/>
    <x v="23"/>
    <s v="&lt;Null&gt;"/>
    <n v="6732"/>
  </r>
  <r>
    <n v="23187"/>
    <s v="Point"/>
    <n v="26319000"/>
    <n v="9763000"/>
    <n v="37.772663999999999"/>
    <n v="-122.44111599999999"/>
    <s v="SFPD-CROSSROADS"/>
    <s v="CITY STREET"/>
    <n v="130935109"/>
    <n v="2013"/>
    <n v="3801"/>
    <n v="20131104"/>
    <x v="503"/>
    <n v="4288"/>
    <s v="PARL"/>
    <x v="2"/>
    <s v="3F13A"/>
    <x v="2"/>
    <x v="1"/>
    <x v="153"/>
    <s v="West"/>
    <s v="Not Stated"/>
    <x v="0"/>
    <x v="0"/>
    <s v="Motor Vehicle on Other Roadway"/>
    <x v="0"/>
    <x v="0"/>
    <x v="0"/>
    <s v="Not Stated"/>
    <x v="1"/>
    <s v="None"/>
    <x v="0"/>
    <s v="http://maps.google.com/maps?q=&amp;layer=c&amp;cbll=37.7726644728458,-122.441116407451"/>
    <s v="6:01 am to 10:00 am"/>
    <x v="0"/>
    <s v="CVC 21658A"/>
    <x v="2"/>
    <s v="November"/>
    <s v="Valid"/>
    <s v="21658(a,b)"/>
    <x v="4"/>
    <s v="http://leginfo.legislature.ca.gov/faces/codes_displaySection.xhtml?lawCode=VEH&amp;sectionNum=21658."/>
    <n v="9215"/>
  </r>
  <r>
    <n v="28963"/>
    <s v="Point"/>
    <n v="26058000"/>
    <s v="&lt;Null&gt;"/>
    <n v="37.773847000000004"/>
    <n v="-122.439277"/>
    <s v="SFPD-CROSSROADS"/>
    <s v="CITY STREET"/>
    <n v="4978843"/>
    <n v="2010"/>
    <n v="3801"/>
    <n v="20101119"/>
    <x v="441"/>
    <n v="1128"/>
    <s v="&lt;Null&gt;"/>
    <x v="1"/>
    <s v="3F60"/>
    <x v="0"/>
    <x v="3"/>
    <x v="0"/>
    <s v="Not Stated, in Intersection"/>
    <s v="Not Stated"/>
    <x v="1"/>
    <x v="2"/>
    <s v="Other Motor Vehicle"/>
    <x v="0"/>
    <x v="1"/>
    <x v="0"/>
    <s v="Not Stated"/>
    <x v="0"/>
    <s v="Functioning"/>
    <x v="0"/>
    <s v="http://maps.google.com/maps?q=&amp;layer=c&amp;cbll=37.7738471195227,-122.439276798449"/>
    <s v="10:01 pm to 2:00 am"/>
    <x v="0"/>
    <s v="CVC 22100B"/>
    <x v="0"/>
    <s v="November"/>
    <s v="Valid"/>
    <s v="22100(a,b)"/>
    <x v="5"/>
    <s v="http://leginfo.legislature.ca.gov/faces/codes_displaySection.xhtml?lawCode=VEH&amp;sectionNum=22100."/>
    <n v="24192"/>
  </r>
  <r>
    <n v="28712"/>
    <s v="Point"/>
    <n v="26036000"/>
    <n v="9761000"/>
    <n v="37.772978000000002"/>
    <n v="-122.438644"/>
    <s v="SFPD-CROSSROADS"/>
    <s v="CITY STREET"/>
    <n v="5429148"/>
    <n v="2011"/>
    <n v="3801"/>
    <n v="20111116"/>
    <x v="260"/>
    <n v="874"/>
    <s v="PARK"/>
    <x v="4"/>
    <s v="3F61"/>
    <x v="2"/>
    <x v="3"/>
    <x v="132"/>
    <s v="East"/>
    <s v="Not Stated"/>
    <x v="1"/>
    <x v="2"/>
    <s v="Other Motor Vehicle"/>
    <x v="0"/>
    <x v="0"/>
    <x v="3"/>
    <s v="Not Stated"/>
    <x v="1"/>
    <s v="None"/>
    <x v="0"/>
    <s v="http://maps.google.com/maps?q=&amp;layer=c&amp;cbll=37.7729783768821,-122.438644486783"/>
    <s v="10:01 am to 2:00 pm"/>
    <x v="0"/>
    <s v="CVC 21804A"/>
    <x v="2"/>
    <s v="November"/>
    <s v="Valid"/>
    <s v="21804(a,b)"/>
    <x v="13"/>
    <s v="http://leginfo.legislature.ca.gov/faces/codes_displaySection.xhtml?lawCode=VEH&amp;sectionNum=21804."/>
    <n v="2016"/>
  </r>
  <r>
    <n v="28703"/>
    <s v="Point"/>
    <n v="26319000"/>
    <n v="9762000"/>
    <n v="37.772866"/>
    <n v="-122.43952899999999"/>
    <s v="SFPD-CROSSROADS"/>
    <s v="CITY STREET"/>
    <n v="2392296"/>
    <n v="2005"/>
    <n v="3801"/>
    <n v="20051102"/>
    <x v="151"/>
    <n v="2044"/>
    <s v="PARK"/>
    <x v="4"/>
    <s v="4B2B"/>
    <x v="2"/>
    <x v="3"/>
    <x v="122"/>
    <s v="West"/>
    <s v="Not Stated"/>
    <x v="1"/>
    <x v="0"/>
    <s v="Other Motor Vehicle"/>
    <x v="0"/>
    <x v="0"/>
    <x v="0"/>
    <s v="Not Stated"/>
    <x v="1"/>
    <s v="None"/>
    <x v="0"/>
    <s v="http://maps.google.com/maps?q=&amp;layer=c&amp;cbll=37.7728660092815,-122.43952933654"/>
    <s v="10:01 am to 2:00 pm"/>
    <x v="0"/>
    <s v="CVC 22107"/>
    <x v="2"/>
    <s v="November"/>
    <s v="Valid"/>
    <n v="22107"/>
    <x v="1"/>
    <s v="http://leginfo.legislature.ca.gov/faces/codes_displaySection.xhtml?lawCode=VEH&amp;sectionNum=22107."/>
    <n v="23205"/>
  </r>
  <r>
    <n v="29290"/>
    <s v="Point"/>
    <n v="26372000"/>
    <n v="5895000"/>
    <n v="37.775998000000001"/>
    <n v="-122.444923"/>
    <s v="SFPD-CROSSROADS"/>
    <s v="CITY STREET"/>
    <n v="5430804"/>
    <n v="2011"/>
    <n v="3801"/>
    <n v="20111108"/>
    <x v="504"/>
    <n v="4232"/>
    <s v="&lt;Null&gt;"/>
    <x v="3"/>
    <s v="3F14D"/>
    <x v="1"/>
    <x v="63"/>
    <x v="25"/>
    <s v="West"/>
    <s v="Not Stated"/>
    <x v="1"/>
    <x v="2"/>
    <s v="Other Motor Vehicle"/>
    <x v="0"/>
    <x v="0"/>
    <x v="0"/>
    <s v="Not Stated"/>
    <x v="0"/>
    <s v="None"/>
    <x v="0"/>
    <s v="http://maps.google.com/maps?q=&amp;layer=c&amp;cbll=37.7759984408427,-122.444922643301"/>
    <s v="6:01 pm to 10:00 pm"/>
    <x v="0"/>
    <s v="CVC 22107"/>
    <x v="2"/>
    <s v="November"/>
    <s v="Valid"/>
    <n v="22107"/>
    <x v="1"/>
    <s v="http://leginfo.legislature.ca.gov/faces/codes_displaySection.xhtml?lawCode=VEH&amp;sectionNum=22107."/>
    <n v="27815"/>
  </r>
  <r>
    <n v="29288"/>
    <s v="Point"/>
    <n v="26372000"/>
    <s v="&lt;Null&gt;"/>
    <n v="37.776017000000003"/>
    <n v="-122.44477999999999"/>
    <s v="SFPD-CROSSROADS"/>
    <s v="CITY STREET"/>
    <n v="4959377"/>
    <n v="2010"/>
    <n v="3801"/>
    <n v="20101110"/>
    <x v="505"/>
    <n v="2392"/>
    <s v="PARK"/>
    <x v="4"/>
    <s v="3F14E"/>
    <x v="1"/>
    <x v="29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60165916209,-122.444779891354"/>
    <s v="10:01 pm to 2:00 am"/>
    <x v="0"/>
    <s v="CVC 21801A"/>
    <x v="0"/>
    <s v="November"/>
    <s v="Valid"/>
    <s v="21801(a,b)"/>
    <x v="11"/>
    <s v="http://leginfo.legislature.ca.gov/faces/codes_displaySection.xhtml?lawCode=VEH&amp;sectionNum=21801."/>
    <n v="14018"/>
  </r>
  <r>
    <n v="9937"/>
    <s v="Point"/>
    <n v="26415000"/>
    <s v="&lt;Null&gt;"/>
    <n v="37.770730999999998"/>
    <n v="-122.448768"/>
    <s v="SFPD-CROSSROADS"/>
    <s v="CITY STREET"/>
    <n v="4932788"/>
    <n v="2010"/>
    <n v="3801"/>
    <n v="20101103"/>
    <x v="92"/>
    <n v="537"/>
    <s v="PARK"/>
    <x v="4"/>
    <s v="3F43D"/>
    <x v="3"/>
    <x v="6"/>
    <x v="0"/>
    <s v="Not Stated, in Intersection"/>
    <s v="Not Stated"/>
    <x v="0"/>
    <x v="2"/>
    <s v="Bicycle"/>
    <x v="0"/>
    <x v="0"/>
    <x v="0"/>
    <s v="Not Stated"/>
    <x v="2"/>
    <s v="None"/>
    <x v="2"/>
    <s v="http://maps.google.com/maps?q=&amp;layer=c&amp;cbll=37.7707308835998,-122.448767914447"/>
    <s v="2:01 pm to 6:00 pm"/>
    <x v="0"/>
    <s v="CVC 21200"/>
    <x v="0"/>
    <s v="November"/>
    <s v="Valid"/>
    <s v="21200(a)"/>
    <x v="47"/>
    <s v="http://leginfo.legislature.ca.gov/faces/codes_displaySection.xhtml?lawCode=VEH&amp;sectionNum=21200."/>
    <n v="10438"/>
  </r>
  <r>
    <n v="29409"/>
    <s v="Point"/>
    <n v="26422000"/>
    <n v="5459000"/>
    <n v="37.772331000000001"/>
    <n v="-122.451071"/>
    <s v="SFPD-CROSSROADS"/>
    <s v="CITY STREET"/>
    <n v="2415104"/>
    <n v="2005"/>
    <n v="3801"/>
    <n v="20051123"/>
    <x v="53"/>
    <n v="805"/>
    <s v="F"/>
    <x v="4"/>
    <s v="0F3"/>
    <x v="0"/>
    <x v="7"/>
    <x v="62"/>
    <s v="West"/>
    <s v="Not Stated"/>
    <x v="0"/>
    <x v="1"/>
    <s v="Other Motor Vehicle"/>
    <x v="0"/>
    <x v="2"/>
    <x v="0"/>
    <s v="Not Stated"/>
    <x v="1"/>
    <s v="None"/>
    <x v="0"/>
    <s v="http://maps.google.com/maps?q=&amp;layer=c&amp;cbll=37.7723310687327,-122.451071384605"/>
    <s v="10:01 am to 2:00 pm"/>
    <x v="0"/>
    <s v="CVC 22350"/>
    <x v="1"/>
    <s v="November"/>
    <s v="Valid"/>
    <n v="22350"/>
    <x v="0"/>
    <s v="http://leginfo.legislature.ca.gov/faces/codes_displaySection.xhtml?lawCode=VEH&amp;sectionNum=22350."/>
    <n v="5135"/>
  </r>
  <r>
    <n v="12334"/>
    <s v="Point"/>
    <n v="26422000"/>
    <n v="5459000"/>
    <n v="37.772362999999999"/>
    <n v="-122.450822"/>
    <s v="SFPD-CROSSROADS"/>
    <s v="CITY STREET"/>
    <n v="5427736"/>
    <n v="2011"/>
    <n v="3801"/>
    <n v="20111106"/>
    <x v="376"/>
    <n v="898"/>
    <s v="COF"/>
    <x v="6"/>
    <s v="3F1A"/>
    <x v="0"/>
    <x v="7"/>
    <x v="58"/>
    <s v="West"/>
    <s v="Not Stated"/>
    <x v="1"/>
    <x v="4"/>
    <s v="Not Stated"/>
    <x v="0"/>
    <x v="0"/>
    <x v="0"/>
    <s v="Not Stated"/>
    <x v="1"/>
    <s v="None"/>
    <x v="1"/>
    <s v="http://maps.google.com/maps?q=&amp;layer=c&amp;cbll=37.7723631185538,-122.45082206529"/>
    <s v="2:01 pm to 6:00 pm"/>
    <x v="0"/>
    <s v="N/A"/>
    <x v="0"/>
    <s v="November"/>
    <s v="Unknown"/>
    <s v="Unknown"/>
    <x v="23"/>
    <s v="&lt;Null&gt;"/>
    <n v="14268"/>
  </r>
  <r>
    <n v="28686"/>
    <s v="Point"/>
    <n v="26036000"/>
    <n v="9761000"/>
    <n v="37.773079000000003"/>
    <n v="-122.43785"/>
    <s v="SFPD-CROSSROADS"/>
    <s v="CITY STREET"/>
    <n v="5432428"/>
    <n v="2011"/>
    <n v="3801"/>
    <n v="20111127"/>
    <x v="506"/>
    <n v="4179"/>
    <s v="3F"/>
    <x v="6"/>
    <s v="&lt;Null&gt;"/>
    <x v="2"/>
    <x v="35"/>
    <x v="154"/>
    <s v="West"/>
    <s v="Not Stated"/>
    <x v="0"/>
    <x v="6"/>
    <s v="Other Motor Vehicle"/>
    <x v="0"/>
    <x v="0"/>
    <x v="0"/>
    <s v="Not Stated"/>
    <x v="1"/>
    <s v="Functioning"/>
    <x v="0"/>
    <s v="http://maps.google.com/maps?q=&amp;layer=c&amp;cbll=37.7730792962051,-122.437849742866"/>
    <s v="2:01 pm to 6:00 pm"/>
    <x v="0"/>
    <s v="CVC 22350"/>
    <x v="2"/>
    <s v="November"/>
    <s v="Valid"/>
    <n v="22350"/>
    <x v="0"/>
    <s v="http://leginfo.legislature.ca.gov/faces/codes_displaySection.xhtml?lawCode=VEH&amp;sectionNum=22350."/>
    <n v="2015"/>
  </r>
  <r>
    <n v="14265"/>
    <s v="Point"/>
    <n v="26058000"/>
    <n v="5451000"/>
    <n v="37.774054999999997"/>
    <n v="-122.43766100000001"/>
    <s v="SFPD-CROSSROADS"/>
    <s v="CITY STREET"/>
    <n v="6059180"/>
    <n v="2012"/>
    <n v="3801"/>
    <n v="20121121"/>
    <x v="507"/>
    <n v="522"/>
    <s v="PARK"/>
    <x v="4"/>
    <s v="3F14D"/>
    <x v="0"/>
    <x v="8"/>
    <x v="40"/>
    <s v="West"/>
    <s v="Not Stated"/>
    <x v="0"/>
    <x v="4"/>
    <s v="Bicycle"/>
    <x v="0"/>
    <x v="0"/>
    <x v="0"/>
    <s v="Not Stated"/>
    <x v="1"/>
    <s v="Functioning"/>
    <x v="2"/>
    <s v="http://maps.google.com/maps?q=&amp;layer=c&amp;cbll=37.7740551850254,-122.43766080794"/>
    <s v="2:01 pm to 6:00 pm"/>
    <x v="0"/>
    <s v="CVC 22107"/>
    <x v="0"/>
    <s v="November"/>
    <s v="Valid"/>
    <n v="22107"/>
    <x v="1"/>
    <s v="http://leginfo.legislature.ca.gov/faces/codes_displaySection.xhtml?lawCode=VEH&amp;sectionNum=22107."/>
    <n v="10544"/>
  </r>
  <r>
    <n v="28955"/>
    <s v="Point"/>
    <n v="26057000"/>
    <s v="&lt;Null&gt;"/>
    <n v="37.776856000000002"/>
    <n v="-122.438177"/>
    <s v="SFPD-CROSSROADS"/>
    <s v="CITY STREET"/>
    <n v="6207977"/>
    <n v="2012"/>
    <n v="3801"/>
    <n v="20121109"/>
    <x v="497"/>
    <n v="251"/>
    <s v="MAIT"/>
    <x v="1"/>
    <s v="4C3"/>
    <x v="1"/>
    <x v="8"/>
    <x v="0"/>
    <s v="Not Stated, in Intersection"/>
    <s v="Not Stated"/>
    <x v="0"/>
    <x v="2"/>
    <s v="Other Motor Vehicle"/>
    <x v="0"/>
    <x v="0"/>
    <x v="0"/>
    <s v="Not Stated"/>
    <x v="1"/>
    <s v="None"/>
    <x v="0"/>
    <s v="http://maps.google.com/maps?q=&amp;layer=c&amp;cbll=37.7768558888485,-122.43817704764"/>
    <s v="2:01 pm to 6:00 pm"/>
    <x v="0"/>
    <s v="CVC 22107"/>
    <x v="0"/>
    <s v="November"/>
    <s v="Valid"/>
    <n v="22107"/>
    <x v="1"/>
    <s v="http://leginfo.legislature.ca.gov/faces/codes_displaySection.xhtml?lawCode=VEH&amp;sectionNum=22107."/>
    <n v="5051"/>
  </r>
  <r>
    <n v="12780"/>
    <s v="Point"/>
    <n v="26057000"/>
    <s v="&lt;Null&gt;"/>
    <n v="37.776856000000002"/>
    <n v="-122.438177"/>
    <s v="SFPD-CROSSROADS"/>
    <s v="CITY STREET"/>
    <n v="140997105"/>
    <n v="2014"/>
    <n v="3801"/>
    <n v="20141125"/>
    <x v="116"/>
    <n v="1258"/>
    <s v="PARK"/>
    <x v="3"/>
    <s v="3F70A"/>
    <x v="1"/>
    <x v="8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68558888485,-122.43817704764"/>
    <s v="2:01 am to 6:00 am"/>
    <x v="0"/>
    <s v="CVC 21453A"/>
    <x v="0"/>
    <s v="November"/>
    <s v="Valid"/>
    <s v="21453(a,c)"/>
    <x v="10"/>
    <s v="http://leginfo.legislature.ca.gov/faces/codes_displaySection.xhtml?lawCode=VEH&amp;sectionNum=21453."/>
    <n v="15675"/>
  </r>
  <r>
    <n v="28953"/>
    <s v="Point"/>
    <n v="26057000"/>
    <n v="5891000"/>
    <n v="37.776795999999997"/>
    <n v="-122.438652"/>
    <s v="SFPD-CROSSROADS"/>
    <s v="CITY STREET"/>
    <n v="5433533"/>
    <n v="2011"/>
    <n v="3801"/>
    <n v="20111104"/>
    <x v="172"/>
    <n v="1337"/>
    <s v="PARKS"/>
    <x v="1"/>
    <s v="3F62"/>
    <x v="1"/>
    <x v="8"/>
    <x v="155"/>
    <s v="West"/>
    <s v="Not Stated"/>
    <x v="1"/>
    <x v="0"/>
    <s v="Other Motor Vehicle"/>
    <x v="0"/>
    <x v="0"/>
    <x v="0"/>
    <s v="Not Stated"/>
    <x v="1"/>
    <s v="None"/>
    <x v="0"/>
    <s v="http://maps.google.com/maps?q=&amp;layer=c&amp;cbll=37.7767955216589,-122.438652046634"/>
    <s v="6:01 am to 10:00 am"/>
    <x v="0"/>
    <s v="CVC 21750"/>
    <x v="2"/>
    <s v="November"/>
    <s v="Valid"/>
    <n v="21750"/>
    <x v="19"/>
    <s v="http://leginfo.legislature.ca.gov/faces/codes_displaySection.xhtml?lawCode=VEH&amp;sectionNum=21750."/>
    <n v="27811"/>
  </r>
  <r>
    <n v="29019"/>
    <s v="Point"/>
    <n v="26070000"/>
    <s v="&lt;Null&gt;"/>
    <n v="37.778723999999997"/>
    <n v="-122.438552"/>
    <s v="SFPD-CROSSROADS"/>
    <s v="CITY STREET"/>
    <n v="3999529"/>
    <n v="2008"/>
    <n v="3801"/>
    <n v="20081123"/>
    <x v="100"/>
    <n v="4159"/>
    <s v="PARK"/>
    <x v="6"/>
    <s v="3F44D"/>
    <x v="10"/>
    <x v="8"/>
    <x v="0"/>
    <s v="Not Stated, in Intersection"/>
    <s v="Not Stated"/>
    <x v="0"/>
    <x v="2"/>
    <s v="Other Motor Vehicle"/>
    <x v="0"/>
    <x v="0"/>
    <x v="0"/>
    <s v="Not Stated"/>
    <x v="0"/>
    <s v="Functioning"/>
    <x v="0"/>
    <s v="http://maps.google.com/maps?q=&amp;layer=c&amp;cbll=37.7787241078806,-122.438552277528"/>
    <s v="2:01 pm to 6:00 pm"/>
    <x v="0"/>
    <s v="CVC 21453A"/>
    <x v="0"/>
    <s v="November"/>
    <s v="Valid"/>
    <s v="21453(a,c)"/>
    <x v="10"/>
    <s v="http://leginfo.legislature.ca.gov/faces/codes_displaySection.xhtml?lawCode=VEH&amp;sectionNum=21453."/>
    <n v="9440"/>
  </r>
  <r>
    <n v="28677"/>
    <s v="Point"/>
    <n v="26027000"/>
    <n v="9760000"/>
    <n v="37.773138000000003"/>
    <n v="-122.437389"/>
    <s v="SFPD-CROSSROADS"/>
    <s v="CITY STREET"/>
    <n v="3975882"/>
    <n v="2008"/>
    <n v="3801"/>
    <n v="20081125"/>
    <x v="508"/>
    <n v="1153"/>
    <s v="PARK"/>
    <x v="3"/>
    <s v="3F14E"/>
    <x v="2"/>
    <x v="8"/>
    <x v="58"/>
    <s v="East"/>
    <s v="Not Stated"/>
    <x v="1"/>
    <x v="1"/>
    <s v="Parked Motor Vehicle"/>
    <x v="0"/>
    <x v="0"/>
    <x v="0"/>
    <s v="Not Stated"/>
    <x v="0"/>
    <s v="Functioning"/>
    <x v="0"/>
    <s v="http://maps.google.com/maps?q=&amp;layer=c&amp;cbll=37.773137862574,-122.437388525684"/>
    <s v="10:01 pm to 2:00 am"/>
    <x v="0"/>
    <s v="CVC 22515A"/>
    <x v="0"/>
    <s v="November"/>
    <s v="Valid"/>
    <n v="22515"/>
    <x v="48"/>
    <s v="http://leginfo.legislature.ca.gov/faces/codes_displaySection.xhtml?lawCode=VEH&amp;sectionNum=22515."/>
    <n v="30613"/>
  </r>
  <r>
    <n v="1218"/>
    <s v="Point"/>
    <n v="26077000"/>
    <s v="&lt;Null&gt;"/>
    <n v="37.77966"/>
    <n v="-122.43874"/>
    <s v="SFPD-CROSSROADS"/>
    <s v="CITY STREET"/>
    <n v="2415265"/>
    <n v="2005"/>
    <n v="3801"/>
    <n v="20051113"/>
    <x v="130"/>
    <n v="1632"/>
    <s v="PARK"/>
    <x v="6"/>
    <s v="3F14E"/>
    <x v="14"/>
    <x v="8"/>
    <x v="0"/>
    <s v="Not Stated, in Intersection"/>
    <s v="Not Stated"/>
    <x v="2"/>
    <x v="2"/>
    <s v="Bicycle"/>
    <x v="0"/>
    <x v="0"/>
    <x v="0"/>
    <s v="Not Stated"/>
    <x v="0"/>
    <s v="Functioning"/>
    <x v="2"/>
    <s v="http://maps.google.com/maps?q=&amp;layer=c&amp;cbll=37.7796596303491,-122.438740183526"/>
    <s v="2:01 am to 6:00 am"/>
    <x v="0"/>
    <s v="CVC 21453A"/>
    <x v="0"/>
    <s v="November"/>
    <s v="Valid"/>
    <s v="21453(a,c)"/>
    <x v="10"/>
    <s v="http://leginfo.legislature.ca.gov/faces/codes_displaySection.xhtml?lawCode=VEH&amp;sectionNum=21453."/>
    <n v="3180"/>
  </r>
  <r>
    <n v="14222"/>
    <s v="Point"/>
    <n v="26077000"/>
    <s v="&lt;Null&gt;"/>
    <n v="37.77966"/>
    <n v="-122.43874"/>
    <s v="SFPD-CROSSROADS"/>
    <s v="CITY STREET"/>
    <n v="6059163"/>
    <n v="2012"/>
    <n v="3801"/>
    <n v="20121120"/>
    <x v="106"/>
    <n v="202"/>
    <s v="PARK"/>
    <x v="3"/>
    <s v="3F14D"/>
    <x v="14"/>
    <x v="8"/>
    <x v="0"/>
    <s v="Not Stated, in Intersection"/>
    <s v="Not Stated"/>
    <x v="0"/>
    <x v="4"/>
    <s v="Bicycle"/>
    <x v="0"/>
    <x v="1"/>
    <x v="0"/>
    <s v="Not Stated"/>
    <x v="0"/>
    <s v="Functioning"/>
    <x v="2"/>
    <s v="http://maps.google.com/maps?q=&amp;layer=c&amp;cbll=37.7796596303491,-122.438740183526"/>
    <s v="6:01 pm to 10:00 pm"/>
    <x v="1"/>
    <s v="CVC 21453A"/>
    <x v="0"/>
    <s v="November"/>
    <s v="Valid"/>
    <s v="21453(a,c)"/>
    <x v="10"/>
    <s v="http://leginfo.legislature.ca.gov/faces/codes_displaySection.xhtml?lawCode=VEH&amp;sectionNum=21453."/>
    <n v="7371"/>
  </r>
  <r>
    <n v="10069"/>
    <s v="Point"/>
    <n v="26036000"/>
    <n v="3190000"/>
    <n v="37.773840999999997"/>
    <n v="-122.43927499999999"/>
    <s v="SFPD-CROSSROADS"/>
    <s v="CITY STREET"/>
    <n v="4959389"/>
    <n v="2010"/>
    <n v="3801"/>
    <n v="20101110"/>
    <x v="509"/>
    <n v="2122"/>
    <s v="F"/>
    <x v="4"/>
    <s v="4B8D"/>
    <x v="5"/>
    <x v="2"/>
    <x v="129"/>
    <s v="South"/>
    <s v="Not Stated"/>
    <x v="0"/>
    <x v="5"/>
    <s v="Bicycle"/>
    <x v="0"/>
    <x v="0"/>
    <x v="0"/>
    <s v="Not Stated"/>
    <x v="0"/>
    <s v="Functioning"/>
    <x v="2"/>
    <s v="http://maps.google.com/maps?q=&amp;layer=c&amp;cbll=37.77384068412,-122.439275489149"/>
    <s v="2:01 pm to 6:00 pm"/>
    <x v="0"/>
    <s v="CVC 21650"/>
    <x v="0"/>
    <s v="November"/>
    <s v="Valid"/>
    <n v="21650"/>
    <x v="34"/>
    <s v="http://leginfo.legislature.ca.gov/faces/codes_displaySection.xhtml?lawCode=VEH&amp;sectionNum=21650."/>
    <n v="7666"/>
  </r>
  <r>
    <n v="28958"/>
    <s v="Point"/>
    <n v="26036000"/>
    <n v="3190000"/>
    <n v="37.773555999999999"/>
    <n v="-122.439218"/>
    <s v="SFPD-CROSSROADS"/>
    <s v="CITY STREET"/>
    <n v="2915529"/>
    <n v="2006"/>
    <n v="3801"/>
    <n v="20061121"/>
    <x v="510"/>
    <n v="805"/>
    <s v="F"/>
    <x v="3"/>
    <n v="4"/>
    <x v="5"/>
    <x v="2"/>
    <x v="85"/>
    <s v="South"/>
    <s v="Not Stated"/>
    <x v="1"/>
    <x v="7"/>
    <s v="Fixed Object"/>
    <x v="0"/>
    <x v="0"/>
    <x v="0"/>
    <s v="Not Stated"/>
    <x v="1"/>
    <s v="None"/>
    <x v="0"/>
    <s v="http://maps.google.com/maps?q=&amp;layer=c&amp;cbll=37.7735560057465,-122.439217577638"/>
    <s v="6:01 am to 10:00 am"/>
    <x v="0"/>
    <s v="CVC 22350"/>
    <x v="2"/>
    <s v="November"/>
    <s v="Valid"/>
    <n v="22350"/>
    <x v="0"/>
    <s v="http://leginfo.legislature.ca.gov/faces/codes_displaySection.xhtml?lawCode=VEH&amp;sectionNum=22350."/>
    <n v="15308"/>
  </r>
  <r>
    <n v="28871"/>
    <s v="Point"/>
    <n v="26050000"/>
    <s v="&lt;Null&gt;"/>
    <n v="37.774062000000001"/>
    <n v="-122.437611"/>
    <s v="SFPD-CROSSROADS"/>
    <s v="CITY STREET"/>
    <n v="5429734"/>
    <n v="2011"/>
    <n v="3801"/>
    <n v="20111118"/>
    <x v="511"/>
    <n v="1976"/>
    <s v="COF"/>
    <x v="1"/>
    <s v="3F4A"/>
    <x v="6"/>
    <x v="2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40616466681,-122.437610623921"/>
    <s v="2:01 am to 6:00 am"/>
    <x v="0"/>
    <s v="CVC 21453A"/>
    <x v="0"/>
    <s v="November"/>
    <s v="Valid"/>
    <s v="21453(a,c)"/>
    <x v="10"/>
    <s v="http://leginfo.legislature.ca.gov/faces/codes_displaySection.xhtml?lawCode=VEH&amp;sectionNum=21453."/>
    <n v="21552"/>
  </r>
  <r>
    <n v="3989"/>
    <s v="Point"/>
    <n v="26345000"/>
    <n v="8852000"/>
    <n v="37.772734999999997"/>
    <n v="-122.44584999999999"/>
    <s v="SFPD-CROSSROADS"/>
    <s v="CITY STREET"/>
    <n v="3469236"/>
    <n v="2007"/>
    <n v="3801"/>
    <n v="20071109"/>
    <x v="512"/>
    <n v="1372"/>
    <s v="&lt;Null&gt;"/>
    <x v="1"/>
    <s v="3F13C"/>
    <x v="7"/>
    <x v="2"/>
    <x v="156"/>
    <s v="South"/>
    <s v="Not Stated"/>
    <x v="0"/>
    <x v="2"/>
    <s v="Bicycle"/>
    <x v="0"/>
    <x v="0"/>
    <x v="0"/>
    <s v="Not Stated"/>
    <x v="1"/>
    <s v="Functioning"/>
    <x v="2"/>
    <s v="http://maps.google.com/maps?q=&amp;layer=c&amp;cbll=37.7727349426257,-122.445849505144"/>
    <s v="10:01 am to 2:00 pm"/>
    <x v="0"/>
    <s v="N/A"/>
    <x v="2"/>
    <s v="November"/>
    <s v="Unknown"/>
    <s v="Unknown"/>
    <x v="23"/>
    <s v="&lt;Null&gt;"/>
    <n v="6992"/>
  </r>
  <r>
    <n v="27379"/>
    <s v="Point"/>
    <n v="26055000"/>
    <n v="5890000"/>
    <n v="37.777065"/>
    <n v="-122.43653500000001"/>
    <s v="SFPD-CROSSROADS"/>
    <s v="CITY STREET"/>
    <n v="130946184"/>
    <n v="2013"/>
    <n v="3801"/>
    <n v="20131107"/>
    <x v="212"/>
    <n v="4284"/>
    <s v="NORTHERN"/>
    <x v="5"/>
    <s v="3E12D"/>
    <x v="1"/>
    <x v="23"/>
    <x v="21"/>
    <s v="West"/>
    <s v="Not Stated"/>
    <x v="1"/>
    <x v="8"/>
    <s v="Not Stated"/>
    <x v="5"/>
    <x v="2"/>
    <x v="1"/>
    <s v="Not Stated"/>
    <x v="3"/>
    <s v="None"/>
    <x v="3"/>
    <s v="http://maps.google.com/maps?q=&amp;layer=c&amp;cbll=37.7770645375857,-122.436535113194"/>
    <s v="6:01 pm to 10:00 pm"/>
    <x v="3"/>
    <s v="N/A"/>
    <x v="0"/>
    <s v="November"/>
    <s v="Unknown"/>
    <s v="Unknown"/>
    <x v="23"/>
    <s v="&lt;Null&gt;"/>
    <n v="27810"/>
  </r>
  <r>
    <n v="28941"/>
    <s v="Point"/>
    <n v="26057000"/>
    <s v="&lt;Null&gt;"/>
    <n v="37.776856000000002"/>
    <n v="-122.438177"/>
    <s v="SFPD-CROSSROADS"/>
    <s v="CITY STREET"/>
    <n v="3981599"/>
    <n v="2008"/>
    <n v="3801"/>
    <n v="20081110"/>
    <x v="513"/>
    <n v="2122"/>
    <s v="F"/>
    <x v="2"/>
    <s v="4B8D"/>
    <x v="6"/>
    <x v="11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68558888485,-122.43817704764"/>
    <s v="2:01 pm to 6:00 pm"/>
    <x v="0"/>
    <s v="CVC 21453A"/>
    <x v="0"/>
    <s v="November"/>
    <s v="Valid"/>
    <s v="21453(a,c)"/>
    <x v="10"/>
    <s v="http://leginfo.legislature.ca.gov/faces/codes_displaySection.xhtml?lawCode=VEH&amp;sectionNum=21453."/>
    <n v="21561"/>
  </r>
  <r>
    <n v="28923"/>
    <s v="Point"/>
    <n v="26057000"/>
    <s v="&lt;Null&gt;"/>
    <n v="37.776856000000002"/>
    <n v="-122.438177"/>
    <s v="SFPD-CROSSROADS"/>
    <s v="CITY STREET"/>
    <n v="2415273"/>
    <n v="2005"/>
    <n v="3801"/>
    <n v="20051114"/>
    <x v="237"/>
    <n v="805"/>
    <s v="F"/>
    <x v="2"/>
    <s v="0F4"/>
    <x v="6"/>
    <x v="11"/>
    <x v="0"/>
    <s v="Not Stated, in Intersection"/>
    <s v="Not Stated"/>
    <x v="1"/>
    <x v="5"/>
    <s v="Other Motor Vehicle"/>
    <x v="0"/>
    <x v="0"/>
    <x v="0"/>
    <s v="Not Stated"/>
    <x v="1"/>
    <s v="Functioning"/>
    <x v="0"/>
    <s v="http://maps.google.com/maps?q=&amp;layer=c&amp;cbll=37.7768558888485,-122.43817704764"/>
    <s v="10:01 am to 2:00 pm"/>
    <x v="0"/>
    <s v="CVC 22350"/>
    <x v="0"/>
    <s v="November"/>
    <s v="Valid"/>
    <n v="22350"/>
    <x v="0"/>
    <s v="http://leginfo.legislature.ca.gov/faces/codes_displaySection.xhtml?lawCode=VEH&amp;sectionNum=22350."/>
    <n v="26492"/>
  </r>
  <r>
    <n v="29317"/>
    <s v="Point"/>
    <n v="26379000"/>
    <s v="&lt;Null&gt;"/>
    <n v="37.775801999999999"/>
    <n v="-122.446471"/>
    <s v="SFPD-CROSSROADS"/>
    <s v="CITY STREET"/>
    <n v="2395783"/>
    <n v="2005"/>
    <n v="3801"/>
    <n v="20051118"/>
    <x v="514"/>
    <n v="1593"/>
    <s v="PARK"/>
    <x v="1"/>
    <s v="4B5I"/>
    <x v="7"/>
    <x v="11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58015922906,-122.446470829739"/>
    <s v="6:01 pm to 10:00 pm"/>
    <x v="0"/>
    <s v="CVC 21453A"/>
    <x v="0"/>
    <s v="November"/>
    <s v="Valid"/>
    <s v="21453(a,c)"/>
    <x v="10"/>
    <s v="http://leginfo.legislature.ca.gov/faces/codes_displaySection.xhtml?lawCode=VEH&amp;sectionNum=21453."/>
    <n v="21614"/>
  </r>
  <r>
    <n v="29485"/>
    <s v="Point"/>
    <n v="26470000"/>
    <n v="11851000"/>
    <n v="37.774442000000001"/>
    <n v="-122.452895"/>
    <s v="SFPD-CROSSROADS"/>
    <s v="CITY STREET"/>
    <n v="4491669"/>
    <n v="2009"/>
    <n v="3801"/>
    <n v="20091116"/>
    <x v="71"/>
    <n v="4060"/>
    <s v="PARK"/>
    <x v="2"/>
    <s v="3F14C"/>
    <x v="27"/>
    <x v="11"/>
    <x v="157"/>
    <s v="South"/>
    <s v="Not Stated"/>
    <x v="1"/>
    <x v="2"/>
    <s v="Parked Motor Vehicle"/>
    <x v="0"/>
    <x v="0"/>
    <x v="0"/>
    <s v="Not Stated"/>
    <x v="1"/>
    <s v="None"/>
    <x v="0"/>
    <s v="http://maps.google.com/maps?q=&amp;layer=c&amp;cbll=37.774442390779,-122.452895101965"/>
    <s v="10:01 am to 2:00 pm"/>
    <x v="0"/>
    <s v="CVC 22450A"/>
    <x v="2"/>
    <s v="November"/>
    <s v="Valid"/>
    <s v="22450(a)"/>
    <x v="9"/>
    <s v="http://leginfo.legislature.ca.gov/faces/codes_displaySection.xhtml?lawCode=VEH&amp;sectionNum=22450."/>
    <n v="1305"/>
  </r>
  <r>
    <n v="22657"/>
    <s v="Point"/>
    <n v="26395000"/>
    <n v="2296000"/>
    <n v="37.777965999999999"/>
    <n v="-122.44788800000001"/>
    <s v="SFPD-CROSSROADS"/>
    <s v="CITY STREET"/>
    <n v="140949980"/>
    <n v="2014"/>
    <n v="3801"/>
    <n v="20141109"/>
    <x v="515"/>
    <n v="251"/>
    <s v="RICHMOND"/>
    <x v="6"/>
    <s v="3G61"/>
    <x v="28"/>
    <x v="55"/>
    <x v="56"/>
    <s v="North"/>
    <s v="Not Stated"/>
    <x v="0"/>
    <x v="1"/>
    <s v="Parked Motor Vehicle"/>
    <x v="0"/>
    <x v="0"/>
    <x v="0"/>
    <s v="Not Stated"/>
    <x v="1"/>
    <s v="None"/>
    <x v="0"/>
    <s v="http://maps.google.com/maps?q=&amp;layer=c&amp;cbll=37.7779660957916,-122.447888178106"/>
    <s v="2:01 pm to 6:00 pm"/>
    <x v="0"/>
    <s v="N/A"/>
    <x v="2"/>
    <s v="November"/>
    <s v="Unknown"/>
    <s v="Unknown"/>
    <x v="23"/>
    <s v="&lt;Null&gt;"/>
    <n v="7047"/>
  </r>
  <r>
    <n v="28904"/>
    <s v="Point"/>
    <n v="26056000"/>
    <s v="&lt;Null&gt;"/>
    <n v="37.775925000000001"/>
    <n v="-122.43799"/>
    <s v="SFPD-CROSSROADS"/>
    <s v="CITY STREET"/>
    <n v="2395890"/>
    <n v="2005"/>
    <n v="3801"/>
    <n v="20051128"/>
    <x v="516"/>
    <n v="4159"/>
    <s v="PARK"/>
    <x v="2"/>
    <s v="3F1AD"/>
    <x v="6"/>
    <x v="4"/>
    <x v="0"/>
    <s v="Not Stated, in Intersection"/>
    <s v="Not Stated"/>
    <x v="1"/>
    <x v="2"/>
    <s v="Other Motor Vehicle"/>
    <x v="0"/>
    <x v="1"/>
    <x v="0"/>
    <s v="Not Stated"/>
    <x v="0"/>
    <s v="Functioning"/>
    <x v="0"/>
    <s v="http://maps.google.com/maps?q=&amp;layer=c&amp;cbll=37.7759254055507,-122.437989847718"/>
    <s v="6:01 pm to 10:00 pm"/>
    <x v="1"/>
    <s v="CVC 22350"/>
    <x v="0"/>
    <s v="November"/>
    <s v="Valid"/>
    <n v="22350"/>
    <x v="0"/>
    <s v="http://leginfo.legislature.ca.gov/faces/codes_displaySection.xhtml?lawCode=VEH&amp;sectionNum=22350."/>
    <n v="24179"/>
  </r>
  <r>
    <n v="28907"/>
    <s v="Point"/>
    <n v="26056000"/>
    <s v="&lt;Null&gt;"/>
    <n v="37.775925000000001"/>
    <n v="-122.43799"/>
    <s v="SFPD-CROSSROADS"/>
    <s v="CITY STREET"/>
    <n v="2894354"/>
    <n v="2006"/>
    <n v="3801"/>
    <n v="20061107"/>
    <x v="517"/>
    <n v="1337"/>
    <s v="CO F"/>
    <x v="3"/>
    <s v="3F60"/>
    <x v="6"/>
    <x v="4"/>
    <x v="0"/>
    <s v="Not Stated, in Intersection"/>
    <s v="Not Stated"/>
    <x v="1"/>
    <x v="2"/>
    <s v="Other Motor Vehicle"/>
    <x v="0"/>
    <x v="0"/>
    <x v="0"/>
    <s v="Not Stated"/>
    <x v="1"/>
    <s v="None"/>
    <x v="0"/>
    <s v="http://maps.google.com/maps?q=&amp;layer=c&amp;cbll=37.7759254055507,-122.437989847718"/>
    <s v="6:01 am to 10:00 am"/>
    <x v="0"/>
    <s v="CVC 21801B"/>
    <x v="0"/>
    <s v="November"/>
    <s v="Valid"/>
    <s v="21801(a,b)"/>
    <x v="11"/>
    <s v="http://leginfo.legislature.ca.gov/faces/codes_displaySection.xhtml?lawCode=VEH&amp;sectionNum=21801."/>
    <n v="24180"/>
  </r>
  <r>
    <n v="29293"/>
    <s v="Point"/>
    <n v="26376000"/>
    <s v="&lt;Null&gt;"/>
    <n v="37.773935000000002"/>
    <n v="-122.44609199999999"/>
    <s v="SFPD-CROSSROADS"/>
    <s v="CITY STREET"/>
    <n v="2384333"/>
    <n v="2005"/>
    <n v="3801"/>
    <n v="20051103"/>
    <x v="155"/>
    <n v="125"/>
    <s v="PARK"/>
    <x v="5"/>
    <s v="4B5F"/>
    <x v="7"/>
    <x v="64"/>
    <x v="0"/>
    <s v="Not Stated, in Intersection"/>
    <s v="Not Stated"/>
    <x v="1"/>
    <x v="5"/>
    <s v="Other Motor Vehicle"/>
    <x v="0"/>
    <x v="0"/>
    <x v="0"/>
    <s v="Not Stated"/>
    <x v="1"/>
    <s v="Functioning"/>
    <x v="0"/>
    <s v="http://maps.google.com/maps?q=&amp;layer=c&amp;cbll=37.7739353713535,-122.446091727215"/>
    <s v="2:01 pm to 6:00 pm"/>
    <x v="2"/>
    <s v="CVC 21801A"/>
    <x v="0"/>
    <s v="November"/>
    <s v="Valid"/>
    <s v="21801(a,b)"/>
    <x v="11"/>
    <s v="http://leginfo.legislature.ca.gov/faces/codes_displaySection.xhtml?lawCode=VEH&amp;sectionNum=21801."/>
    <n v="14839"/>
  </r>
  <r>
    <n v="29260"/>
    <s v="Point"/>
    <n v="26351000"/>
    <s v="&lt;Null&gt;"/>
    <n v="37.774566999999998"/>
    <n v="-122.44110999999999"/>
    <s v="SFPD-CROSSROADS"/>
    <s v="CITY STREET"/>
    <n v="4490637"/>
    <n v="2009"/>
    <n v="3801"/>
    <n v="20091115"/>
    <x v="79"/>
    <n v="438"/>
    <s v="&lt;Null&gt;"/>
    <x v="6"/>
    <s v="4B3F"/>
    <x v="9"/>
    <x v="5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45674820945,-122.441110417149"/>
    <s v="6:01 am to 10:00 am"/>
    <x v="0"/>
    <s v="CVC 21453A"/>
    <x v="0"/>
    <s v="November"/>
    <s v="Valid"/>
    <s v="21453(a,c)"/>
    <x v="10"/>
    <s v="http://leginfo.legislature.ca.gov/faces/codes_displaySection.xhtml?lawCode=VEH&amp;sectionNum=21453."/>
    <n v="10346"/>
  </r>
  <r>
    <n v="13546"/>
    <s v="Point"/>
    <n v="26352000"/>
    <n v="2608000"/>
    <n v="37.774608999999998"/>
    <n v="-122.441119"/>
    <s v="SFPD-CROSSROADS"/>
    <s v="CITY STREET"/>
    <n v="151014536"/>
    <n v="2015"/>
    <n v="3801"/>
    <n v="20151121"/>
    <x v="518"/>
    <n v="2132"/>
    <s v="&lt;Null&gt;"/>
    <x v="0"/>
    <s v="&lt;Null&gt;"/>
    <x v="9"/>
    <x v="5"/>
    <x v="40"/>
    <s v="North"/>
    <s v="Not Stated"/>
    <x v="0"/>
    <x v="4"/>
    <s v="Bicycle"/>
    <x v="0"/>
    <x v="0"/>
    <x v="0"/>
    <s v="Not Stated"/>
    <x v="1"/>
    <s v="Functioning"/>
    <x v="2"/>
    <s v="http://maps.google.com/maps?q=&amp;layer=c&amp;cbll=37.7746094232298,-122.4411189041"/>
    <s v="2:01 pm to 6:00 pm"/>
    <x v="0"/>
    <s v="CVC 22517"/>
    <x v="0"/>
    <s v="November"/>
    <s v="Valid"/>
    <n v="22517"/>
    <x v="15"/>
    <s v="http://leginfo.legislature.ca.gov/faces/codes_displaySection.xhtml?lawCode=VEH&amp;sectionNum=22517."/>
    <n v="8103"/>
  </r>
  <r>
    <n v="28882"/>
    <s v="Point"/>
    <n v="26053000"/>
    <s v="&lt;Null&gt;"/>
    <n v="37.774991999999997"/>
    <n v="-122.437799"/>
    <s v="SFPD-CROSSROADS"/>
    <s v="CITY STREET"/>
    <n v="4968269"/>
    <n v="2010"/>
    <n v="3801"/>
    <n v="20101117"/>
    <x v="519"/>
    <n v="438"/>
    <s v="PARK"/>
    <x v="4"/>
    <s v="4B3F"/>
    <x v="6"/>
    <x v="5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4991947509,-122.437798747311"/>
    <s v="6:01 am to 10:00 am"/>
    <x v="0"/>
    <s v="CVC 21801A"/>
    <x v="0"/>
    <s v="November"/>
    <s v="Valid"/>
    <s v="21801(a,b)"/>
    <x v="11"/>
    <s v="http://leginfo.legislature.ca.gov/faces/codes_displaySection.xhtml?lawCode=VEH&amp;sectionNum=21801."/>
    <n v="5058"/>
  </r>
  <r>
    <n v="29301"/>
    <s v="Point"/>
    <n v="26376000"/>
    <s v="&lt;Null&gt;"/>
    <n v="37.773935000000002"/>
    <n v="-122.44609199999999"/>
    <s v="SFPD-CROSSROADS"/>
    <s v="CITY STREET"/>
    <n v="4932755"/>
    <n v="2010"/>
    <n v="3801"/>
    <n v="20101105"/>
    <x v="38"/>
    <n v="1389"/>
    <s v="F"/>
    <x v="1"/>
    <s v="3F13A"/>
    <x v="17"/>
    <x v="5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39353713535,-122.446091727215"/>
    <s v="2:01 pm to 6:00 pm"/>
    <x v="0"/>
    <s v="CVC 22101D"/>
    <x v="0"/>
    <s v="November"/>
    <s v="Valid"/>
    <s v="22101(d)"/>
    <x v="6"/>
    <s v="http://leginfo.legislature.ca.gov/faces/codes_displaySection.xhtml?lawCode=VEH&amp;sectionNum=22101."/>
    <n v="14788"/>
  </r>
  <r>
    <n v="29294"/>
    <s v="Point"/>
    <n v="26376000"/>
    <s v="&lt;Null&gt;"/>
    <n v="37.773935000000002"/>
    <n v="-122.44609199999999"/>
    <s v="SFPD-CROSSROADS"/>
    <s v="CITY STREET"/>
    <n v="2394836"/>
    <n v="2005"/>
    <n v="3801"/>
    <n v="20051129"/>
    <x v="108"/>
    <n v="805"/>
    <s v="F"/>
    <x v="3"/>
    <n v="4"/>
    <x v="7"/>
    <x v="5"/>
    <x v="0"/>
    <s v="Not Stated, in Intersection"/>
    <s v="Not Stated"/>
    <x v="1"/>
    <x v="2"/>
    <s v="Other Motor Vehicle"/>
    <x v="0"/>
    <x v="1"/>
    <x v="0"/>
    <s v="Not Stated"/>
    <x v="1"/>
    <s v="Functioning"/>
    <x v="0"/>
    <s v="http://maps.google.com/maps?q=&amp;layer=c&amp;cbll=37.7739353713535,-122.446091727215"/>
    <s v="10:01 am to 2:00 pm"/>
    <x v="1"/>
    <s v="CVC 21453A"/>
    <x v="0"/>
    <s v="November"/>
    <s v="Valid"/>
    <s v="21453(a,c)"/>
    <x v="10"/>
    <s v="http://leginfo.legislature.ca.gov/faces/codes_displaySection.xhtml?lawCode=VEH&amp;sectionNum=21453."/>
    <n v="21608"/>
  </r>
  <r>
    <n v="14170"/>
    <s v="Point"/>
    <n v="26370000"/>
    <s v="&lt;Null&gt;"/>
    <n v="37.776226000000001"/>
    <n v="-122.44313200000001"/>
    <s v="SFPD-CROSSROADS"/>
    <s v="CITY STREET"/>
    <n v="6059136"/>
    <n v="2012"/>
    <n v="3801"/>
    <n v="20121101"/>
    <x v="466"/>
    <n v="1666"/>
    <s v="PARK"/>
    <x v="5"/>
    <s v="3CAR"/>
    <x v="1"/>
    <x v="32"/>
    <x v="0"/>
    <s v="Not Stated, in Intersection"/>
    <s v="Not Stated"/>
    <x v="1"/>
    <x v="4"/>
    <s v="Bicycle"/>
    <x v="0"/>
    <x v="0"/>
    <x v="0"/>
    <s v="Not Stated"/>
    <x v="1"/>
    <s v="Functioning"/>
    <x v="2"/>
    <s v="http://maps.google.com/maps?q=&amp;layer=c&amp;cbll=37.7762260364189,-122.443132453887"/>
    <s v="2:01 pm to 6:00 pm"/>
    <x v="0"/>
    <s v="CVC 22450A"/>
    <x v="0"/>
    <s v="November"/>
    <s v="Valid"/>
    <s v="22450(a)"/>
    <x v="9"/>
    <s v="http://leginfo.legislature.ca.gov/faces/codes_displaySection.xhtml?lawCode=VEH&amp;sectionNum=22450."/>
    <n v="25329"/>
  </r>
  <r>
    <n v="29247"/>
    <s v="Point"/>
    <n v="26349000"/>
    <n v="5455000"/>
    <n v="37.773021999999997"/>
    <n v="-122.445696"/>
    <s v="SFPD-CROSSROADS"/>
    <s v="CITY STREET"/>
    <n v="6221904"/>
    <n v="2012"/>
    <n v="3801"/>
    <n v="20121104"/>
    <x v="475"/>
    <n v="2179"/>
    <s v="&lt;Null&gt;"/>
    <x v="6"/>
    <s v="3J62"/>
    <x v="0"/>
    <x v="10"/>
    <x v="24"/>
    <s v="East"/>
    <s v="Not Stated"/>
    <x v="1"/>
    <x v="4"/>
    <s v="Non-Collision"/>
    <x v="0"/>
    <x v="0"/>
    <x v="0"/>
    <s v="Not Stated"/>
    <x v="1"/>
    <s v="Functioning"/>
    <x v="0"/>
    <s v="http://maps.google.com/maps?q=&amp;layer=c&amp;cbll=37.773021931927,-122.445695924567"/>
    <s v="10:01 am to 2:00 pm"/>
    <x v="0"/>
    <s v="CVC 22350"/>
    <x v="2"/>
    <s v="November"/>
    <s v="Valid"/>
    <n v="22350"/>
    <x v="0"/>
    <s v="http://leginfo.legislature.ca.gov/faces/codes_displaySection.xhtml?lawCode=VEH&amp;sectionNum=22350."/>
    <n v="14324"/>
  </r>
  <r>
    <n v="29233"/>
    <s v="Point"/>
    <n v="26347000"/>
    <s v="&lt;Null&gt;"/>
    <n v="37.772995000000002"/>
    <n v="-122.445902"/>
    <s v="SFPD-CROSSROADS"/>
    <s v="CITY STREET"/>
    <n v="3497514"/>
    <n v="2007"/>
    <n v="3801"/>
    <n v="20071117"/>
    <x v="42"/>
    <n v="714"/>
    <s v="PARK"/>
    <x v="0"/>
    <s v="4B3E"/>
    <x v="0"/>
    <x v="10"/>
    <x v="0"/>
    <s v="Not Stated, in Intersection"/>
    <s v="Other"/>
    <x v="1"/>
    <x v="1"/>
    <s v="Other Motor Vehicle"/>
    <x v="0"/>
    <x v="1"/>
    <x v="0"/>
    <s v="Not Stated"/>
    <x v="1"/>
    <s v="Functioning"/>
    <x v="0"/>
    <s v="http://maps.google.com/maps?q=&amp;layer=c&amp;cbll=37.7729954059776,-122.445902365946"/>
    <s v="10:01 am to 2:00 pm"/>
    <x v="2"/>
    <s v="CVC 22350"/>
    <x v="0"/>
    <s v="November"/>
    <s v="Valid"/>
    <n v="22350"/>
    <x v="0"/>
    <s v="http://leginfo.legislature.ca.gov/faces/codes_displaySection.xhtml?lawCode=VEH&amp;sectionNum=22350."/>
    <n v="26525"/>
  </r>
  <r>
    <n v="14836"/>
    <s v="Point"/>
    <n v="26345000"/>
    <n v="8852000"/>
    <n v="37.772190000000002"/>
    <n v="-122.445739"/>
    <s v="SFPD-CROSSROADS"/>
    <s v="CITY STREET"/>
    <n v="2415153"/>
    <n v="2005"/>
    <n v="3801"/>
    <n v="20051114"/>
    <x v="427"/>
    <n v="307"/>
    <s v="PARK"/>
    <x v="2"/>
    <s v="4B8E"/>
    <x v="7"/>
    <x v="14"/>
    <x v="41"/>
    <s v="North"/>
    <s v="Not Stated"/>
    <x v="1"/>
    <x v="3"/>
    <s v="Pedestrian"/>
    <x v="1"/>
    <x v="0"/>
    <x v="0"/>
    <s v="Not Stated"/>
    <x v="0"/>
    <s v="Functioning"/>
    <x v="3"/>
    <s v="http://maps.google.com/maps?q=&amp;layer=c&amp;cbll=37.7721895403177,-122.445738816398"/>
    <s v="6:01 pm to 10:00 pm"/>
    <x v="0"/>
    <s v="CVC 21950A"/>
    <x v="2"/>
    <s v="November"/>
    <s v="Valid"/>
    <s v="21950(a,c)"/>
    <x v="7"/>
    <s v="http://leginfo.legislature.ca.gov/faces/codes_displaySection.xhtml?lawCode=VEH&amp;sectionNum=21950."/>
    <n v="22511"/>
  </r>
  <r>
    <n v="21646"/>
    <s v="Point"/>
    <n v="26072000"/>
    <s v="&lt;Null&gt;"/>
    <n v="37.777586999999997"/>
    <n v="-122.440027"/>
    <s v="SFPD-CROSSROADS"/>
    <s v="CITY STREET"/>
    <n v="6049421"/>
    <n v="2012"/>
    <n v="3801"/>
    <n v="20121113"/>
    <x v="451"/>
    <n v="2179"/>
    <s v="&lt;Null&gt;"/>
    <x v="3"/>
    <s v="3J62"/>
    <x v="16"/>
    <x v="65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7586768086,-122.440026922254"/>
    <s v="10:01 am to 2:00 pm"/>
    <x v="0"/>
    <s v="CVC 21950A"/>
    <x v="0"/>
    <s v="November"/>
    <s v="Valid"/>
    <s v="21950(a,c)"/>
    <x v="7"/>
    <s v="http://leginfo.legislature.ca.gov/faces/codes_displaySection.xhtml?lawCode=VEH&amp;sectionNum=21950."/>
    <n v="20059"/>
  </r>
  <r>
    <n v="14569"/>
    <s v="Point"/>
    <n v="26319000"/>
    <n v="9762000"/>
    <n v="37.772900999999997"/>
    <n v="-122.43925299999999"/>
    <s v="SFPD-CROSSROADS"/>
    <s v="CITY STREET"/>
    <n v="3997204"/>
    <n v="2008"/>
    <n v="3801"/>
    <n v="20081123"/>
    <x v="520"/>
    <n v="352"/>
    <s v="PARK"/>
    <x v="6"/>
    <s v="3F/3E"/>
    <x v="2"/>
    <x v="3"/>
    <x v="16"/>
    <s v="West"/>
    <s v="Not Stated"/>
    <x v="0"/>
    <x v="3"/>
    <s v="Pedestrian"/>
    <x v="4"/>
    <x v="1"/>
    <x v="0"/>
    <s v="Not Stated"/>
    <x v="0"/>
    <s v="None"/>
    <x v="3"/>
    <s v="http://maps.google.com/maps?q=&amp;layer=c&amp;cbll=37.7729011531561,-122.439252608076"/>
    <s v="2:01 am to 6:00 am"/>
    <x v="0"/>
    <s v="CVC 23153"/>
    <x v="2"/>
    <s v="November"/>
    <s v="Valid"/>
    <s v="23153(a,b)"/>
    <x v="49"/>
    <s v="http://leginfo.legislature.ca.gov/faces/codes_displaySection.xhtml?lawCode=VEH&amp;sectionNum=23153"/>
    <n v="6734"/>
  </r>
  <r>
    <n v="14578"/>
    <s v="Point"/>
    <n v="26036000"/>
    <n v="9761000"/>
    <n v="37.772925000000001"/>
    <n v="-122.43906800000001"/>
    <s v="SFPD-CROSSROADS"/>
    <s v="CITY STREET"/>
    <n v="4958640"/>
    <n v="2010"/>
    <n v="3801"/>
    <n v="20101123"/>
    <x v="202"/>
    <n v="1230"/>
    <s v="&lt;Null&gt;"/>
    <x v="3"/>
    <s v="3F61"/>
    <x v="2"/>
    <x v="3"/>
    <x v="2"/>
    <s v="East"/>
    <s v="Not Stated"/>
    <x v="1"/>
    <x v="3"/>
    <s v="Pedestrian"/>
    <x v="1"/>
    <x v="0"/>
    <x v="0"/>
    <s v="Not Stated"/>
    <x v="1"/>
    <s v="Functioning"/>
    <x v="3"/>
    <s v="http://maps.google.com/maps?q=&amp;layer=c&amp;cbll=37.7729245821308,-122.439068122269"/>
    <s v="10:01 am to 2:00 pm"/>
    <x v="0"/>
    <s v="CVC 21950A"/>
    <x v="0"/>
    <s v="November"/>
    <s v="Valid"/>
    <s v="21950(a,c)"/>
    <x v="7"/>
    <s v="http://leginfo.legislature.ca.gov/faces/codes_displaySection.xhtml?lawCode=VEH&amp;sectionNum=21950."/>
    <n v="18799"/>
  </r>
  <r>
    <n v="29318"/>
    <s v="Point"/>
    <n v="26379000"/>
    <s v="&lt;Null&gt;"/>
    <n v="37.775801999999999"/>
    <n v="-122.446471"/>
    <s v="SFPD-CROSSROADS"/>
    <s v="CITY STREET"/>
    <n v="2415253"/>
    <n v="2005"/>
    <n v="3801"/>
    <n v="20051110"/>
    <x v="123"/>
    <n v="779"/>
    <s v="NORTH"/>
    <x v="5"/>
    <n v="3E+62"/>
    <x v="1"/>
    <x v="56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58015922906,-122.446470829739"/>
    <s v="10:01 am to 2:00 pm"/>
    <x v="2"/>
    <s v="CVC 21453A"/>
    <x v="0"/>
    <s v="November"/>
    <s v="Valid"/>
    <s v="21453(a,c)"/>
    <x v="10"/>
    <s v="http://leginfo.legislature.ca.gov/faces/codes_displaySection.xhtml?lawCode=VEH&amp;sectionNum=21453."/>
    <n v="21615"/>
  </r>
  <r>
    <n v="29337"/>
    <s v="Point"/>
    <n v="26382000"/>
    <s v="&lt;Null&gt;"/>
    <n v="37.776741999999999"/>
    <n v="-122.44665999999999"/>
    <s v="SFPD-CROSSROADS"/>
    <s v="CITY STREET"/>
    <n v="2392315"/>
    <n v="2005"/>
    <n v="3801"/>
    <n v="20051124"/>
    <x v="521"/>
    <n v="4159"/>
    <s v="PARK"/>
    <x v="5"/>
    <s v="3F14D"/>
    <x v="7"/>
    <x v="18"/>
    <x v="0"/>
    <s v="Not Stated, in Intersection"/>
    <s v="Not Stated"/>
    <x v="0"/>
    <x v="2"/>
    <s v="Other Motor Vehicle"/>
    <x v="0"/>
    <x v="0"/>
    <x v="0"/>
    <s v="Not Stated"/>
    <x v="0"/>
    <s v="Functioning"/>
    <x v="0"/>
    <s v="http://maps.google.com/maps?q=&amp;layer=c&amp;cbll=37.776741636305,-122.44665991253"/>
    <s v="6:01 pm to 10:00 pm"/>
    <x v="0"/>
    <s v="CVC 22350"/>
    <x v="0"/>
    <s v="November"/>
    <s v="Valid"/>
    <n v="22350"/>
    <x v="0"/>
    <s v="http://leginfo.legislature.ca.gov/faces/codes_displaySection.xhtml?lawCode=VEH&amp;sectionNum=22350."/>
    <n v="9407"/>
  </r>
  <r>
    <n v="788"/>
    <s v="Point"/>
    <n v="26473000"/>
    <n v="10279000"/>
    <n v="37.775953000000001"/>
    <n v="-122.453005"/>
    <s v="SFPD-CROSSROADS"/>
    <s v="CITY STREET"/>
    <n v="130978284"/>
    <n v="2013"/>
    <n v="3801"/>
    <n v="20131118"/>
    <x v="522"/>
    <n v="1026"/>
    <s v="RICHMOND"/>
    <x v="2"/>
    <s v="3G15D"/>
    <x v="18"/>
    <x v="18"/>
    <x v="89"/>
    <s v="North"/>
    <s v="Not Stated"/>
    <x v="0"/>
    <x v="0"/>
    <s v="Other Motor Vehicle"/>
    <x v="0"/>
    <x v="0"/>
    <x v="0"/>
    <s v="Not Stated"/>
    <x v="0"/>
    <s v="Functioning"/>
    <x v="0"/>
    <s v="http://maps.google.com/maps?q=&amp;layer=c&amp;cbll=37.7759525193592,-122.453005008048"/>
    <s v="6:01 pm to 10:00 pm"/>
    <x v="0"/>
    <s v="CVC 21755"/>
    <x v="2"/>
    <s v="November"/>
    <s v="Valid"/>
    <s v="21755(a)"/>
    <x v="12"/>
    <s v="http://leginfo.legislature.ca.gov/faces/codes_displaySection.xhtml?lawCode=VEH&amp;sectionNum=21755."/>
    <n v="6458"/>
  </r>
  <r>
    <n v="2329"/>
    <s v="Point"/>
    <n v="26472000"/>
    <s v="&lt;Null&gt;"/>
    <n v="37.775750000000002"/>
    <n v="-122.45296399999999"/>
    <s v="SFPD-CROSSROADS"/>
    <s v="CITY STREET"/>
    <n v="2898423"/>
    <n v="2006"/>
    <n v="3801"/>
    <n v="20061115"/>
    <x v="37"/>
    <n v="779"/>
    <s v="PARK"/>
    <x v="4"/>
    <n v="3E+62"/>
    <x v="18"/>
    <x v="18"/>
    <x v="0"/>
    <s v="Not Stated, in Intersection"/>
    <s v="Not Stated"/>
    <x v="1"/>
    <x v="2"/>
    <s v="Bicycle"/>
    <x v="0"/>
    <x v="0"/>
    <x v="0"/>
    <s v="Not Stated"/>
    <x v="1"/>
    <s v="Functioning"/>
    <x v="2"/>
    <s v="http://maps.google.com/maps?q=&amp;layer=c&amp;cbll=37.7757501292259,-122.452963825663"/>
    <s v="10:01 am to 2:00 pm"/>
    <x v="0"/>
    <s v="CVC 22106"/>
    <x v="0"/>
    <s v="November"/>
    <s v="Valid"/>
    <n v="22106"/>
    <x v="18"/>
    <s v="http://leginfo.legislature.ca.gov/faces/codes_displaySection.xhtml?lawCode=VEH&amp;sectionNum=22106."/>
    <n v="16502"/>
  </r>
  <r>
    <n v="14537"/>
    <s v="Point"/>
    <n v="26027000"/>
    <n v="9760000"/>
    <n v="37.773142999999997"/>
    <n v="-122.437348"/>
    <s v="SFPD-CROSSROADS"/>
    <s v="CITY STREET"/>
    <n v="3441493"/>
    <n v="2007"/>
    <n v="3801"/>
    <n v="20071107"/>
    <x v="336"/>
    <n v="4060"/>
    <s v="&lt;Null&gt;"/>
    <x v="4"/>
    <s v="&lt;Null&gt;"/>
    <x v="2"/>
    <x v="8"/>
    <x v="13"/>
    <s v="East"/>
    <s v="Not Stated"/>
    <x v="1"/>
    <x v="3"/>
    <s v="Pedestrian"/>
    <x v="3"/>
    <x v="0"/>
    <x v="0"/>
    <s v="Not Stated"/>
    <x v="1"/>
    <s v="None"/>
    <x v="3"/>
    <s v="http://maps.google.com/maps?q=&amp;layer=c&amp;cbll=37.7731430679229,-122.437347528439"/>
    <s v="2:01 pm to 6:00 pm"/>
    <x v="2"/>
    <s v="CVC 22106"/>
    <x v="2"/>
    <s v="November"/>
    <s v="Valid"/>
    <n v="22106"/>
    <x v="18"/>
    <s v="http://leginfo.legislature.ca.gov/faces/codes_displaySection.xhtml?lawCode=VEH&amp;sectionNum=22106."/>
    <n v="2018"/>
  </r>
  <r>
    <n v="12355"/>
    <s v="Point"/>
    <n v="26350000"/>
    <n v="2606000"/>
    <n v="37.772787999999998"/>
    <n v="-122.44074999999999"/>
    <s v="SFPD-CROSSROADS"/>
    <s v="CITY STREET"/>
    <n v="5429133"/>
    <n v="2011"/>
    <n v="3801"/>
    <n v="20111116"/>
    <x v="343"/>
    <n v="1337"/>
    <s v="PARKS"/>
    <x v="4"/>
    <s v="3F62"/>
    <x v="9"/>
    <x v="14"/>
    <x v="67"/>
    <s v="North"/>
    <s v="Not Stated"/>
    <x v="1"/>
    <x v="5"/>
    <s v="Bicycle"/>
    <x v="0"/>
    <x v="0"/>
    <x v="0"/>
    <s v="Not Stated"/>
    <x v="1"/>
    <s v="Functioning"/>
    <x v="2"/>
    <s v="http://maps.google.com/maps?q=&amp;layer=c&amp;cbll=37.7727882710476,-122.440750403368"/>
    <s v="6:01 am to 10:00 am"/>
    <x v="0"/>
    <s v="N/A"/>
    <x v="2"/>
    <s v="November"/>
    <s v="Unknown"/>
    <s v="Unknown"/>
    <x v="23"/>
    <s v="&lt;Null&gt;"/>
    <n v="26962"/>
  </r>
  <r>
    <n v="1098"/>
    <s v="Point"/>
    <n v="26345000"/>
    <s v="&lt;Null&gt;"/>
    <n v="37.772080000000003"/>
    <n v="-122.445717"/>
    <s v="SFPD-CROSSROADS"/>
    <s v="CITY STREET"/>
    <n v="2392248"/>
    <n v="2005"/>
    <n v="3801"/>
    <n v="20051120"/>
    <x v="177"/>
    <n v="1149"/>
    <s v="COF"/>
    <x v="6"/>
    <s v="4B7D"/>
    <x v="7"/>
    <x v="14"/>
    <x v="0"/>
    <s v="Not Stated, in Intersection"/>
    <s v="Not Stated"/>
    <x v="2"/>
    <x v="2"/>
    <s v="Bicycle"/>
    <x v="0"/>
    <x v="0"/>
    <x v="0"/>
    <s v="Not Stated"/>
    <x v="0"/>
    <s v="Functioning"/>
    <x v="2"/>
    <s v="http://maps.google.com/maps?q=&amp;layer=c&amp;cbll=37.7720803942368,-122.445716665312"/>
    <s v="10:01 pm to 2:00 am"/>
    <x v="0"/>
    <s v="CVC 21801B"/>
    <x v="0"/>
    <s v="November"/>
    <s v="Valid"/>
    <s v="21801(a,b)"/>
    <x v="11"/>
    <s v="http://leginfo.legislature.ca.gov/faces/codes_displaySection.xhtml?lawCode=VEH&amp;sectionNum=21801."/>
    <n v="2516"/>
  </r>
  <r>
    <n v="21713"/>
    <s v="Point"/>
    <n v="26415000"/>
    <s v="&lt;Null&gt;"/>
    <n v="37.770730999999998"/>
    <n v="-122.448768"/>
    <s v="SFPD-CROSSROADS"/>
    <s v="CITY STREET"/>
    <n v="6072977"/>
    <n v="2012"/>
    <n v="3801"/>
    <n v="20121114"/>
    <x v="523"/>
    <n v="1896"/>
    <s v="F"/>
    <x v="4"/>
    <s v="3CAR"/>
    <x v="3"/>
    <x v="6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07308835998,-122.448767914447"/>
    <s v="2:01 pm to 6:00 pm"/>
    <x v="0"/>
    <s v="CVC 21950A"/>
    <x v="0"/>
    <s v="November"/>
    <s v="Valid"/>
    <s v="21950(a,c)"/>
    <x v="7"/>
    <s v="http://leginfo.legislature.ca.gov/faces/codes_displaySection.xhtml?lawCode=VEH&amp;sectionNum=21950."/>
    <n v="20075"/>
  </r>
  <r>
    <n v="29185"/>
    <s v="Point"/>
    <n v="26324000"/>
    <n v="3862000"/>
    <n v="37.771459999999998"/>
    <n v="-122.44385699999999"/>
    <s v="SFPD-CROSSROADS"/>
    <s v="CITY STREET"/>
    <n v="4933676"/>
    <n v="2010"/>
    <n v="3801"/>
    <n v="20101115"/>
    <x v="524"/>
    <n v="1584"/>
    <s v="PARK"/>
    <x v="2"/>
    <s v="4B6E"/>
    <x v="19"/>
    <x v="20"/>
    <x v="141"/>
    <s v="North"/>
    <s v="Not Stated"/>
    <x v="0"/>
    <x v="6"/>
    <s v="Other Object"/>
    <x v="0"/>
    <x v="0"/>
    <x v="0"/>
    <s v="Not Stated"/>
    <x v="1"/>
    <s v="None"/>
    <x v="0"/>
    <s v="http://maps.google.com/maps?q=&amp;layer=c&amp;cbll=37.7714597653772,-122.443856557367"/>
    <s v="2:01 pm to 6:00 pm"/>
    <x v="0"/>
    <s v="N/A"/>
    <x v="2"/>
    <s v="November"/>
    <s v="Unknown"/>
    <s v="Unknown"/>
    <x v="23"/>
    <s v="&lt;Null&gt;"/>
    <n v="5430"/>
  </r>
  <r>
    <n v="1903"/>
    <s v="Point"/>
    <n v="26469000"/>
    <n v="5901000"/>
    <n v="37.775005"/>
    <n v="-122.45273"/>
    <s v="SFPD-CROSSROADS"/>
    <s v="CITY STREET"/>
    <n v="140993169"/>
    <n v="2014"/>
    <n v="3801"/>
    <n v="20141123"/>
    <x v="400"/>
    <n v="985"/>
    <s v="RICHMOND"/>
    <x v="6"/>
    <s v="3G3D"/>
    <x v="4"/>
    <x v="47"/>
    <x v="46"/>
    <s v="East"/>
    <s v="Not Stated"/>
    <x v="1"/>
    <x v="1"/>
    <s v="Other Motor Vehicle"/>
    <x v="0"/>
    <x v="0"/>
    <x v="0"/>
    <s v="Not Stated"/>
    <x v="0"/>
    <s v="Functioning"/>
    <x v="0"/>
    <s v="http://maps.google.com/maps?q=&amp;layer=c&amp;cbll=37.7750052445811,-122.452730045742"/>
    <s v="2:01 am to 6:00 am"/>
    <x v="0"/>
    <s v="CVC 21703"/>
    <x v="1"/>
    <s v="November"/>
    <s v="Valid"/>
    <n v="21703"/>
    <x v="3"/>
    <s v="http://leginfo.legislature.ca.gov/faces/codes_displaySection.xhtml?lawCode=VEH&amp;sectionNum=21703."/>
    <n v="31348"/>
  </r>
  <r>
    <n v="28896"/>
    <s v="Point"/>
    <n v="26055000"/>
    <s v="&lt;Null&gt;"/>
    <n v="37.777068"/>
    <n v="-122.43650700000001"/>
    <s v="SFPD-CROSSROADS"/>
    <s v="CITY STREET"/>
    <n v="3980988"/>
    <n v="2008"/>
    <n v="3801"/>
    <n v="20081113"/>
    <x v="525"/>
    <n v="1484"/>
    <s v="PARK"/>
    <x v="5"/>
    <s v="3F61"/>
    <x v="1"/>
    <x v="23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70680804996,-122.436507232241"/>
    <s v="2:01 pm to 6:00 pm"/>
    <x v="0"/>
    <s v="CVC 21802A"/>
    <x v="0"/>
    <s v="November"/>
    <s v="Valid"/>
    <s v="21802(a,b)"/>
    <x v="21"/>
    <s v="http://leginfo.legislature.ca.gov/faces/codes_displaySection.xhtml?lawCode=VEH&amp;sectionNum=21802."/>
    <n v="26489"/>
  </r>
  <r>
    <n v="1115"/>
    <s v="Point"/>
    <n v="26027000"/>
    <s v="&lt;Null&gt;"/>
    <n v="37.773345999999997"/>
    <n v="-122.435751"/>
    <s v="SFPD-CROSSROADS"/>
    <s v="CITY STREET"/>
    <n v="2395786"/>
    <n v="2005"/>
    <n v="3801"/>
    <n v="20051116"/>
    <x v="249"/>
    <n v="1819"/>
    <s v="PARK"/>
    <x v="4"/>
    <s v="4B4D"/>
    <x v="2"/>
    <x v="23"/>
    <x v="0"/>
    <s v="Not Stated, in Intersection"/>
    <s v="Not Stated"/>
    <x v="1"/>
    <x v="8"/>
    <s v="Bicycle"/>
    <x v="0"/>
    <x v="0"/>
    <x v="0"/>
    <s v="Not Stated"/>
    <x v="1"/>
    <s v="Functioning"/>
    <x v="2"/>
    <s v="http://maps.google.com/maps?q=&amp;layer=c&amp;cbll=37.7733457128099,-122.435751498457"/>
    <s v="6:01 am to 10:00 am"/>
    <x v="0"/>
    <s v="CVC 21453A"/>
    <x v="0"/>
    <s v="November"/>
    <s v="Valid"/>
    <s v="21453(a,c)"/>
    <x v="10"/>
    <s v="http://leginfo.legislature.ca.gov/faces/codes_displaySection.xhtml?lawCode=VEH&amp;sectionNum=21453."/>
    <n v="27533"/>
  </r>
  <r>
    <n v="23485"/>
    <s v="Point"/>
    <n v="26027000"/>
    <n v="9760000"/>
    <n v="37.773327000000002"/>
    <n v="-122.435896"/>
    <s v="SFPD-CROSSROADS"/>
    <s v="CITY STREET"/>
    <n v="130976595"/>
    <n v="2013"/>
    <n v="3801"/>
    <n v="20131118"/>
    <x v="172"/>
    <n v="186"/>
    <s v="PARK"/>
    <x v="2"/>
    <s v="3F4A"/>
    <x v="2"/>
    <x v="23"/>
    <x v="25"/>
    <s v="West"/>
    <s v="Not Stated"/>
    <x v="1"/>
    <x v="4"/>
    <s v="Other Motor Vehicle"/>
    <x v="0"/>
    <x v="0"/>
    <x v="0"/>
    <s v="Not Stated"/>
    <x v="1"/>
    <s v="None"/>
    <x v="0"/>
    <s v="http://maps.google.com/maps?q=&amp;layer=c&amp;cbll=37.7733273171119,-122.435896382908"/>
    <s v="6:01 am to 10:00 am"/>
    <x v="0"/>
    <s v="CVC 21658A"/>
    <x v="2"/>
    <s v="November"/>
    <s v="Valid"/>
    <s v="21658(a,b)"/>
    <x v="4"/>
    <s v="http://leginfo.legislature.ca.gov/faces/codes_displaySection.xhtml?lawCode=VEH&amp;sectionNum=21658."/>
    <n v="29166"/>
  </r>
  <r>
    <n v="14143"/>
    <s v="Point"/>
    <n v="26028000"/>
    <n v="10178000"/>
    <n v="37.772398000000003"/>
    <n v="-122.435716"/>
    <s v="SFPD-CROSSROADS"/>
    <s v="CITY STREET"/>
    <n v="6059124"/>
    <n v="2012"/>
    <n v="3801"/>
    <n v="20121102"/>
    <x v="526"/>
    <n v="2179"/>
    <s v="&lt;Null&gt;"/>
    <x v="1"/>
    <s v="3J62"/>
    <x v="3"/>
    <x v="23"/>
    <x v="107"/>
    <s v="West"/>
    <s v="Not Stated"/>
    <x v="1"/>
    <x v="4"/>
    <s v="Bicycle"/>
    <x v="0"/>
    <x v="0"/>
    <x v="0"/>
    <s v="Not Stated"/>
    <x v="1"/>
    <s v="None"/>
    <x v="1"/>
    <s v="http://maps.google.com/maps?q=&amp;layer=c&amp;cbll=37.772398311234,-122.43571641143"/>
    <s v="6:01 am to 10:00 am"/>
    <x v="0"/>
    <s v="CVC 22350"/>
    <x v="2"/>
    <s v="November"/>
    <s v="Valid"/>
    <n v="22350"/>
    <x v="0"/>
    <s v="http://leginfo.legislature.ca.gov/faces/codes_displaySection.xhtml?lawCode=VEH&amp;sectionNum=22350."/>
    <n v="1865"/>
  </r>
  <r>
    <n v="28577"/>
    <s v="Point"/>
    <n v="26464000"/>
    <s v="&lt;Null&gt;"/>
    <n v="37.778277000000003"/>
    <n v="-122.44976699999999"/>
    <s v="SFPD-CROSSROADS"/>
    <s v="CITY STREET"/>
    <n v="150958181"/>
    <n v="2015"/>
    <n v="3801"/>
    <n v="20151102"/>
    <x v="435"/>
    <n v="4086"/>
    <s v="PARK"/>
    <x v="2"/>
    <s v="3F13D"/>
    <x v="4"/>
    <x v="22"/>
    <x v="0"/>
    <s v="Not Stated, in Intersection"/>
    <s v="Not Stated"/>
    <x v="1"/>
    <x v="3"/>
    <s v="Pedestrian"/>
    <x v="1"/>
    <x v="0"/>
    <x v="0"/>
    <s v="Not Stated"/>
    <x v="0"/>
    <s v="None"/>
    <x v="3"/>
    <s v="http://maps.google.com/maps?q=&amp;layer=c&amp;cbll=37.7782770079648,-122.449767079097"/>
    <s v="2:01 pm to 6:00 pm"/>
    <x v="2"/>
    <s v="CVC 21950A"/>
    <x v="0"/>
    <s v="November"/>
    <s v="Valid"/>
    <s v="21950(a,c)"/>
    <x v="7"/>
    <s v="http://leginfo.legislature.ca.gov/faces/codes_displaySection.xhtml?lawCode=VEH&amp;sectionNum=21950."/>
    <n v="20453"/>
  </r>
  <r>
    <n v="29484"/>
    <s v="Point"/>
    <n v="26470000"/>
    <s v="&lt;Null&gt;"/>
    <n v="37.774971000000001"/>
    <n v="-122.453003"/>
    <s v="SFPD-CROSSROADS"/>
    <s v="CITY STREET"/>
    <n v="3497541"/>
    <n v="2007"/>
    <n v="3801"/>
    <n v="20071127"/>
    <x v="387"/>
    <n v="514"/>
    <s v="CO K"/>
    <x v="3"/>
    <s v="4B4D"/>
    <x v="1"/>
    <x v="24"/>
    <x v="0"/>
    <s v="Not Stated, in Intersection"/>
    <s v="Not Stated"/>
    <x v="0"/>
    <x v="6"/>
    <s v="Non-Collision"/>
    <x v="0"/>
    <x v="0"/>
    <x v="0"/>
    <s v="Not Stated"/>
    <x v="1"/>
    <s v="Functioning"/>
    <x v="0"/>
    <s v="http://maps.google.com/maps?q=&amp;layer=c&amp;cbll=37.7749707539762,-122.453003330875"/>
    <s v="10:01 am to 2:00 pm"/>
    <x v="0"/>
    <s v="CVC 22350"/>
    <x v="0"/>
    <s v="November"/>
    <s v="Valid"/>
    <n v="22350"/>
    <x v="0"/>
    <s v="http://leginfo.legislature.ca.gov/faces/codes_displaySection.xhtml?lawCode=VEH&amp;sectionNum=22350."/>
    <n v="6278"/>
  </r>
  <r>
    <n v="29483"/>
    <s v="Point"/>
    <n v="26470000"/>
    <s v="&lt;Null&gt;"/>
    <n v="37.774971000000001"/>
    <n v="-122.453003"/>
    <s v="SFPD-CROSSROADS"/>
    <s v="CITY STREET"/>
    <n v="3497478"/>
    <n v="2007"/>
    <n v="3801"/>
    <n v="20071121"/>
    <x v="527"/>
    <n v="1866"/>
    <s v="F"/>
    <x v="4"/>
    <s v="4B1D"/>
    <x v="1"/>
    <x v="24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49707539762,-122.453003330875"/>
    <s v="10:01 am to 2:00 pm"/>
    <x v="0"/>
    <s v="CVC 21453A"/>
    <x v="0"/>
    <s v="November"/>
    <s v="Valid"/>
    <s v="21453(a,c)"/>
    <x v="10"/>
    <s v="http://leginfo.legislature.ca.gov/faces/codes_displaySection.xhtml?lawCode=VEH&amp;sectionNum=21453."/>
    <n v="21636"/>
  </r>
  <r>
    <n v="29513"/>
    <s v="Point"/>
    <n v="26484000"/>
    <n v="12749000"/>
    <n v="37.777602000000002"/>
    <n v="-122.455196"/>
    <s v="SFPD-CROSSROADS"/>
    <s v="CITY STREET"/>
    <n v="3981000"/>
    <n v="2008"/>
    <n v="3801"/>
    <n v="20081115"/>
    <x v="528"/>
    <n v="4236"/>
    <s v="RICHM"/>
    <x v="0"/>
    <s v="3G3B"/>
    <x v="4"/>
    <x v="57"/>
    <x v="2"/>
    <s v="East"/>
    <s v="Not Stated"/>
    <x v="1"/>
    <x v="4"/>
    <s v="Non-Collision"/>
    <x v="0"/>
    <x v="0"/>
    <x v="0"/>
    <s v="Not Stated"/>
    <x v="1"/>
    <s v="Functioning"/>
    <x v="0"/>
    <s v="http://maps.google.com/maps?q=&amp;layer=c&amp;cbll=37.7776019113279,-122.45519640594"/>
    <s v="2:01 pm to 6:00 pm"/>
    <x v="0"/>
    <s v="CVC 22350"/>
    <x v="0"/>
    <s v="November"/>
    <s v="Valid"/>
    <n v="22350"/>
    <x v="0"/>
    <s v="http://leginfo.legislature.ca.gov/faces/codes_displaySection.xhtml?lawCode=VEH&amp;sectionNum=22350."/>
    <n v="843"/>
  </r>
  <r>
    <n v="7642"/>
    <s v="Point"/>
    <n v="26455000"/>
    <n v="6282000"/>
    <n v="37.777442000000001"/>
    <n v="-122.44861400000001"/>
    <s v="SFPD-CROSSROADS"/>
    <s v="CITY STREET"/>
    <n v="4469339"/>
    <n v="2009"/>
    <n v="3801"/>
    <n v="20091103"/>
    <x v="464"/>
    <n v="1580"/>
    <s v="&lt;Null&gt;"/>
    <x v="3"/>
    <s v="4B2F"/>
    <x v="10"/>
    <x v="25"/>
    <x v="28"/>
    <s v="East"/>
    <s v="Not Stated"/>
    <x v="0"/>
    <x v="2"/>
    <s v="Bicycle"/>
    <x v="0"/>
    <x v="0"/>
    <x v="0"/>
    <s v="Not Stated"/>
    <x v="1"/>
    <s v="None"/>
    <x v="2"/>
    <s v="http://maps.google.com/maps?q=&amp;layer=c&amp;cbll=37.7774418456391,-122.448613700518"/>
    <s v="6:01 am to 10:00 am"/>
    <x v="0"/>
    <s v="CVC 22107"/>
    <x v="0"/>
    <s v="November"/>
    <s v="Valid"/>
    <n v="22107"/>
    <x v="1"/>
    <s v="http://leginfo.legislature.ca.gov/faces/codes_displaySection.xhtml?lawCode=VEH&amp;sectionNum=22107."/>
    <n v="6753"/>
  </r>
  <r>
    <n v="14729"/>
    <s v="Point"/>
    <n v="26077000"/>
    <s v="&lt;Null&gt;"/>
    <n v="37.77966"/>
    <n v="-122.43874"/>
    <s v="SFPD-CROSSROADS"/>
    <s v="CITY STREET"/>
    <n v="2392208"/>
    <n v="2005"/>
    <n v="3801"/>
    <n v="20051118"/>
    <x v="391"/>
    <n v="4086"/>
    <s v="PARK"/>
    <x v="1"/>
    <s v="3F14D"/>
    <x v="14"/>
    <x v="8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96596303491,-122.438740183526"/>
    <s v="2:01 pm to 6:00 pm"/>
    <x v="0"/>
    <s v="CVC 21950A"/>
    <x v="0"/>
    <s v="November"/>
    <s v="Valid"/>
    <s v="21950(a,c)"/>
    <x v="7"/>
    <s v="http://leginfo.legislature.ca.gov/faces/codes_displaySection.xhtml?lawCode=VEH&amp;sectionNum=21950."/>
    <n v="18824"/>
  </r>
  <r>
    <n v="29079"/>
    <s v="Point"/>
    <n v="26079000"/>
    <s v="&lt;Null&gt;"/>
    <n v="37.779439000000004"/>
    <n v="-122.440397"/>
    <s v="SFPD-CROSSROADS"/>
    <s v="CITY STREET"/>
    <n v="4469337"/>
    <n v="2009"/>
    <n v="3801"/>
    <n v="20091104"/>
    <x v="529"/>
    <n v="1974"/>
    <s v="PARK"/>
    <x v="4"/>
    <s v="3F2D"/>
    <x v="5"/>
    <x v="27"/>
    <x v="0"/>
    <s v="Not Stated, in Intersection"/>
    <s v="Not Stated"/>
    <x v="0"/>
    <x v="7"/>
    <s v="Other Object"/>
    <x v="0"/>
    <x v="0"/>
    <x v="2"/>
    <s v="Not Stated"/>
    <x v="1"/>
    <s v="Functioning"/>
    <x v="0"/>
    <s v="http://maps.google.com/maps?q=&amp;layer=c&amp;cbll=37.7794386370945,-122.440396755063"/>
    <s v="2:01 pm to 6:00 pm"/>
    <x v="0"/>
    <s v="N/A"/>
    <x v="0"/>
    <s v="November"/>
    <s v="Unknown"/>
    <s v="Unknown"/>
    <x v="23"/>
    <s v="&lt;Null&gt;"/>
    <n v="9569"/>
  </r>
  <r>
    <n v="24435"/>
    <s v="Point"/>
    <n v="26067000"/>
    <s v="&lt;Null&gt;"/>
    <n v="37.777794"/>
    <n v="-122.438366"/>
    <s v="SFPD-CROSSROADS"/>
    <s v="CITY STREET"/>
    <n v="6226916"/>
    <n v="2012"/>
    <n v="3801"/>
    <n v="20121116"/>
    <x v="530"/>
    <n v="874"/>
    <s v="PARK"/>
    <x v="1"/>
    <s v="3F61"/>
    <x v="16"/>
    <x v="27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77941898441,-122.438365501611"/>
    <s v="10:01 am to 2:00 pm"/>
    <x v="0"/>
    <s v="N/A"/>
    <x v="0"/>
    <s v="November"/>
    <s v="Unknown"/>
    <s v="Unknown"/>
    <x v="23"/>
    <s v="&lt;Null&gt;"/>
    <n v="13323"/>
  </r>
  <r>
    <n v="29353"/>
    <s v="Point"/>
    <n v="26391000"/>
    <n v="6281000"/>
    <n v="37.777574999999999"/>
    <n v="-122.44758"/>
    <s v="SFPD-CROSSROADS"/>
    <s v="CITY STREET"/>
    <n v="2885855"/>
    <n v="2006"/>
    <n v="3801"/>
    <n v="20061026"/>
    <x v="531"/>
    <n v="805"/>
    <s v="F"/>
    <x v="5"/>
    <s v="0F4"/>
    <x v="10"/>
    <x v="45"/>
    <x v="158"/>
    <s v="East"/>
    <s v="Not Stated"/>
    <x v="0"/>
    <x v="0"/>
    <s v="Other Motor Vehicle"/>
    <x v="0"/>
    <x v="0"/>
    <x v="0"/>
    <s v="Not Stated"/>
    <x v="1"/>
    <s v="None"/>
    <x v="0"/>
    <s v="http://maps.google.com/maps?q=&amp;layer=c&amp;cbll=37.7775747284452,-122.447580405232"/>
    <s v="10:01 am to 2:00 pm"/>
    <x v="0"/>
    <s v="CVC 22106"/>
    <x v="2"/>
    <s v="October"/>
    <s v="Valid"/>
    <n v="22106"/>
    <x v="18"/>
    <s v="http://leginfo.legislature.ca.gov/faces/codes_displaySection.xhtml?lawCode=VEH&amp;sectionNum=22106."/>
    <n v="12836"/>
  </r>
  <r>
    <n v="13996"/>
    <s v="Point"/>
    <n v="26420000"/>
    <n v="5457000"/>
    <n v="37.772790000000001"/>
    <n v="-122.44750500000001"/>
    <s v="SFPD-CROSSROADS"/>
    <s v="CITY STREET"/>
    <n v="6059083"/>
    <n v="2012"/>
    <n v="3801"/>
    <n v="20121002"/>
    <x v="89"/>
    <n v="2082"/>
    <s v="PARK"/>
    <x v="3"/>
    <n v="3E+62"/>
    <x v="0"/>
    <x v="0"/>
    <x v="129"/>
    <s v="West"/>
    <s v="Not Stated"/>
    <x v="0"/>
    <x v="2"/>
    <s v="Bicycle"/>
    <x v="0"/>
    <x v="0"/>
    <x v="0"/>
    <s v="Not Stated"/>
    <x v="2"/>
    <s v="Functioning"/>
    <x v="2"/>
    <s v="http://maps.google.com/maps?q=&amp;layer=c&amp;cbll=37.7727895200146,-122.4475045093"/>
    <s v="6:01 pm to 10:00 pm"/>
    <x v="0"/>
    <s v="CVC 21453A"/>
    <x v="0"/>
    <s v="October"/>
    <s v="Valid"/>
    <s v="21453(a,c)"/>
    <x v="10"/>
    <s v="http://leginfo.legislature.ca.gov/faces/codes_displaySection.xhtml?lawCode=VEH&amp;sectionNum=21453."/>
    <n v="9602"/>
  </r>
  <r>
    <n v="3237"/>
    <s v="Point"/>
    <n v="26378000"/>
    <s v="&lt;Null&gt;"/>
    <n v="37.773733"/>
    <n v="-122.447688"/>
    <s v="SFPD-CROSSROADS"/>
    <s v="CITY STREET"/>
    <n v="150916208"/>
    <n v="2015"/>
    <n v="3801"/>
    <n v="20151020"/>
    <x v="532"/>
    <n v="132"/>
    <s v="PARK"/>
    <x v="3"/>
    <s v="4B5F"/>
    <x v="22"/>
    <x v="5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37327686014,-122.447687958914"/>
    <s v="2:01 am to 6:00 am"/>
    <x v="0"/>
    <s v="CVC 21950A"/>
    <x v="0"/>
    <s v="October"/>
    <s v="Valid"/>
    <s v="21950(a,c)"/>
    <x v="7"/>
    <s v="http://leginfo.legislature.ca.gov/faces/codes_displaySection.xhtml?lawCode=VEH&amp;sectionNum=21950."/>
    <n v="16904"/>
  </r>
  <r>
    <n v="1353"/>
    <s v="Point"/>
    <n v="26448000"/>
    <s v="&lt;Null&gt;"/>
    <n v="37.775599"/>
    <n v="-122.44806800000001"/>
    <s v="SFPD-CROSSROADS"/>
    <s v="CITY STREET"/>
    <n v="2624818"/>
    <n v="2005"/>
    <n v="3801"/>
    <n v="20051030"/>
    <x v="533"/>
    <n v="1927"/>
    <s v="PARK"/>
    <x v="6"/>
    <s v="3F61"/>
    <x v="1"/>
    <x v="0"/>
    <x v="0"/>
    <s v="Not Stated, in Intersection"/>
    <s v="Not Stated"/>
    <x v="0"/>
    <x v="5"/>
    <s v="Bicycle"/>
    <x v="0"/>
    <x v="0"/>
    <x v="0"/>
    <s v="Not Stated"/>
    <x v="1"/>
    <s v="None"/>
    <x v="2"/>
    <s v="http://maps.google.com/maps?q=&amp;layer=c&amp;cbll=37.7755992950008,-122.448067929212"/>
    <s v="10:01 am to 2:00 pm"/>
    <x v="0"/>
    <s v="CVC 22107"/>
    <x v="0"/>
    <s v="October"/>
    <s v="Valid"/>
    <n v="22107"/>
    <x v="1"/>
    <s v="http://leginfo.legislature.ca.gov/faces/codes_displaySection.xhtml?lawCode=VEH&amp;sectionNum=22107."/>
    <n v="8149"/>
  </r>
  <r>
    <n v="27317"/>
    <s v="Point"/>
    <n v="26448000"/>
    <s v="&lt;Null&gt;"/>
    <n v="37.775599"/>
    <n v="-122.44806800000001"/>
    <s v="SFPD-CROSSROADS"/>
    <s v="CITY STREET"/>
    <n v="140891018"/>
    <n v="2014"/>
    <n v="3801"/>
    <n v="20141021"/>
    <x v="473"/>
    <n v="1764"/>
    <s v="3F13A"/>
    <x v="3"/>
    <s v="3F13A"/>
    <x v="1"/>
    <x v="0"/>
    <x v="0"/>
    <s v="Not Stated, in Intersection"/>
    <s v="Not Stated"/>
    <x v="1"/>
    <x v="1"/>
    <s v="Other Motor Vehicle"/>
    <x v="0"/>
    <x v="0"/>
    <x v="0"/>
    <s v="Not Stated"/>
    <x v="1"/>
    <s v="None"/>
    <x v="0"/>
    <s v="http://maps.google.com/maps?q=&amp;layer=c&amp;cbll=37.7755992950008,-122.448067929212"/>
    <s v="10:01 am to 2:00 pm"/>
    <x v="0"/>
    <s v="CVC 21703"/>
    <x v="0"/>
    <s v="October"/>
    <s v="Valid"/>
    <n v="21703"/>
    <x v="3"/>
    <s v="http://leginfo.legislature.ca.gov/faces/codes_displaySection.xhtml?lawCode=VEH&amp;sectionNum=21703."/>
    <n v="24052"/>
  </r>
  <r>
    <n v="29251"/>
    <s v="Point"/>
    <n v="26350000"/>
    <s v="&lt;Null&gt;"/>
    <n v="37.773634999999999"/>
    <n v="-122.440922"/>
    <s v="SFPD-CROSSROADS"/>
    <s v="CITY STREET"/>
    <n v="2340101"/>
    <n v="2005"/>
    <n v="3801"/>
    <n v="20051027"/>
    <x v="534"/>
    <n v="1632"/>
    <s v="&lt;Null&gt;"/>
    <x v="5"/>
    <s v="PARK"/>
    <x v="0"/>
    <x v="1"/>
    <x v="0"/>
    <s v="Not Stated, in Intersection"/>
    <s v="Not Stated"/>
    <x v="1"/>
    <x v="0"/>
    <s v="Other Motor Vehicle"/>
    <x v="0"/>
    <x v="0"/>
    <x v="0"/>
    <s v="Not Stated"/>
    <x v="0"/>
    <s v="Functioning"/>
    <x v="0"/>
    <s v="http://maps.google.com/maps?q=&amp;layer=c&amp;cbll=37.7736352963795,-122.440921792499"/>
    <s v="2:01 am to 6:00 am"/>
    <x v="0"/>
    <s v="CVC 21750"/>
    <x v="0"/>
    <s v="October"/>
    <s v="Valid"/>
    <n v="21750"/>
    <x v="19"/>
    <s v="http://leginfo.legislature.ca.gov/faces/codes_displaySection.xhtml?lawCode=VEH&amp;sectionNum=21750."/>
    <n v="14009"/>
  </r>
  <r>
    <n v="25486"/>
    <s v="Point"/>
    <n v="26352000"/>
    <n v="6565000"/>
    <n v="37.775570000000002"/>
    <n v="-122.440789"/>
    <s v="SFPD-CROSSROADS"/>
    <s v="CITY STREET"/>
    <n v="140905346"/>
    <n v="2014"/>
    <n v="3801"/>
    <n v="20141026"/>
    <x v="112"/>
    <n v="1533"/>
    <s v="PARK"/>
    <x v="6"/>
    <s v="3F14E"/>
    <x v="20"/>
    <x v="1"/>
    <x v="10"/>
    <s v="East"/>
    <s v="Not Stated"/>
    <x v="0"/>
    <x v="1"/>
    <s v="Bicycle"/>
    <x v="0"/>
    <x v="0"/>
    <x v="0"/>
    <s v="Not Stated"/>
    <x v="0"/>
    <s v="None"/>
    <x v="2"/>
    <s v="http://maps.google.com/maps?q=&amp;layer=c&amp;cbll=37.7755696514588,-122.440788958044"/>
    <s v="2:01 am to 6:00 am"/>
    <x v="0"/>
    <s v="CVC 21703"/>
    <x v="1"/>
    <s v="October"/>
    <s v="Valid"/>
    <n v="21703"/>
    <x v="3"/>
    <s v="http://leginfo.legislature.ca.gov/faces/codes_displaySection.xhtml?lawCode=VEH&amp;sectionNum=21703."/>
    <n v="4739"/>
  </r>
  <r>
    <n v="29182"/>
    <s v="Point"/>
    <n v="26319000"/>
    <s v="&lt;Null&gt;"/>
    <n v="37.772713000000003"/>
    <n v="-122.440735"/>
    <s v="SFPD-CROSSROADS"/>
    <s v="CITY STREET"/>
    <n v="6221622"/>
    <n v="2012"/>
    <n v="3801"/>
    <n v="20121009"/>
    <x v="535"/>
    <n v="4232"/>
    <s v="PARK"/>
    <x v="3"/>
    <s v="3F14D"/>
    <x v="2"/>
    <x v="1"/>
    <x v="0"/>
    <s v="Not Stated, in Intersection"/>
    <s v="Raining"/>
    <x v="1"/>
    <x v="2"/>
    <s v="Other Motor Vehicle"/>
    <x v="0"/>
    <x v="1"/>
    <x v="0"/>
    <s v="Not Stated"/>
    <x v="0"/>
    <s v="Functioning"/>
    <x v="0"/>
    <s v="http://maps.google.com/maps?q=&amp;layer=c&amp;cbll=37.7727128737419,-122.440735147736"/>
    <s v="10:01 pm to 2:00 am"/>
    <x v="2"/>
    <s v="CVC 21453A"/>
    <x v="0"/>
    <s v="October"/>
    <s v="Valid"/>
    <s v="21453(a,c)"/>
    <x v="10"/>
    <s v="http://leginfo.legislature.ca.gov/faces/codes_displaySection.xhtml?lawCode=VEH&amp;sectionNum=21453."/>
    <n v="21590"/>
  </r>
  <r>
    <n v="13236"/>
    <s v="Point"/>
    <n v="26319000"/>
    <n v="9762000"/>
    <n v="37.772795000000002"/>
    <n v="-122.440085"/>
    <s v="SFPD-CROSSROADS"/>
    <s v="CITY STREET"/>
    <n v="130910361"/>
    <n v="2013"/>
    <n v="3801"/>
    <n v="20131027"/>
    <x v="361"/>
    <n v="2038"/>
    <s v="CO F"/>
    <x v="6"/>
    <s v="3F13E"/>
    <x v="2"/>
    <x v="1"/>
    <x v="146"/>
    <s v="East"/>
    <s v="Not Stated"/>
    <x v="1"/>
    <x v="1"/>
    <s v="Other Motor Vehicle"/>
    <x v="0"/>
    <x v="0"/>
    <x v="0"/>
    <s v="Not Stated"/>
    <x v="0"/>
    <s v="Functioning"/>
    <x v="0"/>
    <s v="http://maps.google.com/maps?q=&amp;layer=c&amp;cbll=37.7727954853339,-122.440084652936"/>
    <s v="2:01 am to 6:00 am"/>
    <x v="0"/>
    <s v="CVC 22350"/>
    <x v="2"/>
    <s v="October"/>
    <s v="Valid"/>
    <n v="22350"/>
    <x v="0"/>
    <s v="http://leginfo.legislature.ca.gov/faces/codes_displaySection.xhtml?lawCode=VEH&amp;sectionNum=22350."/>
    <n v="23190"/>
  </r>
  <r>
    <n v="14020"/>
    <s v="Point"/>
    <n v="26318000"/>
    <s v="&lt;Null&gt;"/>
    <n v="37.771779000000002"/>
    <n v="-122.440546"/>
    <s v="SFPD-CROSSROADS"/>
    <s v="CITY STREET"/>
    <n v="6059090"/>
    <n v="2012"/>
    <n v="3801"/>
    <n v="20121009"/>
    <x v="536"/>
    <n v="2179"/>
    <s v="&lt;Null&gt;"/>
    <x v="3"/>
    <s v="3J62"/>
    <x v="3"/>
    <x v="1"/>
    <x v="0"/>
    <s v="Not Stated, in Intersection"/>
    <s v="Not Stated"/>
    <x v="1"/>
    <x v="2"/>
    <s v="Bicycle"/>
    <x v="0"/>
    <x v="0"/>
    <x v="0"/>
    <s v="Not Stated"/>
    <x v="1"/>
    <s v="Functioning"/>
    <x v="2"/>
    <s v="http://maps.google.com/maps?q=&amp;layer=c&amp;cbll=37.7717790982086,-122.440546209573"/>
    <s v="6:01 am to 10:00 am"/>
    <x v="0"/>
    <s v="CVC 22450A"/>
    <x v="0"/>
    <s v="October"/>
    <s v="Valid"/>
    <s v="22450(a)"/>
    <x v="9"/>
    <s v="http://leginfo.legislature.ca.gov/faces/codes_displaySection.xhtml?lawCode=VEH&amp;sectionNum=22450."/>
    <n v="23244"/>
  </r>
  <r>
    <n v="21648"/>
    <s v="Point"/>
    <n v="26073000"/>
    <s v="&lt;Null&gt;"/>
    <n v="37.778511000000002"/>
    <n v="-122.440213"/>
    <s v="SFPD-CROSSROADS"/>
    <s v="CITY STREET"/>
    <n v="6049477"/>
    <n v="2012"/>
    <n v="3801"/>
    <n v="20121019"/>
    <x v="269"/>
    <n v="4149"/>
    <s v="&lt;Null&gt;"/>
    <x v="1"/>
    <s v="PARK"/>
    <x v="5"/>
    <x v="13"/>
    <x v="0"/>
    <s v="Not Stated, in Intersection"/>
    <s v="Not Stated"/>
    <x v="1"/>
    <x v="3"/>
    <s v="Pedestrian"/>
    <x v="1"/>
    <x v="1"/>
    <x v="0"/>
    <s v="Not Stated"/>
    <x v="1"/>
    <s v="Functioning"/>
    <x v="3"/>
    <s v="http://maps.google.com/maps?q=&amp;layer=c&amp;cbll=37.7785114637334,-122.440213334353"/>
    <s v="6:01 am to 10:00 am"/>
    <x v="2"/>
    <s v="CVC 21950A"/>
    <x v="0"/>
    <s v="October"/>
    <s v="Valid"/>
    <s v="21950(a,c)"/>
    <x v="7"/>
    <s v="http://leginfo.legislature.ca.gov/faces/codes_displaySection.xhtml?lawCode=VEH&amp;sectionNum=21950."/>
    <n v="20060"/>
  </r>
  <r>
    <n v="12192"/>
    <s v="Point"/>
    <n v="26072000"/>
    <s v="&lt;Null&gt;"/>
    <n v="37.777586999999997"/>
    <n v="-122.440027"/>
    <s v="SFPD-CROSSROADS"/>
    <s v="CITY STREET"/>
    <n v="5386326"/>
    <n v="2011"/>
    <n v="3801"/>
    <n v="20111020"/>
    <x v="2"/>
    <n v="186"/>
    <s v="PARK"/>
    <x v="5"/>
    <s v="4CAR"/>
    <x v="16"/>
    <x v="3"/>
    <x v="0"/>
    <s v="Not Stated, in Intersection"/>
    <s v="Other"/>
    <x v="1"/>
    <x v="2"/>
    <s v="Bicycle"/>
    <x v="0"/>
    <x v="0"/>
    <x v="0"/>
    <s v="Not Stated"/>
    <x v="0"/>
    <s v="None"/>
    <x v="2"/>
    <s v="http://maps.google.com/maps?q=&amp;layer=c&amp;cbll=37.777586768086,-122.440026922254"/>
    <s v="6:01 pm to 10:00 pm"/>
    <x v="0"/>
    <s v="CVC 22450A"/>
    <x v="0"/>
    <s v="October"/>
    <s v="Valid"/>
    <s v="22450(a)"/>
    <x v="9"/>
    <s v="http://leginfo.legislature.ca.gov/faces/codes_displaySection.xhtml?lawCode=VEH&amp;sectionNum=22450."/>
    <n v="23106"/>
  </r>
  <r>
    <n v="13589"/>
    <s v="Point"/>
    <n v="26050000"/>
    <s v="&lt;Null&gt;"/>
    <n v="37.774062000000001"/>
    <n v="-122.437611"/>
    <s v="SFPD-CROSSROADS"/>
    <s v="CITY STREET"/>
    <n v="150882091"/>
    <n v="2015"/>
    <n v="3801"/>
    <n v="20151008"/>
    <x v="537"/>
    <n v="964"/>
    <s v="NORTHERN"/>
    <x v="5"/>
    <s v="3E17D"/>
    <x v="6"/>
    <x v="2"/>
    <x v="0"/>
    <s v="Not Stated, in Intersection"/>
    <s v="Not Stated"/>
    <x v="1"/>
    <x v="3"/>
    <s v="Pedestrian"/>
    <x v="1"/>
    <x v="0"/>
    <x v="0"/>
    <s v="Not Stated"/>
    <x v="2"/>
    <s v="Functioning"/>
    <x v="3"/>
    <s v="http://maps.google.com/maps?q=&amp;layer=c&amp;cbll=37.7740616466681,-122.437610623921"/>
    <s v="2:01 pm to 6:00 pm"/>
    <x v="0"/>
    <s v="CVC 21950A"/>
    <x v="0"/>
    <s v="October"/>
    <s v="Valid"/>
    <s v="21950(a,c)"/>
    <x v="7"/>
    <s v="http://leginfo.legislature.ca.gov/faces/codes_displaySection.xhtml?lawCode=VEH&amp;sectionNum=21950."/>
    <n v="18650"/>
  </r>
  <r>
    <n v="14509"/>
    <s v="Point"/>
    <n v="26057000"/>
    <s v="&lt;Null&gt;"/>
    <n v="37.776856000000002"/>
    <n v="-122.438177"/>
    <s v="SFPD-CROSSROADS"/>
    <s v="CITY STREET"/>
    <n v="150919713"/>
    <n v="2015"/>
    <n v="3801"/>
    <n v="20151021"/>
    <x v="538"/>
    <n v="244"/>
    <s v="NORTHERN"/>
    <x v="4"/>
    <s v="3E12C"/>
    <x v="6"/>
    <x v="11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68558888485,-122.43817704764"/>
    <s v="6:01 am to 10:00 am"/>
    <x v="0"/>
    <s v="CVC 21950A"/>
    <x v="0"/>
    <s v="October"/>
    <s v="Valid"/>
    <s v="21950(a,c)"/>
    <x v="7"/>
    <s v="http://leginfo.legislature.ca.gov/faces/codes_displaySection.xhtml?lawCode=VEH&amp;sectionNum=21950."/>
    <n v="18788"/>
  </r>
  <r>
    <n v="29187"/>
    <s v="Point"/>
    <n v="26326000"/>
    <n v="9764000"/>
    <n v="37.772300999999999"/>
    <n v="-122.44397600000001"/>
    <s v="SFPD-CROSSROADS"/>
    <s v="CITY STREET"/>
    <n v="2885871"/>
    <n v="2006"/>
    <n v="3801"/>
    <n v="20061027"/>
    <x v="264"/>
    <n v="805"/>
    <s v="PARK"/>
    <x v="1"/>
    <s v="0F3"/>
    <x v="2"/>
    <x v="29"/>
    <x v="92"/>
    <s v="East"/>
    <s v="Not Stated"/>
    <x v="1"/>
    <x v="1"/>
    <s v="Other Motor Vehicle"/>
    <x v="0"/>
    <x v="0"/>
    <x v="0"/>
    <s v="Not Stated"/>
    <x v="1"/>
    <s v="None"/>
    <x v="0"/>
    <s v="http://maps.google.com/maps?q=&amp;layer=c&amp;cbll=37.7723013920016,-122.443976245642"/>
    <s v="10:01 am to 2:00 pm"/>
    <x v="0"/>
    <s v="CVC 21703"/>
    <x v="0"/>
    <s v="October"/>
    <s v="Valid"/>
    <n v="21703"/>
    <x v="3"/>
    <s v="http://leginfo.legislature.ca.gov/faces/codes_displaySection.xhtml?lawCode=VEH&amp;sectionNum=21703."/>
    <n v="2006"/>
  </r>
  <r>
    <n v="8000"/>
    <s v="Point"/>
    <n v="26466000"/>
    <n v="12746000"/>
    <n v="37.778042999999997"/>
    <n v="-122.451611"/>
    <s v="SFPD-CROSSROADS"/>
    <s v="CITY STREET"/>
    <n v="130853432"/>
    <n v="2013"/>
    <n v="3801"/>
    <n v="20131009"/>
    <x v="539"/>
    <n v="1839"/>
    <s v="RICHMOND"/>
    <x v="4"/>
    <s v="&lt;Null&gt;"/>
    <x v="4"/>
    <x v="12"/>
    <x v="28"/>
    <s v="West"/>
    <s v="&lt;Null&gt;"/>
    <x v="1"/>
    <x v="1"/>
    <s v="Other Motor Vehicle"/>
    <x v="0"/>
    <x v="0"/>
    <x v="0"/>
    <s v="Not Stated"/>
    <x v="1"/>
    <s v="Functioning"/>
    <x v="0"/>
    <s v="http://maps.google.com/maps?q=&amp;layer=c&amp;cbll=37.7780434854644,-122.451611210719"/>
    <s v="6:01 am to 10:00 am"/>
    <x v="0"/>
    <s v="CVC 21703"/>
    <x v="0"/>
    <s v="October"/>
    <s v="Valid"/>
    <n v="21703"/>
    <x v="3"/>
    <s v="http://leginfo.legislature.ca.gov/faces/codes_displaySection.xhtml?lawCode=VEH&amp;sectionNum=21703."/>
    <n v="30270"/>
  </r>
  <r>
    <n v="14693"/>
    <s v="Point"/>
    <n v="26067000"/>
    <s v="&lt;Null&gt;"/>
    <n v="37.777794"/>
    <n v="-122.438366"/>
    <s v="SFPD-CROSSROADS"/>
    <s v="CITY STREET"/>
    <n v="5377830"/>
    <n v="2011"/>
    <n v="3801"/>
    <n v="20111005"/>
    <x v="64"/>
    <n v="1337"/>
    <s v="PARKS"/>
    <x v="4"/>
    <s v="3F62"/>
    <x v="6"/>
    <x v="18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77941898441,-122.438365501611"/>
    <s v="6:01 am to 10:00 am"/>
    <x v="0"/>
    <s v="CVC 21453D"/>
    <x v="0"/>
    <s v="October"/>
    <s v="Valid"/>
    <s v="21453(d)"/>
    <x v="17"/>
    <s v="http://leginfo.legislature.ca.gov/faces/codes_displaySection.xhtml?lawCode=VEH&amp;sectionNum=21453."/>
    <n v="25376"/>
  </r>
  <r>
    <n v="29399"/>
    <s v="Point"/>
    <n v="26346000"/>
    <n v="9767000"/>
    <n v="37.771765000000002"/>
    <n v="-122.44820199999999"/>
    <s v="SFPD-CROSSROADS"/>
    <s v="CITY STREET"/>
    <n v="2349984"/>
    <n v="2005"/>
    <n v="3801"/>
    <n v="20051027"/>
    <x v="452"/>
    <n v="1481"/>
    <s v="PARKS"/>
    <x v="5"/>
    <s v="3C63"/>
    <x v="2"/>
    <x v="6"/>
    <x v="159"/>
    <s v="East"/>
    <s v="Not Stated"/>
    <x v="1"/>
    <x v="1"/>
    <s v="Other Motor Vehicle"/>
    <x v="0"/>
    <x v="0"/>
    <x v="1"/>
    <s v="Not Stated"/>
    <x v="1"/>
    <s v="Functioning"/>
    <x v="0"/>
    <s v="http://maps.google.com/maps?q=&amp;layer=c&amp;cbll=37.7717648156355,-122.448201544879"/>
    <s v="10:01 am to 2:00 pm"/>
    <x v="0"/>
    <s v="CVC 22350"/>
    <x v="2"/>
    <s v="October"/>
    <s v="Valid"/>
    <n v="22350"/>
    <x v="0"/>
    <s v="http://leginfo.legislature.ca.gov/faces/codes_displaySection.xhtml?lawCode=VEH&amp;sectionNum=22350."/>
    <n v="1997"/>
  </r>
  <r>
    <n v="29410"/>
    <s v="Point"/>
    <n v="26438000"/>
    <n v="6833000"/>
    <n v="37.773257999999998"/>
    <n v="-122.45143"/>
    <s v="SFPD-CROSSROADS"/>
    <s v="CITY STREET"/>
    <n v="2383578"/>
    <n v="2005"/>
    <n v="3801"/>
    <n v="20051005"/>
    <x v="537"/>
    <n v="125"/>
    <s v="PARK"/>
    <x v="4"/>
    <s v="4B5F"/>
    <x v="11"/>
    <x v="7"/>
    <x v="106"/>
    <s v="West"/>
    <s v="Not Stated"/>
    <x v="0"/>
    <x v="0"/>
    <s v="Other Motor Vehicle"/>
    <x v="0"/>
    <x v="0"/>
    <x v="0"/>
    <s v="Not Stated"/>
    <x v="1"/>
    <s v="None"/>
    <x v="0"/>
    <s v="http://maps.google.com/maps?q=&amp;layer=c&amp;cbll=37.7732577184212,-122.451429978865"/>
    <s v="2:01 pm to 6:00 pm"/>
    <x v="0"/>
    <s v="CVC 22106"/>
    <x v="2"/>
    <s v="October"/>
    <s v="Valid"/>
    <n v="22106"/>
    <x v="18"/>
    <s v="http://leginfo.legislature.ca.gov/faces/codes_displaySection.xhtml?lawCode=VEH&amp;sectionNum=22106."/>
    <n v="12555"/>
  </r>
  <r>
    <n v="15932"/>
    <s v="Point"/>
    <n v="26050000"/>
    <s v="&lt;Null&gt;"/>
    <n v="37.774062000000001"/>
    <n v="-122.437611"/>
    <s v="SFPD-CROSSROADS"/>
    <s v="CITY STREET"/>
    <n v="140886489"/>
    <n v="2014"/>
    <n v="3801"/>
    <n v="20141020"/>
    <x v="405"/>
    <n v="1736"/>
    <s v="PARK STATI"/>
    <x v="2"/>
    <s v="3F14A"/>
    <x v="0"/>
    <x v="8"/>
    <x v="0"/>
    <s v="Not Stated, in Intersection"/>
    <s v="Not Stated"/>
    <x v="1"/>
    <x v="0"/>
    <s v="Other Motor Vehicle"/>
    <x v="0"/>
    <x v="0"/>
    <x v="0"/>
    <s v="Not Stated"/>
    <x v="2"/>
    <s v="Functioning"/>
    <x v="0"/>
    <s v="http://maps.google.com/maps?q=&amp;layer=c&amp;cbll=37.7740616466681,-122.437610623921"/>
    <s v="6:01 am to 10:00 am"/>
    <x v="0"/>
    <s v="N/A"/>
    <x v="0"/>
    <s v="October"/>
    <s v="Unknown"/>
    <s v="Unknown"/>
    <x v="23"/>
    <s v="&lt;Null&gt;"/>
    <n v="30610"/>
  </r>
  <r>
    <n v="15066"/>
    <s v="Point"/>
    <n v="26422000"/>
    <n v="5458000"/>
    <n v="37.772435999999999"/>
    <n v="-122.450255"/>
    <s v="SFPD-CROSSROADS"/>
    <s v="CITY STREET"/>
    <n v="3953036"/>
    <n v="2008"/>
    <n v="3801"/>
    <n v="20081002"/>
    <x v="540"/>
    <n v="1337"/>
    <s v="PARKS"/>
    <x v="5"/>
    <s v="3F62"/>
    <x v="0"/>
    <x v="7"/>
    <x v="160"/>
    <s v="East"/>
    <s v="Not Stated"/>
    <x v="1"/>
    <x v="3"/>
    <s v="Pedestrian"/>
    <x v="2"/>
    <x v="0"/>
    <x v="0"/>
    <s v="Not Stated"/>
    <x v="1"/>
    <s v="None"/>
    <x v="3"/>
    <s v="http://maps.google.com/maps?q=&amp;layer=c&amp;cbll=37.7724359919963,-122.450255118561"/>
    <s v="10:01 am to 2:00 pm"/>
    <x v="2"/>
    <s v="CVC 21955"/>
    <x v="2"/>
    <s v="October"/>
    <s v="Valid"/>
    <n v="21955"/>
    <x v="8"/>
    <s v="http://leginfo.legislature.ca.gov/faces/codes_displaySection.xhtml?lawCode=VEH&amp;sectionNum=21955."/>
    <n v="27672"/>
  </r>
  <r>
    <n v="28917"/>
    <s v="Point"/>
    <n v="26056000"/>
    <s v="&lt;Null&gt;"/>
    <n v="37.775925000000001"/>
    <n v="-122.43799"/>
    <s v="SFPD-CROSSROADS"/>
    <s v="CITY STREET"/>
    <n v="4948687"/>
    <n v="2010"/>
    <n v="3801"/>
    <n v="20101023"/>
    <x v="246"/>
    <n v="1889"/>
    <s v="PARK/"/>
    <x v="0"/>
    <s v="3F14E"/>
    <x v="20"/>
    <x v="8"/>
    <x v="0"/>
    <s v="Not Stated, in Intersection"/>
    <s v="Raining"/>
    <x v="1"/>
    <x v="2"/>
    <s v="Other Motor Vehicle"/>
    <x v="0"/>
    <x v="1"/>
    <x v="0"/>
    <s v="Not Stated"/>
    <x v="0"/>
    <s v="None"/>
    <x v="0"/>
    <s v="http://maps.google.com/maps?q=&amp;layer=c&amp;cbll=37.7759254055507,-122.437989847718"/>
    <s v="6:01 pm to 10:00 pm"/>
    <x v="2"/>
    <s v="CVC 21802B"/>
    <x v="0"/>
    <s v="October"/>
    <s v="Valid"/>
    <s v="21802(a,b)"/>
    <x v="21"/>
    <s v="http://leginfo.legislature.ca.gov/faces/codes_displaySection.xhtml?lawCode=VEH&amp;sectionNum=21802."/>
    <n v="13961"/>
  </r>
  <r>
    <n v="14637"/>
    <s v="Point"/>
    <n v="26050000"/>
    <s v="&lt;Null&gt;"/>
    <n v="37.774062000000001"/>
    <n v="-122.437611"/>
    <s v="SFPD-CROSSROADS"/>
    <s v="CITY STREET"/>
    <n v="5433841"/>
    <n v="2011"/>
    <n v="3801"/>
    <n v="20111026"/>
    <x v="541"/>
    <n v="97"/>
    <s v="PARK"/>
    <x v="4"/>
    <s v="3F14A"/>
    <x v="0"/>
    <x v="8"/>
    <x v="0"/>
    <s v="Not Stated, in Intersection"/>
    <s v="Not Stated"/>
    <x v="1"/>
    <x v="3"/>
    <s v="Pedestrian"/>
    <x v="1"/>
    <x v="0"/>
    <x v="0"/>
    <s v="Not Stated"/>
    <x v="0"/>
    <s v="Functioning"/>
    <x v="3"/>
    <s v="http://maps.google.com/maps?q=&amp;layer=c&amp;cbll=37.7740616466681,-122.437610623921"/>
    <s v="6:01 am to 10:00 am"/>
    <x v="0"/>
    <s v="CVC 21950A"/>
    <x v="0"/>
    <s v="October"/>
    <s v="Valid"/>
    <s v="21950(a,c)"/>
    <x v="7"/>
    <s v="http://leginfo.legislature.ca.gov/faces/codes_displaySection.xhtml?lawCode=VEH&amp;sectionNum=21950."/>
    <n v="18810"/>
  </r>
  <r>
    <n v="12243"/>
    <s v="Point"/>
    <n v="26027000"/>
    <n v="9760000"/>
    <n v="37.773145"/>
    <n v="-122.43733"/>
    <s v="SFPD-CROSSROADS"/>
    <s v="CITY STREET"/>
    <n v="5386369"/>
    <n v="2011"/>
    <n v="3801"/>
    <n v="20111013"/>
    <x v="48"/>
    <n v="1666"/>
    <s v="PARK"/>
    <x v="5"/>
    <s v="3F13D"/>
    <x v="2"/>
    <x v="8"/>
    <x v="35"/>
    <s v="East"/>
    <s v="Not Stated"/>
    <x v="0"/>
    <x v="1"/>
    <s v="Bicycle"/>
    <x v="0"/>
    <x v="0"/>
    <x v="0"/>
    <s v="Not Stated"/>
    <x v="1"/>
    <s v="Functioning"/>
    <x v="2"/>
    <s v="http://maps.google.com/maps?q=&amp;layer=c&amp;cbll=37.7731452368183,-122.437330446253"/>
    <s v="2:01 pm to 6:00 pm"/>
    <x v="0"/>
    <s v="CVC 21658A"/>
    <x v="1"/>
    <s v="October"/>
    <s v="Valid"/>
    <s v="21658(a,b)"/>
    <x v="4"/>
    <s v="http://leginfo.legislature.ca.gov/faces/codes_displaySection.xhtml?lawCode=VEH&amp;sectionNum=21658."/>
    <n v="6113"/>
  </r>
  <r>
    <n v="26977"/>
    <s v="Point"/>
    <n v="26349000"/>
    <n v="5455000"/>
    <n v="37.773010999999997"/>
    <n v="-122.445778"/>
    <s v="SFPD-CROSSROADS"/>
    <s v="CITY STREET"/>
    <n v="140835812"/>
    <n v="2014"/>
    <n v="3801"/>
    <n v="20141004"/>
    <x v="542"/>
    <n v="2038"/>
    <s v="CO F"/>
    <x v="0"/>
    <s v="3F14E"/>
    <x v="0"/>
    <x v="16"/>
    <x v="84"/>
    <s v="East"/>
    <s v="Not Stated"/>
    <x v="2"/>
    <x v="5"/>
    <s v="Pedestrian"/>
    <x v="2"/>
    <x v="0"/>
    <x v="0"/>
    <s v="Not Stated"/>
    <x v="0"/>
    <s v="None"/>
    <x v="3"/>
    <s v="http://maps.google.com/maps?q=&amp;layer=c&amp;cbll=37.7730113994454,-122.445777894227"/>
    <s v="2:01 am to 6:00 am"/>
    <x v="0"/>
    <s v="CVC 21955"/>
    <x v="2"/>
    <s v="October"/>
    <s v="Valid"/>
    <n v="21955"/>
    <x v="8"/>
    <s v="http://leginfo.legislature.ca.gov/faces/codes_displaySection.xhtml?lawCode=VEH&amp;sectionNum=21955."/>
    <n v="2103"/>
  </r>
  <r>
    <n v="28665"/>
    <s v="Point"/>
    <n v="26027000"/>
    <n v="9760000"/>
    <n v="37.773212000000001"/>
    <n v="-122.436801"/>
    <s v="SFPD-CROSSROADS"/>
    <s v="CITY STREET"/>
    <n v="2384180"/>
    <n v="2005"/>
    <n v="3801"/>
    <n v="20051029"/>
    <x v="448"/>
    <n v="4060"/>
    <s v="PARK"/>
    <x v="0"/>
    <s v="3F4"/>
    <x v="2"/>
    <x v="8"/>
    <x v="161"/>
    <s v="East"/>
    <s v="Not Stated"/>
    <x v="1"/>
    <x v="1"/>
    <s v="Other Motor Vehicle"/>
    <x v="0"/>
    <x v="0"/>
    <x v="0"/>
    <s v="Not Stated"/>
    <x v="1"/>
    <s v="None"/>
    <x v="0"/>
    <s v="http://maps.google.com/maps?q=&amp;layer=c&amp;cbll=37.773212472575,-122.436800898231"/>
    <s v="10:01 am to 2:00 pm"/>
    <x v="0"/>
    <s v="CVC 22350"/>
    <x v="2"/>
    <s v="October"/>
    <s v="Valid"/>
    <n v="22350"/>
    <x v="0"/>
    <s v="http://leginfo.legislature.ca.gov/faces/codes_displaySection.xhtml?lawCode=VEH&amp;sectionNum=22350."/>
    <n v="2020"/>
  </r>
  <r>
    <n v="33274"/>
    <s v="Point"/>
    <n v="26050000"/>
    <s v="&lt;Null&gt;"/>
    <n v="37.774062000000001"/>
    <n v="-122.437611"/>
    <s v="SFPD-CROSSROADS"/>
    <s v="CITY STREET"/>
    <n v="3419984"/>
    <n v="2007"/>
    <n v="3801"/>
    <n v="20071012"/>
    <x v="543"/>
    <n v="1384"/>
    <s v="3F"/>
    <x v="1"/>
    <s v="4B5E"/>
    <x v="0"/>
    <x v="42"/>
    <x v="0"/>
    <s v="Not Stated, in Intersection"/>
    <s v="Raining"/>
    <x v="0"/>
    <x v="2"/>
    <s v="Other Motor Vehicle"/>
    <x v="0"/>
    <x v="1"/>
    <x v="0"/>
    <s v="Not Stated"/>
    <x v="1"/>
    <s v="Functioning"/>
    <x v="0"/>
    <s v="http://maps.google.com/maps?q=&amp;layer=c&amp;cbll=37.7740616466681,-122.437610623921"/>
    <s v="2:01 pm to 6:00 pm"/>
    <x v="2"/>
    <s v="CVC 21451A"/>
    <x v="0"/>
    <s v="October"/>
    <s v="Valid"/>
    <s v="21451(a,b)"/>
    <x v="35"/>
    <s v="http://leginfo.legislature.ca.gov/faces/codes_displaySection.xhtml?lawCode=VEH&amp;sectionNum=21451."/>
    <n v="10896"/>
  </r>
  <r>
    <n v="15178"/>
    <s v="Point"/>
    <n v="26452000"/>
    <n v="5899000"/>
    <n v="37.775395000000003"/>
    <n v="-122.44966700000001"/>
    <s v="SFPD-CROSSROADS"/>
    <s v="CITY STREET"/>
    <n v="2848208"/>
    <n v="2006"/>
    <n v="3801"/>
    <n v="20061011"/>
    <x v="544"/>
    <n v="246"/>
    <s v="PARK"/>
    <x v="4"/>
    <s v="4B5G"/>
    <x v="1"/>
    <x v="6"/>
    <x v="43"/>
    <s v="East"/>
    <s v="Not Stated"/>
    <x v="0"/>
    <x v="3"/>
    <s v="Pedestrian"/>
    <x v="1"/>
    <x v="0"/>
    <x v="0"/>
    <s v="Not Stated"/>
    <x v="0"/>
    <s v="None"/>
    <x v="3"/>
    <s v="http://maps.google.com/maps?q=&amp;layer=c&amp;cbll=37.7753951521278,-122.449666856935"/>
    <s v="6:01 pm to 10:00 pm"/>
    <x v="0"/>
    <s v="CVC 21950A"/>
    <x v="0"/>
    <s v="October"/>
    <s v="Valid"/>
    <s v="21950(a,c)"/>
    <x v="7"/>
    <s v="http://leginfo.legislature.ca.gov/faces/codes_displaySection.xhtml?lawCode=VEH&amp;sectionNum=21950."/>
    <n v="9288"/>
  </r>
  <r>
    <n v="24413"/>
    <s v="Point"/>
    <n v="26357000"/>
    <n v="3863000"/>
    <n v="37.773484000000003"/>
    <n v="-122.444271"/>
    <s v="SFPD-CROSSROADS"/>
    <s v="CITY STREET"/>
    <n v="130849663"/>
    <n v="2013"/>
    <n v="3801"/>
    <n v="20131008"/>
    <x v="545"/>
    <n v="1856"/>
    <s v="PARK"/>
    <x v="3"/>
    <s v="3F14A"/>
    <x v="19"/>
    <x v="2"/>
    <x v="26"/>
    <s v="North"/>
    <s v="Not Stated"/>
    <x v="1"/>
    <x v="5"/>
    <s v="Parked Motor Vehicle"/>
    <x v="0"/>
    <x v="0"/>
    <x v="0"/>
    <s v="Not Stated"/>
    <x v="0"/>
    <s v="None"/>
    <x v="0"/>
    <s v="http://maps.google.com/maps?q=&amp;layer=c&amp;cbll=37.7734841134508,-122.444270866597"/>
    <s v="6:01 am to 10:00 am"/>
    <x v="0"/>
    <s v="N/A"/>
    <x v="2"/>
    <s v="October"/>
    <s v="Unknown"/>
    <s v="Unknown"/>
    <x v="23"/>
    <s v="&lt;Null&gt;"/>
    <n v="18739"/>
  </r>
  <r>
    <n v="3949"/>
    <s v="Point"/>
    <n v="26349000"/>
    <n v="5455000"/>
    <n v="37.772995999999999"/>
    <n v="-122.44590100000001"/>
    <s v="SFPD-CROSSROADS"/>
    <s v="CITY STREET"/>
    <n v="3439368"/>
    <n v="2007"/>
    <n v="3801"/>
    <n v="20071005"/>
    <x v="128"/>
    <n v="1674"/>
    <s v="PARK"/>
    <x v="1"/>
    <s v="3CAR"/>
    <x v="17"/>
    <x v="2"/>
    <x v="34"/>
    <s v="Not Stated, in Intersection"/>
    <s v="Not Stated"/>
    <x v="1"/>
    <x v="2"/>
    <s v="Not Stated"/>
    <x v="0"/>
    <x v="0"/>
    <x v="0"/>
    <s v="Not Stated"/>
    <x v="1"/>
    <s v="Functioning"/>
    <x v="2"/>
    <s v="http://maps.google.com/maps?q=&amp;layer=c&amp;cbll=37.772995600723,-122.445900848694"/>
    <s v="6:01 pm to 10:00 pm"/>
    <x v="0"/>
    <s v="CVC 21200A"/>
    <x v="0"/>
    <s v="October"/>
    <s v="Valid"/>
    <s v="21200(a)"/>
    <x v="38"/>
    <s v="http://leginfo.legislature.ca.gov/faces/codes_displaySection.xhtml?lawCode=VEH&amp;sectionNum=21200"/>
    <n v="32002"/>
  </r>
  <r>
    <n v="6578"/>
    <s v="Point"/>
    <n v="26347000"/>
    <s v="&lt;Null&gt;"/>
    <n v="37.772995000000002"/>
    <n v="-122.445902"/>
    <s v="SFPD-CROSSROADS"/>
    <s v="CITY STREET"/>
    <n v="150940326"/>
    <n v="2015"/>
    <n v="3801"/>
    <n v="20151027"/>
    <x v="502"/>
    <n v="2311"/>
    <s v="&lt;Null&gt;"/>
    <x v="3"/>
    <s v="3F21"/>
    <x v="7"/>
    <x v="2"/>
    <x v="0"/>
    <s v="Not Stated, in Intersection"/>
    <s v="Not Stated"/>
    <x v="0"/>
    <x v="2"/>
    <s v="Bicycle"/>
    <x v="0"/>
    <x v="0"/>
    <x v="0"/>
    <s v="Not Stated"/>
    <x v="0"/>
    <s v="Functioning"/>
    <x v="2"/>
    <s v="http://maps.google.com/maps?q=&amp;layer=c&amp;cbll=37.7729954059776,-122.445902365946"/>
    <s v="6:01 pm to 10:00 pm"/>
    <x v="0"/>
    <s v="CVC 22106"/>
    <x v="0"/>
    <s v="October"/>
    <s v="Valid"/>
    <n v="22106"/>
    <x v="18"/>
    <s v="http://leginfo.legislature.ca.gov/faces/codes_displaySection.xhtml?lawCode=VEH&amp;sectionNum=22106."/>
    <n v="7441"/>
  </r>
  <r>
    <n v="3866"/>
    <s v="Point"/>
    <n v="26345000"/>
    <n v="8852000"/>
    <n v="37.772944000000003"/>
    <n v="-122.445892"/>
    <s v="SFPD-CROSSROADS"/>
    <s v="CITY STREET"/>
    <n v="3432055"/>
    <n v="2007"/>
    <n v="3801"/>
    <n v="20071017"/>
    <x v="546"/>
    <n v="246"/>
    <s v="PARK"/>
    <x v="4"/>
    <s v="4B6G"/>
    <x v="7"/>
    <x v="2"/>
    <x v="96"/>
    <s v="South"/>
    <s v="Not Stated"/>
    <x v="1"/>
    <x v="4"/>
    <s v="Bicycle"/>
    <x v="0"/>
    <x v="0"/>
    <x v="0"/>
    <s v="Not Stated"/>
    <x v="1"/>
    <s v="Functioning"/>
    <x v="2"/>
    <s v="http://maps.google.com/maps?q=&amp;layer=c&amp;cbll=37.7729437191296,-122.445891876302"/>
    <s v="2:01 pm to 6:00 pm"/>
    <x v="0"/>
    <s v="CVC 21451A"/>
    <x v="0"/>
    <s v="October"/>
    <s v="Valid"/>
    <s v="21451(a,b)"/>
    <x v="35"/>
    <s v="http://leginfo.legislature.ca.gov/faces/codes_displaySection.xhtml?lawCode=VEH&amp;sectionNum=21451."/>
    <n v="14370"/>
  </r>
  <r>
    <n v="27391"/>
    <s v="Point"/>
    <n v="26345000"/>
    <n v="8852000"/>
    <n v="37.772795000000002"/>
    <n v="-122.44586200000001"/>
    <s v="SFPD-CROSSROADS"/>
    <s v="CITY STREET"/>
    <n v="130828009"/>
    <n v="2013"/>
    <n v="3801"/>
    <n v="20131001"/>
    <x v="450"/>
    <n v="874"/>
    <s v="PARK"/>
    <x v="3"/>
    <s v="3F61"/>
    <x v="7"/>
    <x v="2"/>
    <x v="31"/>
    <s v="South"/>
    <s v="Not Stated"/>
    <x v="1"/>
    <x v="1"/>
    <s v="Other Motor Vehicle"/>
    <x v="0"/>
    <x v="0"/>
    <x v="0"/>
    <s v="Not Stated"/>
    <x v="1"/>
    <s v="None"/>
    <x v="0"/>
    <s v="http://maps.google.com/maps?q=&amp;layer=c&amp;cbll=37.7727945930562,-122.445861611178"/>
    <s v="10:01 am to 2:00 pm"/>
    <x v="0"/>
    <s v="CVC 22350"/>
    <x v="1"/>
    <s v="October"/>
    <s v="Valid"/>
    <n v="22350"/>
    <x v="0"/>
    <s v="http://leginfo.legislature.ca.gov/faces/codes_displaySection.xhtml?lawCode=VEH&amp;sectionNum=22350."/>
    <n v="23954"/>
  </r>
  <r>
    <n v="9328"/>
    <s v="Point"/>
    <n v="26445000"/>
    <s v="&lt;Null&gt;"/>
    <n v="37.771929999999998"/>
    <n v="-122.454083"/>
    <s v="SFPD-CROSSROADS"/>
    <s v="CITY STREET"/>
    <n v="150918743"/>
    <n v="2015"/>
    <n v="3801"/>
    <n v="20151020"/>
    <x v="246"/>
    <n v="2137"/>
    <s v="PARK"/>
    <x v="3"/>
    <n v="2"/>
    <x v="8"/>
    <x v="2"/>
    <x v="0"/>
    <s v="Not Stated, in Intersection"/>
    <s v="Not Stated"/>
    <x v="1"/>
    <x v="2"/>
    <s v="Motor Vehicle on Other Roadway"/>
    <x v="0"/>
    <x v="0"/>
    <x v="0"/>
    <s v="Not Stated"/>
    <x v="0"/>
    <s v="Functioning"/>
    <x v="0"/>
    <s v="http://maps.google.com/maps?q=&amp;layer=c&amp;cbll=37.7719304046184,-122.454083217237"/>
    <s v="6:01 pm to 10:00 pm"/>
    <x v="0"/>
    <s v="CVC 21801A"/>
    <x v="0"/>
    <s v="October"/>
    <s v="Valid"/>
    <s v="21801(a,b)"/>
    <x v="11"/>
    <s v="http://leginfo.legislature.ca.gov/faces/codes_displaySection.xhtml?lawCode=VEH&amp;sectionNum=21801."/>
    <n v="29693"/>
  </r>
  <r>
    <n v="20632"/>
    <s v="Point"/>
    <n v="26061000"/>
    <s v="&lt;Null&gt;"/>
    <n v="37.776643999999997"/>
    <n v="-122.43984399999999"/>
    <s v="SFPD-CROSSROADS"/>
    <s v="CITY STREET"/>
    <n v="130862217"/>
    <n v="2013"/>
    <n v="3801"/>
    <n v="20131011"/>
    <x v="427"/>
    <n v="202"/>
    <s v="PARK"/>
    <x v="1"/>
    <s v="3F14D"/>
    <x v="5"/>
    <x v="11"/>
    <x v="0"/>
    <s v="Not Stated, in Intersection"/>
    <s v="Not Stated"/>
    <x v="0"/>
    <x v="2"/>
    <s v="Other Motor Vehicle"/>
    <x v="0"/>
    <x v="0"/>
    <x v="0"/>
    <s v="Not Stated"/>
    <x v="0"/>
    <s v="Functioning"/>
    <x v="0"/>
    <s v="http://maps.google.com/maps?q=&amp;layer=c&amp;cbll=37.7766440075826,-122.439844236366"/>
    <s v="6:01 pm to 10:00 pm"/>
    <x v="2"/>
    <s v="CVC 21453A"/>
    <x v="0"/>
    <s v="October"/>
    <s v="Valid"/>
    <s v="21453(a,c)"/>
    <x v="10"/>
    <s v="http://leginfo.legislature.ca.gov/faces/codes_displaySection.xhtml?lawCode=VEH&amp;sectionNum=21453."/>
    <n v="8465"/>
  </r>
  <r>
    <n v="14702"/>
    <s v="Point"/>
    <n v="26073000"/>
    <s v="&lt;Null&gt;"/>
    <n v="37.778511000000002"/>
    <n v="-122.440213"/>
    <s v="SFPD-CROSSROADS"/>
    <s v="CITY STREET"/>
    <n v="2883860"/>
    <n v="2006"/>
    <n v="3801"/>
    <n v="20061027"/>
    <x v="547"/>
    <n v="805"/>
    <s v="PARK"/>
    <x v="1"/>
    <s v="0F4"/>
    <x v="10"/>
    <x v="3"/>
    <x v="0"/>
    <s v="Not Stated, in Intersection"/>
    <s v="Not Stated"/>
    <x v="0"/>
    <x v="3"/>
    <s v="Pedestrian"/>
    <x v="1"/>
    <x v="0"/>
    <x v="0"/>
    <s v="Not Stated"/>
    <x v="1"/>
    <s v="Functioning"/>
    <x v="3"/>
    <s v="http://maps.google.com/maps?q=&amp;layer=c&amp;cbll=37.7785114637334,-122.440213334353"/>
    <s v="6:01 am to 10:00 am"/>
    <x v="0"/>
    <s v="CVC 21950A"/>
    <x v="0"/>
    <s v="October"/>
    <s v="Valid"/>
    <s v="21950(a,c)"/>
    <x v="7"/>
    <s v="http://leginfo.legislature.ca.gov/faces/codes_displaySection.xhtml?lawCode=VEH&amp;sectionNum=21950."/>
    <n v="4435"/>
  </r>
  <r>
    <n v="9639"/>
    <s v="Point"/>
    <n v="26057000"/>
    <s v="&lt;Null&gt;"/>
    <n v="37.776856000000002"/>
    <n v="-122.438177"/>
    <s v="SFPD-CROSSROADS"/>
    <s v="CITY STREET"/>
    <n v="4901674"/>
    <n v="2010"/>
    <n v="3801"/>
    <n v="20101003"/>
    <x v="251"/>
    <n v="2314"/>
    <s v="PARK"/>
    <x v="6"/>
    <s v="3F14D"/>
    <x v="6"/>
    <x v="11"/>
    <x v="0"/>
    <s v="Not Stated, in Intersection"/>
    <s v="Not Stated"/>
    <x v="1"/>
    <x v="2"/>
    <s v="Bicycle"/>
    <x v="0"/>
    <x v="0"/>
    <x v="0"/>
    <s v="Not Stated"/>
    <x v="2"/>
    <s v="Functioning"/>
    <x v="2"/>
    <s v="http://maps.google.com/maps?q=&amp;layer=c&amp;cbll=37.7768558888485,-122.43817704764"/>
    <s v="6:01 pm to 10:00 pm"/>
    <x v="0"/>
    <s v="CVC 21801A"/>
    <x v="0"/>
    <s v="October"/>
    <s v="Valid"/>
    <s v="21801(a,b)"/>
    <x v="11"/>
    <s v="http://leginfo.legislature.ca.gov/faces/codes_displaySection.xhtml?lawCode=VEH&amp;sectionNum=21801."/>
    <n v="22905"/>
  </r>
  <r>
    <n v="28900"/>
    <s v="Point"/>
    <n v="26055000"/>
    <s v="&lt;Null&gt;"/>
    <n v="37.777068"/>
    <n v="-122.43650700000001"/>
    <s v="SFPD-CROSSROADS"/>
    <s v="CITY STREET"/>
    <n v="4947692"/>
    <n v="2010"/>
    <n v="3801"/>
    <n v="20101026"/>
    <x v="548"/>
    <n v="2038"/>
    <s v="CO F"/>
    <x v="3"/>
    <s v="3F14E"/>
    <x v="12"/>
    <x v="11"/>
    <x v="0"/>
    <s v="Not Stated, in Intersection"/>
    <s v="Not Stated"/>
    <x v="2"/>
    <x v="2"/>
    <s v="Other Motor Vehicle"/>
    <x v="0"/>
    <x v="0"/>
    <x v="0"/>
    <s v="Not Stated"/>
    <x v="0"/>
    <s v="Functioning"/>
    <x v="0"/>
    <s v="http://maps.google.com/maps?q=&amp;layer=c&amp;cbll=37.7770680804996,-122.436507232241"/>
    <s v="10:01 pm to 2:00 am"/>
    <x v="0"/>
    <s v="CVC 22450A"/>
    <x v="0"/>
    <s v="October"/>
    <s v="Valid"/>
    <s v="22450(a)"/>
    <x v="9"/>
    <s v="http://leginfo.legislature.ca.gov/faces/codes_displaySection.xhtml?lawCode=VEH&amp;sectionNum=22450."/>
    <n v="3448"/>
  </r>
  <r>
    <n v="26814"/>
    <s v="Point"/>
    <n v="26055000"/>
    <s v="&lt;Null&gt;"/>
    <n v="37.777068"/>
    <n v="-122.43650700000001"/>
    <s v="SFPD-CROSSROADS"/>
    <s v="CITY STREET"/>
    <n v="140893484"/>
    <n v="2014"/>
    <n v="3801"/>
    <n v="20141022"/>
    <x v="527"/>
    <n v="1764"/>
    <s v="F"/>
    <x v="4"/>
    <s v="3F14A"/>
    <x v="12"/>
    <x v="11"/>
    <x v="0"/>
    <s v="Not Stated, in Intersection"/>
    <s v="Not Stated"/>
    <x v="1"/>
    <x v="0"/>
    <s v="Other Motor Vehicle"/>
    <x v="0"/>
    <x v="0"/>
    <x v="0"/>
    <s v="Not Stated"/>
    <x v="1"/>
    <s v="None"/>
    <x v="0"/>
    <s v="http://maps.google.com/maps?q=&amp;layer=c&amp;cbll=37.7770680804996,-122.436507232241"/>
    <s v="10:01 am to 2:00 pm"/>
    <x v="0"/>
    <s v="N/A"/>
    <x v="0"/>
    <s v="October"/>
    <s v="Unknown"/>
    <s v="Unknown"/>
    <x v="23"/>
    <s v="&lt;Null&gt;"/>
    <n v="26343"/>
  </r>
  <r>
    <n v="29024"/>
    <s v="Point"/>
    <n v="26070000"/>
    <s v="&lt;Null&gt;"/>
    <n v="37.778723999999997"/>
    <n v="-122.438552"/>
    <s v="SFPD-CROSSROADS"/>
    <s v="CITY STREET"/>
    <n v="4919434"/>
    <n v="2010"/>
    <n v="3801"/>
    <n v="20101010"/>
    <x v="549"/>
    <n v="2082"/>
    <s v="PARK"/>
    <x v="6"/>
    <s v="4B6H"/>
    <x v="6"/>
    <x v="13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87241078806,-122.438552277528"/>
    <s v="2:01 pm to 6:00 pm"/>
    <x v="0"/>
    <s v="CVC 21801A"/>
    <x v="0"/>
    <s v="October"/>
    <s v="Valid"/>
    <s v="21801(a,b)"/>
    <x v="11"/>
    <s v="http://leginfo.legislature.ca.gov/faces/codes_displaySection.xhtml?lawCode=VEH&amp;sectionNum=21801."/>
    <n v="8292"/>
  </r>
  <r>
    <n v="28845"/>
    <s v="Point"/>
    <n v="26065000"/>
    <s v="&lt;Null&gt;"/>
    <n v="37.778937999999997"/>
    <n v="-122.436885"/>
    <s v="SFPD-CROSSROADS"/>
    <s v="CITY STREET"/>
    <n v="140911973"/>
    <n v="2014"/>
    <n v="3801"/>
    <n v="20141028"/>
    <x v="550"/>
    <n v="2002"/>
    <s v="PARK"/>
    <x v="3"/>
    <s v="3F60"/>
    <x v="12"/>
    <x v="55"/>
    <x v="0"/>
    <s v="Not Stated, in Intersection"/>
    <s v="Not Stated"/>
    <x v="0"/>
    <x v="2"/>
    <s v="Bicycle"/>
    <x v="0"/>
    <x v="0"/>
    <x v="0"/>
    <s v="Not Stated"/>
    <x v="1"/>
    <s v="None"/>
    <x v="2"/>
    <s v="http://maps.google.com/maps?q=&amp;layer=c&amp;cbll=37.7789377532413,-122.436884628865"/>
    <s v="2:01 am to 6:00 am"/>
    <x v="0"/>
    <s v="CVC 22107"/>
    <x v="0"/>
    <s v="October"/>
    <s v="Valid"/>
    <n v="22107"/>
    <x v="1"/>
    <s v="http://leginfo.legislature.ca.gov/faces/codes_displaySection.xhtml?lawCode=VEH&amp;sectionNum=22107."/>
    <n v="11443"/>
  </r>
  <r>
    <n v="28903"/>
    <s v="Point"/>
    <n v="26056000"/>
    <s v="&lt;Null&gt;"/>
    <n v="37.775925000000001"/>
    <n v="-122.43799"/>
    <s v="SFPD-CROSSROADS"/>
    <s v="CITY STREET"/>
    <n v="2347540"/>
    <n v="2005"/>
    <n v="3801"/>
    <n v="20051009"/>
    <x v="391"/>
    <n v="571"/>
    <s v="&lt;Null&gt;"/>
    <x v="6"/>
    <n v="4"/>
    <x v="6"/>
    <x v="66"/>
    <x v="0"/>
    <s v="Not Stated, in Intersection"/>
    <s v="Not Stated"/>
    <x v="1"/>
    <x v="2"/>
    <s v="Other Motor Vehicle"/>
    <x v="0"/>
    <x v="0"/>
    <x v="0"/>
    <s v="Not Stated"/>
    <x v="1"/>
    <s v="None"/>
    <x v="0"/>
    <s v="http://maps.google.com/maps?q=&amp;layer=c&amp;cbll=37.7759254055507,-122.437989847718"/>
    <s v="2:01 pm to 6:00 pm"/>
    <x v="0"/>
    <s v="CVC 21802"/>
    <x v="0"/>
    <s v="October"/>
    <s v="Valid"/>
    <s v="21802(a,b)"/>
    <x v="21"/>
    <s v="http://leginfo.legislature.ca.gov/faces/codes_displaySection.xhtml?lawCode=VEH&amp;sectionNum=21802."/>
    <n v="23757"/>
  </r>
  <r>
    <n v="17363"/>
    <s v="Point"/>
    <n v="26352000"/>
    <n v="2608000"/>
    <n v="37.775464999999997"/>
    <n v="-122.441292"/>
    <s v="SFPD-CROSSROADS"/>
    <s v="CITY STREET"/>
    <n v="150866578"/>
    <n v="2015"/>
    <n v="3801"/>
    <n v="20151003"/>
    <x v="174"/>
    <n v="4060"/>
    <s v="PARK"/>
    <x v="0"/>
    <s v="3F12A"/>
    <x v="9"/>
    <x v="4"/>
    <x v="40"/>
    <s v="South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54645219148,-122.44129193618"/>
    <s v="10:01 am to 2:00 pm"/>
    <x v="0"/>
    <s v="CVC 22350"/>
    <x v="0"/>
    <s v="October"/>
    <s v="Valid"/>
    <n v="22350"/>
    <x v="0"/>
    <s v="http://leginfo.legislature.ca.gov/faces/codes_displaySection.xhtml?lawCode=VEH&amp;sectionNum=22350."/>
    <n v="17832"/>
  </r>
  <r>
    <n v="28916"/>
    <s v="Point"/>
    <n v="26056000"/>
    <s v="&lt;Null&gt;"/>
    <n v="37.775925000000001"/>
    <n v="-122.43799"/>
    <s v="SFPD-CROSSROADS"/>
    <s v="CITY STREET"/>
    <n v="4944541"/>
    <n v="2010"/>
    <n v="3801"/>
    <n v="20101020"/>
    <x v="551"/>
    <n v="1337"/>
    <s v="COF"/>
    <x v="4"/>
    <s v="4B7F"/>
    <x v="6"/>
    <x v="4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59254055507,-122.437989847718"/>
    <s v="2:01 pm to 6:00 pm"/>
    <x v="0"/>
    <s v="CVC 22350"/>
    <x v="0"/>
    <s v="October"/>
    <s v="Valid"/>
    <n v="22350"/>
    <x v="0"/>
    <s v="http://leginfo.legislature.ca.gov/faces/codes_displaySection.xhtml?lawCode=VEH&amp;sectionNum=22350."/>
    <n v="13960"/>
  </r>
  <r>
    <n v="23806"/>
    <s v="Point"/>
    <n v="26377000"/>
    <n v="8849000"/>
    <n v="37.774937999999999"/>
    <n v="-122.446297"/>
    <s v="SFPD-CROSSROADS"/>
    <s v="CITY STREET"/>
    <n v="140910470"/>
    <n v="2014"/>
    <n v="3801"/>
    <n v="20141027"/>
    <x v="134"/>
    <n v="202"/>
    <s v="PARK"/>
    <x v="2"/>
    <s v="3F60"/>
    <x v="7"/>
    <x v="4"/>
    <x v="46"/>
    <s v="North"/>
    <s v="Not Stated"/>
    <x v="1"/>
    <x v="1"/>
    <s v="Other Motor Vehicle"/>
    <x v="0"/>
    <x v="0"/>
    <x v="0"/>
    <s v="Not Stated"/>
    <x v="1"/>
    <s v="None"/>
    <x v="0"/>
    <s v="http://maps.google.com/maps?q=&amp;layer=c&amp;cbll=37.7749383951389,-122.446297208971"/>
    <s v="2:01 pm to 6:00 pm"/>
    <x v="0"/>
    <s v="CVC 22350"/>
    <x v="1"/>
    <s v="October"/>
    <s v="Valid"/>
    <n v="22350"/>
    <x v="0"/>
    <s v="http://leginfo.legislature.ca.gov/faces/codes_displaySection.xhtml?lawCode=VEH&amp;sectionNum=22350."/>
    <n v="15996"/>
  </r>
  <r>
    <n v="14959"/>
    <s v="Point"/>
    <n v="26383000"/>
    <s v="&lt;Null&gt;"/>
    <n v="37.777669000000003"/>
    <n v="-122.44684599999999"/>
    <s v="SFPD-CROSSROADS"/>
    <s v="CITY STREET"/>
    <n v="2829496"/>
    <n v="2006"/>
    <n v="3801"/>
    <n v="20061007"/>
    <x v="552"/>
    <n v="518"/>
    <s v="CO F"/>
    <x v="0"/>
    <s v="3F14E"/>
    <x v="7"/>
    <x v="13"/>
    <x v="0"/>
    <s v="Not Stated, in Intersection"/>
    <s v="Not Stated"/>
    <x v="1"/>
    <x v="3"/>
    <s v="Pedestrian"/>
    <x v="1"/>
    <x v="0"/>
    <x v="0"/>
    <s v="Not Stated"/>
    <x v="0"/>
    <s v="Functioning"/>
    <x v="3"/>
    <s v="http://maps.google.com/maps?q=&amp;layer=c&amp;cbll=37.7776691087729,-122.446846470157"/>
    <s v="10:01 pm to 2:00 am"/>
    <x v="0"/>
    <s v="CVC 21453D"/>
    <x v="0"/>
    <s v="October"/>
    <s v="Valid"/>
    <s v="21453(d)"/>
    <x v="17"/>
    <s v="http://leginfo.legislature.ca.gov/faces/codes_displaySection.xhtml?lawCode=VEH&amp;sectionNum=21453."/>
    <n v="27850"/>
  </r>
  <r>
    <n v="7506"/>
    <s v="Point"/>
    <n v="26351000"/>
    <s v="&lt;Null&gt;"/>
    <n v="37.774566999999998"/>
    <n v="-122.44110999999999"/>
    <s v="SFPD-CROSSROADS"/>
    <s v="CITY STREET"/>
    <n v="4438709"/>
    <n v="2009"/>
    <n v="3801"/>
    <n v="20091005"/>
    <x v="553"/>
    <n v="1211"/>
    <s v="PARK"/>
    <x v="2"/>
    <s v="3F44D"/>
    <x v="9"/>
    <x v="5"/>
    <x v="0"/>
    <s v="Not Stated, in Intersection"/>
    <s v="Not Stated"/>
    <x v="1"/>
    <x v="8"/>
    <s v="Non-Collision"/>
    <x v="0"/>
    <x v="0"/>
    <x v="0"/>
    <s v="Not Stated"/>
    <x v="1"/>
    <s v="Functioning"/>
    <x v="2"/>
    <s v="http://maps.google.com/maps?q=&amp;layer=c&amp;cbll=37.7745674820945,-122.441110417149"/>
    <s v="2:01 pm to 6:00 pm"/>
    <x v="0"/>
    <s v="CVC 22107"/>
    <x v="0"/>
    <s v="October"/>
    <s v="Valid"/>
    <n v="22107"/>
    <x v="1"/>
    <s v="http://leginfo.legislature.ca.gov/faces/codes_displaySection.xhtml?lawCode=VEH&amp;sectionNum=22107."/>
    <n v="15835"/>
  </r>
  <r>
    <n v="19983"/>
    <s v="Point"/>
    <n v="26053000"/>
    <s v="&lt;Null&gt;"/>
    <n v="37.774991999999997"/>
    <n v="-122.437799"/>
    <s v="SFPD-CROSSROADS"/>
    <s v="CITY STREET"/>
    <n v="150896707"/>
    <n v="2015"/>
    <n v="3801"/>
    <n v="20151013"/>
    <x v="554"/>
    <n v="24"/>
    <s v="NORTHERN"/>
    <x v="3"/>
    <s v="3E13C"/>
    <x v="6"/>
    <x v="5"/>
    <x v="0"/>
    <s v="Not Stated, in Intersection"/>
    <s v="Not Stated"/>
    <x v="0"/>
    <x v="6"/>
    <s v="Non-Collision"/>
    <x v="0"/>
    <x v="0"/>
    <x v="0"/>
    <s v="Not Stated"/>
    <x v="1"/>
    <s v="Functioning"/>
    <x v="0"/>
    <s v="http://maps.google.com/maps?q=&amp;layer=c&amp;cbll=37.774991947509,-122.437798747311"/>
    <s v="2:01 pm to 6:00 pm"/>
    <x v="0"/>
    <s v="CVC 22350"/>
    <x v="0"/>
    <s v="October"/>
    <s v="Valid"/>
    <n v="22350"/>
    <x v="0"/>
    <s v="http://leginfo.legislature.ca.gov/faces/codes_displaySection.xhtml?lawCode=VEH&amp;sectionNum=22350."/>
    <n v="12608"/>
  </r>
  <r>
    <n v="14936"/>
    <s v="Point"/>
    <n v="26377000"/>
    <n v="8850000"/>
    <n v="37.774056000000002"/>
    <n v="-122.446117"/>
    <s v="SFPD-CROSSROADS"/>
    <s v="CITY STREET"/>
    <n v="5410247"/>
    <n v="2011"/>
    <n v="3801"/>
    <n v="20111003"/>
    <x v="275"/>
    <n v="1666"/>
    <s v="PARK"/>
    <x v="2"/>
    <s v="3F13D"/>
    <x v="7"/>
    <x v="5"/>
    <x v="107"/>
    <s v="North"/>
    <s v="Not Stated"/>
    <x v="0"/>
    <x v="5"/>
    <s v="Pedestrian"/>
    <x v="2"/>
    <x v="1"/>
    <x v="0"/>
    <s v="Not Stated"/>
    <x v="0"/>
    <s v="Functioning"/>
    <x v="3"/>
    <s v="http://maps.google.com/maps?q=&amp;layer=c&amp;cbll=37.774056454434,-122.446116564786"/>
    <s v="10:01 am to 2:00 pm"/>
    <x v="1"/>
    <s v="CVC 21955"/>
    <x v="2"/>
    <s v="October"/>
    <s v="Valid"/>
    <n v="21955"/>
    <x v="8"/>
    <s v="http://leginfo.legislature.ca.gov/faces/codes_displaySection.xhtml?lawCode=VEH&amp;sectionNum=21955."/>
    <n v="215"/>
  </r>
  <r>
    <n v="343"/>
    <s v="Point"/>
    <n v="26053000"/>
    <n v="4802101"/>
    <n v="37.774892999999999"/>
    <n v="-122.43783000000001"/>
    <s v="SFPD-CROSSROADS"/>
    <s v="CITY STREET"/>
    <n v="130899787"/>
    <n v="2013"/>
    <n v="3801"/>
    <n v="20131023"/>
    <x v="555"/>
    <n v="1666"/>
    <s v="PARK"/>
    <x v="4"/>
    <s v="4-CAR"/>
    <x v="6"/>
    <x v="5"/>
    <x v="86"/>
    <s v="South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4892723508,-122.437829988491"/>
    <s v="2:01 pm to 6:00 pm"/>
    <x v="0"/>
    <s v="CVC 22350"/>
    <x v="1"/>
    <s v="October"/>
    <s v="Valid"/>
    <n v="22350"/>
    <x v="0"/>
    <s v="http://leginfo.legislature.ca.gov/faces/codes_displaySection.xhtml?lawCode=VEH&amp;sectionNum=22350."/>
    <n v="32047"/>
  </r>
  <r>
    <n v="29005"/>
    <s v="Point"/>
    <n v="26356000"/>
    <s v="&lt;Null&gt;"/>
    <n v="37.774358999999997"/>
    <n v="-122.44275500000001"/>
    <s v="SFPD-CROSSROADS"/>
    <s v="CITY STREET"/>
    <n v="140912034"/>
    <n v="2014"/>
    <n v="3801"/>
    <n v="20141028"/>
    <x v="556"/>
    <n v="2002"/>
    <s v="&lt;Null&gt;"/>
    <x v="3"/>
    <s v="3F60"/>
    <x v="26"/>
    <x v="5"/>
    <x v="0"/>
    <s v="Not Stated, in Intersection"/>
    <s v="Not Stated"/>
    <x v="0"/>
    <x v="5"/>
    <s v="Fixed Object"/>
    <x v="0"/>
    <x v="0"/>
    <x v="0"/>
    <s v="Not Stated"/>
    <x v="1"/>
    <s v="None"/>
    <x v="0"/>
    <s v="http://maps.google.com/maps?q=&amp;layer=c&amp;cbll=37.7743588328294,-122.442754865921"/>
    <s v="6:01 am to 10:00 am"/>
    <x v="0"/>
    <s v="CVC 22350"/>
    <x v="0"/>
    <s v="October"/>
    <s v="Valid"/>
    <n v="22350"/>
    <x v="0"/>
    <s v="http://leginfo.legislature.ca.gov/faces/codes_displaySection.xhtml?lawCode=VEH&amp;sectionNum=22350."/>
    <n v="9940"/>
  </r>
  <r>
    <n v="16085"/>
    <s v="Point"/>
    <n v="26377000"/>
    <n v="8850000"/>
    <n v="37.773997000000001"/>
    <n v="-122.44610400000001"/>
    <s v="SFPD-CROSSROADS"/>
    <s v="CITY STREET"/>
    <n v="140850321"/>
    <n v="2014"/>
    <n v="3801"/>
    <n v="20141008"/>
    <x v="328"/>
    <n v="1666"/>
    <s v="PARK"/>
    <x v="4"/>
    <s v="3F13D"/>
    <x v="7"/>
    <x v="5"/>
    <x v="59"/>
    <s v="North"/>
    <s v="Not Stated"/>
    <x v="0"/>
    <x v="1"/>
    <s v="Other Motor Vehicle"/>
    <x v="0"/>
    <x v="0"/>
    <x v="0"/>
    <s v="Not Stated"/>
    <x v="1"/>
    <s v="Functioning"/>
    <x v="0"/>
    <s v="http://maps.google.com/maps?q=&amp;layer=c&amp;cbll=37.7739968202592,-122.446104332067"/>
    <s v="2:01 pm to 6:00 pm"/>
    <x v="0"/>
    <s v="CVC 21703"/>
    <x v="1"/>
    <s v="October"/>
    <s v="Valid"/>
    <n v="21703"/>
    <x v="3"/>
    <s v="http://leginfo.legislature.ca.gov/faces/codes_displaySection.xhtml?lawCode=VEH&amp;sectionNum=21703."/>
    <n v="7066"/>
  </r>
  <r>
    <n v="18640"/>
    <s v="Point"/>
    <n v="26376000"/>
    <s v="&lt;Null&gt;"/>
    <n v="37.773935000000002"/>
    <n v="-122.44609199999999"/>
    <s v="SFPD-CROSSROADS"/>
    <s v="CITY STREET"/>
    <n v="130844500"/>
    <n v="2013"/>
    <n v="3801"/>
    <n v="20131006"/>
    <x v="432"/>
    <n v="2179"/>
    <s v="PARK"/>
    <x v="6"/>
    <s v="&lt;Null&gt;"/>
    <x v="7"/>
    <x v="5"/>
    <x v="0"/>
    <s v="Not Stated, in Intersection"/>
    <s v="&lt;Null&gt;"/>
    <x v="1"/>
    <x v="2"/>
    <s v="Other Motor Vehicle"/>
    <x v="0"/>
    <x v="0"/>
    <x v="0"/>
    <s v="Not Stated"/>
    <x v="1"/>
    <s v="Functioning"/>
    <x v="0"/>
    <s v="http://maps.google.com/maps?q=&amp;layer=c&amp;cbll=37.7739353713535,-122.446091727215"/>
    <s v="10:01 am to 2:00 pm"/>
    <x v="0"/>
    <s v="CVC 21801A"/>
    <x v="0"/>
    <s v="October"/>
    <s v="Valid"/>
    <s v="21801(a,b)"/>
    <x v="11"/>
    <s v="http://leginfo.legislature.ca.gov/faces/codes_displaySection.xhtml?lawCode=VEH&amp;sectionNum=21801."/>
    <n v="25716"/>
  </r>
  <r>
    <n v="29300"/>
    <s v="Point"/>
    <n v="26376000"/>
    <s v="&lt;Null&gt;"/>
    <n v="37.773935000000002"/>
    <n v="-122.44609199999999"/>
    <s v="SFPD-CROSSROADS"/>
    <s v="CITY STREET"/>
    <n v="3954725"/>
    <n v="2008"/>
    <n v="3801"/>
    <n v="20081007"/>
    <x v="225"/>
    <n v="1337"/>
    <s v="PARKS"/>
    <x v="3"/>
    <s v="3F62"/>
    <x v="7"/>
    <x v="5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39353713535,-122.446091727215"/>
    <s v="10:01 am to 2:00 pm"/>
    <x v="0"/>
    <s v="CVC 21801A"/>
    <x v="0"/>
    <s v="October"/>
    <s v="Valid"/>
    <s v="21801(a,b)"/>
    <x v="11"/>
    <s v="http://leginfo.legislature.ca.gov/faces/codes_displaySection.xhtml?lawCode=VEH&amp;sectionNum=21801."/>
    <n v="26533"/>
  </r>
  <r>
    <n v="9974"/>
    <s v="Point"/>
    <n v="26052000"/>
    <s v="&lt;Null&gt;"/>
    <n v="37.775205999999997"/>
    <n v="-122.43612899999999"/>
    <s v="SFPD-CROSSROADS"/>
    <s v="CITY STREET"/>
    <n v="4939557"/>
    <n v="2010"/>
    <n v="3801"/>
    <n v="20101020"/>
    <x v="2"/>
    <n v="1015"/>
    <s v="PARK"/>
    <x v="4"/>
    <s v="3F14E"/>
    <x v="12"/>
    <x v="5"/>
    <x v="0"/>
    <s v="Not Stated, in Intersection"/>
    <s v="Not Stated"/>
    <x v="1"/>
    <x v="2"/>
    <s v="Bicycle"/>
    <x v="0"/>
    <x v="0"/>
    <x v="0"/>
    <s v="Not Stated"/>
    <x v="0"/>
    <s v="Functioning"/>
    <x v="2"/>
    <s v="http://maps.google.com/maps?q=&amp;layer=c&amp;cbll=37.7752059309871,-122.436128964251"/>
    <s v="6:01 pm to 10:00 pm"/>
    <x v="0"/>
    <s v="CVC 22450A"/>
    <x v="0"/>
    <s v="October"/>
    <s v="Valid"/>
    <s v="22450(a)"/>
    <x v="9"/>
    <s v="http://leginfo.legislature.ca.gov/faces/codes_displaySection.xhtml?lawCode=VEH&amp;sectionNum=22450."/>
    <n v="22945"/>
  </r>
  <r>
    <n v="12549"/>
    <s v="Point"/>
    <n v="26446000"/>
    <s v="&lt;Null&gt;"/>
    <n v="37.772894999999998"/>
    <n v="-122.454285"/>
    <s v="SFPD-CROSSROADS"/>
    <s v="CITY STREET"/>
    <n v="140907198"/>
    <n v="2014"/>
    <n v="3801"/>
    <n v="20141026"/>
    <x v="449"/>
    <n v="1666"/>
    <s v="PARK"/>
    <x v="6"/>
    <s v="3-CAR"/>
    <x v="8"/>
    <x v="5"/>
    <x v="0"/>
    <s v="Not Stated, in Intersection"/>
    <s v="Not Stated"/>
    <x v="2"/>
    <x v="2"/>
    <s v="Other Motor Vehicle"/>
    <x v="0"/>
    <x v="0"/>
    <x v="0"/>
    <s v="Not Stated"/>
    <x v="1"/>
    <s v="Functioning"/>
    <x v="0"/>
    <s v="http://maps.google.com/maps?q=&amp;layer=c&amp;cbll=37.7728951784271,-122.454285116292"/>
    <s v="2:01 pm to 6:00 pm"/>
    <x v="0"/>
    <s v="CVC 22350"/>
    <x v="0"/>
    <s v="October"/>
    <s v="Valid"/>
    <n v="22350"/>
    <x v="0"/>
    <s v="http://leginfo.legislature.ca.gov/faces/codes_displaySection.xhtml?lawCode=VEH&amp;sectionNum=22350."/>
    <n v="3306"/>
  </r>
  <r>
    <n v="29467"/>
    <s v="Point"/>
    <n v="26446000"/>
    <n v="12084000"/>
    <n v="37.772925000000001"/>
    <n v="-122.454291"/>
    <s v="SFPD-CROSSROADS"/>
    <s v="CITY STREET"/>
    <n v="4438311"/>
    <n v="2009"/>
    <n v="3801"/>
    <n v="20091003"/>
    <x v="233"/>
    <n v="1715"/>
    <s v="3F2A"/>
    <x v="0"/>
    <s v="PARK"/>
    <x v="8"/>
    <x v="5"/>
    <x v="87"/>
    <s v="West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29251774051,-122.454291230852"/>
    <s v="10:01 am to 2:00 pm"/>
    <x v="0"/>
    <s v="CVC 21801A"/>
    <x v="0"/>
    <s v="October"/>
    <s v="Valid"/>
    <s v="21801(a,b)"/>
    <x v="11"/>
    <s v="http://leginfo.legislature.ca.gov/faces/codes_displaySection.xhtml?lawCode=VEH&amp;sectionNum=21801."/>
    <n v="15307"/>
  </r>
  <r>
    <n v="14860"/>
    <s v="Point"/>
    <n v="26345000"/>
    <n v="8852000"/>
    <n v="37.772154"/>
    <n v="-122.44573200000001"/>
    <s v="SFPD-CROSSROADS"/>
    <s v="CITY STREET"/>
    <n v="5377806"/>
    <n v="2011"/>
    <n v="3801"/>
    <n v="20111010"/>
    <x v="557"/>
    <n v="874"/>
    <s v="PARK"/>
    <x v="2"/>
    <s v="3F61"/>
    <x v="7"/>
    <x v="14"/>
    <x v="35"/>
    <s v="North"/>
    <s v="Not Stated"/>
    <x v="0"/>
    <x v="2"/>
    <s v="Pedestrian"/>
    <x v="1"/>
    <x v="1"/>
    <x v="0"/>
    <s v="Not Stated"/>
    <x v="1"/>
    <s v="Functioning"/>
    <x v="3"/>
    <s v="http://maps.google.com/maps?q=&amp;layer=c&amp;cbll=37.7721542923325,-122.44573166289"/>
    <s v="10:01 am to 2:00 pm"/>
    <x v="1"/>
    <s v="CVC 21950A"/>
    <x v="2"/>
    <s v="October"/>
    <s v="Valid"/>
    <s v="21950(a,c)"/>
    <x v="7"/>
    <s v="http://leginfo.legislature.ca.gov/faces/codes_displaySection.xhtml?lawCode=VEH&amp;sectionNum=21950."/>
    <n v="6508"/>
  </r>
  <r>
    <n v="29477"/>
    <s v="Point"/>
    <n v="26465000"/>
    <s v="&lt;Null&gt;"/>
    <n v="37.778165000000001"/>
    <n v="-122.450655"/>
    <s v="SFPD-CROSSROADS"/>
    <s v="CITY STREET"/>
    <n v="2848309"/>
    <n v="2006"/>
    <n v="3801"/>
    <n v="20061018"/>
    <x v="329"/>
    <n v="2122"/>
    <s v="G"/>
    <x v="4"/>
    <s v="4B6D"/>
    <x v="14"/>
    <x v="15"/>
    <x v="0"/>
    <s v="Not Stated, in Intersection"/>
    <s v="Not Stated"/>
    <x v="0"/>
    <x v="5"/>
    <s v="Other Motor Vehicle"/>
    <x v="0"/>
    <x v="0"/>
    <x v="0"/>
    <s v="Not Stated"/>
    <x v="1"/>
    <s v="None"/>
    <x v="0"/>
    <s v="http://maps.google.com/maps?q=&amp;layer=c&amp;cbll=37.7781645986947,-122.450654812227"/>
    <s v="2:01 pm to 6:00 pm"/>
    <x v="0"/>
    <s v="CVC 21801A"/>
    <x v="0"/>
    <s v="October"/>
    <s v="Valid"/>
    <s v="21801(a,b)"/>
    <x v="11"/>
    <s v="http://leginfo.legislature.ca.gov/faces/codes_displaySection.xhtml?lawCode=VEH&amp;sectionNum=21801."/>
    <n v="9877"/>
  </r>
  <r>
    <n v="22817"/>
    <s v="Point"/>
    <n v="26319000"/>
    <n v="9763000"/>
    <n v="37.772528999999999"/>
    <n v="-122.442184"/>
    <s v="SFPD-CROSSROADS"/>
    <s v="CITY STREET"/>
    <n v="140915185"/>
    <n v="2014"/>
    <n v="3801"/>
    <n v="20141029"/>
    <x v="417"/>
    <n v="1764"/>
    <s v="F"/>
    <x v="4"/>
    <s v="3F13A"/>
    <x v="2"/>
    <x v="32"/>
    <x v="108"/>
    <s v="East"/>
    <s v="Not Stated"/>
    <x v="1"/>
    <x v="1"/>
    <s v="Other Motor Vehicle"/>
    <x v="0"/>
    <x v="0"/>
    <x v="0"/>
    <s v="Not Stated"/>
    <x v="1"/>
    <s v="None"/>
    <x v="0"/>
    <s v="http://maps.google.com/maps?q=&amp;layer=c&amp;cbll=37.7725289163444,-122.442184198593"/>
    <s v="6:01 am to 10:00 am"/>
    <x v="0"/>
    <s v="CVC 21703"/>
    <x v="1"/>
    <s v="October"/>
    <s v="Valid"/>
    <n v="21703"/>
    <x v="3"/>
    <s v="http://leginfo.legislature.ca.gov/faces/codes_displaySection.xhtml?lawCode=VEH&amp;sectionNum=21703."/>
    <n v="27289"/>
  </r>
  <r>
    <n v="29322"/>
    <s v="Point"/>
    <n v="26379000"/>
    <s v="&lt;Null&gt;"/>
    <n v="37.775801999999999"/>
    <n v="-122.446471"/>
    <s v="SFPD-CROSSROADS"/>
    <s v="CITY STREET"/>
    <n v="3436038"/>
    <n v="2007"/>
    <n v="3801"/>
    <n v="20071001"/>
    <x v="215"/>
    <n v="4060"/>
    <s v="PARK"/>
    <x v="2"/>
    <s v="3F140"/>
    <x v="1"/>
    <x v="33"/>
    <x v="0"/>
    <s v="Not Stated, in Intersection"/>
    <s v="Not Stated"/>
    <x v="0"/>
    <x v="5"/>
    <s v="Other Motor Vehicle"/>
    <x v="0"/>
    <x v="0"/>
    <x v="0"/>
    <s v="Not Stated"/>
    <x v="1"/>
    <s v="Functioning"/>
    <x v="0"/>
    <s v="http://maps.google.com/maps?q=&amp;layer=c&amp;cbll=37.7758015922906,-122.446470829739"/>
    <s v="2:01 pm to 6:00 pm"/>
    <x v="0"/>
    <s v="CVC 21801A"/>
    <x v="0"/>
    <s v="October"/>
    <s v="Valid"/>
    <s v="21801(a,b)"/>
    <x v="11"/>
    <s v="http://leginfo.legislature.ca.gov/faces/codes_displaySection.xhtml?lawCode=VEH&amp;sectionNum=21801."/>
    <n v="10854"/>
  </r>
  <r>
    <n v="7426"/>
    <s v="Point"/>
    <n v="26347000"/>
    <s v="&lt;Null&gt;"/>
    <n v="37.772995000000002"/>
    <n v="-122.445902"/>
    <s v="SFPD-CROSSROADS"/>
    <s v="CITY STREET"/>
    <n v="4427271"/>
    <n v="2009"/>
    <n v="3801"/>
    <n v="20091006"/>
    <x v="257"/>
    <n v="1666"/>
    <s v="PARK"/>
    <x v="3"/>
    <s v="3CAR"/>
    <x v="0"/>
    <x v="10"/>
    <x v="0"/>
    <s v="Not Stated, in Intersection"/>
    <s v="Not Stated"/>
    <x v="0"/>
    <x v="2"/>
    <s v="Bicycle"/>
    <x v="0"/>
    <x v="0"/>
    <x v="0"/>
    <s v="Not Stated"/>
    <x v="0"/>
    <s v="Functioning"/>
    <x v="2"/>
    <s v="http://maps.google.com/maps?q=&amp;layer=c&amp;cbll=37.7729954059776,-122.445902365946"/>
    <s v="6:01 pm to 10:00 pm"/>
    <x v="0"/>
    <s v="CVC 21801B"/>
    <x v="0"/>
    <s v="October"/>
    <s v="Valid"/>
    <s v="21801(a,b)"/>
    <x v="11"/>
    <s v="http://leginfo.legislature.ca.gov/faces/codes_displaySection.xhtml?lawCode=VEH&amp;sectionNum=21801."/>
    <n v="10607"/>
  </r>
  <r>
    <n v="10006"/>
    <s v="Point"/>
    <n v="26379000"/>
    <s v="&lt;Null&gt;"/>
    <n v="37.775801999999999"/>
    <n v="-122.446471"/>
    <s v="SFPD-CROSSROADS"/>
    <s v="CITY STREET"/>
    <n v="4947731"/>
    <n v="2010"/>
    <n v="3801"/>
    <n v="20101029"/>
    <x v="258"/>
    <n v="537"/>
    <s v="PARK"/>
    <x v="1"/>
    <s v="3F14D"/>
    <x v="1"/>
    <x v="10"/>
    <x v="0"/>
    <s v="Not Stated, in Intersection"/>
    <s v="Not Stated"/>
    <x v="0"/>
    <x v="2"/>
    <s v="Bicycle"/>
    <x v="0"/>
    <x v="1"/>
    <x v="0"/>
    <s v="Not Stated"/>
    <x v="0"/>
    <s v="Functioning"/>
    <x v="2"/>
    <s v="http://maps.google.com/maps?q=&amp;layer=c&amp;cbll=37.7758015922906,-122.446470829739"/>
    <s v="6:01 pm to 10:00 pm"/>
    <x v="1"/>
    <s v="CVC 21451A"/>
    <x v="0"/>
    <s v="October"/>
    <s v="Valid"/>
    <s v="21451(a,b)"/>
    <x v="35"/>
    <s v="http://leginfo.legislature.ca.gov/faces/codes_displaySection.xhtml?lawCode=VEH&amp;sectionNum=21451."/>
    <n v="9867"/>
  </r>
  <r>
    <n v="21681"/>
    <s v="Point"/>
    <n v="26345000"/>
    <n v="8852000"/>
    <n v="37.772140999999998"/>
    <n v="-122.445729"/>
    <s v="SFPD-CROSSROADS"/>
    <s v="CITY STREET"/>
    <n v="6049386"/>
    <n v="2012"/>
    <n v="3801"/>
    <n v="20121009"/>
    <x v="558"/>
    <n v="1889"/>
    <s v="PARK"/>
    <x v="3"/>
    <s v="3F13E"/>
    <x v="7"/>
    <x v="14"/>
    <x v="13"/>
    <s v="North"/>
    <s v="Not Stated"/>
    <x v="1"/>
    <x v="3"/>
    <s v="Pedestrian"/>
    <x v="1"/>
    <x v="1"/>
    <x v="0"/>
    <s v="Not Stated"/>
    <x v="0"/>
    <s v="Functioning"/>
    <x v="3"/>
    <s v="http://maps.google.com/maps?q=&amp;layer=c&amp;cbll=37.7721407354152,-122.445728911541"/>
    <s v="6:01 pm to 10:00 pm"/>
    <x v="1"/>
    <s v="CVC 21950A"/>
    <x v="2"/>
    <s v="October"/>
    <s v="Valid"/>
    <s v="21950(a,c)"/>
    <x v="7"/>
    <s v="http://leginfo.legislature.ca.gov/faces/codes_displaySection.xhtml?lawCode=VEH&amp;sectionNum=21950."/>
    <n v="28924"/>
  </r>
  <r>
    <n v="29326"/>
    <s v="Point"/>
    <n v="26381000"/>
    <n v="5896000"/>
    <n v="37.775759999999998"/>
    <n v="-122.446797"/>
    <s v="SFPD-CROSSROADS"/>
    <s v="CITY STREET"/>
    <n v="3954743"/>
    <n v="2008"/>
    <n v="3801"/>
    <n v="20081016"/>
    <x v="185"/>
    <n v="1549"/>
    <s v="PARK"/>
    <x v="5"/>
    <s v="4BS1"/>
    <x v="1"/>
    <x v="10"/>
    <x v="156"/>
    <s v="West"/>
    <s v="Not Stated"/>
    <x v="1"/>
    <x v="2"/>
    <s v="Other Motor Vehicle"/>
    <x v="0"/>
    <x v="0"/>
    <x v="0"/>
    <s v="Not Stated"/>
    <x v="0"/>
    <s v="None"/>
    <x v="0"/>
    <s v="http://maps.google.com/maps?q=&amp;layer=c&amp;cbll=37.7757600866224,-122.446797226231"/>
    <s v="6:01 pm to 10:00 pm"/>
    <x v="0"/>
    <s v="CVC 21658A"/>
    <x v="2"/>
    <s v="October"/>
    <s v="Valid"/>
    <s v="21658(a,b)"/>
    <x v="4"/>
    <s v="http://leginfo.legislature.ca.gov/faces/codes_displaySection.xhtml?lawCode=VEH&amp;sectionNum=21658."/>
    <n v="30292"/>
  </r>
  <r>
    <n v="29215"/>
    <s v="Point"/>
    <n v="26346000"/>
    <n v="9766000"/>
    <n v="37.771999999999998"/>
    <n v="-122.446353"/>
    <s v="SFPD-CROSSROADS"/>
    <s v="CITY STREET"/>
    <n v="4454581"/>
    <n v="2009"/>
    <n v="3801"/>
    <n v="20091023"/>
    <x v="559"/>
    <n v="1484"/>
    <s v="PARK"/>
    <x v="1"/>
    <s v="3F61"/>
    <x v="2"/>
    <x v="10"/>
    <x v="101"/>
    <s v="West"/>
    <s v="Not Stated"/>
    <x v="1"/>
    <x v="1"/>
    <s v="Other Motor Vehicle"/>
    <x v="0"/>
    <x v="0"/>
    <x v="0"/>
    <s v="Not Stated"/>
    <x v="1"/>
    <s v="None"/>
    <x v="0"/>
    <s v="http://maps.google.com/maps?q=&amp;layer=c&amp;cbll=37.7719995868188,-122.446352973825"/>
    <s v="10:01 am to 2:00 pm"/>
    <x v="0"/>
    <s v="CVC 22350"/>
    <x v="2"/>
    <s v="October"/>
    <s v="Valid"/>
    <n v="22350"/>
    <x v="0"/>
    <s v="http://leginfo.legislature.ca.gov/faces/codes_displaySection.xhtml?lawCode=VEH&amp;sectionNum=22350."/>
    <n v="23186"/>
  </r>
  <r>
    <n v="29220"/>
    <s v="Point"/>
    <n v="26345000"/>
    <s v="&lt;Null&gt;"/>
    <n v="37.772080000000003"/>
    <n v="-122.445717"/>
    <s v="SFPD-CROSSROADS"/>
    <s v="CITY STREET"/>
    <n v="4924743"/>
    <n v="2010"/>
    <n v="3801"/>
    <n v="20101007"/>
    <x v="95"/>
    <n v="1887"/>
    <s v="PARK"/>
    <x v="5"/>
    <s v="4B7B"/>
    <x v="2"/>
    <x v="10"/>
    <x v="0"/>
    <s v="Not Stated, in Intersection"/>
    <s v="Not Stated"/>
    <x v="1"/>
    <x v="2"/>
    <s v="Other Motor Vehicle"/>
    <x v="0"/>
    <x v="0"/>
    <x v="3"/>
    <s v="Not Stated"/>
    <x v="1"/>
    <s v="None"/>
    <x v="0"/>
    <s v="http://maps.google.com/maps?q=&amp;layer=c&amp;cbll=37.7720803942368,-122.445716665312"/>
    <s v="10:01 am to 2:00 pm"/>
    <x v="0"/>
    <s v="CVC 22100B"/>
    <x v="0"/>
    <s v="October"/>
    <s v="Valid"/>
    <s v="22100(a,b)"/>
    <x v="5"/>
    <s v="http://leginfo.legislature.ca.gov/faces/codes_displaySection.xhtml?lawCode=VEH&amp;sectionNum=22100."/>
    <n v="14004"/>
  </r>
  <r>
    <n v="29360"/>
    <s v="Point"/>
    <n v="26392000"/>
    <s v="&lt;Null&gt;"/>
    <n v="37.778621999999999"/>
    <n v="-122.44704"/>
    <s v="SFPD-CROSSROADS"/>
    <s v="CITY STREET"/>
    <n v="3916337"/>
    <n v="2008"/>
    <n v="3801"/>
    <n v="20081020"/>
    <x v="16"/>
    <n v="2082"/>
    <s v="RICHM"/>
    <x v="2"/>
    <s v="4B6H"/>
    <x v="4"/>
    <x v="10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86223076059,-122.447039806471"/>
    <s v="2:01 pm to 6:00 pm"/>
    <x v="0"/>
    <s v="CVC 21453A"/>
    <x v="0"/>
    <s v="October"/>
    <s v="Valid"/>
    <s v="21453(a,c)"/>
    <x v="10"/>
    <s v="http://leginfo.legislature.ca.gov/faces/codes_displaySection.xhtml?lawCode=VEH&amp;sectionNum=21453."/>
    <n v="5829"/>
  </r>
  <r>
    <n v="14865"/>
    <s v="Point"/>
    <n v="26346000"/>
    <n v="9767000"/>
    <n v="37.771844999999999"/>
    <n v="-122.44756700000001"/>
    <s v="SFPD-CROSSROADS"/>
    <s v="CITY STREET"/>
    <n v="3964760"/>
    <n v="2008"/>
    <n v="3801"/>
    <n v="20081017"/>
    <x v="560"/>
    <n v="1537"/>
    <s v="PARK"/>
    <x v="1"/>
    <s v="3F43E"/>
    <x v="2"/>
    <x v="0"/>
    <x v="89"/>
    <s v="West"/>
    <s v="Not Stated"/>
    <x v="1"/>
    <x v="3"/>
    <s v="Pedestrian"/>
    <x v="2"/>
    <x v="0"/>
    <x v="0"/>
    <s v="Not Stated"/>
    <x v="0"/>
    <s v="None"/>
    <x v="3"/>
    <s v="http://maps.google.com/maps?q=&amp;layer=c&amp;cbll=37.7718453846388,-122.447567188611"/>
    <s v="10:01 pm to 2:00 am"/>
    <x v="0"/>
    <s v="CVC 21955"/>
    <x v="2"/>
    <s v="October"/>
    <s v="Valid"/>
    <n v="21955"/>
    <x v="8"/>
    <s v="http://leginfo.legislature.ca.gov/faces/codes_displaySection.xhtml?lawCode=VEH&amp;sectionNum=21955."/>
    <n v="1996"/>
  </r>
  <r>
    <n v="10681"/>
    <s v="Point"/>
    <n v="26319000"/>
    <n v="9762000"/>
    <n v="37.772717"/>
    <n v="-122.44070000000001"/>
    <s v="SFPD-CROSSROADS"/>
    <s v="CITY STREET"/>
    <n v="150862463"/>
    <n v="2015"/>
    <n v="3801"/>
    <n v="20151002"/>
    <x v="62"/>
    <n v="4230"/>
    <s v="PARK"/>
    <x v="1"/>
    <s v="3F13A"/>
    <x v="2"/>
    <x v="1"/>
    <x v="58"/>
    <s v="East"/>
    <s v="Not Stated"/>
    <x v="0"/>
    <x v="3"/>
    <s v="Pedestrian"/>
    <x v="1"/>
    <x v="0"/>
    <x v="0"/>
    <s v="Not Stated"/>
    <x v="1"/>
    <s v="Functioning"/>
    <x v="3"/>
    <s v="http://maps.google.com/maps?q=&amp;layer=c&amp;cbll=37.7727173878322,-122.440699604041"/>
    <s v="6:01 am to 10:00 am"/>
    <x v="0"/>
    <s v="CVC 21950A"/>
    <x v="0"/>
    <s v="October"/>
    <s v="Valid"/>
    <s v="21950(a,c)"/>
    <x v="7"/>
    <s v="http://leginfo.legislature.ca.gov/faces/codes_displaySection.xhtml?lawCode=VEH&amp;sectionNum=21950."/>
    <n v="11383"/>
  </r>
  <r>
    <n v="21485"/>
    <s v="Point"/>
    <n v="26345000"/>
    <s v="&lt;Null&gt;"/>
    <n v="37.772080000000003"/>
    <n v="-122.445717"/>
    <s v="SFPD-CROSSROADS"/>
    <s v="CITY STREET"/>
    <n v="130900970"/>
    <n v="2013"/>
    <n v="3801"/>
    <n v="20131023"/>
    <x v="561"/>
    <n v="1913"/>
    <s v="PARK"/>
    <x v="4"/>
    <s v="3F118"/>
    <x v="2"/>
    <x v="16"/>
    <x v="0"/>
    <s v="Not Stated, in Intersection"/>
    <s v="Not Stated"/>
    <x v="0"/>
    <x v="2"/>
    <s v="Other Motor Vehicle"/>
    <x v="0"/>
    <x v="0"/>
    <x v="0"/>
    <s v="Not Stated"/>
    <x v="0"/>
    <s v="Functioning"/>
    <x v="0"/>
    <s v="http://maps.google.com/maps?q=&amp;layer=c&amp;cbll=37.7720803942368,-122.445716665312"/>
    <s v="10:01 pm to 2:00 am"/>
    <x v="0"/>
    <s v="CVC 21453A"/>
    <x v="0"/>
    <s v="October"/>
    <s v="Valid"/>
    <s v="21453(a,c)"/>
    <x v="10"/>
    <s v="http://leginfo.legislature.ca.gov/faces/codes_displaySection.xhtml?lawCode=VEH&amp;sectionNum=21453."/>
    <n v="5764"/>
  </r>
  <r>
    <n v="4439"/>
    <s v="Point"/>
    <n v="26392000"/>
    <s v="&lt;Null&gt;"/>
    <n v="37.778621999999999"/>
    <n v="-122.44704"/>
    <s v="SFPD-CROSSROADS"/>
    <s v="CITY STREET"/>
    <n v="150947463"/>
    <n v="2015"/>
    <n v="3801"/>
    <n v="20151030"/>
    <x v="562"/>
    <n v="2303"/>
    <s v="PARK"/>
    <x v="1"/>
    <s v="3CAR"/>
    <x v="4"/>
    <x v="16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86223076059,-122.447039806471"/>
    <s v="2:01 am to 6:00 am"/>
    <x v="0"/>
    <s v="CVC 22350"/>
    <x v="0"/>
    <s v="October"/>
    <s v="Valid"/>
    <n v="22350"/>
    <x v="0"/>
    <s v="http://leginfo.legislature.ca.gov/faces/codes_displaySection.xhtml?lawCode=VEH&amp;sectionNum=22350."/>
    <n v="13230"/>
  </r>
  <r>
    <n v="29336"/>
    <s v="Point"/>
    <n v="26382000"/>
    <s v="&lt;Null&gt;"/>
    <n v="37.776741999999999"/>
    <n v="-122.44665999999999"/>
    <s v="SFPD-CROSSROADS"/>
    <s v="CITY STREET"/>
    <n v="2340009"/>
    <n v="2005"/>
    <n v="3801"/>
    <n v="20051008"/>
    <x v="463"/>
    <n v="125"/>
    <s v="PARK"/>
    <x v="0"/>
    <s v="4B5F"/>
    <x v="16"/>
    <x v="56"/>
    <x v="0"/>
    <s v="Not Stated, in Intersection"/>
    <s v="Not Stated"/>
    <x v="0"/>
    <x v="6"/>
    <s v="Non-Collision"/>
    <x v="0"/>
    <x v="0"/>
    <x v="0"/>
    <s v="Not Stated"/>
    <x v="1"/>
    <s v="Functioning"/>
    <x v="0"/>
    <s v="http://maps.google.com/maps?q=&amp;layer=c&amp;cbll=37.776741636305,-122.44665991253"/>
    <s v="10:01 am to 2:00 pm"/>
    <x v="0"/>
    <s v="CVC 21802A"/>
    <x v="0"/>
    <s v="October"/>
    <s v="Valid"/>
    <s v="21802(a,b)"/>
    <x v="21"/>
    <s v="http://leginfo.legislature.ca.gov/faces/codes_displaySection.xhtml?lawCode=VEH&amp;sectionNum=21802."/>
    <n v="9399"/>
  </r>
  <r>
    <n v="23746"/>
    <s v="Point"/>
    <n v="26057000"/>
    <n v="4805101"/>
    <n v="37.777579000000003"/>
    <n v="-122.43837499999999"/>
    <s v="SFPD-CROSSROADS"/>
    <s v="CITY STREET"/>
    <n v="140838452"/>
    <n v="2014"/>
    <n v="3801"/>
    <n v="20141005"/>
    <x v="153"/>
    <n v="1128"/>
    <s v="PARK"/>
    <x v="6"/>
    <s v="3F14E"/>
    <x v="6"/>
    <x v="18"/>
    <x v="105"/>
    <s v="South"/>
    <s v="Not Stated"/>
    <x v="1"/>
    <x v="0"/>
    <s v="Bicycle"/>
    <x v="0"/>
    <x v="0"/>
    <x v="0"/>
    <s v="Not Stated"/>
    <x v="0"/>
    <s v="None"/>
    <x v="4"/>
    <s v="http://maps.google.com/maps?q=&amp;layer=c&amp;cbll=37.7775793691204,-122.438375423604"/>
    <s v="2:01 am to 6:00 am"/>
    <x v="0"/>
    <s v="CVC 22517"/>
    <x v="2"/>
    <s v="October"/>
    <s v="Valid"/>
    <n v="22517"/>
    <x v="15"/>
    <s v="http://leginfo.legislature.ca.gov/faces/codes_displaySection.xhtml?lawCode=VEH&amp;sectionNum=22517."/>
    <n v="16030"/>
  </r>
  <r>
    <n v="28059"/>
    <s v="Point"/>
    <n v="26382000"/>
    <s v="&lt;Null&gt;"/>
    <n v="37.776741999999999"/>
    <n v="-122.44665999999999"/>
    <s v="SFPD-CROSSROADS"/>
    <s v="CITY STREET"/>
    <n v="130909104"/>
    <n v="2013"/>
    <n v="3801"/>
    <n v="20131026"/>
    <x v="336"/>
    <n v="1420"/>
    <s v="PARK STATI"/>
    <x v="0"/>
    <s v="4K103"/>
    <x v="7"/>
    <x v="18"/>
    <x v="0"/>
    <s v="Not Stated, in Intersection"/>
    <s v="Not Stated"/>
    <x v="1"/>
    <x v="2"/>
    <s v="Other Motor Vehicle"/>
    <x v="0"/>
    <x v="0"/>
    <x v="0"/>
    <s v="Not Stated"/>
    <x v="1"/>
    <s v="None"/>
    <x v="0"/>
    <s v="http://maps.google.com/maps?q=&amp;layer=c&amp;cbll=37.776741636305,-122.44665991253"/>
    <s v="2:01 pm to 6:00 pm"/>
    <x v="0"/>
    <s v="CVC 21801A"/>
    <x v="0"/>
    <s v="October"/>
    <s v="Valid"/>
    <s v="21801(a,b)"/>
    <x v="11"/>
    <s v="http://leginfo.legislature.ca.gov/faces/codes_displaySection.xhtml?lawCode=VEH&amp;sectionNum=21801."/>
    <n v="26421"/>
  </r>
  <r>
    <n v="9411"/>
    <s v="Point"/>
    <n v="26477000"/>
    <s v="&lt;Null&gt;"/>
    <n v="37.775685000000003"/>
    <n v="-122.454847"/>
    <s v="SFPD-CROSSROADS"/>
    <s v="CITY STREET"/>
    <n v="150944027"/>
    <n v="2015"/>
    <n v="3801"/>
    <n v="20151028"/>
    <x v="563"/>
    <n v="4332"/>
    <s v="RICHMOND"/>
    <x v="4"/>
    <s v="3G12E"/>
    <x v="8"/>
    <x v="67"/>
    <x v="0"/>
    <s v="Not Stated, in Intersection"/>
    <s v="Not Stated"/>
    <x v="1"/>
    <x v="0"/>
    <s v="Motor Vehicle on Other Roadway"/>
    <x v="0"/>
    <x v="0"/>
    <x v="0"/>
    <s v="Not Stated"/>
    <x v="0"/>
    <s v="Functioning"/>
    <x v="0"/>
    <s v="http://maps.google.com/maps?q=&amp;layer=c&amp;cbll=37.7756849900092,-122.454846632515"/>
    <s v="2:01 am to 6:00 am"/>
    <x v="0"/>
    <s v="CVC 21658A"/>
    <x v="0"/>
    <s v="October"/>
    <s v="Valid"/>
    <s v="21658(a,b)"/>
    <x v="4"/>
    <s v="http://leginfo.legislature.ca.gov/faces/codes_displaySection.xhtml?lawCode=VEH&amp;sectionNum=21658."/>
    <n v="17879"/>
  </r>
  <r>
    <n v="29367"/>
    <s v="Point"/>
    <n v="26393000"/>
    <n v="12740000"/>
    <n v="37.778747000000003"/>
    <n v="-122.446055"/>
    <s v="SFPD-CROSSROADS"/>
    <s v="CITY STREET"/>
    <n v="3979096"/>
    <n v="2008"/>
    <n v="3801"/>
    <n v="20081027"/>
    <x v="564"/>
    <n v="1149"/>
    <s v="CO F"/>
    <x v="2"/>
    <s v="4B2B"/>
    <x v="14"/>
    <x v="34"/>
    <x v="2"/>
    <s v="West"/>
    <s v="Not Stated"/>
    <x v="1"/>
    <x v="0"/>
    <s v="Other Motor Vehicle"/>
    <x v="0"/>
    <x v="0"/>
    <x v="0"/>
    <s v="Not Stated"/>
    <x v="1"/>
    <s v="None"/>
    <x v="0"/>
    <s v="http://maps.google.com/maps?q=&amp;layer=c&amp;cbll=37.7787470312131,-122.446054569307"/>
    <s v="6:01 am to 10:00 am"/>
    <x v="0"/>
    <s v="CVC 21460A"/>
    <x v="0"/>
    <s v="October"/>
    <s v="Valid"/>
    <s v="21460(a,b)"/>
    <x v="22"/>
    <s v="http://leginfo.legislature.ca.gov/faces/codes_displaySection.xhtml?lawCode=VEH&amp;sectionNum=21460."/>
    <n v="20479"/>
  </r>
  <r>
    <n v="19252"/>
    <s v="Point"/>
    <n v="26416000"/>
    <s v="&lt;Null&gt;"/>
    <n v="37.771669000000003"/>
    <n v="-122.448958"/>
    <s v="SFPD-CROSSROADS"/>
    <s v="CITY STREET"/>
    <n v="140881285"/>
    <n v="2014"/>
    <n v="3801"/>
    <n v="20141018"/>
    <x v="423"/>
    <n v="4096"/>
    <s v="PARK"/>
    <x v="0"/>
    <s v="4K6F"/>
    <x v="21"/>
    <x v="14"/>
    <x v="0"/>
    <s v="Not Stated, in Intersection"/>
    <s v="Not Stated"/>
    <x v="1"/>
    <x v="2"/>
    <s v="Bicycle"/>
    <x v="0"/>
    <x v="0"/>
    <x v="0"/>
    <s v="Not Stated"/>
    <x v="1"/>
    <s v="Functioning"/>
    <x v="2"/>
    <s v="http://maps.google.com/maps?q=&amp;layer=c&amp;cbll=37.7716687397119,-122.448957992571"/>
    <s v="6:01 am to 10:00 am"/>
    <x v="0"/>
    <s v="CVC 21453A"/>
    <x v="0"/>
    <s v="October"/>
    <s v="Valid"/>
    <s v="21453(a,c)"/>
    <x v="10"/>
    <s v="http://leginfo.legislature.ca.gov/faces/codes_displaySection.xhtml?lawCode=VEH&amp;sectionNum=21453."/>
    <n v="16141"/>
  </r>
  <r>
    <n v="28682"/>
    <s v="Point"/>
    <n v="26031000"/>
    <s v="&lt;Null&gt;"/>
    <n v="37.773133000000001"/>
    <n v="-122.437423"/>
    <s v="SFPD-CROSSROADS"/>
    <s v="CITY STREET"/>
    <n v="4751401"/>
    <n v="2010"/>
    <n v="3801"/>
    <n v="20101017"/>
    <x v="453"/>
    <n v="16666"/>
    <s v="SFDD"/>
    <x v="6"/>
    <s v="PARK"/>
    <x v="6"/>
    <x v="14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31334920131,-122.437422939807"/>
    <s v="6:01 pm to 10:00 pm"/>
    <x v="2"/>
    <s v="CVC 21453A"/>
    <x v="0"/>
    <s v="October"/>
    <s v="Valid"/>
    <s v="21453(a,c)"/>
    <x v="10"/>
    <s v="http://leginfo.legislature.ca.gov/faces/codes_displaySection.xhtml?lawCode=VEH&amp;sectionNum=21453."/>
    <n v="21522"/>
  </r>
  <r>
    <n v="25803"/>
    <s v="Point"/>
    <n v="26318000"/>
    <n v="10181000"/>
    <n v="37.771766"/>
    <n v="-122.440651"/>
    <s v="SFPD-CROSSROADS"/>
    <s v="CITY STREET"/>
    <n v="150937696"/>
    <n v="2015"/>
    <n v="3801"/>
    <n v="20151026"/>
    <x v="294"/>
    <n v="2112"/>
    <s v="NORTHERN"/>
    <x v="2"/>
    <s v="3E11E"/>
    <x v="3"/>
    <x v="8"/>
    <x v="162"/>
    <s v="West"/>
    <s v="Not Stated"/>
    <x v="0"/>
    <x v="0"/>
    <s v="Pedestrian"/>
    <x v="4"/>
    <x v="0"/>
    <x v="0"/>
    <s v="Not Stated"/>
    <x v="0"/>
    <s v="None"/>
    <x v="3"/>
    <s v="http://maps.google.com/maps?q=&amp;layer=c&amp;cbll=37.7717658100196,-122.440651059193"/>
    <s v="2:01 am to 6:00 am"/>
    <x v="0"/>
    <s v="CVC 21954A"/>
    <x v="2"/>
    <s v="October"/>
    <s v="Valid"/>
    <s v="21954(a)"/>
    <x v="29"/>
    <s v="http://leginfo.legislature.ca.gov/faces/codes_displaySection.xhtml?lawCode=VEH&amp;sectionNum=21954."/>
    <n v="1859"/>
  </r>
  <r>
    <n v="9648"/>
    <s v="Point"/>
    <n v="26027000"/>
    <n v="11686000"/>
    <n v="37.773409000000001"/>
    <n v="-122.43576400000001"/>
    <s v="SFPD-CROSSROADS"/>
    <s v="CITY STREET"/>
    <n v="4903807"/>
    <n v="2010"/>
    <n v="3801"/>
    <n v="20101001"/>
    <x v="565"/>
    <n v="2038"/>
    <s v="F"/>
    <x v="1"/>
    <s v="3F14E"/>
    <x v="12"/>
    <x v="14"/>
    <x v="59"/>
    <s v="North"/>
    <s v="Not Stated"/>
    <x v="0"/>
    <x v="4"/>
    <s v="Bicycle"/>
    <x v="0"/>
    <x v="3"/>
    <x v="0"/>
    <s v="Not Stated"/>
    <x v="0"/>
    <s v="Functioning"/>
    <x v="1"/>
    <s v="http://maps.google.com/maps?q=&amp;layer=c&amp;cbll=37.7734090844039,-122.435764352454"/>
    <s v="10:01 pm to 2:00 am"/>
    <x v="5"/>
    <s v="CVC 22350"/>
    <x v="2"/>
    <s v="October"/>
    <s v="Valid"/>
    <n v="22350"/>
    <x v="0"/>
    <s v="http://leginfo.legislature.ca.gov/faces/codes_displaySection.xhtml?lawCode=VEH&amp;sectionNum=22350."/>
    <n v="1332"/>
  </r>
  <r>
    <n v="33164"/>
    <s v="Point"/>
    <n v="26441000"/>
    <s v="&lt;Null&gt;"/>
    <n v="37.771053999999999"/>
    <n v="-122.453902"/>
    <s v="SFPD-CROSSROADS"/>
    <s v="CITY STREET"/>
    <n v="2384163"/>
    <n v="2005"/>
    <n v="3801"/>
    <n v="20051027"/>
    <x v="566"/>
    <n v="1028"/>
    <s v="PARK"/>
    <x v="5"/>
    <s v="3F12A"/>
    <x v="8"/>
    <x v="14"/>
    <x v="0"/>
    <s v="Not Stated, in Intersection"/>
    <s v="Not Stated"/>
    <x v="1"/>
    <x v="5"/>
    <s v="Other Motor Vehicle"/>
    <x v="0"/>
    <x v="0"/>
    <x v="0"/>
    <s v="Not Stated"/>
    <x v="0"/>
    <s v="Functioning"/>
    <x v="0"/>
    <s v="http://maps.google.com/maps?q=&amp;layer=c&amp;cbll=37.7710538379869,-122.453902454643"/>
    <s v="10:01 pm to 2:00 am"/>
    <x v="0"/>
    <s v="CVC 21453A"/>
    <x v="0"/>
    <s v="October"/>
    <s v="Valid"/>
    <s v="21453(a,c)"/>
    <x v="10"/>
    <s v="http://leginfo.legislature.ca.gov/faces/codes_displaySection.xhtml?lawCode=VEH&amp;sectionNum=21453."/>
    <n v="22263"/>
  </r>
  <r>
    <n v="4271"/>
    <s v="Point"/>
    <n v="26441000"/>
    <s v="&lt;Null&gt;"/>
    <n v="37.771053999999999"/>
    <n v="-122.453902"/>
    <s v="SFPD-CROSSROADS"/>
    <s v="CITY STREET"/>
    <n v="130867994"/>
    <n v="2013"/>
    <n v="3801"/>
    <n v="20131013"/>
    <x v="122"/>
    <n v="2311"/>
    <s v="PARK"/>
    <x v="6"/>
    <s v="3F60"/>
    <x v="8"/>
    <x v="14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10538379869,-122.453902454643"/>
    <s v="6:01 pm to 10:00 pm"/>
    <x v="0"/>
    <s v="CVC 21801B"/>
    <x v="0"/>
    <s v="October"/>
    <s v="Valid"/>
    <s v="21801(a,b)"/>
    <x v="11"/>
    <s v="http://leginfo.legislature.ca.gov/faces/codes_displaySection.xhtml?lawCode=VEH&amp;sectionNum=21801."/>
    <n v="22495"/>
  </r>
  <r>
    <n v="33172"/>
    <s v="Point"/>
    <n v="26441000"/>
    <s v="&lt;Null&gt;"/>
    <n v="37.771053999999999"/>
    <n v="-122.453902"/>
    <s v="SFPD-CROSSROADS"/>
    <s v="CITY STREET"/>
    <n v="4925425"/>
    <n v="2010"/>
    <n v="3801"/>
    <n v="20101001"/>
    <x v="325"/>
    <n v="4232"/>
    <s v="PARK"/>
    <x v="1"/>
    <s v="3F14C"/>
    <x v="8"/>
    <x v="14"/>
    <x v="0"/>
    <s v="Not Stated, in Intersection"/>
    <s v="Not Stated"/>
    <x v="1"/>
    <x v="1"/>
    <s v="Other Motor Vehicle"/>
    <x v="0"/>
    <x v="0"/>
    <x v="0"/>
    <s v="Not Stated"/>
    <x v="1"/>
    <s v="None"/>
    <x v="0"/>
    <s v="http://maps.google.com/maps?q=&amp;layer=c&amp;cbll=37.7710538379869,-122.453902454643"/>
    <s v="10:01 am to 2:00 pm"/>
    <x v="0"/>
    <s v="CVC 22350"/>
    <x v="0"/>
    <s v="October"/>
    <s v="Valid"/>
    <n v="22350"/>
    <x v="0"/>
    <s v="http://leginfo.legislature.ca.gov/faces/codes_displaySection.xhtml?lawCode=VEH&amp;sectionNum=22350."/>
    <n v="26815"/>
  </r>
  <r>
    <n v="2254"/>
    <s v="Point"/>
    <n v="26344000"/>
    <s v="&lt;Null&gt;"/>
    <n v="37.771141999999998"/>
    <n v="-122.44553500000001"/>
    <s v="SFPD-CROSSROADS"/>
    <s v="CITY STREET"/>
    <n v="2862430"/>
    <n v="2006"/>
    <n v="3801"/>
    <n v="20061020"/>
    <x v="567"/>
    <n v="2038"/>
    <s v="F"/>
    <x v="1"/>
    <s v="3F13D"/>
    <x v="7"/>
    <x v="20"/>
    <x v="0"/>
    <s v="Not Stated, in Intersection"/>
    <s v="Not Stated"/>
    <x v="0"/>
    <x v="2"/>
    <s v="Bicycle"/>
    <x v="0"/>
    <x v="0"/>
    <x v="0"/>
    <s v="Not Stated"/>
    <x v="0"/>
    <s v="Functioning"/>
    <x v="2"/>
    <s v="http://maps.google.com/maps?q=&amp;layer=c&amp;cbll=37.7711419333825,-122.445535278388"/>
    <s v="6:01 pm to 10:00 pm"/>
    <x v="0"/>
    <s v="CVC 21801A"/>
    <x v="0"/>
    <s v="October"/>
    <s v="Valid"/>
    <s v="21801(a,b)"/>
    <x v="11"/>
    <s v="http://leginfo.legislature.ca.gov/faces/codes_displaySection.xhtml?lawCode=VEH&amp;sectionNum=21801."/>
    <n v="11133"/>
  </r>
  <r>
    <n v="14131"/>
    <s v="Point"/>
    <n v="26028000"/>
    <s v="&lt;Null&gt;"/>
    <n v="37.772418000000002"/>
    <n v="-122.435563"/>
    <s v="SFPD-CROSSROADS"/>
    <s v="CITY STREET"/>
    <n v="6059118"/>
    <n v="2012"/>
    <n v="3801"/>
    <n v="20121012"/>
    <x v="568"/>
    <n v="2179"/>
    <s v="&lt;Null&gt;"/>
    <x v="1"/>
    <s v="3J62"/>
    <x v="12"/>
    <x v="20"/>
    <x v="0"/>
    <s v="Not Stated, in Intersection"/>
    <s v="Not Stated"/>
    <x v="1"/>
    <x v="2"/>
    <s v="Bicycle"/>
    <x v="0"/>
    <x v="0"/>
    <x v="0"/>
    <s v="Not Stated"/>
    <x v="1"/>
    <s v="Functioning"/>
    <x v="2"/>
    <s v="http://maps.google.com/maps?q=&amp;layer=c&amp;cbll=37.7724179297667,-122.435563320269"/>
    <s v="10:01 am to 2:00 pm"/>
    <x v="0"/>
    <s v="CVC 22450A"/>
    <x v="0"/>
    <s v="October"/>
    <s v="Valid"/>
    <s v="22450(a)"/>
    <x v="9"/>
    <s v="http://leginfo.legislature.ca.gov/faces/codes_displaySection.xhtml?lawCode=VEH&amp;sectionNum=22450."/>
    <n v="23252"/>
  </r>
  <r>
    <n v="3829"/>
    <s v="Point"/>
    <n v="26440000"/>
    <s v="&lt;Null&gt;"/>
    <n v="37.770097999999997"/>
    <n v="-122.453726"/>
    <s v="SFPD-CROSSROADS"/>
    <s v="CITY STREET"/>
    <n v="3419988"/>
    <n v="2007"/>
    <n v="3801"/>
    <n v="20071011"/>
    <x v="42"/>
    <n v="714"/>
    <s v="PARK"/>
    <x v="5"/>
    <s v="4B3E"/>
    <x v="8"/>
    <x v="20"/>
    <x v="0"/>
    <s v="Not Stated, in Intersection"/>
    <s v="Not Stated"/>
    <x v="0"/>
    <x v="2"/>
    <s v="Bicycle"/>
    <x v="0"/>
    <x v="0"/>
    <x v="0"/>
    <s v="Not Stated"/>
    <x v="1"/>
    <s v="None"/>
    <x v="2"/>
    <s v="http://maps.google.com/maps?q=&amp;layer=c&amp;cbll=37.7700980796695,-122.453726227642"/>
    <s v="10:01 am to 2:00 pm"/>
    <x v="0"/>
    <s v="CVC 216501"/>
    <x v="0"/>
    <s v="October"/>
    <s v="Valid"/>
    <n v="21650.1"/>
    <x v="14"/>
    <s v="http://leginfo.legislature.ca.gov/faces/codes_displaySection.xhtml?lawCode=VEH&amp;sectionNum=21650.1."/>
    <n v="8815"/>
  </r>
  <r>
    <n v="29506"/>
    <s v="Point"/>
    <n v="26480000"/>
    <n v="12747000"/>
    <n v="37.777841000000002"/>
    <n v="-122.45326900000001"/>
    <s v="SFPD-CROSSROADS"/>
    <s v="CITY STREET"/>
    <n v="4925855"/>
    <n v="2010"/>
    <n v="3801"/>
    <n v="20101017"/>
    <x v="569"/>
    <n v="1110"/>
    <s v="RICHM"/>
    <x v="6"/>
    <s v="3G60"/>
    <x v="14"/>
    <x v="21"/>
    <x v="86"/>
    <s v="East"/>
    <s v="Not Stated"/>
    <x v="1"/>
    <x v="1"/>
    <s v="Other Motor Vehicle"/>
    <x v="0"/>
    <x v="0"/>
    <x v="0"/>
    <s v="Not Stated"/>
    <x v="0"/>
    <s v="Functioning"/>
    <x v="0"/>
    <s v="http://maps.google.com/maps?q=&amp;layer=c&amp;cbll=37.7778406110323,-122.453268729879"/>
    <s v="10:01 pm to 2:00 am"/>
    <x v="0"/>
    <s v="CVC 21703"/>
    <x v="1"/>
    <s v="October"/>
    <s v="Valid"/>
    <n v="21703"/>
    <x v="3"/>
    <s v="http://leginfo.legislature.ca.gov/faces/codes_displaySection.xhtml?lawCode=VEH&amp;sectionNum=21703."/>
    <n v="31474"/>
  </r>
  <r>
    <n v="28661"/>
    <s v="Point"/>
    <n v="26030000"/>
    <s v="&lt;Null&gt;"/>
    <n v="37.774276999999998"/>
    <n v="-122.43594"/>
    <s v="SFPD-CROSSROADS"/>
    <s v="CITY STREET"/>
    <n v="4760689"/>
    <n v="2009"/>
    <n v="3801"/>
    <n v="20091001"/>
    <x v="570"/>
    <n v="671"/>
    <s v="PARK"/>
    <x v="5"/>
    <s v="4B1A"/>
    <x v="0"/>
    <x v="23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42766787505,-122.435940327923"/>
    <s v="6:01 am to 10:00 am"/>
    <x v="0"/>
    <s v="CVC 21801A"/>
    <x v="0"/>
    <s v="October"/>
    <s v="Valid"/>
    <s v="21801(a,b)"/>
    <x v="11"/>
    <s v="http://leginfo.legislature.ca.gov/faces/codes_displaySection.xhtml?lawCode=VEH&amp;sectionNum=21801."/>
    <n v="6425"/>
  </r>
  <r>
    <n v="17105"/>
    <s v="Point"/>
    <n v="26028000"/>
    <s v="&lt;Null&gt;"/>
    <n v="37.772418000000002"/>
    <n v="-122.435563"/>
    <s v="SFPD-CROSSROADS"/>
    <s v="CITY STREET"/>
    <n v="140833521"/>
    <n v="2014"/>
    <n v="3801"/>
    <n v="20141003"/>
    <x v="221"/>
    <n v="2002"/>
    <s v="PARK"/>
    <x v="1"/>
    <s v="3F62"/>
    <x v="3"/>
    <x v="23"/>
    <x v="0"/>
    <s v="Not Stated, in Intersection"/>
    <s v="Not Stated"/>
    <x v="1"/>
    <x v="2"/>
    <s v="Bicycle"/>
    <x v="0"/>
    <x v="0"/>
    <x v="0"/>
    <s v="Not Stated"/>
    <x v="1"/>
    <s v="Functioning"/>
    <x v="2"/>
    <s v="http://maps.google.com/maps?q=&amp;layer=c&amp;cbll=37.7724179297667,-122.435563320269"/>
    <s v="10:01 am to 2:00 pm"/>
    <x v="0"/>
    <s v="CVC 22450A"/>
    <x v="0"/>
    <s v="October"/>
    <s v="Valid"/>
    <s v="22450(a)"/>
    <x v="9"/>
    <s v="http://leginfo.legislature.ca.gov/faces/codes_displaySection.xhtml?lawCode=VEH&amp;sectionNum=22450."/>
    <n v="30840"/>
  </r>
  <r>
    <n v="12473"/>
    <s v="Point"/>
    <n v="26437000"/>
    <s v="&lt;Null&gt;"/>
    <n v="37.772188999999997"/>
    <n v="-122.452437"/>
    <s v="SFPD-CROSSROADS"/>
    <s v="CITY STREET"/>
    <n v="5433857"/>
    <n v="2011"/>
    <n v="3801"/>
    <n v="20111031"/>
    <x v="33"/>
    <n v="1666"/>
    <s v="3CAR"/>
    <x v="2"/>
    <s v="PARK"/>
    <x v="0"/>
    <x v="24"/>
    <x v="0"/>
    <s v="Not Stated, in Intersection"/>
    <s v="Not Stated"/>
    <x v="1"/>
    <x v="1"/>
    <s v="Bicycle"/>
    <x v="0"/>
    <x v="0"/>
    <x v="0"/>
    <s v="Not Stated"/>
    <x v="0"/>
    <s v="Functioning"/>
    <x v="2"/>
    <s v="http://maps.google.com/maps?q=&amp;layer=c&amp;cbll=37.7721891729111,-122.452437463213"/>
    <s v="6:01 pm to 10:00 pm"/>
    <x v="0"/>
    <s v="CVC 21453A"/>
    <x v="0"/>
    <s v="October"/>
    <s v="Valid"/>
    <s v="21453(a,c)"/>
    <x v="10"/>
    <s v="http://leginfo.legislature.ca.gov/faces/codes_displaySection.xhtml?lawCode=VEH&amp;sectionNum=21453."/>
    <n v="31805"/>
  </r>
  <r>
    <n v="13879"/>
    <s v="Point"/>
    <n v="26436000"/>
    <s v="&lt;Null&gt;"/>
    <n v="37.771230000000003"/>
    <n v="-122.452242"/>
    <s v="SFPD-CROSSROADS"/>
    <s v="CITY STREET"/>
    <n v="6059044"/>
    <n v="2012"/>
    <n v="3801"/>
    <n v="20121014"/>
    <x v="105"/>
    <n v="1389"/>
    <s v="F"/>
    <x v="6"/>
    <s v="3F13A"/>
    <x v="2"/>
    <x v="24"/>
    <x v="0"/>
    <s v="Not Stated, in Intersection"/>
    <s v="Not Stated"/>
    <x v="1"/>
    <x v="0"/>
    <s v="Bicycle"/>
    <x v="0"/>
    <x v="0"/>
    <x v="0"/>
    <s v="Not Stated"/>
    <x v="1"/>
    <s v="Functioning"/>
    <x v="2"/>
    <s v="http://maps.google.com/maps?q=&amp;layer=c&amp;cbll=37.7712298277192,-122.452241778703"/>
    <s v="10:01 am to 2:00 pm"/>
    <x v="0"/>
    <s v="CVC 21658A"/>
    <x v="0"/>
    <s v="October"/>
    <s v="Valid"/>
    <s v="21658(a,b)"/>
    <x v="4"/>
    <s v="http://leginfo.legislature.ca.gov/faces/codes_displaySection.xhtml?lawCode=VEH&amp;sectionNum=21658."/>
    <n v="18690"/>
  </r>
  <r>
    <n v="15223"/>
    <s v="Point"/>
    <n v="26466000"/>
    <s v="&lt;Null&gt;"/>
    <n v="37.778052000000002"/>
    <n v="-122.451543"/>
    <s v="SFPD-CROSSROADS"/>
    <s v="CITY STREET"/>
    <n v="3398927"/>
    <n v="2007"/>
    <n v="3801"/>
    <n v="20071023"/>
    <x v="571"/>
    <n v="241"/>
    <s v="G"/>
    <x v="3"/>
    <s v="4B6C"/>
    <x v="14"/>
    <x v="12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80521061814,-122.451543140042"/>
    <s v="2:01 pm to 6:00 pm"/>
    <x v="0"/>
    <s v="CVC 21456B"/>
    <x v="0"/>
    <s v="October"/>
    <s v="Valid"/>
    <s v="21456(a,b)"/>
    <x v="20"/>
    <s v="http://leginfo.legislature.ca.gov/faces/codes_displaySection.xhtml?lawCode=VEH&amp;sectionNum=21456."/>
    <n v="25417"/>
  </r>
  <r>
    <n v="9877"/>
    <s v="Point"/>
    <n v="26445000"/>
    <s v="&lt;Null&gt;"/>
    <n v="37.771929999999998"/>
    <n v="-122.454083"/>
    <s v="SFPD-CROSSROADS"/>
    <s v="CITY STREET"/>
    <n v="4925393"/>
    <n v="2010"/>
    <n v="3801"/>
    <n v="20101007"/>
    <x v="97"/>
    <n v="2063"/>
    <s v="&lt;Null&gt;"/>
    <x v="5"/>
    <s v="3F60"/>
    <x v="0"/>
    <x v="9"/>
    <x v="0"/>
    <s v="Not Stated, in Intersection"/>
    <s v="Not Stated"/>
    <x v="1"/>
    <x v="0"/>
    <s v="Bicycle"/>
    <x v="0"/>
    <x v="0"/>
    <x v="0"/>
    <s v="Not Stated"/>
    <x v="0"/>
    <s v="None"/>
    <x v="2"/>
    <s v="http://maps.google.com/maps?q=&amp;layer=c&amp;cbll=37.7719304046184,-122.454083217237"/>
    <s v="10:01 pm to 2:00 am"/>
    <x v="0"/>
    <s v="N/A"/>
    <x v="0"/>
    <s v="October"/>
    <s v="Unknown"/>
    <s v="Unknown"/>
    <x v="23"/>
    <s v="&lt;Null&gt;"/>
    <n v="30842"/>
  </r>
  <r>
    <n v="29500"/>
    <s v="Point"/>
    <n v="26475000"/>
    <n v="5903000"/>
    <n v="37.774777999999998"/>
    <n v="-122.454504"/>
    <s v="SFPD-CROSSROADS"/>
    <s v="CITY STREET"/>
    <n v="5402711"/>
    <n v="2011"/>
    <n v="3801"/>
    <n v="20111006"/>
    <x v="572"/>
    <n v="578"/>
    <s v="PARK"/>
    <x v="5"/>
    <s v="4C101"/>
    <x v="1"/>
    <x v="9"/>
    <x v="163"/>
    <s v="East"/>
    <s v="Not Stated"/>
    <x v="3"/>
    <x v="1"/>
    <s v="Other Motor Vehicle"/>
    <x v="0"/>
    <x v="0"/>
    <x v="0"/>
    <s v="Not Stated"/>
    <x v="0"/>
    <s v="Functioning"/>
    <x v="0"/>
    <s v="http://maps.google.com/maps?q=&amp;layer=c&amp;cbll=37.7747783932305,-122.454503937148"/>
    <s v="10:01 pm to 2:00 am"/>
    <x v="0"/>
    <s v="CVC 22350"/>
    <x v="1"/>
    <s v="October"/>
    <s v="Valid"/>
    <n v="22350"/>
    <x v="0"/>
    <s v="http://leginfo.legislature.ca.gov/faces/codes_displaySection.xhtml?lawCode=VEH&amp;sectionNum=22350."/>
    <n v="33551"/>
  </r>
  <r>
    <n v="29472"/>
    <s v="Point"/>
    <n v="26395000"/>
    <n v="12742000"/>
    <n v="37.778407000000001"/>
    <n v="-122.44874299999999"/>
    <s v="SFPD-CROSSROADS"/>
    <s v="CITY STREET"/>
    <n v="6221572"/>
    <n v="2012"/>
    <n v="3801"/>
    <n v="20121004"/>
    <x v="75"/>
    <n v="1154"/>
    <s v="RICHM"/>
    <x v="5"/>
    <s v="3G3C"/>
    <x v="4"/>
    <x v="25"/>
    <x v="41"/>
    <s v="Ea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8406656271,-122.448743139426"/>
    <s v="10:01 am to 2:00 pm"/>
    <x v="0"/>
    <s v="CVC 22350"/>
    <x v="1"/>
    <s v="October"/>
    <s v="Valid"/>
    <n v="22350"/>
    <x v="0"/>
    <s v="http://leginfo.legislature.ca.gov/faces/codes_displaySection.xhtml?lawCode=VEH&amp;sectionNum=22350."/>
    <n v="845"/>
  </r>
  <r>
    <n v="29068"/>
    <s v="Point"/>
    <n v="26077000"/>
    <s v="&lt;Null&gt;"/>
    <n v="37.77966"/>
    <n v="-122.43874"/>
    <s v="SFPD-CROSSROADS"/>
    <s v="CITY STREET"/>
    <n v="4924763"/>
    <n v="2010"/>
    <n v="3801"/>
    <n v="20101010"/>
    <x v="449"/>
    <n v="537"/>
    <s v="PARK"/>
    <x v="6"/>
    <s v="3F14D"/>
    <x v="6"/>
    <x v="27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96596303491,-122.438740183526"/>
    <s v="2:01 pm to 6:00 pm"/>
    <x v="0"/>
    <s v="CVC 22100B"/>
    <x v="0"/>
    <s v="October"/>
    <s v="Valid"/>
    <s v="22100(a,b)"/>
    <x v="5"/>
    <s v="http://leginfo.legislature.ca.gov/faces/codes_displaySection.xhtml?lawCode=VEH&amp;sectionNum=22100."/>
    <n v="26512"/>
  </r>
  <r>
    <n v="29356"/>
    <s v="Point"/>
    <n v="26392000"/>
    <s v="&lt;Null&gt;"/>
    <n v="37.778621999999999"/>
    <n v="-122.44704"/>
    <s v="SFPD-CROSSROADS"/>
    <s v="CITY STREET"/>
    <n v="2345432"/>
    <n v="2005"/>
    <n v="3801"/>
    <n v="20051013"/>
    <x v="573"/>
    <n v="714"/>
    <s v="&lt;Null&gt;"/>
    <x v="5"/>
    <s v="4B1J"/>
    <x v="17"/>
    <x v="27"/>
    <x v="0"/>
    <s v="Not Stated, in Intersection"/>
    <s v="Not Stated"/>
    <x v="0"/>
    <x v="2"/>
    <s v="Motor Vehicle on Other Roadway"/>
    <x v="0"/>
    <x v="0"/>
    <x v="0"/>
    <s v="Not Stated"/>
    <x v="1"/>
    <s v="Functioning"/>
    <x v="0"/>
    <s v="http://maps.google.com/maps?q=&amp;layer=c&amp;cbll=37.7786223076059,-122.447039806471"/>
    <s v="10:01 am to 2:00 pm"/>
    <x v="0"/>
    <s v="CVC 21453A"/>
    <x v="0"/>
    <s v="October"/>
    <s v="Valid"/>
    <s v="21453(a,c)"/>
    <x v="10"/>
    <s v="http://leginfo.legislature.ca.gov/faces/codes_displaySection.xhtml?lawCode=VEH&amp;sectionNum=21453."/>
    <n v="9703"/>
  </r>
  <r>
    <n v="15207"/>
    <s v="Point"/>
    <n v="26460000"/>
    <s v="&lt;Null&gt;"/>
    <n v="37.778388999999997"/>
    <n v="-122.44887900000001"/>
    <s v="SFPD-CROSSROADS"/>
    <s v="CITY STREET"/>
    <n v="2339090"/>
    <n v="2005"/>
    <n v="3801"/>
    <n v="20051008"/>
    <x v="415"/>
    <n v="447"/>
    <s v="&lt;Null&gt;"/>
    <x v="0"/>
    <s v="3G2"/>
    <x v="14"/>
    <x v="53"/>
    <x v="0"/>
    <s v="Not Stated, in Intersection"/>
    <s v="Not Stated"/>
    <x v="2"/>
    <x v="3"/>
    <s v="Pedestrian"/>
    <x v="1"/>
    <x v="0"/>
    <x v="0"/>
    <s v="Not Stated"/>
    <x v="0"/>
    <s v="Functioning"/>
    <x v="3"/>
    <s v="http://maps.google.com/maps?q=&amp;layer=c&amp;cbll=37.7783894284243,-122.448879206728"/>
    <s v="10:01 pm to 2:00 am"/>
    <x v="0"/>
    <s v="CVC 21453A"/>
    <x v="0"/>
    <s v="October"/>
    <s v="Valid"/>
    <s v="21453(a,c)"/>
    <x v="10"/>
    <s v="http://leginfo.legislature.ca.gov/faces/codes_displaySection.xhtml?lawCode=VEH&amp;sectionNum=21453."/>
    <n v="2993"/>
  </r>
  <r>
    <n v="5216"/>
    <s v="Point"/>
    <n v="26348000"/>
    <n v="5456000"/>
    <n v="37.772799999999997"/>
    <n v="-122.447419"/>
    <s v="SFPD-CROSSROADS"/>
    <s v="CITY STREET"/>
    <n v="3873391"/>
    <n v="2008"/>
    <n v="3801"/>
    <n v="20080904"/>
    <x v="9"/>
    <n v="4203"/>
    <s v="&lt;Null&gt;"/>
    <x v="5"/>
    <n v="3"/>
    <x v="0"/>
    <x v="0"/>
    <x v="59"/>
    <s v="East"/>
    <s v="Not Stated"/>
    <x v="2"/>
    <x v="0"/>
    <s v="Bicycle"/>
    <x v="0"/>
    <x v="0"/>
    <x v="0"/>
    <s v="Not Stated"/>
    <x v="1"/>
    <s v="Functioning"/>
    <x v="1"/>
    <s v="http://maps.google.com/maps?q=&amp;layer=c&amp;cbll=37.7728004925841,-122.447419124837"/>
    <s v="2:01 pm to 6:00 pm"/>
    <x v="0"/>
    <s v="CVC 21658A"/>
    <x v="2"/>
    <s v="September"/>
    <s v="Valid"/>
    <s v="21658(a,b)"/>
    <x v="4"/>
    <s v="http://leginfo.legislature.ca.gov/faces/codes_displaySection.xhtml?lawCode=VEH&amp;sectionNum=21658."/>
    <n v="2525"/>
  </r>
  <r>
    <n v="29250"/>
    <s v="Point"/>
    <n v="26348000"/>
    <s v="&lt;Null&gt;"/>
    <n v="37.772790000000001"/>
    <n v="-122.447497"/>
    <s v="SFPD-CROSSROADS"/>
    <s v="CITY STREET"/>
    <n v="6102634"/>
    <n v="2012"/>
    <n v="3801"/>
    <n v="20120928"/>
    <x v="574"/>
    <n v="874"/>
    <s v="PARK"/>
    <x v="1"/>
    <s v="3F61"/>
    <x v="0"/>
    <x v="0"/>
    <x v="0"/>
    <s v="Not Stated, in Intersection"/>
    <s v="Not Stated"/>
    <x v="0"/>
    <x v="0"/>
    <s v="Other Motor Vehicle"/>
    <x v="0"/>
    <x v="0"/>
    <x v="0"/>
    <s v="Not Stated"/>
    <x v="1"/>
    <s v="Not Functioning"/>
    <x v="0"/>
    <s v="http://maps.google.com/maps?q=&amp;layer=c&amp;cbll=37.7727904538694,-122.447497244783"/>
    <s v="6:01 am to 10:00 am"/>
    <x v="4"/>
    <s v="CVC 22107"/>
    <x v="0"/>
    <s v="September"/>
    <s v="Valid"/>
    <n v="22107"/>
    <x v="1"/>
    <s v="http://leginfo.legislature.ca.gov/faces/codes_displaySection.xhtml?lawCode=VEH&amp;sectionNum=22107."/>
    <n v="8208"/>
  </r>
  <r>
    <n v="29249"/>
    <s v="Point"/>
    <n v="26348000"/>
    <n v="5456000"/>
    <n v="37.772798999999999"/>
    <n v="-122.447429"/>
    <s v="SFPD-CROSSROADS"/>
    <s v="CITY STREET"/>
    <n v="6096642"/>
    <n v="2012"/>
    <n v="3801"/>
    <n v="20120907"/>
    <x v="575"/>
    <n v="1889"/>
    <s v="PARK"/>
    <x v="1"/>
    <s v="3F13E"/>
    <x v="0"/>
    <x v="0"/>
    <x v="28"/>
    <s v="East"/>
    <s v="Not Stated"/>
    <x v="1"/>
    <x v="1"/>
    <s v="Other Motor Vehicle"/>
    <x v="0"/>
    <x v="0"/>
    <x v="0"/>
    <s v="Not Stated"/>
    <x v="0"/>
    <s v="Functioning"/>
    <x v="0"/>
    <s v="http://maps.google.com/maps?q=&amp;layer=c&amp;cbll=37.7727991758882,-122.447429370976"/>
    <s v="10:01 pm to 2:00 am"/>
    <x v="0"/>
    <s v="CVC 22350"/>
    <x v="0"/>
    <s v="September"/>
    <s v="Valid"/>
    <n v="22350"/>
    <x v="0"/>
    <s v="http://leginfo.legislature.ca.gov/faces/codes_displaySection.xhtml?lawCode=VEH&amp;sectionNum=22350."/>
    <n v="17519"/>
  </r>
  <r>
    <n v="29225"/>
    <s v="Point"/>
    <n v="26346000"/>
    <s v="&lt;Null&gt;"/>
    <n v="37.771878000000001"/>
    <n v="-122.447312"/>
    <s v="SFPD-CROSSROADS"/>
    <s v="CITY STREET"/>
    <n v="4399330"/>
    <n v="2009"/>
    <n v="3801"/>
    <n v="20090916"/>
    <x v="328"/>
    <n v="226"/>
    <s v="COF"/>
    <x v="4"/>
    <s v="3F13D"/>
    <x v="2"/>
    <x v="0"/>
    <x v="0"/>
    <s v="Not Stated, in Intersection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18777423768,-122.447312420905"/>
    <s v="2:01 pm to 6:00 pm"/>
    <x v="0"/>
    <s v="CVC 22350"/>
    <x v="0"/>
    <s v="September"/>
    <s v="Valid"/>
    <n v="22350"/>
    <x v="0"/>
    <s v="http://leginfo.legislature.ca.gov/faces/codes_displaySection.xhtml?lawCode=VEH&amp;sectionNum=22350."/>
    <n v="14006"/>
  </r>
  <r>
    <n v="18059"/>
    <s v="Point"/>
    <n v="26351000"/>
    <s v="&lt;Null&gt;"/>
    <n v="37.774566999999998"/>
    <n v="-122.44110999999999"/>
    <s v="SFPD-CROSSROADS"/>
    <s v="CITY STREET"/>
    <n v="130800916"/>
    <n v="2013"/>
    <n v="3801"/>
    <n v="20130913"/>
    <x v="403"/>
    <n v="186"/>
    <s v="PARK"/>
    <x v="1"/>
    <s v="&lt;Null&gt;"/>
    <x v="9"/>
    <x v="5"/>
    <x v="0"/>
    <s v="Not Stated, in Intersection"/>
    <s v="&lt;Null&gt;"/>
    <x v="2"/>
    <x v="3"/>
    <s v="Pedestrian"/>
    <x v="1"/>
    <x v="0"/>
    <x v="0"/>
    <s v="Not Stated"/>
    <x v="1"/>
    <s v="Functioning"/>
    <x v="3"/>
    <s v="http://maps.google.com/maps?q=&amp;layer=c&amp;cbll=37.7745674820945,-122.441110417149"/>
    <s v="6:01 am to 10:00 am"/>
    <x v="0"/>
    <s v="CVC 21453A"/>
    <x v="0"/>
    <s v="September"/>
    <s v="Valid"/>
    <s v="21453(a,c)"/>
    <x v="10"/>
    <s v="http://leginfo.legislature.ca.gov/faces/codes_displaySection.xhtml?lawCode=VEH&amp;sectionNum=21453."/>
    <n v="3256"/>
  </r>
  <r>
    <n v="29175"/>
    <s v="Point"/>
    <n v="26319000"/>
    <n v="2605000"/>
    <n v="37.772398000000003"/>
    <n v="-122.44067099999999"/>
    <s v="SFPD-CROSSROADS"/>
    <s v="CITY STREET"/>
    <n v="2802554"/>
    <n v="2006"/>
    <n v="3801"/>
    <n v="20060917"/>
    <x v="576"/>
    <n v="246"/>
    <s v="PARK"/>
    <x v="6"/>
    <s v="4B6G"/>
    <x v="9"/>
    <x v="14"/>
    <x v="30"/>
    <s v="South"/>
    <s v="Not Stated"/>
    <x v="0"/>
    <x v="7"/>
    <s v="Fixed Object"/>
    <x v="3"/>
    <x v="0"/>
    <x v="0"/>
    <s v="Not Stated"/>
    <x v="1"/>
    <s v="None"/>
    <x v="3"/>
    <s v="http://maps.google.com/maps?q=&amp;layer=c&amp;cbll=37.7723978021546,-122.440671396454"/>
    <s v="2:01 pm to 6:00 pm"/>
    <x v="0"/>
    <s v="CVC 22350"/>
    <x v="2"/>
    <s v="September"/>
    <s v="Valid"/>
    <n v="22350"/>
    <x v="0"/>
    <s v="http://leginfo.legislature.ca.gov/faces/codes_displaySection.xhtml?lawCode=VEH&amp;sectionNum=22350."/>
    <n v="11715"/>
  </r>
  <r>
    <n v="29278"/>
    <s v="Point"/>
    <n v="26362000"/>
    <s v="&lt;Null&gt;"/>
    <n v="37.779243999999998"/>
    <n v="-122.442053"/>
    <s v="SFPD-CROSSROADS"/>
    <s v="CITY STREET"/>
    <n v="3883840"/>
    <n v="2008"/>
    <n v="3801"/>
    <n v="20080911"/>
    <x v="246"/>
    <n v="1584"/>
    <s v="PARK"/>
    <x v="5"/>
    <s v="4BSF"/>
    <x v="4"/>
    <x v="1"/>
    <x v="0"/>
    <s v="Not Stated, in Intersection"/>
    <s v="Not Stated"/>
    <x v="0"/>
    <x v="2"/>
    <s v="Other Motor Vehicle"/>
    <x v="0"/>
    <x v="0"/>
    <x v="0"/>
    <s v="Not Stated"/>
    <x v="0"/>
    <s v="None"/>
    <x v="0"/>
    <s v="http://maps.google.com/maps?q=&amp;layer=c&amp;cbll=37.7792440306213,-122.442053309532"/>
    <s v="6:01 pm to 10:00 pm"/>
    <x v="0"/>
    <s v="CVC 22101D"/>
    <x v="0"/>
    <s v="September"/>
    <s v="Valid"/>
    <s v="22101(d)"/>
    <x v="6"/>
    <s v="http://leginfo.legislature.ca.gov/faces/codes_displaySection.xhtml?lawCode=VEH&amp;sectionNum=22101."/>
    <n v="8909"/>
  </r>
  <r>
    <n v="29277"/>
    <s v="Point"/>
    <n v="26362000"/>
    <s v="&lt;Null&gt;"/>
    <n v="37.779243999999998"/>
    <n v="-122.442053"/>
    <s v="SFPD-CROSSROADS"/>
    <s v="CITY STREET"/>
    <n v="3435697"/>
    <n v="2007"/>
    <n v="3801"/>
    <n v="20070920"/>
    <x v="577"/>
    <n v="2218"/>
    <s v="PARK"/>
    <x v="5"/>
    <s v="3F14D"/>
    <x v="4"/>
    <x v="1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92440306213,-122.442053309532"/>
    <s v="6:01 pm to 10:00 pm"/>
    <x v="0"/>
    <s v="CVC 21802A"/>
    <x v="0"/>
    <s v="September"/>
    <s v="Valid"/>
    <s v="21802(a,b)"/>
    <x v="21"/>
    <s v="http://leginfo.legislature.ca.gov/faces/codes_displaySection.xhtml?lawCode=VEH&amp;sectionNum=21802."/>
    <n v="26530"/>
  </r>
  <r>
    <n v="884"/>
    <s v="Point"/>
    <n v="26484000"/>
    <s v="&lt;Null&gt;"/>
    <n v="37.777712999999999"/>
    <n v="-122.454331"/>
    <s v="SFPD-CROSSROADS"/>
    <s v="CITY STREET"/>
    <n v="2267728"/>
    <n v="2005"/>
    <n v="3801"/>
    <n v="20050915"/>
    <x v="578"/>
    <n v="475"/>
    <s v="RICHM"/>
    <x v="5"/>
    <s v="3G5A"/>
    <x v="14"/>
    <x v="68"/>
    <x v="0"/>
    <s v="Not Stated, in Intersection"/>
    <s v="Not Stated"/>
    <x v="0"/>
    <x v="7"/>
    <s v="Bicycle"/>
    <x v="0"/>
    <x v="0"/>
    <x v="0"/>
    <s v="Not Stated"/>
    <x v="1"/>
    <s v="Functioning"/>
    <x v="1"/>
    <s v="http://maps.google.com/maps?q=&amp;layer=c&amp;cbll=37.7777127886562,-122.454331407377"/>
    <s v="10:01 am to 2:00 pm"/>
    <x v="0"/>
    <s v="CVC 22350"/>
    <x v="0"/>
    <s v="September"/>
    <s v="Valid"/>
    <n v="22350"/>
    <x v="0"/>
    <s v="http://leginfo.legislature.ca.gov/faces/codes_displaySection.xhtml?lawCode=VEH&amp;sectionNum=22350."/>
    <n v="7335"/>
  </r>
  <r>
    <n v="7202"/>
    <s v="Point"/>
    <n v="26058000"/>
    <s v="&lt;Null&gt;"/>
    <n v="37.773847000000004"/>
    <n v="-122.439277"/>
    <s v="SFPD-CROSSROADS"/>
    <s v="CITY STREET"/>
    <n v="140810171"/>
    <n v="2014"/>
    <n v="3801"/>
    <n v="20140925"/>
    <x v="161"/>
    <n v="202"/>
    <s v="PARK"/>
    <x v="5"/>
    <s v="3F14D"/>
    <x v="0"/>
    <x v="3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38471195227,-122.439276798449"/>
    <s v="6:01 pm to 10:00 pm"/>
    <x v="0"/>
    <s v="CVC 21453A"/>
    <x v="0"/>
    <s v="September"/>
    <s v="Valid"/>
    <s v="21453(a,c)"/>
    <x v="10"/>
    <s v="http://leginfo.legislature.ca.gov/faces/codes_displaySection.xhtml?lawCode=VEH&amp;sectionNum=21453."/>
    <n v="19153"/>
  </r>
  <r>
    <n v="28971"/>
    <s v="Point"/>
    <n v="26060000"/>
    <s v="&lt;Null&gt;"/>
    <n v="37.775714000000001"/>
    <n v="-122.439657"/>
    <s v="SFPD-CROSSROADS"/>
    <s v="CITY STREET"/>
    <n v="4876700"/>
    <n v="2010"/>
    <n v="3801"/>
    <n v="20100909"/>
    <x v="579"/>
    <n v="4000"/>
    <s v="PARL"/>
    <x v="5"/>
    <s v="&lt;Null&gt;"/>
    <x v="20"/>
    <x v="3"/>
    <x v="0"/>
    <s v="Not Stated, in Intersection"/>
    <s v="Not Stated"/>
    <x v="1"/>
    <x v="1"/>
    <s v="Other Motor Vehicle"/>
    <x v="0"/>
    <x v="0"/>
    <x v="0"/>
    <s v="Not Stated"/>
    <x v="0"/>
    <s v="None"/>
    <x v="0"/>
    <s v="http://maps.google.com/maps?q=&amp;layer=c&amp;cbll=37.7757135904921,-122.439656503743"/>
    <s v="6:01 pm to 10:00 pm"/>
    <x v="0"/>
    <s v="CVC 22350"/>
    <x v="0"/>
    <s v="September"/>
    <s v="Valid"/>
    <n v="22350"/>
    <x v="0"/>
    <s v="http://leginfo.legislature.ca.gov/faces/codes_displaySection.xhtml?lawCode=VEH&amp;sectionNum=22350."/>
    <n v="24193"/>
  </r>
  <r>
    <n v="15050"/>
    <s v="Point"/>
    <n v="26416000"/>
    <s v="&lt;Null&gt;"/>
    <n v="37.771669000000003"/>
    <n v="-122.448958"/>
    <s v="SFPD-CROSSROADS"/>
    <s v="CITY STREET"/>
    <n v="5342912"/>
    <n v="2011"/>
    <n v="3801"/>
    <n v="20110904"/>
    <x v="435"/>
    <n v="1666"/>
    <s v="PARK"/>
    <x v="6"/>
    <s v="&lt;Null&gt;"/>
    <x v="21"/>
    <x v="19"/>
    <x v="0"/>
    <s v="Not Stated, in Intersection"/>
    <s v="Not Stated"/>
    <x v="1"/>
    <x v="3"/>
    <s v="Pedestrian"/>
    <x v="1"/>
    <x v="0"/>
    <x v="0"/>
    <s v="Not Stated"/>
    <x v="1"/>
    <s v="Functioning"/>
    <x v="3"/>
    <s v="http://maps.google.com/maps?q=&amp;layer=c&amp;cbll=37.7716687397119,-122.448957992571"/>
    <s v="2:01 pm to 6:00 pm"/>
    <x v="0"/>
    <s v="CVC 21950A"/>
    <x v="0"/>
    <s v="September"/>
    <s v="Valid"/>
    <s v="21950(a,c)"/>
    <x v="7"/>
    <s v="http://leginfo.legislature.ca.gov/faces/codes_displaySection.xhtml?lawCode=VEH&amp;sectionNum=21950."/>
    <n v="18867"/>
  </r>
  <r>
    <n v="16212"/>
    <s v="Point"/>
    <n v="26070000"/>
    <n v="4806101"/>
    <n v="37.778410999999998"/>
    <n v="-122.438542"/>
    <s v="SFPD-CROSSROADS"/>
    <s v="CITY STREET"/>
    <n v="2802533"/>
    <n v="2006"/>
    <n v="3801"/>
    <n v="20060914"/>
    <x v="271"/>
    <n v="1184"/>
    <s v="RICHM"/>
    <x v="5"/>
    <s v="4B2D"/>
    <x v="6"/>
    <x v="69"/>
    <x v="164"/>
    <s v="South"/>
    <s v="Not Stated"/>
    <x v="1"/>
    <x v="3"/>
    <s v="Pedestrian"/>
    <x v="1"/>
    <x v="0"/>
    <x v="0"/>
    <s v="Not Stated"/>
    <x v="1"/>
    <s v="Functioning"/>
    <x v="3"/>
    <s v="http://maps.google.com/maps?q=&amp;layer=c&amp;cbll=37.7784107412477,-122.438542237616"/>
    <s v="2:01 pm to 6:00 pm"/>
    <x v="0"/>
    <s v="CVC 21950A"/>
    <x v="2"/>
    <s v="September"/>
    <s v="Valid"/>
    <s v="21950(a,c)"/>
    <x v="7"/>
    <s v="http://leginfo.legislature.ca.gov/faces/codes_displaySection.xhtml?lawCode=VEH&amp;sectionNum=21950."/>
    <n v="23473"/>
  </r>
  <r>
    <n v="29287"/>
    <s v="Point"/>
    <n v="26372000"/>
    <s v="&lt;Null&gt;"/>
    <n v="37.776017000000003"/>
    <n v="-122.44477999999999"/>
    <s v="SFPD-CROSSROADS"/>
    <s v="CITY STREET"/>
    <n v="3362871"/>
    <n v="2007"/>
    <n v="3801"/>
    <n v="20070902"/>
    <x v="580"/>
    <n v="304"/>
    <s v="3F4"/>
    <x v="6"/>
    <s v="COF"/>
    <x v="1"/>
    <x v="29"/>
    <x v="0"/>
    <s v="Not Stated, in Intersection"/>
    <s v="Not Stated"/>
    <x v="1"/>
    <x v="5"/>
    <s v="Other Motor Vehicle"/>
    <x v="0"/>
    <x v="0"/>
    <x v="0"/>
    <s v="Not Stated"/>
    <x v="1"/>
    <s v="Functioning"/>
    <x v="0"/>
    <s v="http://maps.google.com/maps?q=&amp;layer=c&amp;cbll=37.7760165916209,-122.444779891354"/>
    <s v="2:01 pm to 6:00 pm"/>
    <x v="0"/>
    <s v="CVC 22107"/>
    <x v="0"/>
    <s v="September"/>
    <s v="Valid"/>
    <n v="22107"/>
    <x v="1"/>
    <s v="http://leginfo.legislature.ca.gov/faces/codes_displaySection.xhtml?lawCode=VEH&amp;sectionNum=22107."/>
    <n v="14017"/>
  </r>
  <r>
    <n v="14527"/>
    <s v="Point"/>
    <n v="26029000"/>
    <n v="4800101"/>
    <n v="37.772390999999999"/>
    <n v="-122.437321"/>
    <s v="SFPD-CROSSROADS"/>
    <s v="CITY STREET"/>
    <n v="5351938"/>
    <n v="2011"/>
    <n v="3801"/>
    <n v="20110913"/>
    <x v="572"/>
    <n v="1015"/>
    <s v="&lt;Null&gt;"/>
    <x v="3"/>
    <n v="314"/>
    <x v="6"/>
    <x v="20"/>
    <x v="165"/>
    <s v="North"/>
    <s v="Not Stated"/>
    <x v="2"/>
    <x v="3"/>
    <s v="Pedestrian"/>
    <x v="2"/>
    <x v="0"/>
    <x v="0"/>
    <s v="Not Stated"/>
    <x v="0"/>
    <s v="Functioning"/>
    <x v="3"/>
    <s v="http://maps.google.com/maps?q=&amp;layer=c&amp;cbll=37.7723907668921,-122.437321465014"/>
    <s v="10:01 pm to 2:00 am"/>
    <x v="0"/>
    <s v="CVC 21955"/>
    <x v="2"/>
    <s v="September"/>
    <s v="Valid"/>
    <n v="21955"/>
    <x v="8"/>
    <s v="http://leginfo.legislature.ca.gov/faces/codes_displaySection.xhtml?lawCode=VEH&amp;sectionNum=21955."/>
    <n v="3079"/>
  </r>
  <r>
    <n v="3782"/>
    <s v="Point"/>
    <n v="26058000"/>
    <n v="5451000"/>
    <n v="37.773963000000002"/>
    <n v="-122.438378"/>
    <s v="SFPD-CROSSROADS"/>
    <s v="CITY STREET"/>
    <n v="3416529"/>
    <n v="2007"/>
    <n v="3801"/>
    <n v="20070930"/>
    <x v="389"/>
    <n v="2164"/>
    <s v="PARK"/>
    <x v="6"/>
    <n v="4"/>
    <x v="0"/>
    <x v="35"/>
    <x v="142"/>
    <s v="West"/>
    <s v="Not Stated"/>
    <x v="2"/>
    <x v="0"/>
    <s v="Bicycle"/>
    <x v="0"/>
    <x v="0"/>
    <x v="0"/>
    <s v="Not Stated"/>
    <x v="1"/>
    <s v="None"/>
    <x v="2"/>
    <s v="http://maps.google.com/maps?q=&amp;layer=c&amp;cbll=37.7739628419329,-122.438378013708"/>
    <s v="2:01 pm to 6:00 pm"/>
    <x v="0"/>
    <s v="CVC 22517"/>
    <x v="2"/>
    <s v="September"/>
    <s v="Valid"/>
    <n v="22517"/>
    <x v="15"/>
    <s v="http://leginfo.legislature.ca.gov/faces/codes_displaySection.xhtml?lawCode=VEH&amp;sectionNum=22517."/>
    <n v="3027"/>
  </r>
  <r>
    <n v="14685"/>
    <s v="Point"/>
    <n v="26350000"/>
    <n v="5452000"/>
    <n v="37.773842999999999"/>
    <n v="-122.43931000000001"/>
    <s v="SFPD-CROSSROADS"/>
    <s v="CITY STREET"/>
    <n v="4391853"/>
    <n v="2009"/>
    <n v="3801"/>
    <n v="20090915"/>
    <x v="581"/>
    <n v="1580"/>
    <s v="PARK"/>
    <x v="3"/>
    <s v="4B2F"/>
    <x v="0"/>
    <x v="3"/>
    <x v="58"/>
    <s v="West"/>
    <s v="Not Stated"/>
    <x v="3"/>
    <x v="3"/>
    <s v="Pedestrian"/>
    <x v="1"/>
    <x v="0"/>
    <x v="0"/>
    <s v="Not Stated"/>
    <x v="0"/>
    <s v="Functioning"/>
    <x v="3"/>
    <s v="http://maps.google.com/maps?q=&amp;layer=c&amp;cbll=37.7738428995621,-122.439309571279"/>
    <s v="6:01 am to 10:00 am"/>
    <x v="0"/>
    <s v="CVC 21951"/>
    <x v="0"/>
    <s v="September"/>
    <s v="Valid"/>
    <n v="21951"/>
    <x v="46"/>
    <s v="http://leginfo.legislature.ca.gov/faces/codes_displaySection.xhtml?lawCode=VEH&amp;sectionNum=21951."/>
    <n v="33581"/>
  </r>
  <r>
    <n v="28952"/>
    <s v="Point"/>
    <n v="26055000"/>
    <n v="5890000"/>
    <n v="37.776874999999997"/>
    <n v="-122.438023"/>
    <s v="SFPD-CROSSROADS"/>
    <s v="CITY STREET"/>
    <n v="5328244"/>
    <n v="2011"/>
    <n v="3801"/>
    <n v="20110930"/>
    <x v="84"/>
    <n v="522"/>
    <s v="PARK"/>
    <x v="1"/>
    <s v="3F14E"/>
    <x v="1"/>
    <x v="8"/>
    <x v="107"/>
    <s v="East"/>
    <s v="Not Stated"/>
    <x v="1"/>
    <x v="1"/>
    <s v="Other Motor Vehicle"/>
    <x v="0"/>
    <x v="0"/>
    <x v="0"/>
    <s v="Not Stated"/>
    <x v="0"/>
    <s v="Functioning"/>
    <x v="0"/>
    <s v="http://maps.google.com/maps?q=&amp;layer=c&amp;cbll=37.7768754129856,-122.438023407051"/>
    <s v="6:01 pm to 10:00 pm"/>
    <x v="0"/>
    <s v="CVC 22350"/>
    <x v="1"/>
    <s v="September"/>
    <s v="Valid"/>
    <n v="22350"/>
    <x v="0"/>
    <s v="http://leginfo.legislature.ca.gov/faces/codes_displaySection.xhtml?lawCode=VEH&amp;sectionNum=22350."/>
    <n v="16917"/>
  </r>
  <r>
    <n v="26493"/>
    <s v="Point"/>
    <n v="26057000"/>
    <s v="&lt;Null&gt;"/>
    <n v="37.776856000000002"/>
    <n v="-122.438177"/>
    <s v="SFPD-CROSSROADS"/>
    <s v="CITY STREET"/>
    <n v="150849922"/>
    <n v="2015"/>
    <n v="3801"/>
    <n v="20150928"/>
    <x v="582"/>
    <n v="1017"/>
    <s v="NORTHERN"/>
    <x v="2"/>
    <s v="3E11C"/>
    <x v="1"/>
    <x v="8"/>
    <x v="0"/>
    <s v="Not Stated, in Intersection"/>
    <s v="Not Stated"/>
    <x v="1"/>
    <x v="0"/>
    <s v="Bicycle"/>
    <x v="0"/>
    <x v="0"/>
    <x v="0"/>
    <s v="Not Stated"/>
    <x v="1"/>
    <s v="None"/>
    <x v="2"/>
    <s v="http://maps.google.com/maps?q=&amp;layer=c&amp;cbll=37.7768558888485,-122.43817704764"/>
    <s v="2:01 am to 6:00 am"/>
    <x v="0"/>
    <s v="CVC 21750"/>
    <x v="0"/>
    <s v="September"/>
    <s v="Valid"/>
    <n v="21750"/>
    <x v="19"/>
    <s v="http://leginfo.legislature.ca.gov/faces/codes_displaySection.xhtml?lawCode=VEH&amp;sectionNum=21750."/>
    <n v="13579"/>
  </r>
  <r>
    <n v="14633"/>
    <s v="Point"/>
    <n v="26058000"/>
    <n v="5451000"/>
    <n v="37.774059999999999"/>
    <n v="-122.43762700000001"/>
    <s v="SFPD-CROSSROADS"/>
    <s v="CITY STREET"/>
    <n v="4881850"/>
    <n v="2010"/>
    <n v="3801"/>
    <n v="20100917"/>
    <x v="583"/>
    <n v="537"/>
    <s v="PARK"/>
    <x v="1"/>
    <s v="3F44P"/>
    <x v="0"/>
    <x v="8"/>
    <x v="70"/>
    <s v="South"/>
    <s v="Not Stated"/>
    <x v="1"/>
    <x v="3"/>
    <s v="Pedestrian"/>
    <x v="1"/>
    <x v="1"/>
    <x v="0"/>
    <s v="Not Stated"/>
    <x v="0"/>
    <s v="Functioning"/>
    <x v="3"/>
    <s v="http://maps.google.com/maps?q=&amp;layer=c&amp;cbll=37.7740595823155,-122.437626655262"/>
    <s v="10:01 pm to 2:00 am"/>
    <x v="2"/>
    <s v="CVC 21950A"/>
    <x v="0"/>
    <s v="September"/>
    <s v="Valid"/>
    <s v="21950(a,c)"/>
    <x v="7"/>
    <s v="http://leginfo.legislature.ca.gov/faces/codes_displaySection.xhtml?lawCode=VEH&amp;sectionNum=21950."/>
    <n v="18809"/>
  </r>
  <r>
    <n v="25230"/>
    <s v="Point"/>
    <n v="26036000"/>
    <n v="9761000"/>
    <n v="37.773038"/>
    <n v="-122.438174"/>
    <s v="SFPD-CROSSROADS"/>
    <s v="CITY STREET"/>
    <n v="140789504"/>
    <n v="2014"/>
    <n v="3801"/>
    <n v="20140919"/>
    <x v="423"/>
    <n v="1887"/>
    <s v="TRAFFIC"/>
    <x v="1"/>
    <s v="4K1C"/>
    <x v="2"/>
    <x v="8"/>
    <x v="166"/>
    <s v="West"/>
    <s v="Not Stated"/>
    <x v="0"/>
    <x v="1"/>
    <s v="Other Motor Vehicle"/>
    <x v="0"/>
    <x v="0"/>
    <x v="0"/>
    <s v="Not Stated"/>
    <x v="1"/>
    <s v="None"/>
    <x v="0"/>
    <s v="http://maps.google.com/maps?q=&amp;layer=c&amp;cbll=37.7730380824853,-122.438174302775"/>
    <s v="6:01 am to 10:00 am"/>
    <x v="2"/>
    <s v="CVC 21658A"/>
    <x v="2"/>
    <s v="September"/>
    <s v="Valid"/>
    <s v="21658(a,b)"/>
    <x v="4"/>
    <s v="http://leginfo.legislature.ca.gov/faces/codes_displaySection.xhtml?lawCode=VEH&amp;sectionNum=21658."/>
    <n v="10050"/>
  </r>
  <r>
    <n v="7346"/>
    <s v="Point"/>
    <n v="26036000"/>
    <n v="9761000"/>
    <n v="37.773071000000002"/>
    <n v="-122.437915"/>
    <s v="SFPD-CROSSROADS"/>
    <s v="CITY STREET"/>
    <n v="4410336"/>
    <n v="2009"/>
    <n v="3801"/>
    <n v="20090927"/>
    <x v="276"/>
    <n v="821"/>
    <s v="PARK"/>
    <x v="6"/>
    <s v="4B8F"/>
    <x v="2"/>
    <x v="8"/>
    <x v="98"/>
    <s v="West"/>
    <s v="Not Stated"/>
    <x v="1"/>
    <x v="0"/>
    <s v="Bicycle"/>
    <x v="0"/>
    <x v="0"/>
    <x v="3"/>
    <s v="Not Stated"/>
    <x v="1"/>
    <s v="None"/>
    <x v="2"/>
    <s v="http://maps.google.com/maps?q=&amp;layer=c&amp;cbll=37.7730710534612,-122.437914654862"/>
    <s v="6:01 pm to 10:00 pm"/>
    <x v="0"/>
    <s v="CVC 21750"/>
    <x v="2"/>
    <s v="September"/>
    <s v="Valid"/>
    <n v="21750"/>
    <x v="19"/>
    <s v="http://leginfo.legislature.ca.gov/faces/codes_displaySection.xhtml?lawCode=VEH&amp;sectionNum=21750."/>
    <n v="2012"/>
  </r>
  <r>
    <n v="7314"/>
    <s v="Point"/>
    <n v="26029000"/>
    <s v="&lt;Null&gt;"/>
    <n v="37.772204000000002"/>
    <n v="-122.437235"/>
    <s v="SFPD-CROSSROADS"/>
    <s v="CITY STREET"/>
    <n v="4404956"/>
    <n v="2009"/>
    <n v="3801"/>
    <n v="20090925"/>
    <x v="374"/>
    <n v="1866"/>
    <s v="PARK"/>
    <x v="1"/>
    <s v="4B7D"/>
    <x v="3"/>
    <x v="8"/>
    <x v="0"/>
    <s v="Not Stated, in Intersection"/>
    <s v="Not Stated"/>
    <x v="0"/>
    <x v="5"/>
    <s v="Bicycle"/>
    <x v="0"/>
    <x v="0"/>
    <x v="0"/>
    <s v="Not Stated"/>
    <x v="1"/>
    <s v="Functioning"/>
    <x v="2"/>
    <s v="http://maps.google.com/maps?q=&amp;layer=c&amp;cbll=37.7722037124154,-122.4372349323"/>
    <s v="2:01 pm to 6:00 pm"/>
    <x v="0"/>
    <s v="CVC 22350"/>
    <x v="0"/>
    <s v="September"/>
    <s v="Valid"/>
    <n v="22350"/>
    <x v="0"/>
    <s v="http://leginfo.legislature.ca.gov/faces/codes_displaySection.xhtml?lawCode=VEH&amp;sectionNum=22350."/>
    <n v="11788"/>
  </r>
  <r>
    <n v="29469"/>
    <s v="Point"/>
    <n v="26451000"/>
    <s v="&lt;Null&gt;"/>
    <n v="37.775390000000002"/>
    <n v="-122.449708"/>
    <s v="SFPD-CROSSROADS"/>
    <s v="CITY STREET"/>
    <n v="6068232"/>
    <n v="2012"/>
    <n v="3801"/>
    <n v="20120910"/>
    <x v="88"/>
    <n v="2038"/>
    <s v="F"/>
    <x v="2"/>
    <s v="3F13E"/>
    <x v="1"/>
    <x v="6"/>
    <x v="0"/>
    <s v="Not Stated, in Intersection"/>
    <s v="Not Stated"/>
    <x v="0"/>
    <x v="3"/>
    <s v="Pedestrian"/>
    <x v="1"/>
    <x v="0"/>
    <x v="0"/>
    <s v="Not Stated"/>
    <x v="0"/>
    <s v="None"/>
    <x v="3"/>
    <s v="http://maps.google.com/maps?q=&amp;layer=c&amp;cbll=37.775389941443,-122.449707827119"/>
    <s v="10:01 pm to 2:00 am"/>
    <x v="0"/>
    <s v="CVC 21950A"/>
    <x v="0"/>
    <s v="September"/>
    <s v="Valid"/>
    <s v="21950(a,c)"/>
    <x v="7"/>
    <s v="http://leginfo.legislature.ca.gov/faces/codes_displaySection.xhtml?lawCode=VEH&amp;sectionNum=21950."/>
    <n v="7893"/>
  </r>
  <r>
    <n v="15184"/>
    <s v="Point"/>
    <n v="26451000"/>
    <s v="&lt;Null&gt;"/>
    <n v="37.775390000000002"/>
    <n v="-122.449708"/>
    <s v="SFPD-CROSSROADS"/>
    <s v="CITY STREET"/>
    <n v="4407837"/>
    <n v="2009"/>
    <n v="3801"/>
    <n v="20090917"/>
    <x v="584"/>
    <n v="1584"/>
    <s v="PARK"/>
    <x v="5"/>
    <s v="4B5F"/>
    <x v="1"/>
    <x v="6"/>
    <x v="0"/>
    <s v="Not Stated, in Intersection"/>
    <s v="Not Stated"/>
    <x v="1"/>
    <x v="3"/>
    <s v="Pedestrian"/>
    <x v="1"/>
    <x v="0"/>
    <x v="0"/>
    <s v="Not Stated"/>
    <x v="0"/>
    <s v="None"/>
    <x v="3"/>
    <s v="http://maps.google.com/maps?q=&amp;layer=c&amp;cbll=37.775389941443,-122.449707827119"/>
    <s v="6:01 pm to 10:00 pm"/>
    <x v="0"/>
    <s v="CVC 21950A"/>
    <x v="0"/>
    <s v="September"/>
    <s v="Valid"/>
    <s v="21950(a,c)"/>
    <x v="7"/>
    <s v="http://leginfo.legislature.ca.gov/faces/codes_displaySection.xhtml?lawCode=VEH&amp;sectionNum=21950."/>
    <n v="18887"/>
  </r>
  <r>
    <n v="28865"/>
    <s v="Point"/>
    <n v="26451000"/>
    <s v="&lt;Null&gt;"/>
    <n v="37.775390000000002"/>
    <n v="-122.449708"/>
    <s v="SFPD-CROSSROADS"/>
    <s v="CITY STREET"/>
    <n v="140802582"/>
    <n v="2014"/>
    <n v="3801"/>
    <n v="20140923"/>
    <x v="425"/>
    <n v="4096"/>
    <s v="PARK STATI"/>
    <x v="3"/>
    <s v="4K6F"/>
    <x v="1"/>
    <x v="6"/>
    <x v="0"/>
    <s v="Not Stated, in Intersection"/>
    <s v="Not Stated"/>
    <x v="1"/>
    <x v="3"/>
    <s v="Pedestrian"/>
    <x v="1"/>
    <x v="0"/>
    <x v="0"/>
    <s v="Not Stated"/>
    <x v="1"/>
    <s v="None"/>
    <x v="3"/>
    <s v="http://maps.google.com/maps?q=&amp;layer=c&amp;cbll=37.775389941443,-122.449707827119"/>
    <s v="10:01 am to 2:00 pm"/>
    <x v="0"/>
    <s v="CVC 21950A"/>
    <x v="0"/>
    <s v="September"/>
    <s v="Valid"/>
    <s v="21950(a,c)"/>
    <x v="7"/>
    <s v="http://leginfo.legislature.ca.gov/faces/codes_displaySection.xhtml?lawCode=VEH&amp;sectionNum=21950."/>
    <n v="20462"/>
  </r>
  <r>
    <n v="4619"/>
    <s v="Point"/>
    <n v="26050000"/>
    <s v="&lt;Null&gt;"/>
    <n v="37.774062000000001"/>
    <n v="-122.437611"/>
    <s v="SFPD-CROSSROADS"/>
    <s v="CITY STREET"/>
    <n v="130806685"/>
    <n v="2013"/>
    <n v="3801"/>
    <n v="20130924"/>
    <x v="585"/>
    <n v="4270"/>
    <s v="PARK"/>
    <x v="3"/>
    <s v="3F14E"/>
    <x v="6"/>
    <x v="2"/>
    <x v="0"/>
    <s v="Not Stated, in Intersection"/>
    <s v="Not Stated"/>
    <x v="1"/>
    <x v="1"/>
    <s v="Other Motor Vehicle"/>
    <x v="0"/>
    <x v="0"/>
    <x v="0"/>
    <s v="Not Stated"/>
    <x v="0"/>
    <s v="Functioning"/>
    <x v="0"/>
    <s v="http://maps.google.com/maps?q=&amp;layer=c&amp;cbll=37.7740616466681,-122.437610623921"/>
    <s v="10:01 pm to 2:00 am"/>
    <x v="0"/>
    <s v="CVC 21703"/>
    <x v="0"/>
    <s v="September"/>
    <s v="Valid"/>
    <n v="21703"/>
    <x v="3"/>
    <s v="http://leginfo.legislature.ca.gov/faces/codes_displaySection.xhtml?lawCode=VEH&amp;sectionNum=21703."/>
    <n v="32665"/>
  </r>
  <r>
    <n v="5384"/>
    <s v="Point"/>
    <n v="26347000"/>
    <s v="&lt;Null&gt;"/>
    <n v="37.772995000000002"/>
    <n v="-122.445902"/>
    <s v="SFPD-CROSSROADS"/>
    <s v="CITY STREET"/>
    <n v="3898309"/>
    <n v="2008"/>
    <n v="3801"/>
    <n v="20080914"/>
    <x v="79"/>
    <n v="649"/>
    <s v="PARK"/>
    <x v="6"/>
    <s v="4B2H"/>
    <x v="7"/>
    <x v="2"/>
    <x v="0"/>
    <s v="Not Stated, in Intersection"/>
    <s v="Not Stated"/>
    <x v="0"/>
    <x v="2"/>
    <s v="Bicycle"/>
    <x v="0"/>
    <x v="0"/>
    <x v="0"/>
    <s v="Not Stated"/>
    <x v="1"/>
    <s v="Functioning"/>
    <x v="2"/>
    <s v="http://maps.google.com/maps?q=&amp;layer=c&amp;cbll=37.7729954059776,-122.445902365946"/>
    <s v="6:01 am to 10:00 am"/>
    <x v="0"/>
    <s v="CVC 21950A"/>
    <x v="0"/>
    <s v="September"/>
    <s v="Valid"/>
    <s v="21950(a,c)"/>
    <x v="7"/>
    <s v="http://leginfo.legislature.ca.gov/faces/codes_displaySection.xhtml?lawCode=VEH&amp;sectionNum=21950."/>
    <n v="11152"/>
  </r>
  <r>
    <n v="29244"/>
    <s v="Point"/>
    <n v="26345000"/>
    <n v="8852000"/>
    <n v="37.772835000000001"/>
    <n v="-122.44587"/>
    <s v="SFPD-CROSSROADS"/>
    <s v="CITY STREET"/>
    <n v="6096678"/>
    <n v="2012"/>
    <n v="3801"/>
    <n v="20120907"/>
    <x v="586"/>
    <n v="2179"/>
    <s v="&lt;Null&gt;"/>
    <x v="1"/>
    <s v="3J62"/>
    <x v="7"/>
    <x v="2"/>
    <x v="104"/>
    <s v="South"/>
    <s v="Not Stated"/>
    <x v="1"/>
    <x v="0"/>
    <s v="Other Motor Vehicle"/>
    <x v="0"/>
    <x v="0"/>
    <x v="0"/>
    <s v="Not Stated"/>
    <x v="1"/>
    <s v="Functioning"/>
    <x v="0"/>
    <s v="http://maps.google.com/maps?q=&amp;layer=c&amp;cbll=37.7728352638039,-122.445869865297"/>
    <s v="10:01 am to 2:00 pm"/>
    <x v="0"/>
    <s v="N/A"/>
    <x v="2"/>
    <s v="September"/>
    <s v="Unknown"/>
    <s v="Unknown"/>
    <x v="23"/>
    <s v="&lt;Null&gt;"/>
    <n v="24008"/>
  </r>
  <r>
    <n v="7206"/>
    <s v="Point"/>
    <n v="26345000"/>
    <n v="8852000"/>
    <n v="37.772925000000001"/>
    <n v="-122.445888"/>
    <s v="SFPD-CROSSROADS"/>
    <s v="CITY STREET"/>
    <n v="4384555"/>
    <n v="2009"/>
    <n v="3801"/>
    <n v="20090905"/>
    <x v="587"/>
    <n v="1584"/>
    <s v="PARK"/>
    <x v="0"/>
    <s v="4B5F"/>
    <x v="7"/>
    <x v="2"/>
    <x v="52"/>
    <s v="South"/>
    <s v="Not Stated"/>
    <x v="1"/>
    <x v="2"/>
    <s v="Bicycle"/>
    <x v="0"/>
    <x v="0"/>
    <x v="0"/>
    <s v="Not Stated"/>
    <x v="1"/>
    <s v="Functioning"/>
    <x v="2"/>
    <s v="http://maps.google.com/maps?q=&amp;layer=c&amp;cbll=37.7729247394478,-122.445888024374"/>
    <s v="2:01 pm to 6:00 pm"/>
    <x v="2"/>
    <s v="CVC 21453A"/>
    <x v="2"/>
    <s v="September"/>
    <s v="Valid"/>
    <s v="21453(a,c)"/>
    <x v="10"/>
    <s v="http://leginfo.legislature.ca.gov/faces/codes_displaySection.xhtml?lawCode=VEH&amp;sectionNum=21453."/>
    <n v="19124"/>
  </r>
  <r>
    <n v="24298"/>
    <s v="Point"/>
    <n v="26030000"/>
    <s v="&lt;Null&gt;"/>
    <n v="37.774276999999998"/>
    <n v="-122.43594"/>
    <s v="SFPD-CROSSROADS"/>
    <s v="CITY STREET"/>
    <n v="150843178"/>
    <n v="2015"/>
    <n v="3801"/>
    <n v="20150925"/>
    <x v="235"/>
    <n v="1459"/>
    <s v="NORTHERN"/>
    <x v="1"/>
    <s v="3E11E"/>
    <x v="12"/>
    <x v="2"/>
    <x v="0"/>
    <s v="Not Stated, in Intersection"/>
    <s v="Not Stated"/>
    <x v="1"/>
    <x v="2"/>
    <s v="Bicycle"/>
    <x v="0"/>
    <x v="0"/>
    <x v="0"/>
    <s v="Not Stated"/>
    <x v="0"/>
    <s v="None"/>
    <x v="2"/>
    <s v="http://maps.google.com/maps?q=&amp;layer=c&amp;cbll=37.7742766787505,-122.435940327923"/>
    <s v="10:01 pm to 2:00 am"/>
    <x v="0"/>
    <s v="CVC 22104"/>
    <x v="0"/>
    <s v="September"/>
    <s v="Valid"/>
    <n v="22104"/>
    <x v="50"/>
    <s v="http://leginfo.legislature.ca.gov/faces/codes_displaySection.xhtml?lawCode=VEH&amp;sectionNum=22104."/>
    <n v="26186"/>
  </r>
  <r>
    <n v="14951"/>
    <s v="Point"/>
    <n v="26372000"/>
    <n v="5895000"/>
    <n v="37.775902000000002"/>
    <n v="-122.445683"/>
    <s v="SFPD-CROSSROADS"/>
    <s v="CITY STREET"/>
    <n v="3873331"/>
    <n v="2008"/>
    <n v="3801"/>
    <n v="20080909"/>
    <x v="588"/>
    <n v="2089"/>
    <s v="PARK"/>
    <x v="3"/>
    <s v="4B8B"/>
    <x v="1"/>
    <x v="10"/>
    <x v="167"/>
    <s v="East"/>
    <s v="Not Stated"/>
    <x v="1"/>
    <x v="3"/>
    <s v="Pedestrian"/>
    <x v="2"/>
    <x v="0"/>
    <x v="0"/>
    <s v="Not Stated"/>
    <x v="1"/>
    <s v="Functioning"/>
    <x v="3"/>
    <s v="http://maps.google.com/maps?q=&amp;layer=c&amp;cbll=37.7759017028623,-122.445683470026"/>
    <s v="2:01 pm to 6:00 pm"/>
    <x v="0"/>
    <s v="CVC 21955"/>
    <x v="2"/>
    <s v="September"/>
    <s v="Valid"/>
    <n v="21955"/>
    <x v="8"/>
    <s v="http://leginfo.legislature.ca.gov/faces/codes_displaySection.xhtml?lawCode=VEH&amp;sectionNum=21955."/>
    <n v="27816"/>
  </r>
  <r>
    <n v="33173"/>
    <s v="Point"/>
    <n v="26445000"/>
    <s v="&lt;Null&gt;"/>
    <n v="37.771929999999998"/>
    <n v="-122.454083"/>
    <s v="SFPD-CROSSROADS"/>
    <s v="CITY STREET"/>
    <n v="6104434"/>
    <n v="2012"/>
    <n v="3801"/>
    <n v="20120915"/>
    <x v="589"/>
    <n v="2360"/>
    <s v="PARK"/>
    <x v="0"/>
    <s v="3F1D"/>
    <x v="8"/>
    <x v="2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19304046184,-122.454083217237"/>
    <s v="2:01 pm to 6:00 pm"/>
    <x v="0"/>
    <s v="CVC 21804A"/>
    <x v="0"/>
    <s v="September"/>
    <s v="Valid"/>
    <s v="21804(a,b)"/>
    <x v="13"/>
    <s v="http://leginfo.legislature.ca.gov/faces/codes_displaySection.xhtml?lawCode=VEH&amp;sectionNum=21804."/>
    <n v="5194"/>
  </r>
  <r>
    <n v="28979"/>
    <s v="Point"/>
    <n v="26061000"/>
    <n v="3194000"/>
    <n v="37.776961999999997"/>
    <n v="-122.43990599999999"/>
    <s v="SFPD-CROSSROADS"/>
    <s v="CITY STREET"/>
    <n v="4401555"/>
    <n v="2009"/>
    <n v="3801"/>
    <n v="20090917"/>
    <x v="590"/>
    <n v="1484"/>
    <s v="PARK"/>
    <x v="5"/>
    <s v="3F61"/>
    <x v="5"/>
    <x v="11"/>
    <x v="168"/>
    <s v="North"/>
    <s v="Not Stated"/>
    <x v="0"/>
    <x v="0"/>
    <s v="Other Motor Vehicle"/>
    <x v="0"/>
    <x v="0"/>
    <x v="0"/>
    <s v="Not Stated"/>
    <x v="1"/>
    <s v="None"/>
    <x v="0"/>
    <s v="http://maps.google.com/maps?q=&amp;layer=c&amp;cbll=37.7769617503687,-122.439905807632"/>
    <s v="10:01 am to 2:00 pm"/>
    <x v="0"/>
    <s v="CVC 22350"/>
    <x v="2"/>
    <s v="September"/>
    <s v="Valid"/>
    <n v="22350"/>
    <x v="0"/>
    <s v="http://leginfo.legislature.ca.gov/faces/codes_displaySection.xhtml?lawCode=VEH&amp;sectionNum=22350."/>
    <n v="11553"/>
  </r>
  <r>
    <n v="21267"/>
    <s v="Point"/>
    <n v="26057000"/>
    <s v="&lt;Null&gt;"/>
    <n v="37.776856000000002"/>
    <n v="-122.438177"/>
    <s v="SFPD-CROSSROADS"/>
    <s v="CITY STREET"/>
    <n v="150792644"/>
    <n v="2015"/>
    <n v="3801"/>
    <n v="20150909"/>
    <x v="591"/>
    <n v="1597"/>
    <s v="NORTHERN"/>
    <x v="4"/>
    <s v="3E11C"/>
    <x v="6"/>
    <x v="11"/>
    <x v="0"/>
    <s v="Not Stated, in Intersection"/>
    <s v="Not Stated"/>
    <x v="1"/>
    <x v="2"/>
    <s v="Bicycle"/>
    <x v="0"/>
    <x v="0"/>
    <x v="0"/>
    <s v="Not Stated"/>
    <x v="1"/>
    <s v="Functioning"/>
    <x v="2"/>
    <s v="http://maps.google.com/maps?q=&amp;layer=c&amp;cbll=37.7768558888485,-122.43817704764"/>
    <s v="2:01 am to 6:00 am"/>
    <x v="0"/>
    <s v="N/A"/>
    <x v="0"/>
    <s v="September"/>
    <s v="Unknown"/>
    <s v="Unknown"/>
    <x v="23"/>
    <s v="&lt;Null&gt;"/>
    <n v="32897"/>
  </r>
  <r>
    <n v="21644"/>
    <s v="Point"/>
    <n v="26070000"/>
    <n v="6275000"/>
    <n v="37.778775000000003"/>
    <n v="-122.438159"/>
    <s v="SFPD-CROSSROADS"/>
    <s v="CITY STREET"/>
    <n v="6067187"/>
    <n v="2012"/>
    <n v="3801"/>
    <n v="20120904"/>
    <x v="298"/>
    <n v="2167"/>
    <s v="&lt;Null&gt;"/>
    <x v="3"/>
    <s v="&lt;Null&gt;"/>
    <x v="10"/>
    <x v="8"/>
    <x v="42"/>
    <s v="East"/>
    <s v="Not Stated"/>
    <x v="1"/>
    <x v="3"/>
    <s v="Pedestrian"/>
    <x v="4"/>
    <x v="0"/>
    <x v="0"/>
    <s v="Not Stated"/>
    <x v="1"/>
    <s v="None"/>
    <x v="3"/>
    <s v="http://maps.google.com/maps?q=&amp;layer=c&amp;cbll=37.778774544744,-122.438158594927"/>
    <s v="6:01 am to 10:00 am"/>
    <x v="0"/>
    <s v="CVC 21950B"/>
    <x v="2"/>
    <s v="September"/>
    <s v="Valid"/>
    <s v="21950(b)"/>
    <x v="30"/>
    <s v="http://leginfo.legislature.ca.gov/faces/codes_displaySection.xhtml?lawCode=VEH&amp;sectionNum=21950."/>
    <n v="32869"/>
  </r>
  <r>
    <n v="29325"/>
    <s v="Point"/>
    <n v="26379000"/>
    <s v="&lt;Null&gt;"/>
    <n v="37.775801999999999"/>
    <n v="-122.446471"/>
    <s v="SFPD-CROSSROADS"/>
    <s v="CITY STREET"/>
    <n v="3946451"/>
    <n v="2008"/>
    <n v="3801"/>
    <n v="20080926"/>
    <x v="592"/>
    <n v="1337"/>
    <s v="PARKS"/>
    <x v="1"/>
    <s v="3F62"/>
    <x v="7"/>
    <x v="11"/>
    <x v="0"/>
    <s v="Not Stated, in Intersection"/>
    <s v="Not Stated"/>
    <x v="1"/>
    <x v="7"/>
    <s v="Fixed Object"/>
    <x v="0"/>
    <x v="0"/>
    <x v="0"/>
    <s v="Not Stated"/>
    <x v="1"/>
    <s v="Functioning"/>
    <x v="0"/>
    <s v="http://maps.google.com/maps?q=&amp;layer=c&amp;cbll=37.7758015922906,-122.446470829739"/>
    <s v="10:01 am to 2:00 pm"/>
    <x v="0"/>
    <s v="CVC 22350"/>
    <x v="0"/>
    <s v="September"/>
    <s v="Valid"/>
    <n v="22350"/>
    <x v="0"/>
    <s v="http://leginfo.legislature.ca.gov/faces/codes_displaySection.xhtml?lawCode=VEH&amp;sectionNum=22350."/>
    <n v="24228"/>
  </r>
  <r>
    <n v="28891"/>
    <s v="Point"/>
    <n v="26055000"/>
    <s v="&lt;Null&gt;"/>
    <n v="37.777068"/>
    <n v="-122.43650700000001"/>
    <s v="SFPD-CROSSROADS"/>
    <s v="CITY STREET"/>
    <n v="2789112"/>
    <n v="2006"/>
    <n v="3801"/>
    <n v="20060911"/>
    <x v="593"/>
    <n v="1446"/>
    <s v="COF"/>
    <x v="2"/>
    <s v="&lt;Null&gt;"/>
    <x v="12"/>
    <x v="11"/>
    <x v="0"/>
    <s v="Not Stated, in Intersection"/>
    <s v="Not Stated"/>
    <x v="1"/>
    <x v="2"/>
    <s v="Other Motor Vehicle"/>
    <x v="0"/>
    <x v="0"/>
    <x v="0"/>
    <s v="Not Stated"/>
    <x v="1"/>
    <s v="None"/>
    <x v="0"/>
    <s v="http://maps.google.com/maps?q=&amp;layer=c&amp;cbll=37.7770680804996,-122.436507232241"/>
    <s v="10:01 am to 2:00 pm"/>
    <x v="0"/>
    <s v="CVC 22450"/>
    <x v="0"/>
    <s v="September"/>
    <s v="Valid"/>
    <s v="22450(a)"/>
    <x v="9"/>
    <s v="http://leginfo.legislature.ca.gov/faces/codes_displaySection.xhtml?lawCode=VEH&amp;sectionNum=22450."/>
    <n v="13952"/>
  </r>
  <r>
    <n v="1707"/>
    <s v="Point"/>
    <n v="26446000"/>
    <n v="12084000"/>
    <n v="37.774467000000001"/>
    <n v="-122.454605"/>
    <s v="SFPD-CROSSROADS"/>
    <s v="CITY STREET"/>
    <n v="150779476"/>
    <n v="2015"/>
    <n v="3801"/>
    <n v="20150905"/>
    <x v="151"/>
    <n v="2297"/>
    <s v="PARK"/>
    <x v="0"/>
    <s v="3F13A"/>
    <x v="8"/>
    <x v="11"/>
    <x v="1"/>
    <s v="South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44666644721,-122.454605411224"/>
    <s v="10:01 am to 2:00 pm"/>
    <x v="0"/>
    <s v="CVC 21460A"/>
    <x v="1"/>
    <s v="September"/>
    <s v="Valid"/>
    <s v="21460(a,b)"/>
    <x v="22"/>
    <s v="http://leginfo.legislature.ca.gov/faces/codes_displaySection.xhtml?lawCode=VEH&amp;sectionNum=21460."/>
    <n v="31432"/>
  </r>
  <r>
    <n v="28909"/>
    <s v="Point"/>
    <n v="26056000"/>
    <s v="&lt;Null&gt;"/>
    <n v="37.775925000000001"/>
    <n v="-122.43799"/>
    <s v="SFPD-CROSSROADS"/>
    <s v="CITY STREET"/>
    <n v="3893047"/>
    <n v="2008"/>
    <n v="3801"/>
    <n v="20080911"/>
    <x v="594"/>
    <n v="2037"/>
    <s v="PARK"/>
    <x v="5"/>
    <s v="3F44C"/>
    <x v="6"/>
    <x v="4"/>
    <x v="0"/>
    <s v="Not Stated, in Intersection"/>
    <s v="Not Stated"/>
    <x v="1"/>
    <x v="6"/>
    <s v="Other Motor Vehicle"/>
    <x v="0"/>
    <x v="0"/>
    <x v="0"/>
    <s v="Not Stated"/>
    <x v="1"/>
    <s v="Functioning"/>
    <x v="0"/>
    <s v="http://maps.google.com/maps?q=&amp;layer=c&amp;cbll=37.7759254055507,-122.437989847718"/>
    <s v="10:01 am to 2:00 pm"/>
    <x v="0"/>
    <s v="CVC 21802A"/>
    <x v="0"/>
    <s v="September"/>
    <s v="Valid"/>
    <s v="21802(a,b)"/>
    <x v="21"/>
    <s v="http://leginfo.legislature.ca.gov/faces/codes_displaySection.xhtml?lawCode=VEH&amp;sectionNum=21802."/>
    <n v="24182"/>
  </r>
  <r>
    <n v="28911"/>
    <s v="Point"/>
    <n v="26056000"/>
    <s v="&lt;Null&gt;"/>
    <n v="37.775925000000001"/>
    <n v="-122.43799"/>
    <s v="SFPD-CROSSROADS"/>
    <s v="CITY STREET"/>
    <n v="4395887"/>
    <n v="2009"/>
    <n v="3801"/>
    <n v="20090909"/>
    <x v="595"/>
    <n v="1484"/>
    <s v="PARK"/>
    <x v="4"/>
    <s v="3F61"/>
    <x v="6"/>
    <x v="4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59254055507,-122.437989847718"/>
    <s v="6:01 am to 10:00 am"/>
    <x v="0"/>
    <s v="CVC 21802A"/>
    <x v="0"/>
    <s v="September"/>
    <s v="Valid"/>
    <s v="21802(a,b)"/>
    <x v="21"/>
    <s v="http://leginfo.legislature.ca.gov/faces/codes_displaySection.xhtml?lawCode=VEH&amp;sectionNum=21802."/>
    <n v="24183"/>
  </r>
  <r>
    <n v="17357"/>
    <s v="Point"/>
    <n v="26379000"/>
    <n v="8848000"/>
    <n v="37.775860999999999"/>
    <n v="-122.446483"/>
    <s v="SFPD-CROSSROADS"/>
    <s v="CITY STREET"/>
    <n v="140818868"/>
    <n v="2014"/>
    <n v="3801"/>
    <n v="20140928"/>
    <x v="497"/>
    <n v="1420"/>
    <s v="PARK DISTR"/>
    <x v="6"/>
    <n v="1410"/>
    <x v="7"/>
    <x v="11"/>
    <x v="13"/>
    <s v="West"/>
    <s v="Not Stated"/>
    <x v="1"/>
    <x v="2"/>
    <s v="Pedestrian"/>
    <x v="1"/>
    <x v="0"/>
    <x v="0"/>
    <s v="Not Stated"/>
    <x v="1"/>
    <s v="Functioning"/>
    <x v="3"/>
    <s v="http://maps.google.com/maps?q=&amp;layer=c&amp;cbll=37.7758611145943,-122.446482802427"/>
    <s v="2:01 pm to 6:00 pm"/>
    <x v="0"/>
    <s v="CVC 21453D"/>
    <x v="2"/>
    <s v="September"/>
    <s v="Valid"/>
    <s v="21453(d)"/>
    <x v="17"/>
    <s v="http://leginfo.legislature.ca.gov/faces/codes_displaySection.xhtml?lawCode=VEH&amp;sectionNum=21453."/>
    <n v="28089"/>
  </r>
  <r>
    <n v="7179"/>
    <s v="Point"/>
    <n v="26056000"/>
    <n v="4803101"/>
    <n v="37.775098999999997"/>
    <n v="-122.43787399999999"/>
    <s v="SFPD-CROSSROADS"/>
    <s v="CITY STREET"/>
    <n v="4384491"/>
    <n v="2009"/>
    <n v="3801"/>
    <n v="20090901"/>
    <x v="307"/>
    <n v="1267"/>
    <s v="PARK"/>
    <x v="3"/>
    <s v="44D"/>
    <x v="6"/>
    <x v="5"/>
    <x v="25"/>
    <s v="North"/>
    <s v="Not Stated"/>
    <x v="0"/>
    <x v="0"/>
    <s v="Bicycle"/>
    <x v="0"/>
    <x v="0"/>
    <x v="0"/>
    <s v="Not Stated"/>
    <x v="1"/>
    <s v="None"/>
    <x v="2"/>
    <s v="http://maps.google.com/maps?q=&amp;layer=c&amp;cbll=37.775098577109,-122.4378739937"/>
    <s v="6:01 pm to 10:00 pm"/>
    <x v="0"/>
    <s v="CVC 22517"/>
    <x v="2"/>
    <s v="September"/>
    <s v="Valid"/>
    <n v="22517"/>
    <x v="15"/>
    <s v="http://leginfo.legislature.ca.gov/faces/codes_displaySection.xhtml?lawCode=VEH&amp;sectionNum=22517."/>
    <n v="4676"/>
  </r>
  <r>
    <n v="29297"/>
    <s v="Point"/>
    <n v="26376000"/>
    <s v="&lt;Null&gt;"/>
    <n v="37.773935000000002"/>
    <n v="-122.44609199999999"/>
    <s v="SFPD-CROSSROADS"/>
    <s v="CITY STREET"/>
    <n v="3416498"/>
    <n v="2007"/>
    <n v="3801"/>
    <n v="20070919"/>
    <x v="596"/>
    <n v="1580"/>
    <s v="PARK"/>
    <x v="4"/>
    <s v="4B8G"/>
    <x v="7"/>
    <x v="5"/>
    <x v="0"/>
    <s v="Not Stated, in Intersection"/>
    <s v="Not Stated"/>
    <x v="1"/>
    <x v="0"/>
    <s v="Other Motor Vehicle"/>
    <x v="0"/>
    <x v="0"/>
    <x v="0"/>
    <s v="Not Stated"/>
    <x v="1"/>
    <s v="Functioning"/>
    <x v="0"/>
    <s v="http://maps.google.com/maps?q=&amp;layer=c&amp;cbll=37.7739353713535,-122.446091727215"/>
    <s v="10:01 am to 2:00 pm"/>
    <x v="0"/>
    <s v="CVC 21453A"/>
    <x v="0"/>
    <s v="September"/>
    <s v="Valid"/>
    <s v="21453(a,c)"/>
    <x v="10"/>
    <s v="http://leginfo.legislature.ca.gov/faces/codes_displaySection.xhtml?lawCode=VEH&amp;sectionNum=21453."/>
    <n v="21609"/>
  </r>
  <r>
    <n v="29304"/>
    <s v="Point"/>
    <n v="26376000"/>
    <s v="&lt;Null&gt;"/>
    <n v="37.773935000000002"/>
    <n v="-122.44609199999999"/>
    <s v="SFPD-CROSSROADS"/>
    <s v="CITY STREET"/>
    <n v="6104473"/>
    <n v="2012"/>
    <n v="3801"/>
    <n v="20120930"/>
    <x v="139"/>
    <n v="1889"/>
    <s v="PARK"/>
    <x v="6"/>
    <s v="3F13E"/>
    <x v="7"/>
    <x v="5"/>
    <x v="0"/>
    <s v="Not Stated, in Intersection"/>
    <s v="Not Stated"/>
    <x v="1"/>
    <x v="5"/>
    <s v="Other Motor Vehicle"/>
    <x v="0"/>
    <x v="0"/>
    <x v="0"/>
    <s v="Not Stated"/>
    <x v="0"/>
    <s v="Functioning"/>
    <x v="0"/>
    <s v="http://maps.google.com/maps?q=&amp;layer=c&amp;cbll=37.7739353713535,-122.446091727215"/>
    <s v="6:01 pm to 10:00 pm"/>
    <x v="0"/>
    <s v="CVC 21801A"/>
    <x v="0"/>
    <s v="September"/>
    <s v="Valid"/>
    <s v="21801(a,b)"/>
    <x v="11"/>
    <s v="http://leginfo.legislature.ca.gov/faces/codes_displaySection.xhtml?lawCode=VEH&amp;sectionNum=21801."/>
    <n v="24224"/>
  </r>
  <r>
    <n v="2647"/>
    <s v="Point"/>
    <n v="26376000"/>
    <s v="&lt;Null&gt;"/>
    <n v="37.773935000000002"/>
    <n v="-122.44609199999999"/>
    <s v="SFPD-CROSSROADS"/>
    <s v="CITY STREET"/>
    <n v="150804249"/>
    <n v="2015"/>
    <n v="3801"/>
    <n v="20150913"/>
    <x v="597"/>
    <n v="917"/>
    <s v="PARK"/>
    <x v="6"/>
    <s v="4B3F"/>
    <x v="7"/>
    <x v="5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39353713535,-122.446091727215"/>
    <s v="10:01 am to 2:00 pm"/>
    <x v="0"/>
    <s v="CVC 21801A"/>
    <x v="0"/>
    <s v="September"/>
    <s v="Valid"/>
    <s v="21801(a,b)"/>
    <x v="11"/>
    <s v="http://leginfo.legislature.ca.gov/faces/codes_displaySection.xhtml?lawCode=VEH&amp;sectionNum=21801."/>
    <n v="30145"/>
  </r>
  <r>
    <n v="29296"/>
    <s v="Point"/>
    <n v="26377000"/>
    <n v="8850000"/>
    <n v="37.774151000000003"/>
    <n v="-122.446136"/>
    <s v="SFPD-CROSSROADS"/>
    <s v="CITY STREET"/>
    <n v="3381683"/>
    <n v="2007"/>
    <n v="3801"/>
    <n v="20070914"/>
    <x v="92"/>
    <n v="821"/>
    <s v="PARK"/>
    <x v="1"/>
    <s v="4B8F"/>
    <x v="7"/>
    <x v="5"/>
    <x v="133"/>
    <s v="North"/>
    <s v="Not Stated"/>
    <x v="1"/>
    <x v="0"/>
    <s v="Other Motor Vehicle"/>
    <x v="0"/>
    <x v="0"/>
    <x v="0"/>
    <s v="Not Stated"/>
    <x v="1"/>
    <s v="None"/>
    <x v="0"/>
    <s v="http://maps.google.com/maps?q=&amp;layer=c&amp;cbll=37.7741513269835,-122.44613602595"/>
    <s v="2:01 pm to 6:00 pm"/>
    <x v="0"/>
    <s v="CVC 21658A"/>
    <x v="2"/>
    <s v="September"/>
    <s v="Valid"/>
    <s v="21658(a,b)"/>
    <x v="4"/>
    <s v="http://leginfo.legislature.ca.gov/faces/codes_displaySection.xhtml?lawCode=VEH&amp;sectionNum=21658."/>
    <n v="30271"/>
  </r>
  <r>
    <n v="14848"/>
    <s v="Point"/>
    <n v="26345000"/>
    <n v="8853000"/>
    <n v="37.771841999999999"/>
    <n v="-122.445671"/>
    <s v="SFPD-CROSSROADS"/>
    <s v="CITY STREET"/>
    <n v="4407833"/>
    <n v="2009"/>
    <n v="3801"/>
    <n v="20090920"/>
    <x v="198"/>
    <n v="1584"/>
    <s v="PARK"/>
    <x v="6"/>
    <s v="4B5F"/>
    <x v="7"/>
    <x v="14"/>
    <x v="169"/>
    <s v="South"/>
    <s v="Not Stated"/>
    <x v="2"/>
    <x v="3"/>
    <s v="Pedestrian"/>
    <x v="2"/>
    <x v="0"/>
    <x v="0"/>
    <s v="Not Stated"/>
    <x v="0"/>
    <s v="Functioning"/>
    <x v="3"/>
    <s v="http://maps.google.com/maps?q=&amp;layer=c&amp;cbll=37.7718421989526,-122.445670626377"/>
    <s v="6:01 pm to 10:00 pm"/>
    <x v="0"/>
    <s v="CVC 21453D"/>
    <x v="2"/>
    <s v="September"/>
    <s v="Valid"/>
    <s v="21453(d)"/>
    <x v="17"/>
    <s v="http://leginfo.legislature.ca.gov/faces/codes_displaySection.xhtml?lawCode=VEH&amp;sectionNum=21453."/>
    <n v="3898"/>
  </r>
  <r>
    <n v="33171"/>
    <s v="Point"/>
    <n v="26441000"/>
    <n v="12088000"/>
    <n v="37.77129"/>
    <n v="-122.453951"/>
    <s v="SFPD-CROSSROADS"/>
    <s v="CITY STREET"/>
    <n v="3893065"/>
    <n v="2008"/>
    <n v="3801"/>
    <n v="20080912"/>
    <x v="598"/>
    <n v="4078"/>
    <s v="3F"/>
    <x v="1"/>
    <s v="3FIIE"/>
    <x v="8"/>
    <x v="70"/>
    <x v="15"/>
    <s v="South"/>
    <s v="Not Stated"/>
    <x v="1"/>
    <x v="1"/>
    <s v="Other Motor Vehicle"/>
    <x v="0"/>
    <x v="0"/>
    <x v="0"/>
    <s v="Not Stated"/>
    <x v="0"/>
    <s v="None"/>
    <x v="0"/>
    <s v="http://maps.google.com/maps?q=&amp;layer=c&amp;cbll=37.7712895257339,-122.453950949025"/>
    <s v="6:01 pm to 10:00 pm"/>
    <x v="0"/>
    <s v="CVC 21703"/>
    <x v="1"/>
    <s v="September"/>
    <s v="Valid"/>
    <n v="21703"/>
    <x v="3"/>
    <s v="http://leginfo.legislature.ca.gov/faces/codes_displaySection.xhtml?lawCode=VEH&amp;sectionNum=21703."/>
    <n v="19050"/>
  </r>
  <r>
    <n v="12688"/>
    <s v="Point"/>
    <n v="26441000"/>
    <n v="12088000"/>
    <n v="37.771341"/>
    <n v="-122.453962"/>
    <s v="SFPD-CROSSROADS"/>
    <s v="CITY STREET"/>
    <n v="9019192"/>
    <n v="2006"/>
    <n v="3801"/>
    <n v="20060906"/>
    <x v="465"/>
    <n v="2137"/>
    <s v="PARK"/>
    <x v="4"/>
    <s v="4B4C"/>
    <x v="8"/>
    <x v="70"/>
    <x v="36"/>
    <s v="South"/>
    <s v="Not Stated"/>
    <x v="1"/>
    <x v="0"/>
    <s v="Bicycle"/>
    <x v="0"/>
    <x v="0"/>
    <x v="0"/>
    <s v="Not Stated"/>
    <x v="1"/>
    <s v="Functioning"/>
    <x v="2"/>
    <s v="http://maps.google.com/maps?q=&amp;layer=c&amp;cbll=37.7713410237845,-122.453961545114"/>
    <s v="6:01 am to 10:00 am"/>
    <x v="0"/>
    <s v="CVC 21658A"/>
    <x v="2"/>
    <s v="September"/>
    <s v="Valid"/>
    <s v="21658(a,b)"/>
    <x v="4"/>
    <s v="http://leginfo.legislature.ca.gov/faces/codes_displaySection.xhtml?lawCode=VEH&amp;sectionNum=21658."/>
    <n v="21356"/>
  </r>
  <r>
    <n v="7302"/>
    <s v="Point"/>
    <n v="26459000"/>
    <n v="6284000"/>
    <n v="37.777217999999998"/>
    <n v="-122.450356"/>
    <s v="SFPD-CROSSROADS"/>
    <s v="CITY STREET"/>
    <n v="4404943"/>
    <n v="2009"/>
    <n v="3801"/>
    <n v="20090925"/>
    <x v="458"/>
    <n v="868"/>
    <s v="3G"/>
    <x v="1"/>
    <s v="3G60"/>
    <x v="10"/>
    <x v="15"/>
    <x v="75"/>
    <s v="East"/>
    <s v="Not Stated"/>
    <x v="1"/>
    <x v="2"/>
    <s v="Bicycle"/>
    <x v="0"/>
    <x v="0"/>
    <x v="0"/>
    <s v="Not Stated"/>
    <x v="1"/>
    <s v="None"/>
    <x v="2"/>
    <s v="http://maps.google.com/maps?q=&amp;layer=c&amp;cbll=37.7772178075282,-122.450355637651"/>
    <s v="10:01 am to 2:00 pm"/>
    <x v="0"/>
    <s v="CVC 22350"/>
    <x v="2"/>
    <s v="September"/>
    <s v="Valid"/>
    <n v="22350"/>
    <x v="0"/>
    <s v="http://leginfo.legislature.ca.gov/faces/codes_displaySection.xhtml?lawCode=VEH&amp;sectionNum=22350."/>
    <n v="32860"/>
  </r>
  <r>
    <n v="29270"/>
    <s v="Point"/>
    <n v="26354000"/>
    <n v="5454000"/>
    <n v="37.773339999999997"/>
    <n v="-122.44322099999999"/>
    <s v="SFPD-CROSSROADS"/>
    <s v="CITY STREET"/>
    <n v="6089154"/>
    <n v="2012"/>
    <n v="3801"/>
    <n v="20120902"/>
    <x v="599"/>
    <s v="K01927"/>
    <s v="&lt;Null&gt;"/>
    <x v="6"/>
    <s v="3F1E`"/>
    <x v="0"/>
    <x v="32"/>
    <x v="170"/>
    <s v="West"/>
    <s v="Not Stated"/>
    <x v="1"/>
    <x v="1"/>
    <s v="Other Motor Vehicle"/>
    <x v="0"/>
    <x v="0"/>
    <x v="0"/>
    <s v="Not Stated"/>
    <x v="0"/>
    <s v="None"/>
    <x v="0"/>
    <s v="http://maps.google.com/maps?q=&amp;layer=c&amp;cbll=37.7733398737976,-122.443221400768"/>
    <s v="6:01 pm to 10:00 pm"/>
    <x v="5"/>
    <s v="N/A"/>
    <x v="2"/>
    <s v="September"/>
    <s v="Unknown"/>
    <s v="Unknown"/>
    <x v="23"/>
    <s v="&lt;Null&gt;"/>
    <n v="14330"/>
  </r>
  <r>
    <n v="29191"/>
    <s v="Point"/>
    <n v="26326000"/>
    <n v="9764000"/>
    <n v="37.772466999999999"/>
    <n v="-122.442669"/>
    <s v="SFPD-CROSSROADS"/>
    <s v="CITY STREET"/>
    <n v="4915599"/>
    <n v="2010"/>
    <n v="3801"/>
    <n v="20100926"/>
    <x v="268"/>
    <n v="821"/>
    <s v="PARK"/>
    <x v="6"/>
    <s v="4B8F"/>
    <x v="2"/>
    <x v="32"/>
    <x v="17"/>
    <s v="West"/>
    <s v="Not Stated"/>
    <x v="1"/>
    <x v="1"/>
    <s v="Other Motor Vehicle"/>
    <x v="0"/>
    <x v="0"/>
    <x v="0"/>
    <s v="Not Stated"/>
    <x v="1"/>
    <s v="None"/>
    <x v="0"/>
    <s v="http://maps.google.com/maps?q=&amp;layer=c&amp;cbll=37.77246732569,-122.442669320633"/>
    <s v="2:01 pm to 6:00 pm"/>
    <x v="0"/>
    <s v="CVC 21703"/>
    <x v="1"/>
    <s v="September"/>
    <s v="Valid"/>
    <n v="21703"/>
    <x v="3"/>
    <s v="http://leginfo.legislature.ca.gov/faces/codes_displaySection.xhtml?lawCode=VEH&amp;sectionNum=21703."/>
    <n v="27325"/>
  </r>
  <r>
    <n v="5427"/>
    <s v="Point"/>
    <n v="26379000"/>
    <s v="&lt;Null&gt;"/>
    <n v="37.775801999999999"/>
    <n v="-122.446471"/>
    <s v="SFPD-CROSSROADS"/>
    <s v="CITY STREET"/>
    <n v="3918490"/>
    <n v="2008"/>
    <n v="3801"/>
    <n v="20080926"/>
    <x v="502"/>
    <n v="1435"/>
    <s v="COF"/>
    <x v="1"/>
    <s v="3F14D"/>
    <x v="29"/>
    <x v="10"/>
    <x v="0"/>
    <s v="Not Stated, in Intersection"/>
    <s v="Not Stated"/>
    <x v="0"/>
    <x v="3"/>
    <s v="Bicycle"/>
    <x v="0"/>
    <x v="0"/>
    <x v="0"/>
    <s v="Not Stated"/>
    <x v="0"/>
    <s v="Not Stated"/>
    <x v="2"/>
    <s v="http://maps.google.com/maps?q=&amp;layer=c&amp;cbll=37.7758015922906,-122.446470829739"/>
    <s v="6:01 pm to 10:00 pm"/>
    <x v="4"/>
    <s v="CVC 22350"/>
    <x v="0"/>
    <s v="September"/>
    <s v="Valid"/>
    <n v="22350"/>
    <x v="0"/>
    <s v="http://leginfo.legislature.ca.gov/faces/codes_displaySection.xhtml?lawCode=VEH&amp;sectionNum=22350."/>
    <n v="9860"/>
  </r>
  <r>
    <n v="936"/>
    <s v="Point"/>
    <n v="26378000"/>
    <n v="6830000"/>
    <n v="37.773927"/>
    <n v="-122.446157"/>
    <s v="SFPD-CROSSROADS"/>
    <s v="CITY STREET"/>
    <n v="2308718"/>
    <n v="2005"/>
    <n v="3801"/>
    <n v="20050928"/>
    <x v="27"/>
    <n v="97"/>
    <s v="PARK"/>
    <x v="4"/>
    <s v="3F13D"/>
    <x v="11"/>
    <x v="10"/>
    <x v="96"/>
    <s v="West"/>
    <s v="Not Stated"/>
    <x v="1"/>
    <x v="0"/>
    <s v="Bicycle"/>
    <x v="0"/>
    <x v="0"/>
    <x v="0"/>
    <s v="Not Stated"/>
    <x v="1"/>
    <s v="Functioning"/>
    <x v="2"/>
    <s v="http://maps.google.com/maps?q=&amp;layer=c&amp;cbll=37.7739271348104,-122.446156622135"/>
    <s v="2:01 pm to 6:00 pm"/>
    <x v="0"/>
    <s v="CVC 21755"/>
    <x v="0"/>
    <s v="September"/>
    <s v="Valid"/>
    <s v="21755(a)"/>
    <x v="12"/>
    <s v="http://leginfo.legislature.ca.gov/faces/codes_displaySection.xhtml?lawCode=VEH&amp;sectionNum=21755."/>
    <n v="13400"/>
  </r>
  <r>
    <n v="29211"/>
    <s v="Point"/>
    <n v="26345000"/>
    <s v="&lt;Null&gt;"/>
    <n v="37.772080000000003"/>
    <n v="-122.445717"/>
    <s v="SFPD-CROSSROADS"/>
    <s v="CITY STREET"/>
    <n v="3883778"/>
    <n v="2008"/>
    <n v="3801"/>
    <n v="20080920"/>
    <x v="404"/>
    <n v="4205"/>
    <s v="&lt;Null&gt;"/>
    <x v="0"/>
    <s v="PARK"/>
    <x v="2"/>
    <x v="10"/>
    <x v="0"/>
    <s v="Not Stated, in Intersection"/>
    <s v="Not Stated"/>
    <x v="0"/>
    <x v="4"/>
    <s v="Fixed Object"/>
    <x v="0"/>
    <x v="1"/>
    <x v="0"/>
    <s v="Not Stated"/>
    <x v="1"/>
    <s v="Functioning"/>
    <x v="0"/>
    <s v="http://maps.google.com/maps?q=&amp;layer=c&amp;cbll=37.7720803942368,-122.445716665312"/>
    <s v="6:01 am to 10:00 am"/>
    <x v="2"/>
    <s v="CVC 22350"/>
    <x v="0"/>
    <s v="September"/>
    <s v="Valid"/>
    <n v="22350"/>
    <x v="0"/>
    <s v="http://leginfo.legislature.ca.gov/faces/codes_displaySection.xhtml?lawCode=VEH&amp;sectionNum=22350."/>
    <n v="10883"/>
  </r>
  <r>
    <n v="29359"/>
    <s v="Point"/>
    <n v="26392000"/>
    <s v="&lt;Null&gt;"/>
    <n v="37.778621999999999"/>
    <n v="-122.44704"/>
    <s v="SFPD-CROSSROADS"/>
    <s v="CITY STREET"/>
    <n v="3893110"/>
    <n v="2008"/>
    <n v="3801"/>
    <n v="20080910"/>
    <x v="600"/>
    <n v="1337"/>
    <s v="PARK"/>
    <x v="4"/>
    <s v="3F62"/>
    <x v="14"/>
    <x v="10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86223076059,-122.447039806471"/>
    <s v="10:01 am to 2:00 pm"/>
    <x v="0"/>
    <s v="N/A"/>
    <x v="0"/>
    <s v="September"/>
    <s v="Unknown"/>
    <s v="Unknown"/>
    <x v="23"/>
    <s v="&lt;Null&gt;"/>
    <n v="14027"/>
  </r>
  <r>
    <n v="6527"/>
    <s v="Point"/>
    <n v="26391000"/>
    <n v="6281000"/>
    <n v="37.777650999999999"/>
    <n v="-122.44699"/>
    <s v="SFPD-CROSSROADS"/>
    <s v="CITY STREET"/>
    <n v="140789924"/>
    <n v="2014"/>
    <n v="3801"/>
    <n v="20140919"/>
    <x v="0"/>
    <n v="1816"/>
    <s v="PARK"/>
    <x v="1"/>
    <s v="3F60"/>
    <x v="10"/>
    <x v="16"/>
    <x v="25"/>
    <s v="West"/>
    <s v="Not Stated"/>
    <x v="1"/>
    <x v="4"/>
    <s v="Non-Collision"/>
    <x v="0"/>
    <x v="0"/>
    <x v="0"/>
    <s v="Not Stated"/>
    <x v="1"/>
    <s v="Functioning"/>
    <x v="0"/>
    <s v="http://maps.google.com/maps?q=&amp;layer=c&amp;cbll=37.7776505961295,-122.446990432771"/>
    <s v="2:01 am to 6:00 am"/>
    <x v="0"/>
    <s v="CVC 21750"/>
    <x v="2"/>
    <s v="September"/>
    <s v="Valid"/>
    <n v="21750"/>
    <x v="19"/>
    <s v="http://leginfo.legislature.ca.gov/faces/codes_displaySection.xhtml?lawCode=VEH&amp;sectionNum=21750."/>
    <n v="31854"/>
  </r>
  <r>
    <n v="16171"/>
    <s v="Point"/>
    <n v="26345000"/>
    <s v="&lt;Null&gt;"/>
    <n v="37.772080000000003"/>
    <n v="-122.445717"/>
    <s v="SFPD-CROSSROADS"/>
    <s v="CITY STREET"/>
    <n v="140752589"/>
    <n v="2014"/>
    <n v="3801"/>
    <n v="20140906"/>
    <x v="66"/>
    <n v="1475"/>
    <s v="PARK DISTR"/>
    <x v="0"/>
    <s v="3F61"/>
    <x v="2"/>
    <x v="16"/>
    <x v="0"/>
    <s v="Not Stated, in Intersection"/>
    <s v="Not Stated"/>
    <x v="1"/>
    <x v="5"/>
    <s v="Bicycle"/>
    <x v="0"/>
    <x v="0"/>
    <x v="0"/>
    <s v="Not Stated"/>
    <x v="0"/>
    <s v="Functioning"/>
    <x v="2"/>
    <s v="http://maps.google.com/maps?q=&amp;layer=c&amp;cbll=37.7720803942368,-122.445716665312"/>
    <s v="10:01 pm to 2:00 am"/>
    <x v="0"/>
    <s v="CVC 21451A"/>
    <x v="0"/>
    <s v="September"/>
    <s v="Valid"/>
    <s v="21451(a,b)"/>
    <x v="35"/>
    <s v="http://leginfo.legislature.ca.gov/faces/codes_displaySection.xhtml?lawCode=VEH&amp;sectionNum=21451."/>
    <n v="14581"/>
  </r>
  <r>
    <n v="22445"/>
    <s v="Point"/>
    <n v="26345000"/>
    <n v="9765000"/>
    <n v="37.772108000000003"/>
    <n v="-122.445499"/>
    <s v="SFPD-CROSSROADS"/>
    <s v="CITY STREET"/>
    <n v="150831888"/>
    <n v="2015"/>
    <n v="3801"/>
    <n v="20150922"/>
    <x v="568"/>
    <n v="1202"/>
    <s v="PARK STATI"/>
    <x v="3"/>
    <s v="3F13A"/>
    <x v="2"/>
    <x v="16"/>
    <x v="152"/>
    <s v="East"/>
    <s v="Not Stated"/>
    <x v="1"/>
    <x v="2"/>
    <s v="Other Motor Vehicle"/>
    <x v="0"/>
    <x v="0"/>
    <x v="0"/>
    <s v="Not Stated"/>
    <x v="1"/>
    <s v="None"/>
    <x v="0"/>
    <s v="http://maps.google.com/maps?q=&amp;layer=c&amp;cbll=37.77210804584,-122.44549890268"/>
    <s v="10:01 am to 2:00 pm"/>
    <x v="0"/>
    <s v="CVC 21658A"/>
    <x v="2"/>
    <s v="September"/>
    <s v="Valid"/>
    <s v="21658(a,b)"/>
    <x v="4"/>
    <s v="http://leginfo.legislature.ca.gov/faces/codes_displaySection.xhtml?lawCode=VEH&amp;sectionNum=21658."/>
    <n v="29034"/>
  </r>
  <r>
    <n v="12700"/>
    <s v="Point"/>
    <n v="26067000"/>
    <s v="&lt;Null&gt;"/>
    <n v="37.777794"/>
    <n v="-122.438366"/>
    <s v="SFPD-CROSSROADS"/>
    <s v="CITY STREET"/>
    <n v="9020826"/>
    <n v="2006"/>
    <n v="3801"/>
    <n v="20060908"/>
    <x v="569"/>
    <n v="4085"/>
    <s v="PARK"/>
    <x v="1"/>
    <s v="3F14E"/>
    <x v="6"/>
    <x v="17"/>
    <x v="0"/>
    <s v="Not Stated, in Intersection"/>
    <s v="Not Stated"/>
    <x v="1"/>
    <x v="8"/>
    <s v="Bicycle"/>
    <x v="0"/>
    <x v="0"/>
    <x v="0"/>
    <s v="Not Stated"/>
    <x v="0"/>
    <s v="Functioning"/>
    <x v="2"/>
    <s v="http://maps.google.com/maps?q=&amp;layer=c&amp;cbll=37.7777941898441,-122.438365501611"/>
    <s v="10:01 pm to 2:00 am"/>
    <x v="0"/>
    <s v="N/A"/>
    <x v="0"/>
    <s v="September"/>
    <s v="Unknown"/>
    <s v="Unknown"/>
    <x v="23"/>
    <s v="&lt;Null&gt;"/>
    <n v="23142"/>
  </r>
  <r>
    <n v="19347"/>
    <s v="Point"/>
    <n v="26345000"/>
    <s v="&lt;Null&gt;"/>
    <n v="37.772080000000003"/>
    <n v="-122.445717"/>
    <s v="SFPD-CROSSROADS"/>
    <s v="CITY STREET"/>
    <n v="140754513"/>
    <n v="2014"/>
    <n v="3801"/>
    <n v="20140907"/>
    <x v="601"/>
    <n v="1475"/>
    <s v="PARK DISTR"/>
    <x v="6"/>
    <s v="3F61"/>
    <x v="7"/>
    <x v="14"/>
    <x v="0"/>
    <s v="Not Stated, in Intersection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20803942368,-122.445716665312"/>
    <s v="6:01 pm to 10:00 pm"/>
    <x v="0"/>
    <s v="CVC 21703"/>
    <x v="0"/>
    <s v="September"/>
    <s v="Valid"/>
    <n v="21703"/>
    <x v="3"/>
    <s v="http://leginfo.legislature.ca.gov/faces/codes_displaySection.xhtml?lawCode=VEH&amp;sectionNum=21703."/>
    <n v="33225"/>
  </r>
  <r>
    <n v="15166"/>
    <s v="Point"/>
    <n v="26446000"/>
    <s v="&lt;Null&gt;"/>
    <n v="37.772894999999998"/>
    <n v="-122.454285"/>
    <s v="SFPD-CROSSROADS"/>
    <s v="CITY STREET"/>
    <n v="5328333"/>
    <n v="2011"/>
    <n v="3801"/>
    <n v="20110928"/>
    <x v="602"/>
    <n v="2038"/>
    <s v="COF"/>
    <x v="4"/>
    <s v="3F13E"/>
    <x v="8"/>
    <x v="5"/>
    <x v="0"/>
    <s v="Not Stated, in Intersection"/>
    <s v="Not Stated"/>
    <x v="0"/>
    <x v="3"/>
    <s v="Pedestrian"/>
    <x v="1"/>
    <x v="0"/>
    <x v="0"/>
    <s v="Not Stated"/>
    <x v="0"/>
    <s v="Functioning"/>
    <x v="3"/>
    <s v="http://maps.google.com/maps?q=&amp;layer=c&amp;cbll=37.7728951784271,-122.454285116292"/>
    <s v="10:01 pm to 2:00 am"/>
    <x v="0"/>
    <s v="CVC 21456B"/>
    <x v="0"/>
    <s v="September"/>
    <s v="Valid"/>
    <s v="21456(a,b)"/>
    <x v="20"/>
    <s v="http://leginfo.legislature.ca.gov/faces/codes_displaySection.xhtml?lawCode=VEH&amp;sectionNum=21456."/>
    <n v="12473"/>
  </r>
  <r>
    <n v="5341"/>
    <s v="Point"/>
    <n v="26029000"/>
    <s v="&lt;Null&gt;"/>
    <n v="37.772204000000002"/>
    <n v="-122.437235"/>
    <s v="SFPD-CROSSROADS"/>
    <s v="CITY STREET"/>
    <n v="3893028"/>
    <n v="2008"/>
    <n v="3801"/>
    <n v="20080905"/>
    <x v="603"/>
    <n v="275"/>
    <s v="PARK"/>
    <x v="1"/>
    <s v="3F14E"/>
    <x v="6"/>
    <x v="20"/>
    <x v="0"/>
    <s v="Not Stated, in Intersection"/>
    <s v="Not Stated"/>
    <x v="1"/>
    <x v="2"/>
    <s v="Bicycle"/>
    <x v="0"/>
    <x v="0"/>
    <x v="0"/>
    <s v="Not Stated"/>
    <x v="0"/>
    <s v="Functioning"/>
    <x v="2"/>
    <s v="http://maps.google.com/maps?q=&amp;layer=c&amp;cbll=37.7722037124154,-122.4372349323"/>
    <s v="10:01 pm to 2:00 am"/>
    <x v="0"/>
    <s v="CVC 21453A"/>
    <x v="0"/>
    <s v="September"/>
    <s v="Valid"/>
    <s v="21453(a,c)"/>
    <x v="10"/>
    <s v="http://leginfo.legislature.ca.gov/faces/codes_displaySection.xhtml?lawCode=VEH&amp;sectionNum=21453."/>
    <n v="15197"/>
  </r>
  <r>
    <n v="28655"/>
    <s v="Point"/>
    <n v="26029000"/>
    <s v="&lt;Null&gt;"/>
    <n v="37.772204000000002"/>
    <n v="-122.437235"/>
    <s v="SFPD-CROSSROADS"/>
    <s v="CITY STREET"/>
    <n v="4393452"/>
    <n v="2009"/>
    <n v="3801"/>
    <n v="20090912"/>
    <x v="604"/>
    <n v="2038"/>
    <s v="F"/>
    <x v="0"/>
    <s v="3F14E"/>
    <x v="6"/>
    <x v="20"/>
    <x v="0"/>
    <s v="Not Stated, in Intersection"/>
    <s v="Fog"/>
    <x v="1"/>
    <x v="2"/>
    <s v="Other Motor Vehicle"/>
    <x v="0"/>
    <x v="1"/>
    <x v="0"/>
    <s v="Not Stated"/>
    <x v="0"/>
    <s v="Functioning"/>
    <x v="0"/>
    <s v="http://maps.google.com/maps?q=&amp;layer=c&amp;cbll=37.7722037124154,-122.4372349323"/>
    <s v="2:01 am to 6:00 am"/>
    <x v="2"/>
    <s v="CVC 21801A"/>
    <x v="0"/>
    <s v="September"/>
    <s v="Valid"/>
    <s v="21801(a,b)"/>
    <x v="11"/>
    <s v="http://leginfo.legislature.ca.gov/faces/codes_displaySection.xhtml?lawCode=VEH&amp;sectionNum=21801."/>
    <n v="13917"/>
  </r>
  <r>
    <n v="11961"/>
    <s v="Point"/>
    <n v="26344000"/>
    <s v="&lt;Null&gt;"/>
    <n v="37.771141999999998"/>
    <n v="-122.44553500000001"/>
    <s v="SFPD-CROSSROADS"/>
    <s v="CITY STREET"/>
    <n v="5347720"/>
    <n v="2011"/>
    <n v="3801"/>
    <n v="20110920"/>
    <x v="605"/>
    <n v="1666"/>
    <s v="PARK"/>
    <x v="3"/>
    <s v="3CAR"/>
    <x v="7"/>
    <x v="20"/>
    <x v="0"/>
    <s v="Not Stated, in Intersection"/>
    <s v="Not Stated"/>
    <x v="1"/>
    <x v="2"/>
    <s v="Bicycle"/>
    <x v="0"/>
    <x v="0"/>
    <x v="0"/>
    <s v="Not Stated"/>
    <x v="1"/>
    <s v="Functioning"/>
    <x v="2"/>
    <s v="http://maps.google.com/maps?q=&amp;layer=c&amp;cbll=37.7711419333825,-122.445535278388"/>
    <s v="2:01 pm to 6:00 pm"/>
    <x v="0"/>
    <s v="CVC 21801A"/>
    <x v="0"/>
    <s v="September"/>
    <s v="Valid"/>
    <s v="21801(a,b)"/>
    <x v="11"/>
    <s v="http://leginfo.legislature.ca.gov/faces/codes_displaySection.xhtml?lawCode=VEH&amp;sectionNum=21801."/>
    <n v="23091"/>
  </r>
  <r>
    <n v="29444"/>
    <s v="Point"/>
    <n v="26440000"/>
    <s v="&lt;Null&gt;"/>
    <n v="37.770097999999997"/>
    <n v="-122.453726"/>
    <s v="SFPD-CROSSROADS"/>
    <s v="CITY STREET"/>
    <n v="4915530"/>
    <n v="2010"/>
    <n v="3801"/>
    <n v="20100925"/>
    <x v="606"/>
    <n v="2082"/>
    <s v="PARK"/>
    <x v="0"/>
    <s v="4B6H"/>
    <x v="8"/>
    <x v="20"/>
    <x v="0"/>
    <s v="Not Stated, in Intersection"/>
    <s v="Not Stated"/>
    <x v="1"/>
    <x v="2"/>
    <s v="Other Motor Vehicle"/>
    <x v="0"/>
    <x v="0"/>
    <x v="0"/>
    <s v="Not Stated"/>
    <x v="1"/>
    <s v="Functioning"/>
    <x v="0"/>
    <s v="http://maps.google.com/maps?q=&amp;layer=c&amp;cbll=37.7700980796695,-122.453726227642"/>
    <s v="2:01 pm to 6:00 pm"/>
    <x v="0"/>
    <s v="CVC 21802A"/>
    <x v="0"/>
    <s v="September"/>
    <s v="Valid"/>
    <s v="21802(a,b)"/>
    <x v="21"/>
    <s v="http://leginfo.legislature.ca.gov/faces/codes_displaySection.xhtml?lawCode=VEH&amp;sectionNum=21802."/>
    <n v="14042"/>
  </r>
  <r>
    <n v="12013"/>
    <s v="Point"/>
    <n v="26440000"/>
    <s v="&lt;Null&gt;"/>
    <n v="37.770097999999997"/>
    <n v="-122.453726"/>
    <s v="SFPD-CROSSROADS"/>
    <s v="CITY STREET"/>
    <n v="5347760"/>
    <n v="2011"/>
    <n v="3801"/>
    <n v="20110923"/>
    <x v="228"/>
    <n v="2082"/>
    <s v="PARK"/>
    <x v="1"/>
    <n v="3E+62"/>
    <x v="8"/>
    <x v="20"/>
    <x v="0"/>
    <s v="Not Stated, in Intersection"/>
    <s v="Not Stated"/>
    <x v="1"/>
    <x v="2"/>
    <s v="Bicycle"/>
    <x v="0"/>
    <x v="0"/>
    <x v="0"/>
    <s v="Not Stated"/>
    <x v="1"/>
    <s v="Not Functioning"/>
    <x v="2"/>
    <s v="http://maps.google.com/maps?q=&amp;layer=c&amp;cbll=37.7700980796695,-122.453726227642"/>
    <s v="10:01 am to 2:00 pm"/>
    <x v="0"/>
    <s v="CVC 21951"/>
    <x v="0"/>
    <s v="September"/>
    <s v="Valid"/>
    <n v="21951"/>
    <x v="46"/>
    <s v="http://leginfo.legislature.ca.gov/faces/codes_displaySection.xhtml?lawCode=VEH&amp;sectionNum=21951."/>
    <n v="18283"/>
  </r>
  <r>
    <n v="251"/>
    <s v="Point"/>
    <n v="26445000"/>
    <n v="12085000"/>
    <n v="37.772810999999997"/>
    <n v="-122.454268"/>
    <s v="SFPD-CROSSROADS"/>
    <s v="CITY STREET"/>
    <n v="140784510"/>
    <n v="2014"/>
    <n v="3801"/>
    <n v="20140917"/>
    <x v="607"/>
    <n v="441"/>
    <s v="PARK DIST"/>
    <x v="4"/>
    <s v="4B7F"/>
    <x v="8"/>
    <x v="5"/>
    <x v="60"/>
    <s v="South"/>
    <s v="Not Stated"/>
    <x v="1"/>
    <x v="3"/>
    <s v="Pedestrian"/>
    <x v="1"/>
    <x v="0"/>
    <x v="0"/>
    <s v="Not Stated"/>
    <x v="1"/>
    <s v="Functioning"/>
    <x v="3"/>
    <s v="http://maps.google.com/maps?q=&amp;layer=c&amp;cbll=37.7728113747639,-122.454267578877"/>
    <s v="2:01 pm to 6:00 pm"/>
    <x v="0"/>
    <s v="CVC 21950A"/>
    <x v="2"/>
    <s v="September"/>
    <s v="Valid"/>
    <s v="21950(a,c)"/>
    <x v="7"/>
    <s v="http://leginfo.legislature.ca.gov/faces/codes_displaySection.xhtml?lawCode=VEH&amp;sectionNum=21950."/>
    <n v="19066"/>
  </r>
  <r>
    <n v="29489"/>
    <s v="Point"/>
    <n v="26469000"/>
    <n v="5901000"/>
    <n v="37.775015000000003"/>
    <n v="-122.45265499999999"/>
    <s v="SFPD-CROSSROADS"/>
    <s v="CITY STREET"/>
    <n v="6093527"/>
    <n v="2012"/>
    <n v="3801"/>
    <n v="20120916"/>
    <x v="608"/>
    <n v="2179"/>
    <s v="&lt;Null&gt;"/>
    <x v="6"/>
    <s v="3J62"/>
    <x v="1"/>
    <x v="21"/>
    <x v="107"/>
    <s v="Ea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50145481831,-122.452654884036"/>
    <s v="10:01 am to 2:00 pm"/>
    <x v="0"/>
    <s v="CVC 22350"/>
    <x v="1"/>
    <s v="September"/>
    <s v="Valid"/>
    <n v="22350"/>
    <x v="0"/>
    <s v="http://leginfo.legislature.ca.gov/faces/codes_displaySection.xhtml?lawCode=VEH&amp;sectionNum=22350."/>
    <n v="17078"/>
  </r>
  <r>
    <n v="9339"/>
    <s v="Point"/>
    <n v="26465000"/>
    <n v="12744000"/>
    <n v="37.778270999999997"/>
    <n v="-122.449814"/>
    <s v="SFPD-CROSSROADS"/>
    <s v="CITY STREET"/>
    <n v="140757727"/>
    <n v="2014"/>
    <n v="3801"/>
    <n v="20140908"/>
    <x v="609"/>
    <n v="1340"/>
    <s v="RICHMOND"/>
    <x v="2"/>
    <s v="3G11D"/>
    <x v="4"/>
    <x v="22"/>
    <x v="92"/>
    <s v="West"/>
    <s v="Not Stated"/>
    <x v="1"/>
    <x v="1"/>
    <s v="Parked Motor Vehicle"/>
    <x v="0"/>
    <x v="0"/>
    <x v="0"/>
    <s v="Not Stated"/>
    <x v="0"/>
    <s v="Functioning"/>
    <x v="0"/>
    <s v="http://maps.google.com/maps?q=&amp;layer=c&amp;cbll=37.7782710200805,-122.449814370016"/>
    <s v="6:01 pm to 10:00 pm"/>
    <x v="2"/>
    <s v="CVC 22350"/>
    <x v="0"/>
    <s v="September"/>
    <s v="Valid"/>
    <n v="22350"/>
    <x v="0"/>
    <s v="http://leginfo.legislature.ca.gov/faces/codes_displaySection.xhtml?lawCode=VEH&amp;sectionNum=22350."/>
    <n v="14066"/>
  </r>
  <r>
    <n v="29476"/>
    <s v="Point"/>
    <n v="26460000"/>
    <n v="12743000"/>
    <n v="37.778295"/>
    <n v="-122.449623"/>
    <s v="SFPD-CROSSROADS"/>
    <s v="CITY STREET"/>
    <n v="4915507"/>
    <n v="2010"/>
    <n v="3801"/>
    <n v="20100922"/>
    <x v="610"/>
    <n v="649"/>
    <s v="RICHM"/>
    <x v="4"/>
    <s v="3G64"/>
    <x v="14"/>
    <x v="22"/>
    <x v="25"/>
    <s v="East"/>
    <s v="Not Stated"/>
    <x v="1"/>
    <x v="1"/>
    <s v="Other Motor Vehicle"/>
    <x v="0"/>
    <x v="0"/>
    <x v="0"/>
    <s v="Not Stated"/>
    <x v="1"/>
    <s v="Functioning"/>
    <x v="0"/>
    <s v="http://maps.google.com/maps?q=&amp;layer=c&amp;cbll=37.7782952483076,-122.449623023543"/>
    <s v="6:01 am to 10:00 am"/>
    <x v="0"/>
    <s v="CVC 22350"/>
    <x v="1"/>
    <s v="September"/>
    <s v="Valid"/>
    <n v="22350"/>
    <x v="0"/>
    <s v="http://leginfo.legislature.ca.gov/faces/codes_displaySection.xhtml?lawCode=VEH&amp;sectionNum=22350."/>
    <n v="31471"/>
  </r>
  <r>
    <n v="28645"/>
    <s v="Point"/>
    <n v="26027000"/>
    <s v="&lt;Null&gt;"/>
    <n v="37.773345999999997"/>
    <n v="-122.435751"/>
    <s v="SFPD-CROSSROADS"/>
    <s v="CITY STREET"/>
    <n v="4881910"/>
    <n v="2010"/>
    <n v="3801"/>
    <n v="20100918"/>
    <x v="611"/>
    <n v="438"/>
    <s v="&lt;Null&gt;"/>
    <x v="0"/>
    <s v="4B3F"/>
    <x v="2"/>
    <x v="23"/>
    <x v="0"/>
    <s v="East"/>
    <s v="Not Stated"/>
    <x v="1"/>
    <x v="0"/>
    <s v="Other Motor Vehicle"/>
    <x v="0"/>
    <x v="1"/>
    <x v="0"/>
    <s v="Not Stated"/>
    <x v="1"/>
    <s v="None"/>
    <x v="0"/>
    <s v="http://maps.google.com/maps?q=&amp;layer=c&amp;cbll=37.7733457128099,-122.435751498457"/>
    <s v="6:01 am to 10:00 am"/>
    <x v="1"/>
    <s v="CVC 22350"/>
    <x v="0"/>
    <s v="September"/>
    <s v="Valid"/>
    <n v="22350"/>
    <x v="0"/>
    <s v="http://leginfo.legislature.ca.gov/faces/codes_displaySection.xhtml?lawCode=VEH&amp;sectionNum=22350."/>
    <n v="13915"/>
  </r>
  <r>
    <n v="9745"/>
    <s v="Point"/>
    <n v="26028000"/>
    <n v="10178000"/>
    <n v="37.772337999999998"/>
    <n v="-122.436188"/>
    <s v="SFPD-CROSSROADS"/>
    <s v="CITY STREET"/>
    <n v="4915630"/>
    <n v="2010"/>
    <n v="3801"/>
    <n v="20100930"/>
    <x v="612"/>
    <n v="522"/>
    <s v="PARK"/>
    <x v="5"/>
    <s v="3F1E"/>
    <x v="3"/>
    <x v="23"/>
    <x v="91"/>
    <s v="West"/>
    <s v="Not Stated"/>
    <x v="0"/>
    <x v="0"/>
    <s v="Bicycle"/>
    <x v="0"/>
    <x v="1"/>
    <x v="0"/>
    <s v="Not Stated"/>
    <x v="0"/>
    <s v="None"/>
    <x v="2"/>
    <s v="http://maps.google.com/maps?q=&amp;layer=c&amp;cbll=37.7723379072947,-122.436187764602"/>
    <s v="6:01 pm to 10:00 pm"/>
    <x v="2"/>
    <s v="CVC 22106"/>
    <x v="2"/>
    <s v="September"/>
    <s v="Valid"/>
    <n v="22106"/>
    <x v="18"/>
    <s v="http://leginfo.legislature.ca.gov/faces/codes_displaySection.xhtml?lawCode=VEH&amp;sectionNum=22106."/>
    <n v="6552"/>
  </r>
  <r>
    <n v="29041"/>
    <s v="Point"/>
    <n v="26074000"/>
    <s v="&lt;Null&gt;"/>
    <n v="37.779867000000003"/>
    <n v="-122.437072"/>
    <s v="SFPD-CROSSROADS"/>
    <s v="CITY STREET"/>
    <n v="4866592"/>
    <n v="2010"/>
    <n v="3801"/>
    <n v="20100902"/>
    <x v="613"/>
    <n v="4232"/>
    <s v="PARK"/>
    <x v="5"/>
    <s v="3F140"/>
    <x v="14"/>
    <x v="23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98673956117,-122.437071864719"/>
    <s v="6:01 am to 10:00 am"/>
    <x v="0"/>
    <s v="CVC 22107"/>
    <x v="0"/>
    <s v="September"/>
    <s v="Valid"/>
    <n v="22107"/>
    <x v="1"/>
    <s v="http://leginfo.legislature.ca.gov/faces/codes_displaySection.xhtml?lawCode=VEH&amp;sectionNum=22107."/>
    <n v="7498"/>
  </r>
  <r>
    <n v="27155"/>
    <s v="Point"/>
    <n v="26078000"/>
    <n v="12732000"/>
    <n v="37.779815999999997"/>
    <n v="-122.437482"/>
    <s v="SFPD-CROSSROADS"/>
    <s v="CITY STREET"/>
    <n v="140776294"/>
    <n v="2014"/>
    <n v="3801"/>
    <n v="20140914"/>
    <x v="384"/>
    <n v="1128"/>
    <s v="PARK"/>
    <x v="6"/>
    <s v="3F14E"/>
    <x v="14"/>
    <x v="23"/>
    <x v="11"/>
    <s v="West"/>
    <s v="Not Stated"/>
    <x v="1"/>
    <x v="1"/>
    <s v="Other Motor Vehicle"/>
    <x v="0"/>
    <x v="0"/>
    <x v="0"/>
    <s v="Not Stated"/>
    <x v="0"/>
    <s v="None"/>
    <x v="0"/>
    <s v="http://maps.google.com/maps?q=&amp;layer=c&amp;cbll=37.7798162996882,-122.43748217096"/>
    <s v="10:01 pm to 2:00 am"/>
    <x v="0"/>
    <s v="CVC 23153A"/>
    <x v="1"/>
    <s v="September"/>
    <s v="Valid"/>
    <n v="23152"/>
    <x v="2"/>
    <s v="http://leginfo.legislature.ca.gov/faces/codes_displaySection.xhtml?lawCode=VEH&amp;sectionNum=23152."/>
    <n v="857"/>
  </r>
  <r>
    <n v="11861"/>
    <s v="Point"/>
    <n v="26437000"/>
    <s v="&lt;Null&gt;"/>
    <n v="37.772188999999997"/>
    <n v="-122.452437"/>
    <s v="SFPD-CROSSROADS"/>
    <s v="CITY STREET"/>
    <n v="5334733"/>
    <n v="2011"/>
    <n v="3801"/>
    <n v="20110901"/>
    <x v="614"/>
    <n v="1105"/>
    <s v="PARK"/>
    <x v="5"/>
    <s v="3F13E"/>
    <x v="0"/>
    <x v="24"/>
    <x v="0"/>
    <s v="Not Stated, in Intersection"/>
    <s v="Not Stated"/>
    <x v="1"/>
    <x v="1"/>
    <s v="Bicycle"/>
    <x v="0"/>
    <x v="0"/>
    <x v="0"/>
    <s v="Not Stated"/>
    <x v="0"/>
    <s v="Functioning"/>
    <x v="2"/>
    <s v="http://maps.google.com/maps?q=&amp;layer=c&amp;cbll=37.7721891729111,-122.452437463213"/>
    <s v="10:01 pm to 2:00 am"/>
    <x v="0"/>
    <s v="CVC 21804A"/>
    <x v="0"/>
    <s v="September"/>
    <s v="Valid"/>
    <s v="21804(a,b)"/>
    <x v="13"/>
    <s v="http://leginfo.legislature.ca.gov/faces/codes_displaySection.xhtml?lawCode=VEH&amp;sectionNum=21804."/>
    <n v="23082"/>
  </r>
  <r>
    <n v="29435"/>
    <s v="Point"/>
    <n v="26436000"/>
    <s v="&lt;Null&gt;"/>
    <n v="37.771230000000003"/>
    <n v="-122.452242"/>
    <s v="SFPD-CROSSROADS"/>
    <s v="CITY STREET"/>
    <n v="2789163"/>
    <n v="2006"/>
    <n v="3801"/>
    <n v="20060912"/>
    <x v="262"/>
    <n v="805"/>
    <s v="PARK"/>
    <x v="3"/>
    <s v="3F60"/>
    <x v="2"/>
    <x v="24"/>
    <x v="0"/>
    <s v="Not Stated, in Intersection"/>
    <s v="Not Stated"/>
    <x v="0"/>
    <x v="2"/>
    <s v="Other Motor Vehicle"/>
    <x v="0"/>
    <x v="0"/>
    <x v="0"/>
    <s v="Not Stated"/>
    <x v="1"/>
    <s v="Functioning"/>
    <x v="0"/>
    <s v="http://maps.google.com/maps?q=&amp;layer=c&amp;cbll=37.7712298277192,-122.452241778703"/>
    <s v="10:01 am to 2:00 pm"/>
    <x v="0"/>
    <s v="CVC 21453A"/>
    <x v="0"/>
    <s v="September"/>
    <s v="Valid"/>
    <s v="21453(a,c)"/>
    <x v="10"/>
    <s v="http://leginfo.legislature.ca.gov/faces/codes_displaySection.xhtml?lawCode=VEH&amp;sectionNum=21453."/>
    <n v="11177"/>
  </r>
  <r>
    <n v="29494"/>
    <s v="Point"/>
    <n v="26475000"/>
    <s v="&lt;Null&gt;"/>
    <n v="37.774754999999999"/>
    <n v="-122.454683"/>
    <s v="SFPD-CROSSROADS"/>
    <s v="CITY STREET"/>
    <n v="3883805"/>
    <n v="2008"/>
    <n v="3801"/>
    <n v="20080916"/>
    <x v="615"/>
    <n v="2063"/>
    <s v="3F"/>
    <x v="3"/>
    <s v="3F1"/>
    <x v="1"/>
    <x v="9"/>
    <x v="0"/>
    <s v="Not Stated, in Intersection"/>
    <s v="Not Stated"/>
    <x v="0"/>
    <x v="5"/>
    <s v="Other Motor Vehicle"/>
    <x v="0"/>
    <x v="0"/>
    <x v="0"/>
    <s v="Not Stated"/>
    <x v="0"/>
    <s v="Functioning"/>
    <x v="0"/>
    <s v="http://maps.google.com/maps?q=&amp;layer=c&amp;cbll=37.7747554846254,-122.454682647755"/>
    <s v="2:01 am to 6:00 am"/>
    <x v="0"/>
    <s v="CVC 21801A"/>
    <x v="0"/>
    <s v="September"/>
    <s v="Valid"/>
    <s v="21801(a,b)"/>
    <x v="11"/>
    <s v="http://leginfo.legislature.ca.gov/faces/codes_displaySection.xhtml?lawCode=VEH&amp;sectionNum=21801."/>
    <n v="4895"/>
  </r>
  <r>
    <n v="29370"/>
    <s v="Point"/>
    <n v="26393000"/>
    <s v="&lt;Null&gt;"/>
    <n v="37.778750000000002"/>
    <n v="-122.44603499999999"/>
    <s v="SFPD-CROSSROADS"/>
    <s v="CITY STREET"/>
    <n v="9015236"/>
    <n v="2006"/>
    <n v="3801"/>
    <n v="20060901"/>
    <x v="616"/>
    <n v="4085"/>
    <s v="PARK"/>
    <x v="1"/>
    <s v="3FHE"/>
    <x v="30"/>
    <x v="27"/>
    <x v="0"/>
    <s v="Not Stated, in Intersection"/>
    <s v="Not Stated"/>
    <x v="0"/>
    <x v="5"/>
    <s v="Fixed Object"/>
    <x v="0"/>
    <x v="0"/>
    <x v="0"/>
    <s v="Not Stated"/>
    <x v="0"/>
    <s v="None"/>
    <x v="0"/>
    <s v="http://maps.google.com/maps?q=&amp;layer=c&amp;cbll=37.778749530592,-122.44603482523"/>
    <s v="10:01 pm to 2:00 am"/>
    <x v="2"/>
    <s v="CVC 22350"/>
    <x v="0"/>
    <s v="September"/>
    <s v="Valid"/>
    <n v="22350"/>
    <x v="0"/>
    <s v="http://leginfo.legislature.ca.gov/faces/codes_displaySection.xhtml?lawCode=VEH&amp;sectionNum=22350."/>
    <n v="5068"/>
  </r>
  <r>
    <n v="29035"/>
    <s v="Point"/>
    <n v="26074000"/>
    <s v="&lt;Null&gt;"/>
    <n v="37.779867000000003"/>
    <n v="-122.437072"/>
    <s v="SFPD-CROSSROADS"/>
    <s v="CITY STREET"/>
    <n v="2267967"/>
    <n v="2005"/>
    <n v="3801"/>
    <n v="20050914"/>
    <x v="617"/>
    <n v="1666"/>
    <s v="PARK"/>
    <x v="4"/>
    <n v="4"/>
    <x v="12"/>
    <x v="27"/>
    <x v="0"/>
    <s v="Not Stated, in Intersection"/>
    <s v="Not Stated"/>
    <x v="1"/>
    <x v="2"/>
    <s v="Other Motor Vehicle"/>
    <x v="0"/>
    <x v="0"/>
    <x v="0"/>
    <s v="Not Stated"/>
    <x v="0"/>
    <s v="Functioning"/>
    <x v="0"/>
    <s v="http://maps.google.com/maps?q=&amp;layer=c&amp;cbll=37.7798673956117,-122.437071864719"/>
    <s v="2:01 am to 6:00 am"/>
    <x v="0"/>
    <s v="CVC 21457A"/>
    <x v="0"/>
    <s v="September"/>
    <s v="Valid"/>
    <s v="21457(a)"/>
    <x v="16"/>
    <s v="http://leginfo.legislature.ca.gov/faces/codes_displaySection.xhtml?lawCode=VEH&amp;sectionNum=21457."/>
    <n v="1398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69">
  <r>
    <n v="20130413"/>
    <n v="120"/>
    <n v="1105"/>
    <s v="PARK"/>
    <s v="Saturday"/>
    <s v="3F3E"/>
    <s v="FELL ST"/>
    <s v="ASHBURY ST"/>
    <n v="0"/>
    <s v="Not Stated, in Intersection"/>
    <s v="Not Stated"/>
    <x v="0"/>
    <x v="0"/>
    <s v="Parked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7904538694,-122.447497244783"/>
    <s v="2:01 am to 6:00 a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5940"/>
  </r>
  <r>
    <n v="20130419"/>
    <n v="2210"/>
    <n v="2360"/>
    <s v="PARK STATI"/>
    <s v="Friday"/>
    <s v="3F13E"/>
    <s v="FELL ST"/>
    <s v="ASHBURY ST"/>
    <n v="108"/>
    <s v="East"/>
    <s v="Not Stated"/>
    <x v="1"/>
    <x v="1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837798968,-122.447128817491"/>
    <s v="10:01 pm to 2:00 am"/>
    <s v="Clear"/>
    <s v="CVC 22107"/>
    <s v="Intersection Rear End &lt;= 150ft"/>
    <s v="April"/>
    <s v="Valid"/>
    <n v="22107"/>
    <s v="Unsafe turn or lane change prohibited"/>
    <s v="http://leginfo.legislature.ca.gov/faces/codes_displaySection.xhtml?lawCode=VEH&amp;sectionNum=22107."/>
    <n v="14338"/>
  </r>
  <r>
    <n v="20110411"/>
    <n v="2135"/>
    <n v="202"/>
    <s v="PARK"/>
    <s v="Monday"/>
    <s v="3F3"/>
    <s v="FULTON ST"/>
    <s v="ASHBURY ST"/>
    <n v="0"/>
    <s v="Not Stated, in Intersection"/>
    <s v="Not Stated"/>
    <x v="1"/>
    <x v="1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55992950008,-122.448067929212"/>
    <s v="6:01 pm to 10:00 pm"/>
    <s v="Clear"/>
    <s v="CVC 23152A"/>
    <s v="Intersection &lt;= 20ft"/>
    <s v="April"/>
    <s v="Valid"/>
    <n v="23152"/>
    <s v="Under the influence of alcohol or drug"/>
    <s v="http://leginfo.legislature.ca.gov/faces/codes_displaySection.xhtml?lawCode=VEH&amp;sectionNum=23152."/>
    <n v="18600"/>
  </r>
  <r>
    <n v="20100402"/>
    <n v="1440"/>
    <n v="438"/>
    <s v="&lt;Null&gt;"/>
    <s v="Friday"/>
    <s v="4B3F"/>
    <s v="OAK ST"/>
    <s v="ASHBURY ST"/>
    <n v="6"/>
    <s v="West"/>
    <s v="Not Stated"/>
    <x v="1"/>
    <x v="1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1875324252,-122.447331460296"/>
    <s v="2:01 pm to 6:00 pm"/>
    <s v="Raining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20721"/>
  </r>
  <r>
    <n v="20100427"/>
    <n v="800"/>
    <n v="1230"/>
    <s v="PARK"/>
    <s v="Tuesday"/>
    <s v="3F61"/>
    <s v="OAK ST"/>
    <s v="ASHBURY ST"/>
    <n v="179"/>
    <s v="West"/>
    <s v="Not Stated"/>
    <x v="1"/>
    <x v="1"/>
    <s v="Other Motor Vehicle"/>
    <s v="No Pedestrian Involved"/>
    <s v="Wet"/>
    <s v="No Unusual Condition"/>
    <s v="Not Stated"/>
    <s v="Dusk - Dawn"/>
    <s v="None"/>
    <s v="AA - Vehicle(s) Only Involved"/>
    <s v="http://maps.google.com/maps?q=&amp;layer=c&amp;cbll=37.7718002582656,-122.447922489079"/>
    <s v="6:01 am to 10:00 am"/>
    <s v="Raining"/>
    <s v="CVC 22350"/>
    <s v="Midblock &gt; 20ft"/>
    <s v="April"/>
    <s v="Valid"/>
    <n v="22350"/>
    <s v="Unsafe speed for prevailing conditions"/>
    <s v="http://leginfo.legislature.ca.gov/faces/codes_displaySection.xhtml?lawCode=VEH&amp;sectionNum=22350."/>
    <n v="23178"/>
  </r>
  <r>
    <n v="20130405"/>
    <n v="1522"/>
    <n v="419"/>
    <s v="PARK"/>
    <s v="Friday"/>
    <s v="3F14D"/>
    <s v="PAGE ST"/>
    <s v="ASHBURY ST"/>
    <n v="0"/>
    <s v="Not Stated, in Intersection"/>
    <s v="Not Stated"/>
    <x v="0"/>
    <x v="1"/>
    <s v="Bicycle"/>
    <s v="No Pedestrian Involved"/>
    <s v="Dry"/>
    <s v="No Unusual Condition"/>
    <s v="Not Stated"/>
    <s v="Daylight"/>
    <s v="None"/>
    <s v="FF - Bike Only"/>
    <s v="http://maps.google.com/maps?q=&amp;layer=c&amp;cbll=37.7709346413689,-122.44712270031"/>
    <s v="2:01 pm to 6:00 pm"/>
    <s v="Clear"/>
    <s v="CVC 21703"/>
    <s v="Intersection &lt;= 20ft"/>
    <s v="April"/>
    <s v="Valid"/>
    <n v="21703"/>
    <s v="Following too closely prohibited"/>
    <s v="http://leginfo.legislature.ca.gov/faces/codes_displaySection.xhtml?lawCode=VEH&amp;sectionNum=21703."/>
    <n v="7088"/>
  </r>
  <r>
    <n v="20070416"/>
    <n v="1716"/>
    <n v="2082"/>
    <s v="PARK"/>
    <s v="Monday"/>
    <s v="4B8H"/>
    <s v="FELL ST"/>
    <s v="BAKER ST"/>
    <n v="273"/>
    <s v="West"/>
    <s v="Not Stated"/>
    <x v="2"/>
    <x v="0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5156844839,-122.441852897152"/>
    <s v="2:01 pm to 6:00 pm"/>
    <s v="Clear"/>
    <s v="CVC 21658A"/>
    <s v="Midblock &gt; 20ft"/>
    <s v="April"/>
    <s v="Valid"/>
    <s v="21658(a,b)"/>
    <s v="Lane straddling or failure to use specified lanes"/>
    <s v="http://leginfo.legislature.ca.gov/faces/codes_displaySection.xhtml?lawCode=VEH&amp;sectionNum=21658."/>
    <n v="3839"/>
  </r>
  <r>
    <n v="20070403"/>
    <n v="1539"/>
    <n v="805"/>
    <s v="F"/>
    <s v="Tuesday"/>
    <s v="0F4"/>
    <s v="FELL ST"/>
    <s v="BAKER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6352963795,-122.440921792499"/>
    <s v="2:01 pm to 6:00 pm"/>
    <s v="Clear"/>
    <s v="CVC 22100A"/>
    <s v="Intersection &lt;= 20ft"/>
    <s v="April"/>
    <s v="Valid"/>
    <s v="22100(a,b)"/>
    <s v="Turn at intersection from wrong position"/>
    <s v="http://leginfo.legislature.ca.gov/faces/codes_displaySection.xhtml?lawCode=VEH&amp;sectionNum=22100."/>
    <n v="11357"/>
  </r>
  <r>
    <n v="20070404"/>
    <n v="1805"/>
    <n v="937"/>
    <s v="COF"/>
    <s v="Wednesday"/>
    <s v="4B7"/>
    <s v="OAK ST"/>
    <s v="BAKER ST"/>
    <n v="0"/>
    <s v="Not Stated, in Intersection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7128737419,-122.440735147736"/>
    <s v="6:01 pm to 10:00 pm"/>
    <s v="Cloudy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5407"/>
  </r>
  <r>
    <n v="20140416"/>
    <n v="1735"/>
    <n v="537"/>
    <s v="&lt;Null&gt;"/>
    <s v="Wednesday"/>
    <s v="3F13D"/>
    <s v="OAK ST"/>
    <s v="BAKER ST"/>
    <n v="0"/>
    <s v="Not Stated, in Intersection"/>
    <s v="Not Stated"/>
    <x v="1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7128737419,-122.440735147736"/>
    <s v="2:01 pm to 6:00 pm"/>
    <s v="Clear"/>
    <s v="CVC 21658A"/>
    <s v="Intersection &lt;= 20ft"/>
    <s v="April"/>
    <s v="Valid"/>
    <s v="21658(a,b)"/>
    <s v="Lane straddling or failure to use specified lanes"/>
    <s v="http://leginfo.legislature.ca.gov/faces/codes_displaySection.xhtml?lawCode=VEH&amp;sectionNum=21658."/>
    <n v="20275"/>
  </r>
  <r>
    <n v="20120419"/>
    <n v="817"/>
    <n v="2179"/>
    <s v="&lt;Null&gt;"/>
    <s v="Thursday"/>
    <s v="3J62"/>
    <s v="OAK ST"/>
    <s v="BAKER ST"/>
    <n v="68"/>
    <s v="East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7425525829,-122.440501453199"/>
    <s v="6:01 am to 10:00 am"/>
    <s v="Clear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27274"/>
  </r>
  <r>
    <n v="20100420"/>
    <n v="1600"/>
    <n v="1584"/>
    <s v="&lt;Null&gt;"/>
    <s v="Tuesday"/>
    <s v="4B6E"/>
    <s v="TURK BLVD"/>
    <s v="BAKER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2440306213,-122.442053309532"/>
    <s v="2:01 pm to 6:00 pm"/>
    <s v="Clear"/>
    <s v="CVC 22101D"/>
    <s v="Intersection &lt;= 20ft"/>
    <s v="April"/>
    <s v="Valid"/>
    <s v="22101(d)"/>
    <s v="Violating special traffic control markers"/>
    <s v="http://leginfo.legislature.ca.gov/faces/codes_displaySection.xhtml?lawCode=VEH&amp;sectionNum=22101."/>
    <n v="14015"/>
  </r>
  <r>
    <n v="20150401"/>
    <n v="1736"/>
    <n v="1485"/>
    <s v="&lt;Null&gt;"/>
    <s v="Wednesday"/>
    <s v="14D"/>
    <s v="BRODERICK ST"/>
    <s v="FELL ST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38471195227,-122.439276798449"/>
    <s v="2:01 pm to 6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32769"/>
  </r>
  <r>
    <n v="20080422"/>
    <n v="1953"/>
    <n v="246"/>
    <s v="PARK"/>
    <s v="Tuesday"/>
    <s v="4B6G"/>
    <s v="FELL ST"/>
    <s v="BRODERICK ST"/>
    <n v="135"/>
    <s v="East"/>
    <s v="Not Stated"/>
    <x v="0"/>
    <x v="4"/>
    <s v="Other Motor Vehicle"/>
    <s v="No Pedestrian Involved"/>
    <s v="Wet"/>
    <s v="No Unusual Condition"/>
    <s v="Not Stated"/>
    <s v="Dark - Street Lights"/>
    <s v="None"/>
    <s v="AA - Vehicle(s) Only Involved"/>
    <s v="http://maps.google.com/maps?q=&amp;layer=c&amp;cbll=37.773906660719,-122.438814358746"/>
    <s v="6:01 pm to 10:00 pm"/>
    <s v="Raining"/>
    <s v="CVC 22107"/>
    <s v="Midblock &gt; 20ft"/>
    <s v="April"/>
    <s v="Valid"/>
    <n v="22107"/>
    <s v="Unsafe turn or lane change prohibited"/>
    <s v="http://leginfo.legislature.ca.gov/faces/codes_displaySection.xhtml?lawCode=VEH&amp;sectionNum=22107."/>
    <n v="4218"/>
  </r>
  <r>
    <n v="20140428"/>
    <n v="38"/>
    <n v="2462"/>
    <s v="F"/>
    <s v="Monday"/>
    <s v="&lt;Null&gt;"/>
    <s v="PAGE ST"/>
    <s v="BRODERICK ST"/>
    <n v="160"/>
    <s v="East"/>
    <s v="Not Stated"/>
    <x v="1"/>
    <x v="5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2060594117,-122.438351603656"/>
    <s v="2:01 am to 6:00 am"/>
    <s v="Clear"/>
    <s v="CVC 21658A"/>
    <s v="Midblock &gt; 20ft"/>
    <s v="April"/>
    <s v="Valid"/>
    <s v="21658(a,b)"/>
    <s v="Lane straddling or failure to use specified lanes"/>
    <s v="http://leginfo.legislature.ca.gov/faces/codes_displaySection.xhtml?lawCode=VEH&amp;sectionNum=21658."/>
    <n v="29701"/>
  </r>
  <r>
    <n v="20080425"/>
    <n v="1330"/>
    <n v="111"/>
    <s v="COF"/>
    <s v="Friday"/>
    <s v="4B1G"/>
    <s v="DIVISADERO ST"/>
    <s v="GROVE ST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None"/>
    <s v="BB - Vehicle-Pedestrian"/>
    <s v="http://maps.google.com/maps?q=&amp;layer=c&amp;cbll=37.7759254055507,-122.437989847718"/>
    <s v="10:01 am to 2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8815"/>
  </r>
  <r>
    <n v="20050401"/>
    <n v="1443"/>
    <n v="1384"/>
    <s v="3D"/>
    <s v="Friday"/>
    <s v="4B7G"/>
    <s v="DIVISADERO ST"/>
    <s v="HAYES ST"/>
    <n v="201"/>
    <s v="North"/>
    <s v="Not Stated"/>
    <x v="0"/>
    <x v="5"/>
    <s v="Pedestrian"/>
    <s v="Crossing Not in Crosswalk"/>
    <s v="Dry"/>
    <s v="No Unusual Condition"/>
    <s v="Not Stated"/>
    <s v="Daylight"/>
    <s v="None"/>
    <s v="BB - Vehicle-Pedestrian"/>
    <s v="http://maps.google.com/maps?q=&amp;layer=c&amp;cbll=37.7755295104963,-122.437962859574"/>
    <s v="2:01 pm to 6:00 pm"/>
    <s v="Clear"/>
    <s v="CVC 21955"/>
    <s v="Midblock &gt; 20ft"/>
    <s v="April"/>
    <s v="Valid"/>
    <n v="21955"/>
    <s v="Crossing between controlled intersections (Jaywalking)"/>
    <s v="http://leginfo.legislature.ca.gov/faces/codes_displaySection.xhtml?lawCode=VEH&amp;sectionNum=21955."/>
    <n v="10895"/>
  </r>
  <r>
    <n v="20120427"/>
    <n v="2152"/>
    <n v="1222"/>
    <s v="PARK"/>
    <s v="Friday"/>
    <s v="3F13E"/>
    <s v="PAGE ST"/>
    <s v="CLAYTON ST"/>
    <n v="0"/>
    <s v="Not Stated, in Intersection"/>
    <s v="Not Stated"/>
    <x v="0"/>
    <x v="4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07308835998,-122.448767914447"/>
    <s v="6:01 pm to 10:00 pm"/>
    <s v="Clear"/>
    <s v="CVC 22450A"/>
    <s v="Intersection &lt;= 20ft"/>
    <s v="April"/>
    <s v="Valid"/>
    <s v="22450(a)"/>
    <s v="Failure to stop at STOP sign"/>
    <s v="http://leginfo.legislature.ca.gov/faces/codes_displaySection.xhtml?lawCode=VEH&amp;sectionNum=22450."/>
    <n v="10868"/>
  </r>
  <r>
    <n v="20140426"/>
    <n v="38"/>
    <n v="1889"/>
    <s v="PARK"/>
    <s v="Saturday"/>
    <s v="3F13E"/>
    <s v="FELL ST"/>
    <s v="COLE ST"/>
    <n v="105"/>
    <s v="East"/>
    <s v="Not Stated"/>
    <x v="0"/>
    <x v="0"/>
    <s v="Parked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24135989608,-122.450429334908"/>
    <s v="2:01 am to 6:00 am"/>
    <s v="Clear"/>
    <s v="CVC 21658A"/>
    <s v="Midblock &gt; 20ft"/>
    <s v="April"/>
    <s v="Valid"/>
    <s v="21658(a,b)"/>
    <s v="Lane straddling or failure to use specified lanes"/>
    <s v="http://leginfo.legislature.ca.gov/faces/codes_displaySection.xhtml?lawCode=VEH&amp;sectionNum=21658."/>
    <n v="9753"/>
  </r>
  <r>
    <n v="20120406"/>
    <n v="1944"/>
    <n v="4232"/>
    <s v="PARK"/>
    <s v="Friday"/>
    <s v="3F14D"/>
    <s v="FELL ST"/>
    <s v="DIVISADERO ST"/>
    <n v="150"/>
    <s v="West"/>
    <s v="Not Stated"/>
    <x v="0"/>
    <x v="2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3995821609,-122.438121868892"/>
    <s v="6:01 pm to 10:00 pm"/>
    <s v="Clear"/>
    <s v="CVC 21658A"/>
    <s v="Midblock &gt; 20ft"/>
    <s v="April"/>
    <s v="Valid"/>
    <s v="21658(a,b)"/>
    <s v="Lane straddling or failure to use specified lanes"/>
    <s v="http://leginfo.legislature.ca.gov/faces/codes_displaySection.xhtml?lawCode=VEH&amp;sectionNum=21658."/>
    <n v="6492"/>
  </r>
  <r>
    <n v="20070407"/>
    <n v="1152"/>
    <n v="520"/>
    <s v="PARK"/>
    <s v="Saturday"/>
    <s v="4B1B"/>
    <s v="FELL ST"/>
    <s v="BAKER ST"/>
    <n v="0"/>
    <s v="Not Stated, in Intersection"/>
    <s v="Not Stated"/>
    <x v="1"/>
    <x v="3"/>
    <s v="Pedestrian"/>
    <s v="Crossing in Crosswalk at Intersection"/>
    <s v="Wet"/>
    <s v="No Unusual Condition"/>
    <s v="Not Stated"/>
    <s v="Daylight"/>
    <s v="None"/>
    <s v="BB - Vehicle-Pedestrian"/>
    <s v="http://maps.google.com/maps?q=&amp;layer=c&amp;cbll=37.7736352963795,-122.440921792499"/>
    <s v="10:01 am to 2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8845"/>
  </r>
  <r>
    <n v="20070427"/>
    <n v="633"/>
    <n v="671"/>
    <s v="PARK"/>
    <s v="Friday"/>
    <s v="4B1A"/>
    <s v="FELL ST"/>
    <s v="DIVISADERO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0616466681,-122.437610623921"/>
    <s v="6:01 am to 10:00 a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549"/>
  </r>
  <r>
    <n v="20080406"/>
    <n v="1305"/>
    <n v="438"/>
    <s v="&lt;Null&gt;"/>
    <s v="Sunday"/>
    <s v="4B3F"/>
    <s v="FULTON ST"/>
    <s v="DIVISADERO ST"/>
    <n v="0"/>
    <s v="Not Stated, in Intersection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68558888485,-122.43817704764"/>
    <s v="10:01 am to 2:00 pm"/>
    <s v="Clear"/>
    <s v="CVC 21801A"/>
    <s v="Intersection &lt;= 20ft"/>
    <s v="April"/>
    <s v="Valid"/>
    <s v="21801(a,b)"/>
    <s v="Violation of right-of-way - left turn"/>
    <s v="http://leginfo.legislature.ca.gov/faces/codes_displaySection.xhtml?lawCode=VEH&amp;sectionNum=21801."/>
    <n v="6364"/>
  </r>
  <r>
    <n v="20050404"/>
    <n v="1305"/>
    <n v="1617"/>
    <s v="PARK"/>
    <s v="Monday"/>
    <s v="4B2C"/>
    <s v="FULTON ST"/>
    <s v="DIVISADERO ST"/>
    <n v="0"/>
    <s v="Not Stated, in Intersection"/>
    <s v="Not Stated"/>
    <x v="1"/>
    <x v="2"/>
    <s v="Other Motor Vehicle"/>
    <s v="No Pedestrian Involved"/>
    <s v="Dry"/>
    <s v="Not Stated"/>
    <s v="Not Stated"/>
    <s v="Daylight"/>
    <s v="Functioning"/>
    <s v="AA - Vehicle(s) Only Involved"/>
    <s v="http://maps.google.com/maps?q=&amp;layer=c&amp;cbll=37.7768558888485,-122.43817704764"/>
    <s v="10:01 am to 2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555"/>
  </r>
  <r>
    <n v="20130420"/>
    <n v="1947"/>
    <n v="1986"/>
    <s v="PARK"/>
    <s v="Saturday"/>
    <s v="3F14D"/>
    <s v="FULTON ST"/>
    <s v="DIVISADERO ST"/>
    <n v="120"/>
    <s v="West"/>
    <s v="Not Stated"/>
    <x v="1"/>
    <x v="0"/>
    <s v="Other Motor Vehicle"/>
    <s v="No Pedestrian Involved"/>
    <s v="Dry"/>
    <s v="No Unusual Condition"/>
    <s v="Not Stated"/>
    <s v="Dusk - Dawn"/>
    <s v="None"/>
    <s v="AA - Vehicle(s) Only Involved"/>
    <s v="http://maps.google.com/maps?q=&amp;layer=c&amp;cbll=37.776803771534,-122.438587132834"/>
    <s v="6:01 pm to 10:00 pm"/>
    <s v="Clear"/>
    <s v="CVC 21755"/>
    <s v="Midblock &gt; 20ft"/>
    <s v="April"/>
    <s v="Valid"/>
    <s v="21755(a)"/>
    <s v="Unsafe passing on right shoulder"/>
    <s v="http://leginfo.legislature.ca.gov/faces/codes_displaySection.xhtml?lawCode=VEH&amp;sectionNum=21755."/>
    <n v="27812"/>
  </r>
  <r>
    <n v="20120402"/>
    <n v="1051"/>
    <n v="874"/>
    <s v="PARK"/>
    <s v="Monday"/>
    <s v="3F61"/>
    <s v="OAK ST"/>
    <s v="DIVISADERO ST"/>
    <n v="0"/>
    <s v="Not Stated, in Intersection"/>
    <s v="Not Stated"/>
    <x v="2"/>
    <x v="1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1334920131,-122.437422939807"/>
    <s v="10:01 am to 2:00 p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3554"/>
  </r>
  <r>
    <n v="20110405"/>
    <n v="1728"/>
    <n v="202"/>
    <s v="PARK"/>
    <s v="Tuesday"/>
    <s v="3F4"/>
    <s v="OAK ST"/>
    <s v="DIVISADERO ST"/>
    <n v="0"/>
    <s v="Not Stated, in Intersection"/>
    <s v="Not Stated"/>
    <x v="1"/>
    <x v="4"/>
    <s v="Non-Collision"/>
    <s v="No Pedestrian Involved"/>
    <s v="Dry"/>
    <s v="No Unusual Condition"/>
    <s v="Not Stated"/>
    <s v="Daylight"/>
    <s v="Functioning"/>
    <s v="CC - Vehicle-Bicycle"/>
    <s v="http://maps.google.com/maps?q=&amp;layer=c&amp;cbll=37.7731334920131,-122.437422939807"/>
    <s v="2:01 pm to 6:00 p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23014"/>
  </r>
  <r>
    <n v="20130411"/>
    <n v="160"/>
    <n v="2077"/>
    <s v="PARK"/>
    <s v="Thursday"/>
    <s v="3F14D"/>
    <s v="OAK ST"/>
    <s v="DIVISADERO ST"/>
    <n v="103"/>
    <s v="West"/>
    <s v="Not Stated"/>
    <x v="1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0888404349,-122.437774581598"/>
    <s v="2:01 am to 6:00 am"/>
    <s v="Clear"/>
    <s v="CVC 21804A"/>
    <s v="Midblock &gt; 20ft"/>
    <s v="April"/>
    <s v="Valid"/>
    <s v="21804(a,b)"/>
    <s v="Entering highway from alley or driveway"/>
    <s v="http://leginfo.legislature.ca.gov/faces/codes_displaySection.xhtml?lawCode=VEH&amp;sectionNum=21804."/>
    <n v="23221"/>
  </r>
  <r>
    <n v="20140420"/>
    <n v="2145"/>
    <n v="1110"/>
    <s v="RICHMOND"/>
    <s v="Sunday"/>
    <s v="3G3W"/>
    <s v="FELL ST"/>
    <s v="STANYAN ST"/>
    <n v="0"/>
    <s v="Not Stated, in Intersection"/>
    <s v="Not Stated"/>
    <x v="1"/>
    <x v="3"/>
    <s v="Pedestrian"/>
    <s v="Crossing in Crosswalk at Intersection"/>
    <s v="Dry"/>
    <s v="No Unusual Condition"/>
    <s v="Not Stated"/>
    <s v="Dark - Street Lights"/>
    <s v="Functioning"/>
    <s v="AA - Vehicle(s) Only Involved"/>
    <s v="http://maps.google.com/maps?q=&amp;layer=c&amp;cbll=37.7719304046184,-122.454083217237"/>
    <s v="6:01 pm to 10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6727"/>
  </r>
  <r>
    <n v="20110401"/>
    <n v="1710"/>
    <n v="1467"/>
    <s v="&lt;Null&gt;"/>
    <s v="Friday"/>
    <s v="4B7A"/>
    <s v="PAGE ST"/>
    <s v="DIVISADERO ST"/>
    <n v="0"/>
    <s v="Not Stated, in Intersection"/>
    <s v="Not Stated"/>
    <x v="1"/>
    <x v="5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2037124154,-122.4372349323"/>
    <s v="2:01 pm to 6:00 pm"/>
    <s v="Clear"/>
    <s v="CVC 21801A"/>
    <s v="Intersection &lt;= 20ft"/>
    <s v="April"/>
    <s v="Valid"/>
    <s v="21801(a,b)"/>
    <s v="Violation of right-of-way - left turn"/>
    <s v="http://leginfo.legislature.ca.gov/faces/codes_displaySection.xhtml?lawCode=VEH&amp;sectionNum=21801."/>
    <n v="23016"/>
  </r>
  <r>
    <n v="20110406"/>
    <n v="142"/>
    <n v="2063"/>
    <s v="COF"/>
    <s v="Wednesday"/>
    <s v="3F4"/>
    <s v="TURK BLVD"/>
    <s v="DIVISADERO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96596303491,-122.438740183526"/>
    <s v="10:01 pm to 2:00 am"/>
    <s v="Clear"/>
    <s v="CVC 23152A"/>
    <s v="Intersection &lt;= 20ft"/>
    <s v="April"/>
    <s v="Valid"/>
    <n v="23152"/>
    <s v="Under the influence of alcohol or drug"/>
    <s v="http://leginfo.legislature.ca.gov/faces/codes_displaySection.xhtml?lawCode=VEH&amp;sectionNum=23152."/>
    <n v="13993"/>
  </r>
  <r>
    <n v="20140407"/>
    <n v="221"/>
    <n v="654"/>
    <s v="PARK"/>
    <s v="Monday"/>
    <s v="3F62"/>
    <s v="DIVISADERO ST"/>
    <s v="FELL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2:01 am to 6:00 am"/>
    <s v="Not Stated"/>
    <s v="CVC 21801A"/>
    <s v="Intersection &lt;= 20ft"/>
    <s v="April"/>
    <s v="Valid"/>
    <s v="21801(a,b)"/>
    <s v="Violation of right-of-way - left turn"/>
    <s v="http://leginfo.legislature.ca.gov/faces/codes_displaySection.xhtml?lawCode=VEH&amp;sectionNum=21801."/>
    <n v="30121"/>
  </r>
  <r>
    <n v="20140423"/>
    <n v="1656"/>
    <n v="4261"/>
    <s v="PARK"/>
    <s v="Wednesday"/>
    <s v="3F61"/>
    <s v="MASONIC AVE"/>
    <s v="FELL ST"/>
    <n v="0"/>
    <s v="Not Stated, in Intersection"/>
    <s v="Not Stated"/>
    <x v="2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365"/>
  </r>
  <r>
    <n v="20070429"/>
    <n v="1431"/>
    <n v="2122"/>
    <s v="F"/>
    <s v="Sunday"/>
    <s v="4B6D"/>
    <s v="MASONIC AVE"/>
    <s v="FELL ST"/>
    <n v="22"/>
    <s v="South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355849803,-122.445890225476"/>
    <s v="2:01 pm to 6:00 pm"/>
    <s v="Clear"/>
    <s v="CVC 21801A"/>
    <s v="Midblock &gt; 20ft"/>
    <s v="April"/>
    <s v="Valid"/>
    <s v="21801(a,b)"/>
    <s v="Violation of right-of-way - left turn"/>
    <s v="http://leginfo.legislature.ca.gov/faces/codes_displaySection.xhtml?lawCode=VEH&amp;sectionNum=21801."/>
    <n v="7657"/>
  </r>
  <r>
    <n v="20120422"/>
    <n v="2200"/>
    <n v="202"/>
    <s v="PARK"/>
    <s v="Sunday"/>
    <s v="3F4"/>
    <s v="MASONIC AVE"/>
    <s v="FELL ST"/>
    <n v="0"/>
    <s v="Not Stated, in Intersection"/>
    <s v="Not Stated"/>
    <x v="0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6:01 pm to 10:00 pm"/>
    <s v="Cloudy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6884"/>
  </r>
  <r>
    <n v="20060419"/>
    <n v="1835"/>
    <n v="1419"/>
    <s v="PARK"/>
    <s v="Wednesday"/>
    <s v="3CAR"/>
    <s v="MASONIC AVE"/>
    <s v="FELL ST"/>
    <n v="21"/>
    <s v="South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382963634,-122.445890775751"/>
    <s v="6:01 pm to 10:00 pm"/>
    <s v="Clear"/>
    <s v="CVC 21801A"/>
    <s v="Midblock &gt; 20ft"/>
    <s v="April"/>
    <s v="Valid"/>
    <s v="21801(a,b)"/>
    <s v="Violation of right-of-way - left turn"/>
    <s v="http://leginfo.legislature.ca.gov/faces/codes_displaySection.xhtml?lawCode=VEH&amp;sectionNum=21801."/>
    <n v="6970"/>
  </r>
  <r>
    <n v="20120422"/>
    <n v="2200"/>
    <s v="A20308"/>
    <s v="PARK"/>
    <s v="Sunday"/>
    <s v="3F2B"/>
    <s v="MASONIC AVE"/>
    <s v="FELL ST"/>
    <n v="0"/>
    <s v="Not Stated, in Intersection"/>
    <s v="Not Stated"/>
    <x v="1"/>
    <x v="4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6:01 pm to 10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15696"/>
  </r>
  <r>
    <n v="20120416"/>
    <n v="1308"/>
    <n v="874"/>
    <s v="PARK"/>
    <s v="Monday"/>
    <s v="3F61"/>
    <s v="MASONIC AVE"/>
    <s v="FELL ST"/>
    <n v="51"/>
    <s v="North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1335425798,-122.445930194349"/>
    <s v="10:01 am to 2:00 pm"/>
    <s v="Clear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24054"/>
  </r>
  <r>
    <n v="20070426"/>
    <n v="2027"/>
    <n v="518"/>
    <s v="F"/>
    <s v="Thursday"/>
    <s v="3F63"/>
    <s v="MASONIC AVE"/>
    <s v="FELL ST"/>
    <n v="0"/>
    <s v="Not Stated, in Intersection"/>
    <s v="Not Stated"/>
    <x v="1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6:01 pm to 10:00 pm"/>
    <s v="Clear"/>
    <s v="CVC 22107"/>
    <s v="Intersection &lt;= 20ft"/>
    <s v="April"/>
    <s v="Valid"/>
    <n v="22107"/>
    <s v="Unsafe turn or lane change prohibited"/>
    <s v="http://leginfo.legislature.ca.gov/faces/codes_displaySection.xhtml?lawCode=VEH&amp;sectionNum=22107."/>
    <n v="28836"/>
  </r>
  <r>
    <n v="20080419"/>
    <n v="1808"/>
    <n v="226"/>
    <s v="PARK"/>
    <s v="Saturday"/>
    <s v="3F11D"/>
    <s v="STANYAN ST"/>
    <s v="FELL ST"/>
    <n v="0"/>
    <s v="Not Stated, in Intersection"/>
    <s v="Win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19304046184,-122.454083217237"/>
    <s v="6:01 pm to 10:00 pm"/>
    <s v="Clear"/>
    <s v="CVC 216501"/>
    <s v="Intersection &lt;= 20ft"/>
    <s v="April"/>
    <s v="Valid"/>
    <n v="21650.1"/>
    <s v="Bicycle to travel in same direction as vehicles"/>
    <s v="http://leginfo.legislature.ca.gov/faces/codes_displaySection.xhtml?lawCode=VEH&amp;sectionNum=21650.1."/>
    <n v="9075"/>
  </r>
  <r>
    <n v="20050420"/>
    <n v="1015"/>
    <n v="617"/>
    <s v="PARK"/>
    <s v="Wednesday"/>
    <s v="4B4C"/>
    <s v="FULTON ST"/>
    <s v="MASONIC AV"/>
    <n v="48"/>
    <s v="East"/>
    <s v="Not Stated"/>
    <x v="1"/>
    <x v="0"/>
    <s v="Other Motor Vehicle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58226429631,-122.446305261101"/>
    <s v="10:01 am to 2:00 pm"/>
    <s v="Clear"/>
    <s v="CVC 22350"/>
    <s v="Midblock &gt; 20ft"/>
    <s v="April"/>
    <s v="Valid"/>
    <n v="22350"/>
    <s v="Unsafe speed for prevailing conditions"/>
    <s v="http://leginfo.legislature.ca.gov/faces/codes_displaySection.xhtml?lawCode=VEH&amp;sectionNum=22350."/>
    <n v="27814"/>
  </r>
  <r>
    <n v="20110423"/>
    <n v="1605"/>
    <n v="1487"/>
    <s v="PARK"/>
    <s v="Saturday"/>
    <s v="4B8G"/>
    <s v="BAKER ST"/>
    <s v="FULTON ST"/>
    <n v="6"/>
    <s v="South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64196452937,-122.441485212201"/>
    <s v="2:01 pm to 6:00 pm"/>
    <s v="Cloudy"/>
    <s v="CVC 216501"/>
    <s v="Intersection &lt;= 20ft"/>
    <s v="April"/>
    <s v="Valid"/>
    <n v="21650.1"/>
    <s v="Bicycle to travel in same direction as vehicles"/>
    <s v="http://leginfo.legislature.ca.gov/faces/codes_displaySection.xhtml?lawCode=VEH&amp;sectionNum=21650.1."/>
    <n v="15978"/>
  </r>
  <r>
    <n v="20150409"/>
    <n v="2020"/>
    <n v="1101"/>
    <s v="CO F"/>
    <s v="Thursday"/>
    <s v="&lt;Null&gt;"/>
    <s v="DIVISADERO ST"/>
    <s v="FULTON ST"/>
    <n v="85"/>
    <s v="South"/>
    <s v="Not Stated"/>
    <x v="1"/>
    <x v="0"/>
    <s v="Parked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66189990455,-122.438182048722"/>
    <s v="6:01 pm to 10:00 pm"/>
    <s v="Clear"/>
    <s v="CVC 22517"/>
    <s v="Midblock &gt; 20ft"/>
    <s v="April"/>
    <s v="Valid"/>
    <n v="22517"/>
    <s v="Opening door on traffic side when unsafe"/>
    <s v="http://leginfo.legislature.ca.gov/faces/codes_displaySection.xhtml?lawCode=VEH&amp;sectionNum=22517."/>
    <n v="27481"/>
  </r>
  <r>
    <n v="20060408"/>
    <n v="409"/>
    <n v="1709"/>
    <s v="PARK"/>
    <s v="Saturday"/>
    <s v="3F14E"/>
    <s v="DIVISADERO ST"/>
    <s v="FULTON ST"/>
    <n v="0"/>
    <s v="Not Stated, in Intersection"/>
    <s v="Not Stated"/>
    <x v="1"/>
    <x v="2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68558888485,-122.43817704764"/>
    <s v="2:01 am to 6:00 am"/>
    <s v="Cloudy"/>
    <s v="CVC 21457A"/>
    <s v="Intersection &lt;= 20ft"/>
    <s v="April"/>
    <s v="Valid"/>
    <s v="21457(a)"/>
    <s v="Actions required at flashing red signal"/>
    <s v="http://leginfo.legislature.ca.gov/faces/codes_displaySection.xhtml?lawCode=VEH&amp;sectionNum=21457."/>
    <n v="13962"/>
  </r>
  <r>
    <n v="20070424"/>
    <n v="1033"/>
    <n v="1593"/>
    <s v="RICHM"/>
    <s v="Tuesday"/>
    <s v="4B51"/>
    <s v="GOLDEN GATE AVE"/>
    <s v="CHABOT TER"/>
    <n v="4"/>
    <s v="West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70888626238,-122.451358115474"/>
    <s v="10:01 am to 2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8891"/>
  </r>
  <r>
    <n v="20090409"/>
    <n v="1100"/>
    <n v="1484"/>
    <s v="PARK"/>
    <s v="Thursday"/>
    <s v="3F61"/>
    <s v="MASONIC AVE"/>
    <s v="FULTON ST"/>
    <n v="0"/>
    <s v="Not Stated, in Intersection"/>
    <s v="Raining"/>
    <x v="1"/>
    <x v="2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58015922906,-122.446470829739"/>
    <s v="10:01 am to 2:00 pm"/>
    <s v="Cloudy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618"/>
  </r>
  <r>
    <n v="20100428"/>
    <n v="1840"/>
    <n v="2175"/>
    <s v="F"/>
    <s v="Wednesday"/>
    <s v="4B7E"/>
    <s v="HAYES ST"/>
    <s v="BAKER ST"/>
    <n v="43"/>
    <s v="West"/>
    <s v="Not Stated"/>
    <x v="2"/>
    <x v="3"/>
    <s v="Pedestrian"/>
    <s v="Not in Road"/>
    <s v="Wet"/>
    <s v="No Unusual Condition"/>
    <s v="Not Stated"/>
    <s v="Daylight"/>
    <s v="None"/>
    <s v="BB - Vehicle-Pedestrian"/>
    <s v="http://maps.google.com/maps?q=&amp;layer=c&amp;cbll=37.7745488107463,-122.44125757978"/>
    <s v="6:01 pm to 10:00 pm"/>
    <s v="Cloudy"/>
    <s v="CVC 22350"/>
    <s v="Midblock &gt; 20ft"/>
    <s v="April"/>
    <s v="Valid"/>
    <n v="22350"/>
    <s v="Unsafe speed for prevailing conditions"/>
    <s v="http://leginfo.legislature.ca.gov/faces/codes_displaySection.xhtml?lawCode=VEH&amp;sectionNum=22350."/>
    <n v="2686"/>
  </r>
  <r>
    <n v="20090407"/>
    <n v="1141"/>
    <n v="1580"/>
    <s v="PARK"/>
    <s v="Tuesday"/>
    <s v="4B2F"/>
    <s v="SCOTT ST"/>
    <s v="GOLDEN GATE AV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9377532413,-122.436884628865"/>
    <s v="10:01 am to 2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565"/>
  </r>
  <r>
    <n v="20120420"/>
    <n v="1750"/>
    <n v="202"/>
    <s v="PARK"/>
    <s v="Friday"/>
    <s v="3F4"/>
    <s v="DIVISADERO ST"/>
    <s v="GROVE ST"/>
    <n v="81"/>
    <s v="North"/>
    <s v="Not Stated"/>
    <x v="1"/>
    <x v="0"/>
    <s v="Parked Motor Vehicle"/>
    <s v="No Pedestrian Involved"/>
    <s v="Dry"/>
    <s v="No Unusual Condition"/>
    <s v="Not Stated"/>
    <s v="Daylight"/>
    <s v="None"/>
    <s v="AA - Vehicle(s) Only Involved"/>
    <s v="http://maps.google.com/maps?q=&amp;layer=c&amp;cbll=37.7761379536611,-122.438088579497"/>
    <s v="2:01 pm to 6:00 pm"/>
    <s v="Clear"/>
    <s v="CVC 22517"/>
    <s v="Midblock &gt; 20ft"/>
    <s v="April"/>
    <s v="Valid"/>
    <n v="22517"/>
    <s v="Opening door on traffic side when unsafe"/>
    <s v="http://leginfo.legislature.ca.gov/faces/codes_displaySection.xhtml?lawCode=VEH&amp;sectionNum=22517."/>
    <n v="16044"/>
  </r>
  <r>
    <n v="20120428"/>
    <n v="125"/>
    <n v="2038"/>
    <s v="PARKS"/>
    <s v="Saturday"/>
    <s v="3F14E"/>
    <s v="MASONIC AVE"/>
    <s v="GOLDEN GATE AV"/>
    <n v="0"/>
    <s v="Not Stated, in Intersection"/>
    <s v="Not Stated"/>
    <x v="0"/>
    <x v="0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76691087729,-122.446846470157"/>
    <s v="10:01 pm to 2:00 am"/>
    <s v="Clear"/>
    <s v="CVC 21453D"/>
    <s v="Intersection &lt;= 20ft"/>
    <s v="April"/>
    <s v="Valid"/>
    <s v="21453(d)"/>
    <s v="Red signal - pedestrian responsibilities"/>
    <s v="http://leginfo.legislature.ca.gov/faces/codes_displaySection.xhtml?lawCode=VEH&amp;sectionNum=21453."/>
    <n v="12940"/>
  </r>
  <r>
    <n v="20110411"/>
    <n v="819"/>
    <n v="246"/>
    <s v="PARK"/>
    <s v="Monday"/>
    <s v="4B2E"/>
    <s v="MASONIC AVE"/>
    <s v="GROVE ST"/>
    <n v="8"/>
    <s v="North"/>
    <s v="Not Stated"/>
    <x v="0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48923009037,-122.44628793776"/>
    <s v="6:01 am to 10:00 a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7099"/>
  </r>
  <r>
    <n v="20090403"/>
    <n v="1755"/>
    <n v="1028"/>
    <s v="PARK"/>
    <s v="Friday"/>
    <s v="3F62"/>
    <s v="BAKER ST"/>
    <s v="HAYES ST"/>
    <n v="55"/>
    <s v="North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7178963417,-122.441140853886"/>
    <s v="2:01 pm to 6:00 pm"/>
    <s v="Clear"/>
    <s v="CVC 22106"/>
    <s v="Midblock &gt; 20ft"/>
    <s v="April"/>
    <s v="Valid"/>
    <n v="22106"/>
    <s v="Unsafe starting or backing on highway"/>
    <s v="http://leginfo.legislature.ca.gov/faces/codes_displaySection.xhtml?lawCode=VEH&amp;sectionNum=22106."/>
    <n v="23122"/>
  </r>
  <r>
    <n v="20150408"/>
    <n v="130"/>
    <n v="186"/>
    <s v="PARK"/>
    <s v="Wednesday"/>
    <s v="3F60"/>
    <s v="BRODERICK ST"/>
    <s v="HAYES ST"/>
    <n v="49"/>
    <s v="North"/>
    <s v="Not Stated"/>
    <x v="1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9099019416,-122.439493003017"/>
    <s v="2:01 am to 6:00 am"/>
    <s v="Clear"/>
    <s v="CVC 21750"/>
    <s v="Midblock &gt; 20ft"/>
    <s v="April"/>
    <s v="Valid"/>
    <n v="21750"/>
    <s v="Overtaking and passing unsafely"/>
    <s v="http://leginfo.legislature.ca.gov/faces/codes_displaySection.xhtml?lawCode=VEH&amp;sectionNum=21750."/>
    <n v="27112"/>
  </r>
  <r>
    <n v="20070412"/>
    <n v="1010"/>
    <n v="520"/>
    <s v="&lt;Null&gt;"/>
    <s v="Thursday"/>
    <s v="4B1B"/>
    <s v="MASONIC AVE"/>
    <s v="HAYES ST"/>
    <n v="0"/>
    <s v="Not Stated, in Intersection"/>
    <s v="Not Stated"/>
    <x v="0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39353713535,-122.446091727215"/>
    <s v="10:01 am to 2:00 pm"/>
    <s v="Clear"/>
    <s v="CVC 21453D"/>
    <s v="Intersection &lt;= 20ft"/>
    <s v="April"/>
    <s v="Valid"/>
    <s v="21453(d)"/>
    <s v="Red signal - pedestrian responsibilities"/>
    <s v="http://leginfo.legislature.ca.gov/faces/codes_displaySection.xhtml?lawCode=VEH&amp;sectionNum=21453."/>
    <n v="11690"/>
  </r>
  <r>
    <n v="20090411"/>
    <n v="1115"/>
    <n v="1580"/>
    <s v="PARK"/>
    <s v="Saturday"/>
    <s v="4B2F"/>
    <s v="DIVISADERO ST"/>
    <s v="HAYES ST"/>
    <n v="60"/>
    <s v="East"/>
    <s v="Not Stated"/>
    <x v="1"/>
    <x v="0"/>
    <s v="Other Motor Vehicle"/>
    <s v="No Pedestrian Involved"/>
    <s v="Dry"/>
    <s v="No Unusual Condition"/>
    <s v="Not Stated"/>
    <s v="Daylight"/>
    <s v="Functioning"/>
    <s v="CC - Vehicle-Bicycle"/>
    <s v="http://maps.google.com/maps?q=&amp;layer=c&amp;cbll=37.7748222768764,-122.437815301127"/>
    <s v="10:01 am to 2:00 pm"/>
    <s v="Clear"/>
    <s v="CVC 21658A"/>
    <s v="Midblock &gt; 20ft"/>
    <s v="April"/>
    <s v="Valid"/>
    <s v="21658(a,b)"/>
    <s v="Lane straddling or failure to use specified lanes"/>
    <s v="http://leginfo.legislature.ca.gov/faces/codes_displaySection.xhtml?lawCode=VEH&amp;sectionNum=21658."/>
    <n v="17031"/>
  </r>
  <r>
    <n v="20150416"/>
    <n v="945"/>
    <n v="1398"/>
    <s v="PARK"/>
    <s v="Thursday"/>
    <s v="4B5E"/>
    <s v="MASONIC AVE"/>
    <s v="OAK ST"/>
    <n v="42"/>
    <s v="North"/>
    <s v="Not Stated"/>
    <x v="0"/>
    <x v="3"/>
    <s v="Pedestrian"/>
    <s v="Crossing Not in Crosswalk"/>
    <s v="Dry"/>
    <s v="No Unusual Condition"/>
    <s v="Not Stated"/>
    <s v="Daylight"/>
    <s v="Functioning"/>
    <s v="BB - Vehicle-Pedestrian"/>
    <s v="http://maps.google.com/maps?q=&amp;layer=c&amp;cbll=37.7721949630846,-122.445739916938"/>
    <s v="6:01 am to 10:00 am"/>
    <s v="Clear"/>
    <s v="CVC 21456B"/>
    <s v="Midblock &gt; 20ft"/>
    <s v="April"/>
    <s v="Valid"/>
    <s v="21456(a,b)"/>
    <s v="Pedestrian violation of Walk or Wait signals"/>
    <s v="http://leginfo.legislature.ca.gov/faces/codes_displaySection.xhtml?lawCode=VEH&amp;sectionNum=21456."/>
    <n v="7003"/>
  </r>
  <r>
    <n v="20090407"/>
    <n v="1200"/>
    <n v="1149"/>
    <s v="COG"/>
    <s v="Tuesday"/>
    <s v="4B2B"/>
    <s v="TURK BLVD"/>
    <s v="KITTREDGE TER"/>
    <n v="0"/>
    <s v="Not Stated, in Intersection"/>
    <s v="Raining"/>
    <x v="0"/>
    <x v="2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81645986947,-122.450654812227"/>
    <s v="10:01 am to 2:00 pm"/>
    <s v="Cloudy"/>
    <s v="CVC 21802A"/>
    <s v="Intersection &lt;= 20ft"/>
    <s v="April"/>
    <s v="Valid"/>
    <s v="21802(a,b)"/>
    <s v="Violation of right-of-way - entering through highway"/>
    <s v="http://leginfo.legislature.ca.gov/faces/codes_displaySection.xhtml?lawCode=VEH&amp;sectionNum=21802."/>
    <n v="8206"/>
  </r>
  <r>
    <n v="20120403"/>
    <n v="1659"/>
    <n v="1666"/>
    <s v="PARK"/>
    <s v="Tuesday"/>
    <s v="3CAR"/>
    <s v="MASONIC AVE"/>
    <s v="OAK ST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0803942368,-122.445716665312"/>
    <s v="2:01 pm to 6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20067"/>
  </r>
  <r>
    <n v="20110419"/>
    <n v="1400"/>
    <n v="1230"/>
    <s v="&lt;Null&gt;"/>
    <s v="Tuesday"/>
    <s v="3F61"/>
    <s v="FELL ST"/>
    <s v="MASONIC AV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9954059776,-122.445902365946"/>
    <s v="10:01 am to 2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598"/>
  </r>
  <r>
    <n v="20110418"/>
    <n v="1105"/>
    <n v="438"/>
    <s v="PARK"/>
    <s v="Monday"/>
    <s v="4B3F"/>
    <s v="OAK ST"/>
    <s v="MASONIC AV"/>
    <n v="0"/>
    <s v="Not Stated, in Intersection"/>
    <s v="Not Stated"/>
    <x v="0"/>
    <x v="2"/>
    <s v="Bicycle"/>
    <s v="No Pedestrian Involved"/>
    <s v="Wet"/>
    <s v="No Unusual Condition"/>
    <s v="Not Stated"/>
    <s v="Daylight"/>
    <s v="Functioning"/>
    <s v="CC - Vehicle-Bicycle"/>
    <s v="http://maps.google.com/maps?q=&amp;layer=c&amp;cbll=37.7720803942368,-122.445716665312"/>
    <s v="10:01 am to 2:00 pm"/>
    <s v="Raining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10288"/>
  </r>
  <r>
    <n v="20050401"/>
    <n v="1428"/>
    <n v="1593"/>
    <s v="PARK"/>
    <s v="Friday"/>
    <s v="4B5I"/>
    <s v="TURK BLVD"/>
    <s v="MASONIC AV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6223076059,-122.447039806471"/>
    <s v="2:01 pm to 6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621"/>
  </r>
  <r>
    <n v="20130407"/>
    <n v="1725"/>
    <n v="419"/>
    <s v="PARK"/>
    <s v="Sunday"/>
    <s v="&lt;Null&gt;"/>
    <s v="TURK BLVD"/>
    <s v="MASONIC AVE"/>
    <n v="100"/>
    <s v="West"/>
    <s v="Not Stated"/>
    <x v="1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85788216741,-122.447383292438"/>
    <s v="2:01 pm to 6:00 pm"/>
    <s v="Cloudy"/>
    <s v="CVC 21460A"/>
    <s v="Midblock &gt; 20ft"/>
    <s v="April"/>
    <s v="Valid"/>
    <s v="21460(a,b)"/>
    <s v="Improper turns over double lines or solid lines to right prohibited"/>
    <s v="http://leginfo.legislature.ca.gov/faces/codes_displaySection.xhtml?lawCode=VEH&amp;sectionNum=21460."/>
    <n v="29750"/>
  </r>
  <r>
    <n v="20050421"/>
    <n v="1858"/>
    <n v="125"/>
    <s v="PARK"/>
    <s v="Thursday"/>
    <s v="4B5F"/>
    <s v="MASONIC AVE"/>
    <s v="MCALLISTER"/>
    <n v="3"/>
    <s v="South"/>
    <s v="Not Stated"/>
    <x v="1"/>
    <x v="1"/>
    <s v="Parked Motor Vehicle"/>
    <s v="No Pedestrian Involved"/>
    <s v="Dry"/>
    <s v="No Unusual Condition"/>
    <s v="Not Stated"/>
    <s v="Daylight"/>
    <s v="None"/>
    <s v="AA - Vehicle(s) Only Involved"/>
    <s v="http://maps.google.com/maps?q=&amp;layer=c&amp;cbll=37.776732589523,-122.446658092471"/>
    <s v="6:01 pm to 10:00 p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13653"/>
  </r>
  <r>
    <n v="20090425"/>
    <n v="1951"/>
    <n v="2392"/>
    <s v="PARK"/>
    <s v="Saturday"/>
    <s v="3F14D"/>
    <s v="MASONIC AVE"/>
    <s v="MCALLISTER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6741636305,-122.44665991253"/>
    <s v="6:01 pm to 10:00 pm"/>
    <s v="Clear"/>
    <s v="CVC 21802A"/>
    <s v="Intersection &lt;= 20ft"/>
    <s v="April"/>
    <s v="Valid"/>
    <s v="21802(a,b)"/>
    <s v="Violation of right-of-way - entering through highway"/>
    <s v="http://leginfo.legislature.ca.gov/faces/codes_displaySection.xhtml?lawCode=VEH&amp;sectionNum=21802."/>
    <n v="26537"/>
  </r>
  <r>
    <n v="20050409"/>
    <n v="2237"/>
    <n v="1199"/>
    <s v="PARK"/>
    <s v="Saturday"/>
    <s v="3F105"/>
    <s v="SCOTT ST"/>
    <s v="OAK"/>
    <n v="20"/>
    <s v="North"/>
    <s v="Not Stated"/>
    <x v="0"/>
    <x v="6"/>
    <s v="Fixed Object"/>
    <s v="No Pedestrian Involved"/>
    <s v="Dry"/>
    <s v="No Unusual Condition"/>
    <s v="Not Stated"/>
    <s v="Dark - Street Lights"/>
    <s v="Functioning"/>
    <s v="FF - Bike Only"/>
    <s v="http://maps.google.com/maps?q=&amp;layer=c&amp;cbll=37.7734009501307,-122.435762702575"/>
    <s v="10:01 pm to 2:00 am"/>
    <s v="Clear"/>
    <s v="N/A"/>
    <s v="Intersection &lt;= 20ft"/>
    <s v="April"/>
    <s v="Unknown"/>
    <s v="Unknown"/>
    <s v="Unknown"/>
    <s v="&lt;Null&gt;"/>
    <n v="4352"/>
  </r>
  <r>
    <n v="20130429"/>
    <n v="825"/>
    <n v="874"/>
    <s v="PARK"/>
    <s v="Monday"/>
    <s v="3F61"/>
    <s v="SCOTT ST"/>
    <s v="HAYES ST"/>
    <n v="13"/>
    <s v="South"/>
    <s v="Not Stated"/>
    <x v="1"/>
    <x v="2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51704428165,-122.436121760099"/>
    <s v="6:01 am to 10:00 a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3649"/>
  </r>
  <r>
    <n v="20080425"/>
    <n v="2256"/>
    <n v="1153"/>
    <s v="PARK"/>
    <s v="Friday"/>
    <s v="3F14E"/>
    <s v="STANYAN ST"/>
    <s v="FULTON ST"/>
    <n v="0"/>
    <s v="Not Stated, in Intersection"/>
    <s v="Not Stated"/>
    <x v="1"/>
    <x v="3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47554846254,-122.454682647755"/>
    <s v="10:01 pm to 2:00 a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8893"/>
  </r>
  <r>
    <n v="20070427"/>
    <n v="850"/>
    <n v="779"/>
    <s v="NORTH"/>
    <s v="Friday"/>
    <n v="3E+62"/>
    <s v="STANYAN ST"/>
    <s v="OAK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0538379869,-122.453902454643"/>
    <s v="6:01 am to 10:00 am"/>
    <s v="Clear"/>
    <s v="CVC 21801A"/>
    <s v="Intersection &lt;= 20ft"/>
    <s v="April"/>
    <s v="Valid"/>
    <s v="21801(a,b)"/>
    <s v="Violation of right-of-way - left turn"/>
    <s v="http://leginfo.legislature.ca.gov/faces/codes_displaySection.xhtml?lawCode=VEH&amp;sectionNum=21801."/>
    <n v="8181"/>
  </r>
  <r>
    <n v="20110407"/>
    <n v="2227"/>
    <n v="275"/>
    <s v="PARK"/>
    <s v="Thursday"/>
    <s v="3F2E"/>
    <s v="STANYAN ST"/>
    <s v="OAK ST"/>
    <n v="20"/>
    <s v="South"/>
    <s v="Not Stated"/>
    <x v="1"/>
    <x v="1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09985214767,-122.453892255102"/>
    <s v="10:01 pm to 2:00 a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16811"/>
  </r>
  <r>
    <n v="20130406"/>
    <n v="2220"/>
    <n v="2314"/>
    <s v="PARK"/>
    <s v="Saturday"/>
    <s v="3F3E"/>
    <s v="STANYAN ST"/>
    <s v="HAYES ST"/>
    <n v="0"/>
    <s v="Not Stated, in Intersection"/>
    <s v="Not Stated"/>
    <x v="0"/>
    <x v="3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28951784271,-122.454285116292"/>
    <s v="10:01 pm to 2:00 am"/>
    <s v="Cloudy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7934"/>
  </r>
  <r>
    <n v="20050406"/>
    <n v="2028"/>
    <s v="4B6D"/>
    <s v="SFSUP"/>
    <s v="Wednesday"/>
    <s v="4B6D"/>
    <s v="STANYAN ST"/>
    <s v="PAGE ST"/>
    <n v="116"/>
    <s v="North"/>
    <s v="Not Stated"/>
    <x v="1"/>
    <x v="0"/>
    <s v="Bicycle"/>
    <s v="No Pedestrian Involved"/>
    <s v="Dry"/>
    <s v="No Unusual Condition"/>
    <s v="Not Stated"/>
    <s v="Dark - Street Lights"/>
    <s v="None"/>
    <s v="EE - Bike-Parked car "/>
    <s v="http://maps.google.com/maps?q=&amp;layer=c&amp;cbll=37.7704122114929,-122.45378414822"/>
    <s v="6:01 pm to 10:00 pm"/>
    <s v="Clear"/>
    <s v="CVC 22517"/>
    <s v="Midblock &gt; 20ft"/>
    <s v="April"/>
    <s v="Valid"/>
    <n v="22517"/>
    <s v="Opening door on traffic side when unsafe"/>
    <s v="http://leginfo.legislature.ca.gov/faces/codes_displaySection.xhtml?lawCode=VEH&amp;sectionNum=22517."/>
    <n v="19026"/>
  </r>
  <r>
    <n v="20090402"/>
    <n v="1912"/>
    <n v="1666"/>
    <s v="PARK"/>
    <s v="Thursday"/>
    <s v="3CAR"/>
    <s v="FULTON ST"/>
    <s v="PARKER AV"/>
    <n v="0"/>
    <s v="Not Stated, in Intersection"/>
    <s v="Win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9953181095,-122.452810237106"/>
    <s v="6:01 pm to 10:00 pm"/>
    <s v="Clear"/>
    <s v="CVC 22107"/>
    <s v="Intersection &lt;= 20ft"/>
    <s v="April"/>
    <s v="Valid"/>
    <n v="22107"/>
    <s v="Unsafe turn or lane change prohibited"/>
    <s v="http://leginfo.legislature.ca.gov/faces/codes_displaySection.xhtml?lawCode=VEH&amp;sectionNum=22107."/>
    <n v="23773"/>
  </r>
  <r>
    <n v="20070427"/>
    <n v="833"/>
    <n v="334"/>
    <s v="RICHM"/>
    <s v="Friday"/>
    <s v="3G2A"/>
    <s v="GOLDEN GATE AVE"/>
    <s v="ROSELYN TER"/>
    <n v="42"/>
    <s v="East"/>
    <s v="Not Stated"/>
    <x v="1"/>
    <x v="0"/>
    <s v="Bicycle"/>
    <s v="No Pedestrian Involved"/>
    <s v="Dry"/>
    <s v="No Unusual Condition"/>
    <s v="Not Stated"/>
    <s v="Daylight"/>
    <s v="None"/>
    <s v="CC - Vehicle-Bicycle"/>
    <s v="http://maps.google.com/maps?q=&amp;layer=c&amp;cbll=37.7773370799383,-122.449428297739"/>
    <s v="6:01 am to 10:00 am"/>
    <s v="Clear"/>
    <s v="CVC 22350"/>
    <s v="Midblock &gt; 20ft"/>
    <s v="April"/>
    <s v="Valid"/>
    <n v="22350"/>
    <s v="Unsafe speed for prevailing conditions"/>
    <s v="http://leginfo.legislature.ca.gov/faces/codes_displaySection.xhtml?lawCode=VEH&amp;sectionNum=22350."/>
    <n v="28065"/>
  </r>
  <r>
    <n v="20050406"/>
    <n v="938"/>
    <n v="1580"/>
    <s v="&lt;Null&gt;"/>
    <s v="Wednesday"/>
    <s v="4B4F"/>
    <s v="TURK BLVD"/>
    <s v="ROSELYN TER"/>
    <n v="74"/>
    <s v="East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8309092816,-122.449513682638"/>
    <s v="6:01 am to 10:00 am"/>
    <s v="Clear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31472"/>
  </r>
  <r>
    <n v="20140418"/>
    <n v="1320"/>
    <n v="97"/>
    <s v="PARK"/>
    <s v="Friday"/>
    <s v="3F1A"/>
    <s v="FELL ST"/>
    <s v="SCOTT ST"/>
    <n v="138"/>
    <s v="West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2160620037,-122.436411176817"/>
    <s v="10:01 am to 2:00 pm"/>
    <s v="Clear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32061"/>
  </r>
  <r>
    <n v="20070430"/>
    <n v="1703"/>
    <n v="518"/>
    <s v="F"/>
    <s v="Monday"/>
    <s v="3F14D"/>
    <s v="OAK ST"/>
    <s v="SCOTT ST"/>
    <n v="0"/>
    <s v="Not Stated, in Intersection"/>
    <s v="Not Stated"/>
    <x v="0"/>
    <x v="4"/>
    <s v="Bicycle"/>
    <s v="No Pedestrian Involved"/>
    <s v="Dry"/>
    <s v="No Unusual Condition"/>
    <s v="Not Stated"/>
    <s v="Daylight"/>
    <s v="None"/>
    <s v="CC - Vehicle-Bicycle"/>
    <s v="http://maps.google.com/maps?q=&amp;layer=c&amp;cbll=37.7733457128099,-122.435751498457"/>
    <s v="2:01 pm to 6:00 pm"/>
    <s v="Clear"/>
    <s v="CVC 22517"/>
    <s v="Intersection &lt;= 20ft"/>
    <s v="April"/>
    <s v="Valid"/>
    <n v="22517"/>
    <s v="Opening door on traffic side when unsafe"/>
    <s v="http://leginfo.legislature.ca.gov/faces/codes_displaySection.xhtml?lawCode=VEH&amp;sectionNum=22517."/>
    <n v="11352"/>
  </r>
  <r>
    <n v="20120421"/>
    <n v="1722"/>
    <n v="537"/>
    <s v="PARK"/>
    <s v="Saturday"/>
    <s v="3F43D"/>
    <s v="OAK ST"/>
    <s v="SCOTT ST"/>
    <n v="0"/>
    <s v="Not Stated, in Intersection"/>
    <s v="Not Stated"/>
    <x v="0"/>
    <x v="4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3457128099,-122.435751498457"/>
    <s v="2:01 pm to 6:00 pm"/>
    <s v="Clear"/>
    <s v="CVC 22107"/>
    <s v="Intersection &lt;= 20ft"/>
    <s v="April"/>
    <s v="Valid"/>
    <n v="22107"/>
    <s v="Unsafe turn or lane change prohibited"/>
    <s v="http://leginfo.legislature.ca.gov/faces/codes_displaySection.xhtml?lawCode=VEH&amp;sectionNum=22107."/>
    <n v="9541"/>
  </r>
  <r>
    <n v="20140408"/>
    <n v="80"/>
    <n v="1430"/>
    <s v="PARK"/>
    <s v="Tuesday"/>
    <s v="&lt;Null&gt;"/>
    <s v="OAK ST"/>
    <s v="SCOTT ST"/>
    <n v="0"/>
    <s v="Not Stated, in Intersection"/>
    <s v="&lt;Null&gt;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3457128099,-122.435751498457"/>
    <s v="2:01 am to 6:00 a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8094"/>
  </r>
  <r>
    <n v="20090410"/>
    <n v="1220"/>
    <n v="1484"/>
    <s v="PARK"/>
    <s v="Friday"/>
    <s v="3F61"/>
    <s v="OAK ST"/>
    <s v="SCOTT ST"/>
    <n v="89"/>
    <s v="West"/>
    <s v="Not Stated"/>
    <x v="1"/>
    <x v="1"/>
    <s v="Parked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306929495,-122.436056955836"/>
    <s v="10:01 am to 2:00 pm"/>
    <s v="Clear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32517"/>
  </r>
  <r>
    <n v="20080427"/>
    <n v="815"/>
    <n v="1149"/>
    <s v="COF"/>
    <s v="Sunday"/>
    <s v="4B2B"/>
    <s v="CHARTER OAK AVE"/>
    <s v="SHRADER ST"/>
    <n v="18"/>
    <s v="West"/>
    <s v="Not Stated"/>
    <x v="0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221393184,-122.452304270324"/>
    <s v="6:01 am to 10:00 am"/>
    <s v="Clear"/>
    <s v="CVC 21461A"/>
    <s v="Intersection &lt;= 20ft"/>
    <s v="April"/>
    <s v="Valid"/>
    <s v="21461(a)"/>
    <s v="Driver or bicyclist failure to obey signs or signals"/>
    <s v="http://leginfo.legislature.ca.gov/faces/codes_displaySection.xhtml?lawCode=VEH&amp;sectionNum=21461."/>
    <n v="4273"/>
  </r>
  <r>
    <n v="20110430"/>
    <n v="1200"/>
    <n v="120"/>
    <s v="PARK"/>
    <s v="Saturday"/>
    <s v="3F12A"/>
    <s v="FULTON ST"/>
    <s v="STANYAN ST"/>
    <n v="0"/>
    <s v="Not Stated, in Intersection"/>
    <s v="Not Stated"/>
    <x v="0"/>
    <x v="4"/>
    <s v="Other Object"/>
    <s v="No Pedestrian Involved"/>
    <s v="Dry"/>
    <s v="No Unusual Condition"/>
    <s v="Not Stated"/>
    <s v="Daylight"/>
    <s v="Functioning"/>
    <s v="AA - Vehicle(s) Only Involved"/>
    <s v="http://maps.google.com/maps?q=&amp;layer=c&amp;cbll=37.7747554846254,-122.454682647755"/>
    <s v="10:01 am to 2:00 p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6928"/>
  </r>
  <r>
    <n v="20130428"/>
    <n v="1856"/>
    <n v="1340"/>
    <s v="RICHMOND"/>
    <s v="Sunday"/>
    <s v="3G11D"/>
    <s v="TURK BLVD"/>
    <s v="TAMALPAIS TER"/>
    <n v="27"/>
    <s v="Ea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4010322734,-122.448787559125"/>
    <s v="6:01 pm to 10:00 pm"/>
    <s v="Cloudy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844"/>
  </r>
  <r>
    <n v="20080425"/>
    <n v="1030"/>
    <n v="659"/>
    <s v="RICHM"/>
    <s v="Friday"/>
    <s v="3G61K"/>
    <s v="TURK ST"/>
    <s v="TAMALPAIS TER"/>
    <n v="0"/>
    <s v="Not Stated, in Intersection"/>
    <s v="Not Stated"/>
    <x v="1"/>
    <x v="4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83894284243,-122.448879206728"/>
    <s v="10:01 am to 2:00 p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24241"/>
  </r>
  <r>
    <n v="20080417"/>
    <n v="910"/>
    <n v="110"/>
    <s v="G"/>
    <s v="Thursday"/>
    <n v="2"/>
    <s v="STANYAN ST"/>
    <s v="TURK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5992787017,-122.455216941431"/>
    <s v="6:01 am to 10:00 a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638"/>
  </r>
  <r>
    <n v="20060412"/>
    <n v="2117"/>
    <n v="307"/>
    <s v="PARK"/>
    <s v="Wednesday"/>
    <s v="4B8E"/>
    <s v="DIVISADERO ST"/>
    <s v="TURK ST"/>
    <n v="0"/>
    <s v="Not Stated, in Intersection"/>
    <s v="Not Stated"/>
    <x v="0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96596303491,-122.438740183526"/>
    <s v="6:01 pm to 10:00 pm"/>
    <s v="Cloudy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11582"/>
  </r>
  <r>
    <n v="20050412"/>
    <n v="1339"/>
    <n v="2044"/>
    <s v="PARK"/>
    <s v="Tuesday"/>
    <s v="4B2B"/>
    <s v="JOSEPHA AVE"/>
    <s v="TURK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93641389817,-122.440958163488"/>
    <s v="10:01 am to 2:00 pm"/>
    <s v="Clear"/>
    <s v="CVC 21800B"/>
    <s v="Intersection &lt;= 20ft"/>
    <s v="April"/>
    <s v="Valid"/>
    <s v="21800(a-d)"/>
    <s v="Violation of right-of-way"/>
    <s v="http://leginfo.legislature.ca.gov/faces/codes_displaySection.xhtml?lawCode=VEH&amp;sectionNum=21800."/>
    <n v="22676"/>
  </r>
  <r>
    <n v="20070828"/>
    <n v="918"/>
    <n v="1073"/>
    <s v="PARK"/>
    <s v="Tuesday"/>
    <s v="3F60"/>
    <s v="FELL ST"/>
    <s v="ASHBURY ST"/>
    <n v="13"/>
    <s v="West"/>
    <s v="Not Stated"/>
    <x v="1"/>
    <x v="7"/>
    <s v="Fixed Object"/>
    <s v="No Pedestrian Involved"/>
    <s v="Dry"/>
    <s v="No Unusual Condition"/>
    <s v="Not Stated"/>
    <s v="Daylight"/>
    <s v="Functioning"/>
    <s v="AA - Vehicle(s) Only Involved"/>
    <s v="http://maps.google.com/maps?q=&amp;layer=c&amp;cbll=37.7727846915921,-122.447542078363"/>
    <s v="6:01 am to 10:00 a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15843"/>
  </r>
  <r>
    <n v="20130816"/>
    <n v="69"/>
    <n v="2179"/>
    <s v="&lt;Null&gt;"/>
    <s v="Friday"/>
    <s v="3FIA"/>
    <s v="FELL ST"/>
    <s v="BAKER ST"/>
    <n v="32"/>
    <s v="West"/>
    <s v="Not Stated"/>
    <x v="1"/>
    <x v="1"/>
    <s v="Bicycle"/>
    <s v="No Pedestrian Involved"/>
    <s v="Dry"/>
    <s v="No Unusual Condition"/>
    <s v="Not Stated"/>
    <s v="Daylight"/>
    <s v="Functioning"/>
    <s v="AA - Vehicle(s) Only Involved"/>
    <s v="http://maps.google.com/maps?q=&amp;layer=c&amp;cbll=37.77362142361,-122.441029782966"/>
    <s v="2:01 am to 6:00 am"/>
    <s v="Cloudy"/>
    <s v="CVC 22350"/>
    <s v="Intersection Rear End &lt;= 150ft"/>
    <s v="August"/>
    <s v="Valid"/>
    <n v="22350"/>
    <s v="Unsafe speed for prevailing conditions"/>
    <s v="http://leginfo.legislature.ca.gov/faces/codes_displaySection.xhtml?lawCode=VEH&amp;sectionNum=22350."/>
    <n v="14354"/>
  </r>
  <r>
    <n v="20090812"/>
    <n v="2105"/>
    <n v="1057"/>
    <s v="&lt;Null&gt;"/>
    <s v="Wednesday"/>
    <s v="00F"/>
    <s v="OAK ST"/>
    <s v="BAKER ST"/>
    <n v="17"/>
    <s v="East"/>
    <s v="Not Stated"/>
    <x v="2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7204249573,-122.440675689288"/>
    <s v="6:01 pm to 10:00 p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338"/>
  </r>
  <r>
    <n v="20060809"/>
    <n v="1638"/>
    <n v="304"/>
    <s v="&lt;Null&gt;"/>
    <s v="Wednesday"/>
    <s v="3F63"/>
    <s v="OAK ST"/>
    <s v="BRODERICK"/>
    <n v="168"/>
    <s v="Ea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9948623702,-122.438514662943"/>
    <s v="2:01 pm to 6:00 pm"/>
    <s v="Clear"/>
    <s v="CVC 22350"/>
    <s v="Midblock &gt; 20ft"/>
    <s v="August"/>
    <s v="Valid"/>
    <n v="22350"/>
    <s v="Unsafe speed for prevailing conditions"/>
    <s v="http://leginfo.legislature.ca.gov/faces/codes_displaySection.xhtml?lawCode=VEH&amp;sectionNum=22350."/>
    <n v="23231"/>
  </r>
  <r>
    <n v="20060822"/>
    <n v="1330"/>
    <n v="805"/>
    <s v="&lt;Null&gt;"/>
    <s v="Tuesday"/>
    <s v="3F60"/>
    <s v="FELL ST"/>
    <s v="BRODERICK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8471195227,-122.439276798449"/>
    <s v="10:01 am to 2:00 p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1562"/>
  </r>
  <r>
    <n v="20140814"/>
    <n v="1320"/>
    <n v="4180"/>
    <s v="PARK"/>
    <s v="Thursday"/>
    <s v="&lt;Null&gt;"/>
    <s v="FULTON ST"/>
    <s v="BRODERICK ST"/>
    <n v="0"/>
    <s v="Not Stated, in Intersection"/>
    <s v="Not Stated"/>
    <x v="1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66440075826,-122.439844236366"/>
    <s v="10:01 am to 2:00 pm"/>
    <s v="Clear"/>
    <s v="CVC 21801A"/>
    <s v="Intersection &lt;= 20ft"/>
    <s v="August"/>
    <s v="Valid"/>
    <s v="21801(a,b)"/>
    <s v="Violation of right-of-way - left turn"/>
    <s v="http://leginfo.legislature.ca.gov/faces/codes_displaySection.xhtml?lawCode=VEH&amp;sectionNum=21801."/>
    <n v="13892"/>
  </r>
  <r>
    <n v="20120828"/>
    <n v="2154"/>
    <s v="A08615"/>
    <s v="PARK"/>
    <s v="Tuesday"/>
    <s v="3F13E"/>
    <s v="FULTON ST"/>
    <s v="CENTRAL AV"/>
    <n v="249"/>
    <s v="West"/>
    <s v="Not Stated"/>
    <x v="1"/>
    <x v="0"/>
    <s v="Bicycle"/>
    <s v="No Pedestrian Involved"/>
    <s v="Dry"/>
    <s v="No Unusual Condition"/>
    <s v="Not Stated"/>
    <s v="Dark - Street Lights"/>
    <s v="None"/>
    <s v="EE - Bike-Parked car "/>
    <s v="http://maps.google.com/maps?q=&amp;layer=c&amp;cbll=37.7759085210688,-122.445629846097"/>
    <s v="6:01 pm to 10:00 pm"/>
    <s v="Clear"/>
    <s v="CVC 22517"/>
    <s v="Midblock &gt; 20ft"/>
    <s v="August"/>
    <s v="Valid"/>
    <n v="22517"/>
    <s v="Opening door on traffic side when unsafe"/>
    <s v="http://leginfo.legislature.ca.gov/faces/codes_displaySection.xhtml?lawCode=VEH&amp;sectionNum=22517."/>
    <n v="31339"/>
  </r>
  <r>
    <n v="20120828"/>
    <n v="2154"/>
    <s v="A09615"/>
    <s v="&lt;Null&gt;"/>
    <s v="Tuesday"/>
    <s v="3F13E"/>
    <s v="FULTON ST"/>
    <s v="CENTRAL AV"/>
    <n v="249"/>
    <s v="West"/>
    <s v="Not Stated"/>
    <x v="1"/>
    <x v="0"/>
    <s v="Bicycle"/>
    <s v="No Pedestrian Involved"/>
    <s v="Dry"/>
    <s v="No Unusual Condition"/>
    <s v="Not Stated"/>
    <s v="Dark - Street Lights"/>
    <s v="None"/>
    <s v="EE - Bike-Parked car "/>
    <s v="http://maps.google.com/maps?q=&amp;layer=c&amp;cbll=37.7759085210688,-122.445629846097"/>
    <s v="6:01 pm to 10:00 pm"/>
    <s v="Clear"/>
    <s v="CVC 22517"/>
    <s v="Midblock &gt; 20ft"/>
    <s v="August"/>
    <s v="Valid"/>
    <n v="22517"/>
    <s v="Opening door on traffic side when unsafe"/>
    <s v="http://leginfo.legislature.ca.gov/faces/codes_displaySection.xhtml?lawCode=VEH&amp;sectionNum=22517."/>
    <n v="27818"/>
  </r>
  <r>
    <n v="20120811"/>
    <n v="858"/>
    <n v="874"/>
    <s v="PARK"/>
    <s v="Saturday"/>
    <s v="3F61"/>
    <s v="PAGE ST"/>
    <s v="CENTRAL AV"/>
    <n v="0"/>
    <s v="Not Stated, in Intersection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13581129303,-122.443836148266"/>
    <s v="6:01 am to 10:00 am"/>
    <s v="Clear"/>
    <s v="N/A"/>
    <s v="Intersection &lt;= 20ft"/>
    <s v="August"/>
    <s v="Unknown"/>
    <s v="Unknown"/>
    <s v="Unknown"/>
    <s v="&lt;Null&gt;"/>
    <n v="30408"/>
  </r>
  <r>
    <n v="20130823"/>
    <n v="2211"/>
    <n v="4270"/>
    <s v="PARK"/>
    <s v="Friday"/>
    <s v="3F14E"/>
    <s v="GOLDEN GATE AVE"/>
    <s v="CENTRAL AVE"/>
    <n v="20"/>
    <s v="West"/>
    <s v="Not Stated"/>
    <x v="1"/>
    <x v="1"/>
    <s v="Parked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87758233,-122.445225158942"/>
    <s v="10:01 pm to 2:00 am"/>
    <s v="Clear"/>
    <s v="CVC 23152A"/>
    <s v="Intersection &lt;= 20ft"/>
    <s v="August"/>
    <s v="Valid"/>
    <n v="23152"/>
    <s v="Under the influence of alcohol or drug"/>
    <s v="http://leginfo.legislature.ca.gov/faces/codes_displaySection.xhtml?lawCode=VEH&amp;sectionNum=23152."/>
    <n v="30892"/>
  </r>
  <r>
    <n v="20070811"/>
    <n v="1815"/>
    <n v="937"/>
    <s v="COF"/>
    <s v="Saturday"/>
    <s v="4B71"/>
    <s v="DIVISADERO ST"/>
    <s v="HAYES ST"/>
    <n v="0"/>
    <s v="Not Stated, in Intersection"/>
    <s v="Not Stated"/>
    <x v="0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4991947509,-122.437798747311"/>
    <s v="6:01 pm to 10:00 pm"/>
    <s v="Clear"/>
    <s v="CVC 21950A"/>
    <s v="Intersection &lt;= 20ft"/>
    <s v="August"/>
    <s v="Valid"/>
    <s v="21950(a,c)"/>
    <s v="Driver or bicyclist to yield right-of-way at crosswalks"/>
    <s v="http://leginfo.legislature.ca.gov/faces/codes_displaySection.xhtml?lawCode=VEH&amp;sectionNum=21950."/>
    <n v="10411"/>
  </r>
  <r>
    <n v="20100830"/>
    <n v="1051"/>
    <n v="4194"/>
    <s v="&lt;Null&gt;"/>
    <s v="Monday"/>
    <s v="4CAR"/>
    <s v="FELL ST"/>
    <s v="DIVISADERO ST"/>
    <n v="15"/>
    <s v="West"/>
    <s v="Not Stated"/>
    <x v="0"/>
    <x v="8"/>
    <s v="Bicycle"/>
    <s v="No Pedestrian Involved"/>
    <s v="Not Stated"/>
    <s v="Holes, Deep Ruts"/>
    <s v="No Unusual Condition"/>
    <s v="Daylight"/>
    <s v="None"/>
    <s v="CC - Vehicle-Bicycle"/>
    <s v="http://maps.google.com/maps?q=&amp;layer=c&amp;cbll=37.7740551850254,-122.43766080794"/>
    <s v="10:01 am to 2:00 pm"/>
    <s v="Clear"/>
    <s v="CVC 21801B"/>
    <s v="Intersection &lt;= 20ft"/>
    <s v="August"/>
    <s v="Valid"/>
    <s v="21801(a,b)"/>
    <s v="Violation of right-of-way - left turn"/>
    <s v="http://leginfo.legislature.ca.gov/faces/codes_displaySection.xhtml?lawCode=VEH&amp;sectionNum=21801."/>
    <n v="10540"/>
  </r>
  <r>
    <n v="20080820"/>
    <n v="840"/>
    <n v="4060"/>
    <s v="PARK"/>
    <s v="Wednesday"/>
    <s v="3F00"/>
    <s v="FELL ST"/>
    <s v="DIVISADERO ST"/>
    <n v="40"/>
    <s v="East"/>
    <s v="Not Stated"/>
    <x v="1"/>
    <x v="2"/>
    <s v="Bicycle"/>
    <s v="No Pedestrian Involved"/>
    <s v="Dry"/>
    <s v="No Unusual Condition"/>
    <s v="Not Stated"/>
    <s v="Daylight"/>
    <s v="None"/>
    <s v="CC - Vehicle-Bicycle"/>
    <s v="http://maps.google.com/maps?q=&amp;layer=c&amp;cbll=37.7740793681647,-122.437472967587"/>
    <s v="6:01 am to 10:00 am"/>
    <s v="Cloudy"/>
    <s v="CVC 22107"/>
    <s v="Midblock &gt; 20ft"/>
    <s v="August"/>
    <s v="Valid"/>
    <n v="22107"/>
    <s v="Unsafe turn or lane change prohibited"/>
    <s v="http://leginfo.legislature.ca.gov/faces/codes_displaySection.xhtml?lawCode=VEH&amp;sectionNum=22107."/>
    <n v="14394"/>
  </r>
  <r>
    <n v="20070801"/>
    <n v="1802"/>
    <n v="307"/>
    <s v="PARKE"/>
    <s v="Wednesday"/>
    <s v="4B8E"/>
    <s v="FELL ST"/>
    <s v="DIVISADERO ST"/>
    <n v="115"/>
    <s v="West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0112121245,-122.438002334606"/>
    <s v="6:01 pm to 10:00 pm"/>
    <s v="Cloudy"/>
    <s v="CVC 22350"/>
    <s v="Intersection Rear End &lt;= 150ft"/>
    <s v="August"/>
    <s v="Valid"/>
    <n v="22350"/>
    <s v="Unsafe speed for prevailing conditions"/>
    <s v="http://leginfo.legislature.ca.gov/faces/codes_displaySection.xhtml?lawCode=VEH&amp;sectionNum=22350."/>
    <n v="14411"/>
  </r>
  <r>
    <n v="20050801"/>
    <n v="1800"/>
    <n v="763"/>
    <s v="PARK"/>
    <s v="Monday"/>
    <s v="0F4"/>
    <s v="FELL ST"/>
    <s v="DIVISADERO ST"/>
    <n v="12"/>
    <s v="West"/>
    <s v="Not Stated"/>
    <x v="1"/>
    <x v="0"/>
    <s v="Motor Vehicle on Other Roadway"/>
    <s v="No Pedestrian Involved"/>
    <s v="Dry"/>
    <s v="No Unusual Condition"/>
    <s v="Not Stated"/>
    <s v="Daylight"/>
    <s v="Functioning"/>
    <s v="AA - Vehicle(s) Only Involved"/>
    <s v="http://maps.google.com/maps?q=&amp;layer=c&amp;cbll=37.7740565042125,-122.437650562137"/>
    <s v="2:01 pm to 6:00 pm"/>
    <s v="Clear"/>
    <s v="CVC 22100B"/>
    <s v="Intersection &lt;= 20ft"/>
    <s v="August"/>
    <s v="Valid"/>
    <s v="22100(a,b)"/>
    <s v="Turn at intersection from wrong position"/>
    <s v="http://leginfo.legislature.ca.gov/faces/codes_displaySection.xhtml?lawCode=VEH&amp;sectionNum=22100."/>
    <n v="27660"/>
  </r>
  <r>
    <n v="20090810"/>
    <n v="1600"/>
    <n v="2218"/>
    <s v="PARK"/>
    <s v="Monday"/>
    <s v="3F44C"/>
    <s v="FELL ST"/>
    <s v="DIVISADERO ST"/>
    <n v="40"/>
    <s v="East"/>
    <s v="Not Stated"/>
    <x v="1"/>
    <x v="1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40793681647,-122.437472967587"/>
    <s v="2:01 pm to 6:00 pm"/>
    <s v="Clear"/>
    <s v="CVC 22350"/>
    <s v="Intersection Rear End &lt;= 150ft"/>
    <s v="August"/>
    <s v="Valid"/>
    <n v="22350"/>
    <s v="Unsafe speed for prevailing conditions"/>
    <s v="http://leginfo.legislature.ca.gov/faces/codes_displaySection.xhtml?lawCode=VEH&amp;sectionNum=22350."/>
    <n v="17557"/>
  </r>
  <r>
    <n v="20150826"/>
    <n v="1843"/>
    <n v="320"/>
    <s v="NORTHERN"/>
    <s v="Wednesday"/>
    <s v="4B7E"/>
    <s v="GOLDEN GATE AVE"/>
    <s v="DIVISADERO ST"/>
    <n v="3"/>
    <s v="West"/>
    <s v="Not Stated"/>
    <x v="2"/>
    <x v="0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8722901061,-122.438561704909"/>
    <s v="6:01 pm to 10:00 pm"/>
    <s v="Clear"/>
    <s v="N/A"/>
    <s v="Intersection &lt;= 20ft"/>
    <s v="August"/>
    <s v="Unknown"/>
    <s v="Unknown"/>
    <s v="Unknown"/>
    <s v="&lt;Null&gt;"/>
    <n v="2927"/>
  </r>
  <r>
    <n v="20140820"/>
    <n v="3"/>
    <n v="1533"/>
    <s v="PARK"/>
    <s v="Wednesday"/>
    <s v="3F13E"/>
    <s v="OAK ST"/>
    <s v="DIVISADERO ST"/>
    <n v="0"/>
    <s v="Not Stated, in Intersection"/>
    <s v="Not Stated"/>
    <x v="2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31334920131,-122.437422939807"/>
    <s v="2:01 am to 6:00 am"/>
    <s v="Clear"/>
    <s v="CVC 21458A"/>
    <s v="Intersection &lt;= 20ft"/>
    <s v="August"/>
    <s v="Incorrect"/>
    <s v="21458(a)"/>
    <s v="Stopping, standing, or parking in a red zone"/>
    <s v="http://leginfo.legislature.ca.gov/faces/codes_displaySection.xhtml?lawCode=VEH&amp;sectionNum=21458."/>
    <n v="3228"/>
  </r>
  <r>
    <n v="20110820"/>
    <n v="1300"/>
    <n v="1337"/>
    <s v="&lt;Null&gt;"/>
    <s v="Saturday"/>
    <s v="3F62"/>
    <s v="OAK ST"/>
    <s v="DIVISADERO ST"/>
    <n v="0"/>
    <s v="Not Stated, in Intersection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1334920131,-122.437422939807"/>
    <s v="10:01 am to 2:00 p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23084"/>
  </r>
  <r>
    <n v="20150820"/>
    <n v="1235"/>
    <n v="1398"/>
    <s v="NORTHERN"/>
    <s v="Thursday"/>
    <s v="4B5E"/>
    <s v="FELL ST"/>
    <s v="SCOTT ST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42766787505,-122.435940327923"/>
    <s v="10:01 am to 2:00 pm"/>
    <s v="Clear"/>
    <s v="CVC 21950A"/>
    <s v="Intersection &lt;= 20ft"/>
    <s v="August"/>
    <s v="Valid"/>
    <s v="21950(a,c)"/>
    <s v="Driver or bicyclist to yield right-of-way at crosswalks"/>
    <s v="http://leginfo.legislature.ca.gov/faces/codes_displaySection.xhtml?lawCode=VEH&amp;sectionNum=21950."/>
    <n v="19617"/>
  </r>
  <r>
    <n v="20140808"/>
    <n v="2230"/>
    <n v="1028"/>
    <s v="PARK"/>
    <s v="Friday"/>
    <s v="3F00"/>
    <s v="PAGE ST"/>
    <s v="DIVISADERO ST"/>
    <n v="136"/>
    <s v="West"/>
    <s v="Not Stated"/>
    <x v="1"/>
    <x v="0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1441056874,-122.437700010672"/>
    <s v="10:01 pm to 2:00 am"/>
    <s v="Clear"/>
    <s v="CVC 21755"/>
    <s v="Midblock &gt; 20ft"/>
    <s v="August"/>
    <s v="Valid"/>
    <s v="21755(a)"/>
    <s v="Unsafe passing on right shoulder"/>
    <s v="http://leginfo.legislature.ca.gov/faces/codes_displaySection.xhtml?lawCode=VEH&amp;sectionNum=21755."/>
    <n v="22662"/>
  </r>
  <r>
    <n v="20060831"/>
    <n v="1721"/>
    <n v="1666"/>
    <s v="PARK"/>
    <s v="Thursday"/>
    <s v="4CAR"/>
    <s v="TURK ST"/>
    <s v="DIVISADERO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6596303491,-122.438740183526"/>
    <s v="2:01 pm to 6:00 pm"/>
    <s v="Clear"/>
    <s v="CVC 21453C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4201"/>
  </r>
  <r>
    <n v="20090818"/>
    <n v="1545"/>
    <n v="120"/>
    <s v="PARK"/>
    <s v="Tuesday"/>
    <s v="3F14C"/>
    <s v="FULTON ST"/>
    <s v="CENTRAL AV"/>
    <n v="99"/>
    <s v="West"/>
    <s v="Not Stated"/>
    <x v="1"/>
    <x v="3"/>
    <s v="Pedestrian"/>
    <s v="Not in Road"/>
    <s v="Dry"/>
    <s v="No Unusual Condition"/>
    <s v="Not Stated"/>
    <s v="Daylight"/>
    <s v="None"/>
    <s v="BB - Vehicle-Pedestrian"/>
    <s v="http://maps.google.com/maps?q=&amp;layer=c&amp;cbll=37.7759736803254,-122.445117380387"/>
    <s v="2:01 pm to 6:00 pm"/>
    <s v="Cloudy"/>
    <s v="CVC 21952"/>
    <s v="Midblock &gt; 20ft"/>
    <s v="August"/>
    <s v="Valid"/>
    <n v="21952"/>
    <s v="Failure to yield right-of-way on sidewalk to pedestrian"/>
    <s v="http://leginfo.legislature.ca.gov/faces/codes_displaySection.xhtml?lawCode=VEH&amp;sectionNum=21952."/>
    <n v="27817"/>
  </r>
  <r>
    <n v="20070819"/>
    <n v="1706"/>
    <n v="821"/>
    <s v="PARK"/>
    <s v="Sunday"/>
    <s v="4B8F"/>
    <s v="DIVISADERO ST"/>
    <s v="FELL ST"/>
    <n v="0"/>
    <s v="Not Stated, in Intersection"/>
    <s v="Not Stated"/>
    <x v="0"/>
    <x v="2"/>
    <s v="Other Motor Vehicle"/>
    <s v="No Pedestrian Involved"/>
    <s v="Dry"/>
    <s v="Not Stated"/>
    <s v="Not Stated"/>
    <s v="Daylight"/>
    <s v="Functioning"/>
    <s v="AA - Vehicle(s) Only Involved"/>
    <s v="http://maps.google.com/maps?q=&amp;layer=c&amp;cbll=37.7740616466681,-122.437610623921"/>
    <s v="2:01 pm to 6:00 pm"/>
    <s v="Clear"/>
    <s v="CVC 23153A"/>
    <s v="Intersection &lt;= 20ft"/>
    <s v="August"/>
    <s v="Valid"/>
    <n v="23152"/>
    <s v="Under the influence of alcohol or drug"/>
    <s v="http://leginfo.legislature.ca.gov/faces/codes_displaySection.xhtml?lawCode=VEH&amp;sectionNum=23152."/>
    <n v="9181"/>
  </r>
  <r>
    <n v="20060815"/>
    <n v="2106"/>
    <n v="246"/>
    <s v="PARK"/>
    <s v="Tuesday"/>
    <s v="4B6G"/>
    <s v="DIVISADERO ST"/>
    <s v="FELL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6:01 pm to 10:00 p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1548"/>
  </r>
  <r>
    <n v="20130802"/>
    <n v="2315"/>
    <n v="1666"/>
    <s v="PARK"/>
    <s v="Friday"/>
    <s v="3 CAR"/>
    <s v="MASONIC AVE"/>
    <s v="FELL ST"/>
    <n v="0"/>
    <s v="Not Stated, in Intersection"/>
    <s v="Not Stated"/>
    <x v="1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10:01 pm to 2:00 am"/>
    <s v="Clear"/>
    <s v="CVC 21456B"/>
    <s v="Intersection &lt;= 20ft"/>
    <s v="August"/>
    <s v="Valid"/>
    <s v="21456(a,b)"/>
    <s v="Pedestrian violation of Walk or Wait signals"/>
    <s v="http://leginfo.legislature.ca.gov/faces/codes_displaySection.xhtml?lawCode=VEH&amp;sectionNum=21456."/>
    <n v="25971"/>
  </r>
  <r>
    <n v="20080822"/>
    <n v="1606"/>
    <n v="307"/>
    <s v="PARK"/>
    <s v="Friday"/>
    <s v="4B107"/>
    <s v="MASONIC AVE"/>
    <s v="FELL ST"/>
    <n v="25"/>
    <s v="South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274508309,-122.44588857465"/>
    <s v="2:01 pm to 6:00 pm"/>
    <s v="Cloudy"/>
    <s v="CVC 21801B"/>
    <s v="Midblock &gt; 20ft"/>
    <s v="August"/>
    <s v="Valid"/>
    <s v="21801(a,b)"/>
    <s v="Violation of right-of-way - left turn"/>
    <s v="http://leginfo.legislature.ca.gov/faces/codes_displaySection.xhtml?lawCode=VEH&amp;sectionNum=21801."/>
    <n v="23918"/>
  </r>
  <r>
    <n v="20070817"/>
    <n v="1646"/>
    <n v="651"/>
    <s v="4B5A"/>
    <s v="Friday"/>
    <s v="00F"/>
    <s v="MASONIC AVE"/>
    <s v="FELL ST"/>
    <n v="24"/>
    <s v="South"/>
    <s v="Not Stated"/>
    <x v="1"/>
    <x v="2"/>
    <s v="Bicycle"/>
    <s v="No Pedestrian Involved"/>
    <s v="Dry"/>
    <s v="Not Stated"/>
    <s v="Not Stated"/>
    <s v="Daylight"/>
    <s v="Functioning"/>
    <s v="CC - Vehicle-Bicycle"/>
    <s v="http://maps.google.com/maps?q=&amp;layer=c&amp;cbll=37.772930162214,-122.445889124925"/>
    <s v="2:01 pm to 6:00 pm"/>
    <s v="Clear"/>
    <s v="CVC 21461A"/>
    <s v="Midblock &gt; 20ft"/>
    <s v="August"/>
    <s v="Valid"/>
    <s v="21461(a)"/>
    <s v="Driver or bicyclist failure to obey signs or signals"/>
    <s v="http://leginfo.legislature.ca.gov/faces/codes_displaySection.xhtml?lawCode=VEH&amp;sectionNum=21461."/>
    <n v="16694"/>
  </r>
  <r>
    <n v="20070829"/>
    <n v="1215"/>
    <n v="1372"/>
    <s v="PARK"/>
    <s v="Wednesday"/>
    <s v="3F13C"/>
    <s v="FULTON ST"/>
    <s v="MASONIC AV"/>
    <n v="119"/>
    <s v="East"/>
    <s v="Not Stated"/>
    <x v="1"/>
    <x v="0"/>
    <s v="Parked Motor Vehicle"/>
    <s v="In Road, Including Shoulder"/>
    <s v="Dry"/>
    <s v="No Unusual Condition"/>
    <s v="Not Stated"/>
    <s v="Daylight"/>
    <s v="None"/>
    <s v="BB - Vehicle-Pedestrian"/>
    <s v="http://maps.google.com/maps?q=&amp;layer=c&amp;cbll=37.7758534850118,-122.446062694331"/>
    <s v="10:01 am to 2:00 pm"/>
    <s v="Clear"/>
    <s v="CVC 22106"/>
    <s v="Midblock &gt; 20ft"/>
    <s v="August"/>
    <s v="Valid"/>
    <n v="22106"/>
    <s v="Unsafe starting or backing on highway"/>
    <s v="http://leginfo.legislature.ca.gov/faces/codes_displaySection.xhtml?lawCode=VEH&amp;sectionNum=22106."/>
    <n v="31338"/>
  </r>
  <r>
    <n v="20130822"/>
    <n v="120"/>
    <n v="1655"/>
    <s v="PARK"/>
    <s v="Thursday"/>
    <s v="3F4A"/>
    <s v="FULTON ST"/>
    <s v="MASONIC AVE"/>
    <n v="150"/>
    <s v="East"/>
    <s v="Not Stated"/>
    <x v="0"/>
    <x v="3"/>
    <s v="Pedestrian"/>
    <s v="In Road, Including Shoulder"/>
    <s v="Dry"/>
    <s v="No Unusual Condition"/>
    <s v="Not Stated"/>
    <s v="Daylight"/>
    <s v="None"/>
    <s v="DD - Bicycle-Pedestrian"/>
    <s v="http://maps.google.com/maps?q=&amp;layer=c&amp;cbll=37.7758669512584,-122.445956784865"/>
    <s v="2:01 am to 6:00 am"/>
    <s v="Clear"/>
    <s v="CVC 21956"/>
    <s v="Midblock &gt; 20ft"/>
    <s v="August"/>
    <s v="Valid"/>
    <s v="21956(a)"/>
    <s v="Pedestrian on roadway prohibited"/>
    <s v="http://leginfo.legislature.ca.gov/faces/codes_displaySection.xhtml?lawCode=VEH&amp;sectionNum=21956."/>
    <n v="13107"/>
  </r>
  <r>
    <n v="20070821"/>
    <n v="2055"/>
    <n v="1608"/>
    <s v="&lt;Null&gt;"/>
    <s v="Tuesday"/>
    <s v="3G12E"/>
    <s v="GOLDEN GATE AVE"/>
    <s v="ROSELYN AV"/>
    <n v="90"/>
    <s v="East"/>
    <s v="Not Stated"/>
    <x v="0"/>
    <x v="3"/>
    <s v="Pedestrian"/>
    <s v="In Road, Including Shoulder"/>
    <s v="Dry"/>
    <s v="No Unusual Condition"/>
    <s v="Not Stated"/>
    <s v="Dark - Street Lights"/>
    <s v="None"/>
    <s v="BB - Vehicle-Pedestrian"/>
    <s v="http://maps.google.com/maps?q=&amp;layer=c&amp;cbll=37.7773581650121,-122.449264353468"/>
    <s v="6:01 pm to 10:00 pm"/>
    <s v="Clear"/>
    <s v="CVC 21954A"/>
    <s v="Midblock &gt; 20ft"/>
    <s v="August"/>
    <s v="Valid"/>
    <s v="21954(a)"/>
    <s v="Pedestrians must yield right-of-way outside of crosswalks"/>
    <s v="http://leginfo.legislature.ca.gov/faces/codes_displaySection.xhtml?lawCode=VEH&amp;sectionNum=21954."/>
    <n v="9759"/>
  </r>
  <r>
    <n v="20110818"/>
    <n v="1515"/>
    <n v="1666"/>
    <s v="PARK"/>
    <s v="Thursday"/>
    <s v="3CAR"/>
    <s v="MASONIC AVE"/>
    <s v="FULTON ST"/>
    <n v="150"/>
    <s v="South"/>
    <s v="Not Stated"/>
    <x v="0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3946519933,-122.44638897897"/>
    <s v="2:01 pm to 6:00 pm"/>
    <s v="Clear"/>
    <s v="CVC 22350"/>
    <s v="Intersection Rear End &lt;= 150ft"/>
    <s v="August"/>
    <s v="Valid"/>
    <n v="22350"/>
    <s v="Unsafe speed for prevailing conditions"/>
    <s v="http://leginfo.legislature.ca.gov/faces/codes_displaySection.xhtml?lawCode=VEH&amp;sectionNum=22350."/>
    <n v="12597"/>
  </r>
  <r>
    <n v="20150819"/>
    <n v="1345"/>
    <n v="1736"/>
    <s v="PARK STATI"/>
    <s v="Wednesday"/>
    <s v="3F13A"/>
    <s v="STANYAN ST"/>
    <s v="FULTON ST"/>
    <n v="315"/>
    <s v="South"/>
    <s v="Not Stated"/>
    <x v="1"/>
    <x v="5"/>
    <s v="Motor Vehicle on Other Roadway"/>
    <s v="No Pedestrian Involved"/>
    <s v="Dry"/>
    <s v="No Unusual Condition"/>
    <s v="Not Stated"/>
    <s v="Daylight"/>
    <s v="Functioning"/>
    <s v="AA - Vehicle(s) Only Involved"/>
    <s v="http://maps.google.com/maps?q=&amp;layer=c&amp;cbll=37.7739054665171,-122.454491029109"/>
    <s v="10:01 am to 2:00 pm"/>
    <s v="Clear"/>
    <s v="CVC 22350"/>
    <s v="Midblock &gt; 20ft"/>
    <s v="August"/>
    <s v="Valid"/>
    <n v="22350"/>
    <s v="Unsafe speed for prevailing conditions"/>
    <s v="http://leginfo.legislature.ca.gov/faces/codes_displaySection.xhtml?lawCode=VEH&amp;sectionNum=22350."/>
    <n v="19072"/>
  </r>
  <r>
    <n v="20100815"/>
    <n v="2104"/>
    <n v="2314"/>
    <s v="PARK"/>
    <s v="Sunday"/>
    <s v="3F2D"/>
    <s v="HAYES ST"/>
    <s v="MASONIC AV"/>
    <n v="33"/>
    <s v="East"/>
    <s v="Not Stated"/>
    <x v="1"/>
    <x v="5"/>
    <s v="Pedestrian"/>
    <s v="Crossing Not in Crosswalk"/>
    <s v="Dry"/>
    <s v="No Unusual Condition"/>
    <s v="Not Stated"/>
    <s v="Dark - Street Lights"/>
    <s v="Functioning"/>
    <s v="BB - Vehicle-Pedestrian"/>
    <s v="http://maps.google.com/maps?q=&amp;layer=c&amp;cbll=37.773949682569,-122.445978963848"/>
    <s v="6:01 pm to 10:00 pm"/>
    <s v="Clear"/>
    <s v="CVC 21954A"/>
    <s v="Midblock &gt; 20ft"/>
    <s v="August"/>
    <s v="Valid"/>
    <s v="21954(a)"/>
    <s v="Pedestrians must yield right-of-way outside of crosswalks"/>
    <s v="http://leginfo.legislature.ca.gov/faces/codes_displaySection.xhtml?lawCode=VEH&amp;sectionNum=21954."/>
    <n v="32260"/>
  </r>
  <r>
    <n v="20070821"/>
    <n v="57"/>
    <s v="A09710"/>
    <s v="3F14E"/>
    <s v="Tuesday"/>
    <s v="&lt;Null&gt;"/>
    <s v="DIVISADERO ST"/>
    <s v="GROVE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59254055507,-122.437989847718"/>
    <s v="10:01 pm to 2:00 am"/>
    <s v="Clear"/>
    <s v="CVC 22450A"/>
    <s v="Intersection &lt;= 20ft"/>
    <s v="August"/>
    <s v="Valid"/>
    <s v="22450(a)"/>
    <s v="Failure to stop at STOP sign"/>
    <s v="http://leginfo.legislature.ca.gov/faces/codes_displaySection.xhtml?lawCode=VEH&amp;sectionNum=22450."/>
    <n v="24181"/>
  </r>
  <r>
    <n v="20140815"/>
    <n v="2034"/>
    <n v="1666"/>
    <s v="PARK"/>
    <s v="Friday"/>
    <s v="3-CAR"/>
    <s v="MASONIC AVE"/>
    <s v="OAK ST"/>
    <n v="0"/>
    <s v="Not Stated, in Intersection"/>
    <s v="Not Stated"/>
    <x v="2"/>
    <x v="3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20803942368,-122.445716665312"/>
    <s v="6:01 pm to 10:00 pm"/>
    <s v="Clear"/>
    <s v="CVC 21453D"/>
    <s v="Intersection &lt;= 20ft"/>
    <s v="August"/>
    <s v="Valid"/>
    <s v="21453(d)"/>
    <s v="Red signal - pedestrian responsibilities"/>
    <s v="http://leginfo.legislature.ca.gov/faces/codes_displaySection.xhtml?lawCode=VEH&amp;sectionNum=21453."/>
    <n v="3123"/>
  </r>
  <r>
    <n v="20130810"/>
    <n v="5"/>
    <n v="2380"/>
    <s v="PARK DISTR"/>
    <s v="Saturday"/>
    <s v="3F13E"/>
    <s v="MASONIC AVE"/>
    <s v="OAK ST"/>
    <n v="0"/>
    <s v="Not Stated, in Intersection"/>
    <s v="Not Stated"/>
    <x v="0"/>
    <x v="0"/>
    <s v="Pedestrian"/>
    <s v="Crossing in Crosswalk at Intersection"/>
    <s v="Dry"/>
    <s v="No Unusual Condition"/>
    <s v="Not Stated"/>
    <s v="Dark - Street Lights"/>
    <s v="Functioning"/>
    <s v="AA - Vehicle(s) Only Involved"/>
    <s v="http://maps.google.com/maps?q=&amp;layer=c&amp;cbll=37.7720803942368,-122.445716665312"/>
    <s v="2:01 am to 6:00 am"/>
    <s v="Clear"/>
    <s v="CVC 21950A"/>
    <s v="Intersection &lt;= 20ft"/>
    <s v="August"/>
    <s v="Valid"/>
    <s v="21950(a,c)"/>
    <s v="Driver or bicyclist to yield right-of-way at crosswalks"/>
    <s v="http://leginfo.legislature.ca.gov/faces/codes_displaySection.xhtml?lawCode=VEH&amp;sectionNum=21950."/>
    <n v="10353"/>
  </r>
  <r>
    <n v="20050813"/>
    <n v="1240"/>
    <n v="652"/>
    <s v="F"/>
    <s v="Saturday"/>
    <s v="&lt;Null&gt;"/>
    <s v="FELL ST"/>
    <s v="LYON ST"/>
    <n v="0"/>
    <s v="Not Stated, in Intersection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424225297,-122.442564850679"/>
    <s v="10:01 am to 2:00 pm"/>
    <s v="Cloudy"/>
    <s v="CVC 21703"/>
    <s v="Intersection &lt;= 20ft"/>
    <s v="August"/>
    <s v="Valid"/>
    <n v="21703"/>
    <s v="Following too closely prohibited"/>
    <s v="http://leginfo.legislature.ca.gov/faces/codes_displaySection.xhtml?lawCode=VEH&amp;sectionNum=21703."/>
    <n v="24216"/>
  </r>
  <r>
    <n v="20100801"/>
    <n v="1000"/>
    <n v="1230"/>
    <s v="&lt;Null&gt;"/>
    <s v="Sunday"/>
    <s v="4B4A"/>
    <s v="FELL ST"/>
    <s v="LYON ST"/>
    <n v="0"/>
    <s v="Not Stated, in Intersection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424225297,-122.442564850679"/>
    <s v="6:01 am to 10:00 a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31497"/>
  </r>
  <r>
    <n v="20050801"/>
    <n v="1420"/>
    <n v="4060"/>
    <s v="PARK"/>
    <s v="Monday"/>
    <s v="3F4"/>
    <s v="FULTON ST"/>
    <s v="LYON ST"/>
    <n v="17"/>
    <s v="We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2184584661,-122.443192058367"/>
    <s v="2:01 pm to 6:00 p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17448"/>
  </r>
  <r>
    <n v="20050819"/>
    <n v="538"/>
    <n v="1991"/>
    <s v="&lt;Null&gt;"/>
    <s v="Friday"/>
    <s v="&lt;Null&gt;"/>
    <s v="MASONIC AVE"/>
    <s v="OAK ST"/>
    <n v="0"/>
    <s v="Not Stated, in Intersection"/>
    <s v="Not Stated"/>
    <x v="0"/>
    <x v="3"/>
    <s v="Pedestrian"/>
    <s v="Crossing in Crosswalk at Intersection"/>
    <s v="Wet"/>
    <s v="Holes, Deep Ruts"/>
    <s v="Not Stated"/>
    <s v="Dark - Street Lights"/>
    <s v="Functioning"/>
    <s v="BB - Vehicle-Pedestrian"/>
    <s v="http://maps.google.com/maps?q=&amp;layer=c&amp;cbll=37.7720803942368,-122.445716665312"/>
    <s v="2:01 am to 6:00 am"/>
    <s v="Fog"/>
    <s v="CVC 21950A"/>
    <s v="Intersection &lt;= 20ft"/>
    <s v="August"/>
    <s v="Valid"/>
    <s v="21950(a,c)"/>
    <s v="Driver or bicyclist to yield right-of-way at crosswalks"/>
    <s v="http://leginfo.legislature.ca.gov/faces/codes_displaySection.xhtml?lawCode=VEH&amp;sectionNum=21950."/>
    <n v="8565"/>
  </r>
  <r>
    <n v="20060811"/>
    <n v="1439"/>
    <n v="1218"/>
    <s v="PARK"/>
    <s v="Friday"/>
    <n v="3"/>
    <s v="FELL ST"/>
    <s v="MASONIC"/>
    <n v="0"/>
    <s v="Not Stated, in Intersection"/>
    <s v="Not Stated"/>
    <x v="1"/>
    <x v="8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CVC 21801A"/>
    <s v="Intersection &lt;= 20ft"/>
    <s v="August"/>
    <s v="Valid"/>
    <s v="21801(a,b)"/>
    <s v="Violation of right-of-way - left turn"/>
    <s v="http://leginfo.legislature.ca.gov/faces/codes_displaySection.xhtml?lawCode=VEH&amp;sectionNum=21801."/>
    <n v="23088"/>
  </r>
  <r>
    <n v="20110802"/>
    <n v="1155"/>
    <n v="991"/>
    <s v="&lt;Null&gt;"/>
    <s v="Tuesday"/>
    <s v="4BIG"/>
    <s v="FELL ST"/>
    <s v="MASONIC AV"/>
    <n v="0"/>
    <s v="Not Stated, in Intersection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10:01 am to 2:00 p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8530"/>
  </r>
  <r>
    <n v="20070818"/>
    <n v="700"/>
    <n v="1926"/>
    <s v="3F"/>
    <s v="Saturday"/>
    <s v="4B4F"/>
    <s v="FULTON ST"/>
    <s v="MASONIC AV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8015922906,-122.446470829739"/>
    <s v="6:01 am to 10:00 a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1616"/>
  </r>
  <r>
    <n v="20060809"/>
    <n v="1303"/>
    <n v="1573"/>
    <s v="F"/>
    <s v="Wednesday"/>
    <s v="4BIG"/>
    <s v="FULTON ST"/>
    <s v="MASONIC AV"/>
    <n v="26"/>
    <s v="East"/>
    <s v="Not Stated"/>
    <x v="1"/>
    <x v="0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8130862719,-122.446380422615"/>
    <s v="10:01 am to 2:00 pm"/>
    <s v="Clear"/>
    <s v="CVC 21453A"/>
    <s v="Midblock &gt; 20ft"/>
    <s v="August"/>
    <s v="Valid"/>
    <s v="21453(a,c)"/>
    <s v="Red signal - driver or bicyclist responsibilities"/>
    <s v="http://leginfo.legislature.ca.gov/faces/codes_displaySection.xhtml?lawCode=VEH&amp;sectionNum=21453."/>
    <n v="32421"/>
  </r>
  <r>
    <n v="20080804"/>
    <n v="2159"/>
    <n v="1537"/>
    <s v="PARK"/>
    <s v="Monday"/>
    <s v="3F60"/>
    <s v="HAYES ST"/>
    <s v="MASONIC AV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9353713535,-122.446091727215"/>
    <s v="6:01 pm to 10:00 pm"/>
    <s v="Fog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1610"/>
  </r>
  <r>
    <n v="20140814"/>
    <n v="2030"/>
    <n v="2294"/>
    <s v="PARK"/>
    <s v="Thursday"/>
    <s v="3F60"/>
    <s v="MCALLISTER ST"/>
    <s v="BRODERICK ST"/>
    <n v="0"/>
    <s v="Not Stated, in Intersection"/>
    <s v="Not Stated"/>
    <x v="1"/>
    <x v="3"/>
    <s v="Pedestrian"/>
    <s v="Crossing in Crosswalk at Intersection"/>
    <s v="Dry"/>
    <s v="No Unusual Condition"/>
    <s v="Not Stated"/>
    <s v="Dusk - Dawn"/>
    <s v="None"/>
    <s v="BB - Vehicle-Pedestrian"/>
    <s v="http://maps.google.com/maps?q=&amp;layer=c&amp;cbll=37.777586768086,-122.440026922254"/>
    <s v="6:01 pm to 10:00 pm"/>
    <s v="Clear"/>
    <s v="CVC 21950A"/>
    <s v="Intersection &lt;= 20ft"/>
    <s v="August"/>
    <s v="Valid"/>
    <s v="21950(a,c)"/>
    <s v="Driver or bicyclist to yield right-of-way at crosswalks"/>
    <s v="http://leginfo.legislature.ca.gov/faces/codes_displaySection.xhtml?lawCode=VEH&amp;sectionNum=21950."/>
    <n v="20441"/>
  </r>
  <r>
    <n v="20150807"/>
    <n v="1224"/>
    <n v="4060"/>
    <s v="PARK"/>
    <s v="Friday"/>
    <s v="3F14A"/>
    <s v="FELL ST"/>
    <s v="MASONIC AVE"/>
    <n v="40"/>
    <s v="Ea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0131522259,-122.44576425311"/>
    <s v="10:01 am to 2:00 pm"/>
    <s v="Clear"/>
    <s v="CVC 22350"/>
    <s v="Intersection Rear End &lt;= 150ft"/>
    <s v="August"/>
    <s v="Valid"/>
    <n v="22350"/>
    <s v="Unsafe speed for prevailing conditions"/>
    <s v="http://leginfo.legislature.ca.gov/faces/codes_displaySection.xhtml?lawCode=VEH&amp;sectionNum=22350."/>
    <n v="17508"/>
  </r>
  <r>
    <n v="20140806"/>
    <n v="119"/>
    <n v="1045"/>
    <s v="PARK"/>
    <s v="Wednesday"/>
    <n v="3"/>
    <s v="OAK ST"/>
    <s v="MASONIC AVE"/>
    <n v="0"/>
    <s v="Not Stated, in Intersection"/>
    <s v="Not Stated"/>
    <x v="1"/>
    <x v="5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20803942368,-122.445716665312"/>
    <s v="2:01 am to 6:00 am"/>
    <s v="Raining"/>
    <s v="CVC 21801A"/>
    <s v="Intersection &lt;= 20ft"/>
    <s v="August"/>
    <s v="Valid"/>
    <s v="21801(a,b)"/>
    <s v="Violation of right-of-way - left turn"/>
    <s v="http://leginfo.legislature.ca.gov/faces/codes_displaySection.xhtml?lawCode=VEH&amp;sectionNum=21801."/>
    <n v="30405"/>
  </r>
  <r>
    <n v="20100831"/>
    <n v="2035"/>
    <n v="937"/>
    <s v="COF"/>
    <s v="Tuesday"/>
    <s v="4B8J"/>
    <s v="DIVISADERO ST"/>
    <s v="MCALLISTER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7941898441,-122.438365501611"/>
    <s v="6:01 pm to 10:00 pm"/>
    <s v="Cloudy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13980"/>
  </r>
  <r>
    <n v="20090809"/>
    <n v="1714"/>
    <n v="226"/>
    <s v="COF"/>
    <s v="Sunday"/>
    <s v="3F14D"/>
    <s v="MASON ST"/>
    <s v="MCALLISTER ST"/>
    <n v="0"/>
    <s v="Not Stated, in Intersection"/>
    <s v="Not Stated"/>
    <x v="2"/>
    <x v="4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6741636305,-122.44665991253"/>
    <s v="2:01 pm to 6:00 p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3567"/>
  </r>
  <r>
    <n v="20060816"/>
    <n v="1847"/>
    <n v="821"/>
    <s v="COF"/>
    <s v="Wednesday"/>
    <s v="4B8F"/>
    <s v="MASONIC AVE"/>
    <s v="MCALLISTER ST"/>
    <n v="150"/>
    <s v="South"/>
    <s v="Not Stated"/>
    <x v="1"/>
    <x v="6"/>
    <s v="Fixed Object"/>
    <s v="No Pedestrian Involved"/>
    <s v="Dry"/>
    <s v="No Unusual Condition"/>
    <s v="Not Stated"/>
    <s v="Daylight"/>
    <s v="None"/>
    <s v="AA - Vehicle(s) Only Involved"/>
    <s v="http://maps.google.com/maps?q=&amp;layer=c&amp;cbll=37.7763339280257,-122.446577904719"/>
    <s v="6:01 pm to 10:00 pm"/>
    <s v="Clear"/>
    <s v="CVC 22350"/>
    <s v="Midblock &gt; 20ft"/>
    <s v="August"/>
    <s v="Valid"/>
    <n v="22350"/>
    <s v="Unsafe speed for prevailing conditions"/>
    <s v="http://leginfo.legislature.ca.gov/faces/codes_displaySection.xhtml?lawCode=VEH&amp;sectionNum=22350."/>
    <n v="24158"/>
  </r>
  <r>
    <n v="20110812"/>
    <n v="1829"/>
    <n v="1437"/>
    <s v="PARK"/>
    <s v="Friday"/>
    <n v="4"/>
    <s v="TURK ST"/>
    <s v="NIDO AV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8749530592,-122.44603482523"/>
    <s v="6:01 pm to 10:00 p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14029"/>
  </r>
  <r>
    <n v="20060813"/>
    <n v="52"/>
    <n v="1709"/>
    <s v="PARK"/>
    <s v="Sunday"/>
    <s v="3F14E"/>
    <s v="OAK ST"/>
    <s v="DIVISADERO"/>
    <n v="105"/>
    <s v="West"/>
    <s v="Not Stated"/>
    <x v="0"/>
    <x v="1"/>
    <s v="Pedestrian"/>
    <s v="In Road, Including Shoulder"/>
    <s v="Dry"/>
    <s v="No Unusual Condition"/>
    <s v="Not Stated"/>
    <s v="Dark - Street Lights"/>
    <s v="None"/>
    <s v="BB - Vehicle-Pedestrian"/>
    <s v="http://maps.google.com/maps?q=&amp;layer=c&amp;cbll=37.7730879727777,-122.437781414441"/>
    <s v="10:01 pm to 2:00 am"/>
    <s v="Cloudy"/>
    <s v="CVC 21950B"/>
    <s v="Intersection Rear End &lt;= 150ft"/>
    <s v="August"/>
    <s v="Valid"/>
    <s v="21950(b)"/>
    <s v="Pedestrian suddenly entering into vehicle path close enough to create an immediate hazard"/>
    <s v="http://leginfo.legislature.ca.gov/faces/codes_displaySection.xhtml?lawCode=VEH&amp;sectionNum=21950."/>
    <n v="2009"/>
  </r>
  <r>
    <n v="20080828"/>
    <n v="220"/>
    <n v="627"/>
    <s v="PARK"/>
    <s v="Thursday"/>
    <s v="3F12E"/>
    <s v="MASONIC AVE"/>
    <s v="OAK ST"/>
    <n v="0"/>
    <s v="Not Stated, in Intersection"/>
    <s v="Not Stated"/>
    <x v="2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0803942368,-122.445716665312"/>
    <s v="2:01 am to 6:00 a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3146"/>
  </r>
  <r>
    <n v="20070822"/>
    <n v="2230"/>
    <s v="A09289"/>
    <s v="RICHM"/>
    <s v="Wednesday"/>
    <s v="3G13E"/>
    <s v="PARKER AVE"/>
    <s v="MCCALISTER"/>
    <n v="0"/>
    <s v="Not Stated, in Intersection"/>
    <s v="Not Stated"/>
    <x v="1"/>
    <x v="3"/>
    <s v="Pedestrian"/>
    <s v="Crossing Not in Crosswalk"/>
    <s v="Not Stated"/>
    <s v="No Unusual Condition"/>
    <s v="Not Stated"/>
    <s v="Dark - Street Lights"/>
    <s v="Functioning"/>
    <s v="BB - Vehicle-Pedestrian"/>
    <s v="http://maps.google.com/maps?q=&amp;layer=c&amp;cbll=37.7757501292259,-122.452963825663"/>
    <s v="10:01 pm to 2:00 am"/>
    <s v="Clear"/>
    <s v="CVC 21954A"/>
    <s v="Intersection &lt;= 20ft"/>
    <s v="August"/>
    <s v="Valid"/>
    <s v="21954(a)"/>
    <s v="Pedestrians must yield right-of-way outside of crosswalks"/>
    <s v="http://leginfo.legislature.ca.gov/faces/codes_displaySection.xhtml?lawCode=VEH&amp;sectionNum=21954."/>
    <n v="26916"/>
  </r>
  <r>
    <n v="20130820"/>
    <n v="1031"/>
    <n v="874"/>
    <s v="PARK"/>
    <s v="Tuesday"/>
    <s v="3F61"/>
    <s v="SCOTT ST"/>
    <s v="OAK ST"/>
    <n v="79"/>
    <s v="South"/>
    <s v="Not Stated"/>
    <x v="1"/>
    <x v="2"/>
    <s v="Bicycle"/>
    <s v="No Pedestrian Involved"/>
    <s v="Dry"/>
    <s v="No Unusual Condition"/>
    <s v="Not Stated"/>
    <s v="Daylight"/>
    <s v="None"/>
    <s v="CC - Vehicle-Bicycle"/>
    <s v="http://maps.google.com/maps?q=&amp;layer=c&amp;cbll=37.7731325199984,-122.435708257512"/>
    <s v="10:01 am to 2:00 pm"/>
    <s v="Clear"/>
    <s v="CVC 22350"/>
    <s v="Midblock &gt; 20ft"/>
    <s v="August"/>
    <s v="Valid"/>
    <n v="22350"/>
    <s v="Unsafe speed for prevailing conditions"/>
    <s v="http://leginfo.legislature.ca.gov/faces/codes_displaySection.xhtml?lawCode=VEH&amp;sectionNum=22350."/>
    <n v="1336"/>
  </r>
  <r>
    <n v="20110804"/>
    <n v="948"/>
    <n v="1337"/>
    <s v="PARKS"/>
    <s v="Thursday"/>
    <s v="4B1F"/>
    <s v="SCOTT ST"/>
    <s v="OAK ST"/>
    <n v="42"/>
    <s v="North"/>
    <s v="Not Stated"/>
    <x v="1"/>
    <x v="0"/>
    <s v="Bicycle"/>
    <s v="No Pedestrian Involved"/>
    <s v="Wet"/>
    <s v="No Unusual Condition"/>
    <s v="Not Stated"/>
    <s v="Daylight"/>
    <s v="Functioning"/>
    <s v="CC - Vehicle-Bicycle"/>
    <s v="http://maps.google.com/maps?q=&amp;layer=c&amp;cbll=37.7734606014671,-122.435774801691"/>
    <s v="6:01 am to 10:00 am"/>
    <s v="Cloudy"/>
    <s v="CVC 21658A"/>
    <s v="Midblock &gt; 20ft"/>
    <s v="August"/>
    <s v="Valid"/>
    <s v="21658(a,b)"/>
    <s v="Lane straddling or failure to use specified lanes"/>
    <s v="http://leginfo.legislature.ca.gov/faces/codes_displaySection.xhtml?lawCode=VEH&amp;sectionNum=21658."/>
    <n v="20492"/>
  </r>
  <r>
    <n v="20120825"/>
    <n v="1313"/>
    <n v="186"/>
    <s v="PARK"/>
    <s v="Saturday"/>
    <s v="3F14A"/>
    <s v="STANYAN ST"/>
    <s v="OAK ST"/>
    <n v="0"/>
    <s v="Not Stated, in Intersection"/>
    <s v="Not Stated"/>
    <x v="0"/>
    <x v="0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0538379869,-122.453902454643"/>
    <s v="10:01 am to 2:00 pm"/>
    <s v="Clear"/>
    <s v="CVC 21800A"/>
    <s v="Intersection &lt;= 20ft"/>
    <s v="August"/>
    <s v="Valid"/>
    <s v="21800(a-d)"/>
    <s v="Violation of right-of-way"/>
    <s v="http://leginfo.legislature.ca.gov/faces/codes_displaySection.xhtml?lawCode=VEH&amp;sectionNum=21800."/>
    <n v="7627"/>
  </r>
  <r>
    <n v="20120812"/>
    <n v="1650"/>
    <n v="1666"/>
    <s v="PARK"/>
    <s v="Sunday"/>
    <s v="3CAR"/>
    <s v="STANYAN ST"/>
    <s v="OAK ST"/>
    <n v="0"/>
    <s v="Not Stated, in Intersection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10538379869,-122.453902454643"/>
    <s v="2:01 pm to 6:00 p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9068"/>
  </r>
  <r>
    <n v="20080827"/>
    <n v="1912"/>
    <n v="4203"/>
    <s v="PARK"/>
    <s v="Wednesday"/>
    <n v="3"/>
    <s v="CENTRAL AVE"/>
    <s v="PAGE ST"/>
    <n v="95"/>
    <s v="North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16170680742,-122.4438881392"/>
    <s v="6:01 pm to 10:00 pm"/>
    <s v="Clear"/>
    <s v="CVC 216501"/>
    <s v="Midblock &gt; 20ft"/>
    <s v="August"/>
    <s v="Valid"/>
    <n v="21650.1"/>
    <s v="Bicycle to travel in same direction as vehicles"/>
    <s v="http://leginfo.legislature.ca.gov/faces/codes_displaySection.xhtml?lawCode=VEH&amp;sectionNum=21650.1."/>
    <n v="4002"/>
  </r>
  <r>
    <n v="20140818"/>
    <n v="1020"/>
    <n v="1816"/>
    <s v="PARK"/>
    <s v="Monday"/>
    <s v="3F60"/>
    <s v="DIVISADERO ST"/>
    <s v="PAGE ST"/>
    <n v="0"/>
    <s v="Not Stated, in Intersection"/>
    <s v="Not Stated"/>
    <x v="1"/>
    <x v="5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2037124154,-122.4372349323"/>
    <s v="10:01 am to 2:00 pm"/>
    <s v="Cloudy"/>
    <s v="CVC 21801A"/>
    <s v="Intersection &lt;= 20ft"/>
    <s v="August"/>
    <s v="Valid"/>
    <s v="21801(a,b)"/>
    <s v="Violation of right-of-way - left turn"/>
    <s v="http://leginfo.legislature.ca.gov/faces/codes_displaySection.xhtml?lawCode=VEH&amp;sectionNum=21801."/>
    <n v="25704"/>
  </r>
  <r>
    <n v="20050830"/>
    <n v="1535"/>
    <n v="829"/>
    <s v="&lt;Null&gt;"/>
    <s v="Tuesday"/>
    <s v="4B61"/>
    <s v="MASONIC AVE"/>
    <s v="PAGE ST"/>
    <n v="54"/>
    <s v="North"/>
    <s v="Not Stated"/>
    <x v="1"/>
    <x v="6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12882354729,-122.445563555334"/>
    <s v="2:01 pm to 6:00 pm"/>
    <s v="Clear"/>
    <s v="CVC 21658A"/>
    <s v="Midblock &gt; 20ft"/>
    <s v="August"/>
    <s v="Valid"/>
    <s v="21658(a,b)"/>
    <s v="Lane straddling or failure to use specified lanes"/>
    <s v="http://leginfo.legislature.ca.gov/faces/codes_displaySection.xhtml?lawCode=VEH&amp;sectionNum=21658."/>
    <n v="30249"/>
  </r>
  <r>
    <n v="20140827"/>
    <n v="1010"/>
    <n v="1887"/>
    <s v="TRAFFIC"/>
    <s v="Wednesday"/>
    <s v="4K1C"/>
    <s v="SCOTT ST"/>
    <s v="PAGE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4179297667,-122.435563320269"/>
    <s v="10:01 am to 2:00 pm"/>
    <s v="Clear"/>
    <s v="CVC 21802B"/>
    <s v="Intersection &lt;= 20ft"/>
    <s v="August"/>
    <s v="Valid"/>
    <s v="21802(a,b)"/>
    <s v="Violation of right-of-way - entering through highway"/>
    <s v="http://leginfo.legislature.ca.gov/faces/codes_displaySection.xhtml?lawCode=VEH&amp;sectionNum=21802."/>
    <n v="23693"/>
  </r>
  <r>
    <n v="20090813"/>
    <n v="2344"/>
    <n v="2063"/>
    <s v="&lt;Null&gt;"/>
    <s v="Thursday"/>
    <s v="0F4"/>
    <s v="SCOTT ST"/>
    <s v="PAGE ST"/>
    <n v="0"/>
    <s v="Not Stated, in Intersection"/>
    <s v="Not Stated"/>
    <x v="1"/>
    <x v="2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24179297667,-122.435563320269"/>
    <s v="10:01 pm to 2:00 am"/>
    <s v="Clear"/>
    <s v="CVC 22450A"/>
    <s v="Intersection &lt;= 20ft"/>
    <s v="August"/>
    <s v="Valid"/>
    <s v="22450(a)"/>
    <s v="Failure to stop at STOP sign"/>
    <s v="http://leginfo.legislature.ca.gov/faces/codes_displaySection.xhtml?lawCode=VEH&amp;sectionNum=22450."/>
    <n v="24804"/>
  </r>
  <r>
    <n v="20140812"/>
    <n v="849"/>
    <n v="251"/>
    <s v="RICHMOND"/>
    <s v="Tuesday"/>
    <s v="&lt;Null&gt;"/>
    <s v="GOLDEN GATE AVE"/>
    <s v="ROSELYN TER"/>
    <n v="25"/>
    <s v="East"/>
    <s v="&lt;Null&gt;"/>
    <x v="0"/>
    <x v="2"/>
    <s v="Bicycle"/>
    <s v="No Pedestrian Involved"/>
    <s v="Dry"/>
    <s v="No Unusual Condition"/>
    <s v="Not Stated"/>
    <s v="Daylight"/>
    <s v="None"/>
    <s v="CC - Vehicle-Bicycle"/>
    <s v="http://maps.google.com/maps?q=&amp;layer=c&amp;cbll=37.7773296123079,-122.449486361324"/>
    <s v="6:01 am to 10:00 am"/>
    <s v="Clear"/>
    <s v="CVC 22107"/>
    <s v="Midblock &gt; 20ft"/>
    <s v="August"/>
    <s v="Valid"/>
    <n v="22107"/>
    <s v="Unsafe turn or lane change prohibited"/>
    <s v="http://leginfo.legislature.ca.gov/faces/codes_displaySection.xhtml?lawCode=VEH&amp;sectionNum=22107."/>
    <n v="12831"/>
  </r>
  <r>
    <n v="20070813"/>
    <n v="2102"/>
    <s v="A06015"/>
    <s v="PARK"/>
    <s v="Monday"/>
    <s v="3F13D"/>
    <s v="TURK BLVD"/>
    <s v="MASONIC AV"/>
    <n v="0"/>
    <s v="Not Stated, in Intersection"/>
    <s v="Not Stated"/>
    <x v="1"/>
    <x v="3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86223076059,-122.447039806471"/>
    <s v="6:01 pm to 10:00 pm"/>
    <s v="Clear"/>
    <s v="CVC 21453D"/>
    <s v="Intersection &lt;= 20ft"/>
    <s v="August"/>
    <s v="Valid"/>
    <s v="21453(d)"/>
    <s v="Red signal - pedestrian responsibilities"/>
    <s v="http://leginfo.legislature.ca.gov/faces/codes_displaySection.xhtml?lawCode=VEH&amp;sectionNum=21453."/>
    <n v="23320"/>
  </r>
  <r>
    <n v="20130806"/>
    <n v="208"/>
    <n v="1986"/>
    <s v="PARK"/>
    <s v="Tuesday"/>
    <s v="3F14D"/>
    <s v="TURK ST"/>
    <s v="SCOTT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98673956117,-122.437071864719"/>
    <s v="2:01 am to 6:00 am"/>
    <s v="Cloudy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5969"/>
  </r>
  <r>
    <n v="20100808"/>
    <n v="1211"/>
    <n v="1389"/>
    <s v="F"/>
    <s v="Sunday"/>
    <s v="3F12A"/>
    <s v="FELL ST"/>
    <s v="SHRADER ST"/>
    <n v="0"/>
    <s v="Not Stated, in Intersection"/>
    <s v="Not Stated"/>
    <x v="1"/>
    <x v="0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1891729111,-122.452437463213"/>
    <s v="10:01 am to 2:00 pm"/>
    <s v="Cloudy"/>
    <s v="CVC 21453B"/>
    <s v="Intersection &lt;= 20ft"/>
    <s v="August"/>
    <s v="Valid"/>
    <s v="21453(b)"/>
    <s v="Red signal - driver or bicyclist responsibilities with right turn"/>
    <s v="http://leginfo.legislature.ca.gov/faces/codes_displaySection.xhtml?lawCode=VEH&amp;sectionNum=21453."/>
    <n v="23074"/>
  </r>
  <r>
    <n v="20120803"/>
    <n v="1348"/>
    <n v="2179"/>
    <s v="&lt;Null&gt;"/>
    <s v="Friday"/>
    <s v="3J62"/>
    <s v="OAK ST"/>
    <s v="SHRADER ST"/>
    <n v="18"/>
    <s v="We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221393184,-122.452304270324"/>
    <s v="10:01 am to 2:00 p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27578"/>
  </r>
  <r>
    <n v="20080818"/>
    <n v="1246"/>
    <n v="1580"/>
    <s v="PARK"/>
    <s v="Monday"/>
    <s v="4B2F"/>
    <s v="OAK ST"/>
    <s v="SHRADER ST"/>
    <n v="155"/>
    <s v="West"/>
    <s v="Not Stated"/>
    <x v="1"/>
    <x v="0"/>
    <s v="Bicycle"/>
    <s v="No Pedestrian Involved"/>
    <s v="Dry"/>
    <s v="No Unusual Condition"/>
    <s v="Not Stated"/>
    <s v="Daylight"/>
    <s v="None"/>
    <s v="CC - Vehicle-Bicycle"/>
    <s v="http://maps.google.com/maps?q=&amp;layer=c&amp;cbll=37.7711583251898,-122.452771552192"/>
    <s v="10:01 am to 2:00 pm"/>
    <s v="Clear"/>
    <s v="CVC 21658A"/>
    <s v="Midblock &gt; 20ft"/>
    <s v="August"/>
    <s v="Valid"/>
    <s v="21658(a,b)"/>
    <s v="Lane straddling or failure to use specified lanes"/>
    <s v="http://leginfo.legislature.ca.gov/faces/codes_displaySection.xhtml?lawCode=VEH&amp;sectionNum=21658."/>
    <n v="16405"/>
  </r>
  <r>
    <n v="20080822"/>
    <n v="844"/>
    <n v="334"/>
    <s v="RICHM"/>
    <s v="Friday"/>
    <s v="3G2A"/>
    <s v="TURK BLVD"/>
    <s v="TEMESCAL TER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Not Functioning"/>
    <s v="BB - Vehicle-Pedestrian"/>
    <s v="http://maps.google.com/maps?q=&amp;layer=c&amp;cbll=37.777939651838,-122.452431112124"/>
    <s v="6:01 am to 10:00 a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23339"/>
  </r>
  <r>
    <n v="20100830"/>
    <n v="2020"/>
    <n v="1422"/>
    <s v="PARK"/>
    <s v="Monday"/>
    <s v="3F1D"/>
    <s v="FELL ST"/>
    <s v="STANYAN ST"/>
    <n v="0"/>
    <s v="Not Stated, in Intersection"/>
    <s v="Fog"/>
    <x v="1"/>
    <x v="1"/>
    <s v="Motor Vehicle on Other Roadway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19304046184,-122.454083217237"/>
    <s v="6:01 pm to 10:00 pm"/>
    <s v="Cloudy"/>
    <s v="CVC 21703"/>
    <s v="Intersection &lt;= 20ft"/>
    <s v="August"/>
    <s v="Valid"/>
    <n v="21703"/>
    <s v="Following too closely prohibited"/>
    <s v="http://leginfo.legislature.ca.gov/faces/codes_displaySection.xhtml?lawCode=VEH&amp;sectionNum=21703."/>
    <n v="24239"/>
  </r>
  <r>
    <n v="20130813"/>
    <n v="859"/>
    <n v="874"/>
    <s v="PARK"/>
    <s v="Tuesday"/>
    <s v="3F61"/>
    <s v="FULTON ST"/>
    <s v="STANYAN ST"/>
    <n v="95"/>
    <s v="East"/>
    <s v="Not Stated"/>
    <x v="1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7972173201,-122.454357090833"/>
    <s v="6:01 am to 10:00 am"/>
    <s v="Clear"/>
    <s v="N/A"/>
    <s v="Midblock &gt; 20ft"/>
    <s v="August"/>
    <s v="Unknown"/>
    <s v="Unknown"/>
    <s v="Unknown"/>
    <s v="&lt;Null&gt;"/>
    <n v="27823"/>
  </r>
  <r>
    <n v="20100830"/>
    <n v="916"/>
    <n v="1772"/>
    <s v="G"/>
    <s v="Monday"/>
    <s v="3G3A"/>
    <s v="TURK ST"/>
    <s v="STANYAN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5992787017,-122.455216941431"/>
    <s v="6:01 am to 10:00 a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1640"/>
  </r>
  <r>
    <n v="20090804"/>
    <n v="1907"/>
    <n v="4159"/>
    <s v="SANFR"/>
    <s v="Tuesday"/>
    <s v="3F440"/>
    <s v="TURK ST"/>
    <s v="DIVISADERO ST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96596303491,-122.438740183526"/>
    <s v="6:01 pm to 10:00 pm"/>
    <s v="Clear"/>
    <s v="CVC 21453D"/>
    <s v="Intersection &lt;= 20ft"/>
    <s v="August"/>
    <s v="Valid"/>
    <s v="21453(d)"/>
    <s v="Red signal - pedestrian responsibilities"/>
    <s v="http://leginfo.legislature.ca.gov/faces/codes_displaySection.xhtml?lawCode=VEH&amp;sectionNum=21453."/>
    <n v="15795"/>
  </r>
  <r>
    <n v="20060823"/>
    <n v="550"/>
    <n v="1351"/>
    <s v="&lt;Null&gt;"/>
    <s v="Wednesday"/>
    <s v="3G15D"/>
    <s v="TURK BLVD"/>
    <s v="TAMALPAIS TER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3894284243,-122.448879206728"/>
    <s v="2:01 am to 6:00 am"/>
    <s v="Clear"/>
    <s v="CVC 21801A"/>
    <s v="Intersection &lt;= 20ft"/>
    <s v="August"/>
    <s v="Valid"/>
    <s v="21801(a,b)"/>
    <s v="Violation of right-of-way - left turn"/>
    <s v="http://leginfo.legislature.ca.gov/faces/codes_displaySection.xhtml?lawCode=VEH&amp;sectionNum=21801."/>
    <n v="9395"/>
  </r>
  <r>
    <n v="20100813"/>
    <n v="2239"/>
    <n v="1821"/>
    <s v="PARK"/>
    <s v="Friday"/>
    <s v="4B5J"/>
    <s v="MASONIC AVE"/>
    <s v="TURK ST"/>
    <n v="0"/>
    <s v="Not Stated, in Intersection"/>
    <s v="Not Stated"/>
    <x v="3"/>
    <x v="1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86223076059,-122.447039806471"/>
    <s v="10:01 pm to 2:00 am"/>
    <s v="Clear"/>
    <s v="CVC 23153A"/>
    <s v="Intersection &lt;= 20ft"/>
    <s v="August"/>
    <s v="Valid"/>
    <n v="23152"/>
    <s v="Under the influence of alcohol or drug"/>
    <s v="http://leginfo.legislature.ca.gov/faces/codes_displaySection.xhtml?lawCode=VEH&amp;sectionNum=23152."/>
    <n v="33750"/>
  </r>
  <r>
    <n v="20111209"/>
    <n v="1230"/>
    <n v="2179"/>
    <s v="&lt;Null&gt;"/>
    <s v="Friday"/>
    <s v="3J62"/>
    <s v="FELL ST"/>
    <s v="ASHBURY ST"/>
    <n v="63"/>
    <s v="East"/>
    <s v="Not Stated"/>
    <x v="1"/>
    <x v="0"/>
    <s v="Bicycle"/>
    <s v="No Pedestrian Involved"/>
    <s v="Dry"/>
    <s v="No Unusual Condition"/>
    <s v="Not Stated"/>
    <s v="Daylight"/>
    <s v="None"/>
    <s v="CC - Vehicle-Bicycle"/>
    <s v="http://maps.google.com/maps?q=&amp;layer=c&amp;cbll=37.7728180485295,-122.447282509633"/>
    <s v="10:01 am to 2:00 pm"/>
    <s v="Clear"/>
    <s v="CVC 21755"/>
    <s v="Midblock &gt; 20ft"/>
    <s v="December"/>
    <s v="Valid"/>
    <s v="21755(a)"/>
    <s v="Unsafe passing on right shoulder"/>
    <s v="http://leginfo.legislature.ca.gov/faces/codes_displaySection.xhtml?lawCode=VEH&amp;sectionNum=21755."/>
    <n v="14281"/>
  </r>
  <r>
    <n v="20061218"/>
    <n v="1116"/>
    <n v="805"/>
    <s v="F"/>
    <s v="Monday"/>
    <s v="0F3"/>
    <s v="OAK ST"/>
    <s v="ASHBURY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8777423768,-122.447312420905"/>
    <s v="10:01 am to 2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96"/>
  </r>
  <r>
    <n v="20091220"/>
    <n v="1342"/>
    <n v="120"/>
    <s v="&lt;Null&gt;"/>
    <s v="Sunday"/>
    <s v="&lt;Null&gt;"/>
    <s v="TURK BLVD"/>
    <s v="BAKER CT"/>
    <n v="0"/>
    <s v="Not Stated, in Intersection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2440306213,-122.442053309532"/>
    <s v="10:01 am to 2:00 pm"/>
    <s v="Cloudy"/>
    <s v="CVC 22350"/>
    <s v="Intersection &lt;= 20ft"/>
    <s v="December"/>
    <s v="Valid"/>
    <n v="22350"/>
    <s v="Unsafe speed for prevailing conditions"/>
    <s v="http://leginfo.legislature.ca.gov/faces/codes_displaySection.xhtml?lawCode=VEH&amp;sectionNum=22350."/>
    <n v="24223"/>
  </r>
  <r>
    <n v="20081225"/>
    <n v="22"/>
    <n v="1153"/>
    <s v="&lt;Null&gt;"/>
    <s v="Thursday"/>
    <s v="3F14E"/>
    <s v="FELL ST"/>
    <s v="BAKER ST"/>
    <n v="0"/>
    <s v="Not Stated, in Intersection"/>
    <s v="Not Stated"/>
    <x v="1"/>
    <x v="2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36352963795,-122.440921792499"/>
    <s v="10:01 pm to 2:00 am"/>
    <s v="Raining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603"/>
  </r>
  <r>
    <n v="20081223"/>
    <n v="717"/>
    <n v="1580"/>
    <s v="PARK"/>
    <s v="Tuesday"/>
    <s v="4B2F"/>
    <s v="GROVE ST"/>
    <s v="BAKER ST"/>
    <n v="0"/>
    <s v="Not Stated, in Intersection"/>
    <s v="Not Stated"/>
    <x v="1"/>
    <x v="5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55046874257,-122.441300064082"/>
    <s v="6:01 am to 10:00 am"/>
    <s v="Clear"/>
    <s v="CVC 21801A"/>
    <s v="Intersection &lt;= 20ft"/>
    <s v="December"/>
    <s v="Valid"/>
    <s v="21801(a,b)"/>
    <s v="Violation of right-of-way - left turn"/>
    <s v="http://leginfo.legislature.ca.gov/faces/codes_displaySection.xhtml?lawCode=VEH&amp;sectionNum=21801."/>
    <n v="22632"/>
  </r>
  <r>
    <n v="20051225"/>
    <n v="1627"/>
    <n v="304"/>
    <s v="CO F"/>
    <s v="Sunday"/>
    <s v="3F14D"/>
    <s v="TURK ST"/>
    <s v="BAKER ST"/>
    <n v="0"/>
    <s v="Not Stated, in Intersection"/>
    <s v="Raining"/>
    <x v="1"/>
    <x v="1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92440306213,-122.442053309532"/>
    <s v="2:01 pm to 6:00 pm"/>
    <s v="Cloudy"/>
    <s v="CVC 22350"/>
    <s v="Intersection &lt;= 20ft"/>
    <s v="December"/>
    <s v="Valid"/>
    <n v="22350"/>
    <s v="Unsafe speed for prevailing conditions"/>
    <s v="http://leginfo.legislature.ca.gov/faces/codes_displaySection.xhtml?lawCode=VEH&amp;sectionNum=22350."/>
    <n v="14013"/>
  </r>
  <r>
    <n v="20101201"/>
    <n v="1105"/>
    <n v="438"/>
    <s v="PARK"/>
    <s v="Wednesday"/>
    <s v="4B3F"/>
    <s v="FELL ST"/>
    <s v="BRODERICK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8471195227,-122.439276798449"/>
    <s v="10:01 am to 2:00 pm"/>
    <s v="Clear"/>
    <s v="CVC 22100B"/>
    <s v="Intersection &lt;= 20ft"/>
    <s v="December"/>
    <s v="Valid"/>
    <s v="22100(a,b)"/>
    <s v="Turn at intersection from wrong position"/>
    <s v="http://leginfo.legislature.ca.gov/faces/codes_displaySection.xhtml?lawCode=VEH&amp;sectionNum=22100."/>
    <n v="26498"/>
  </r>
  <r>
    <n v="20101217"/>
    <n v="1707"/>
    <n v="1437"/>
    <s v="&lt;Null&gt;"/>
    <s v="Friday"/>
    <s v="3F3D"/>
    <s v="CENTRAL AVE"/>
    <s v="FULTON"/>
    <n v="0"/>
    <s v="Not Stated, in Intersection"/>
    <s v="Not Stated"/>
    <x v="1"/>
    <x v="3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60165916209,-122.444779891354"/>
    <s v="2:01 pm to 6:00 pm"/>
    <s v="Raining"/>
    <s v="CVC 21453B"/>
    <s v="Intersection &lt;= 20ft"/>
    <s v="December"/>
    <s v="Valid"/>
    <s v="21453(b)"/>
    <s v="Red signal - driver or bicyclist responsibilities with right turn"/>
    <s v="http://leginfo.legislature.ca.gov/faces/codes_displaySection.xhtml?lawCode=VEH&amp;sectionNum=21453."/>
    <n v="25451"/>
  </r>
  <r>
    <n v="20091216"/>
    <n v="759"/>
    <n v="4205"/>
    <s v="&lt;Null&gt;"/>
    <s v="Wednesday"/>
    <s v="PARK"/>
    <s v="CLAYTON ST"/>
    <s v="GROVE ST"/>
    <n v="10"/>
    <s v="South"/>
    <s v="Raining"/>
    <x v="2"/>
    <x v="3"/>
    <s v="Pedestrian"/>
    <s v="Crossing in Crosswalk at Intersection"/>
    <s v="Wet"/>
    <s v="No Unusual Condition"/>
    <s v="Not Stated"/>
    <s v="Daylight"/>
    <s v="Functioning"/>
    <s v="BB - Vehicle-Pedestrian"/>
    <s v="http://maps.google.com/maps?q=&amp;layer=c&amp;cbll=37.7744331245517,-122.449511877622"/>
    <s v="6:01 am to 10:00 am"/>
    <s v="Cloudy"/>
    <s v="CVC 22450A"/>
    <s v="Intersection &lt;= 20ft"/>
    <s v="December"/>
    <s v="Valid"/>
    <s v="22450(a)"/>
    <s v="Failure to stop at STOP sign"/>
    <s v="http://leginfo.legislature.ca.gov/faces/codes_displaySection.xhtml?lawCode=VEH&amp;sectionNum=22450."/>
    <n v="2289"/>
  </r>
  <r>
    <n v="20101210"/>
    <n v="811"/>
    <n v="1073"/>
    <s v="PARK"/>
    <s v="Friday"/>
    <s v="4B1F"/>
    <s v="OAK ST"/>
    <s v="CENTRAL AV"/>
    <n v="23"/>
    <s v="West"/>
    <s v="Not Stated"/>
    <x v="0"/>
    <x v="1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22853416427,-122.444102652103"/>
    <s v="6:01 am to 10:00 am"/>
    <s v="Raining"/>
    <s v="CVC 21703"/>
    <s v="Intersection Rear End &lt;= 150ft"/>
    <s v="December"/>
    <s v="Valid"/>
    <n v="21703"/>
    <s v="Following too closely prohibited"/>
    <s v="http://leginfo.legislature.ca.gov/faces/codes_displaySection.xhtml?lawCode=VEH&amp;sectionNum=21703."/>
    <n v="10857"/>
  </r>
  <r>
    <n v="20051202"/>
    <n v="232"/>
    <n v="1674"/>
    <s v="&lt;Null&gt;"/>
    <s v="Friday"/>
    <s v="PARK"/>
    <s v="OAK ST"/>
    <s v="CENTRAL AV"/>
    <n v="31"/>
    <s v="East"/>
    <s v="Not Stated"/>
    <x v="1"/>
    <x v="1"/>
    <s v="Parked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23087659766,-122.443918166888"/>
    <s v="2:01 am to 6:00 am"/>
    <s v="Clear"/>
    <s v="CVC 23152A"/>
    <s v="Intersection Rear End &lt;= 150ft"/>
    <s v="December"/>
    <s v="Valid"/>
    <n v="23152"/>
    <s v="Under the influence of alcohol or drug"/>
    <s v="http://leginfo.legislature.ca.gov/faces/codes_displaySection.xhtml?lawCode=VEH&amp;sectionNum=23152."/>
    <n v="2001"/>
  </r>
  <r>
    <n v="20091215"/>
    <n v="1826"/>
    <n v="2122"/>
    <s v="F"/>
    <s v="Tuesday"/>
    <s v="4B8D"/>
    <s v="OAK ST"/>
    <s v="CENTRAL AV"/>
    <n v="74"/>
    <s v="East"/>
    <s v="Not Stated"/>
    <x v="1"/>
    <x v="1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23274177955,-122.443771261777"/>
    <s v="6:01 pm to 10:00 pm"/>
    <s v="Clear"/>
    <s v="CVC 21750"/>
    <s v="Intersection Rear End &lt;= 150ft"/>
    <s v="December"/>
    <s v="Valid"/>
    <n v="21750"/>
    <s v="Overtaking and passing unsafely"/>
    <s v="http://leginfo.legislature.ca.gov/faces/codes_displaySection.xhtml?lawCode=VEH&amp;sectionNum=21750."/>
    <n v="27450"/>
  </r>
  <r>
    <n v="20081205"/>
    <n v="1810"/>
    <n v="4232"/>
    <s v="&lt;Null&gt;"/>
    <s v="Friday"/>
    <s v="&lt;Null&gt;"/>
    <s v="OAK ST"/>
    <s v="DIVISADELO ST"/>
    <n v="270"/>
    <s v="West"/>
    <s v="Not Stated"/>
    <x v="0"/>
    <x v="2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30163910536,-122.438345123709"/>
    <s v="6:01 pm to 10:00 pm"/>
    <s v="Clear"/>
    <s v="CVC 21750"/>
    <s v="Midblock &gt; 20ft"/>
    <s v="December"/>
    <s v="Valid"/>
    <n v="21750"/>
    <s v="Overtaking and passing unsafely"/>
    <s v="http://leginfo.legislature.ca.gov/faces/codes_displaySection.xhtml?lawCode=VEH&amp;sectionNum=21750."/>
    <n v="2011"/>
  </r>
  <r>
    <n v="20131225"/>
    <n v="1835"/>
    <n v="1420"/>
    <s v="PARK DISTR"/>
    <s v="Wednesday"/>
    <s v="4K3A"/>
    <s v="OAK ST"/>
    <s v="DIVISADERO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6:01 pm to 10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15397"/>
  </r>
  <r>
    <n v="20051226"/>
    <n v="1305"/>
    <n v="649"/>
    <s v="PARK"/>
    <s v="Monday"/>
    <s v="4B2H"/>
    <s v="OAK ST"/>
    <s v="DIVISADERO ST"/>
    <n v="42"/>
    <s v="West"/>
    <s v="Not Stated"/>
    <x v="1"/>
    <x v="7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31153039811,-122.437566179851"/>
    <s v="10:01 am to 2:00 pm"/>
    <s v="Clear"/>
    <s v="CVC 22350"/>
    <s v="Midblock &gt; 20ft"/>
    <s v="December"/>
    <s v="Valid"/>
    <n v="22350"/>
    <s v="Unsafe speed for prevailing conditions"/>
    <s v="http://leginfo.legislature.ca.gov/faces/codes_displaySection.xhtml?lawCode=VEH&amp;sectionNum=22350."/>
    <n v="23230"/>
  </r>
  <r>
    <n v="20051210"/>
    <n v="1754"/>
    <n v="120"/>
    <s v="COF"/>
    <s v="Saturday"/>
    <s v="3F14C"/>
    <s v="PAGE ST"/>
    <s v="DIVISADERO ST"/>
    <n v="83"/>
    <s v="West"/>
    <s v="Not Stated"/>
    <x v="2"/>
    <x v="2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21673085414,-122.437518971953"/>
    <s v="2:01 pm to 6:00 pm"/>
    <s v="Clear"/>
    <s v="CVC 21801A"/>
    <s v="Midblock &gt; 20ft"/>
    <s v="December"/>
    <s v="Valid"/>
    <s v="21801(a,b)"/>
    <s v="Violation of right-of-way - left turn"/>
    <s v="http://leginfo.legislature.ca.gov/faces/codes_displaySection.xhtml?lawCode=VEH&amp;sectionNum=21801."/>
    <n v="1860"/>
  </r>
  <r>
    <n v="20071211"/>
    <n v="411"/>
    <n v="514"/>
    <s v="COK"/>
    <s v="Tuesday"/>
    <s v="4B4D"/>
    <s v="PAGE ST"/>
    <s v="DIVISADERO ST"/>
    <n v="0"/>
    <s v="Not Stated, in Intersection"/>
    <s v="Not Stated"/>
    <x v="3"/>
    <x v="2"/>
    <s v="Motor Vehicle on Other Roadway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2037124154,-122.4372349323"/>
    <s v="2:01 am to 6:00 a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33632"/>
  </r>
  <r>
    <n v="20131211"/>
    <n v="1726"/>
    <n v="537"/>
    <s v="PARK"/>
    <s v="Wednesday"/>
    <s v="3F130"/>
    <s v="FULTON ST"/>
    <s v="ASHBURY ST"/>
    <n v="0"/>
    <s v="Not Stated, in Intersection"/>
    <s v="Not Stated"/>
    <x v="0"/>
    <x v="3"/>
    <s v="Pedestrian"/>
    <s v="Crossing in Crosswalk at Intersection"/>
    <s v="Dry"/>
    <s v="No Unusual Condition"/>
    <s v="Not Stated"/>
    <s v="Dark - Street Lights"/>
    <s v="None"/>
    <s v="BB - Vehicle-Pedestrian"/>
    <s v="http://maps.google.com/maps?q=&amp;layer=c&amp;cbll=37.7755992950008,-122.448067929212"/>
    <s v="2:01 pm to 6:00 pm"/>
    <s v="Clear"/>
    <s v="CVC 22350"/>
    <s v="Intersection &lt;= 20ft"/>
    <s v="December"/>
    <s v="Valid"/>
    <n v="22350"/>
    <s v="Unsafe speed for prevailing conditions"/>
    <s v="http://leginfo.legislature.ca.gov/faces/codes_displaySection.xhtml?lawCode=VEH&amp;sectionNum=22350."/>
    <n v="10038"/>
  </r>
  <r>
    <n v="20091217"/>
    <n v="1302"/>
    <n v="4166"/>
    <s v="PARK"/>
    <s v="Thursday"/>
    <s v="3F44C"/>
    <s v="DIVISADERO ST"/>
    <s v="FELL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0616466681,-122.437610623921"/>
    <s v="10:01 am to 2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50"/>
  </r>
  <r>
    <n v="20081229"/>
    <n v="254"/>
    <n v="275"/>
    <s v="PARK"/>
    <s v="Monday"/>
    <s v="3F14E"/>
    <s v="DIVISADERO ST"/>
    <s v="FELL ST"/>
    <n v="46"/>
    <s v="North"/>
    <s v="Not Stated"/>
    <x v="1"/>
    <x v="1"/>
    <s v="Parked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1791220719,-122.437681210927"/>
    <s v="2:01 am to 6:00 am"/>
    <s v="Clear"/>
    <s v="CVC 23152A"/>
    <s v="Intersection Rear End &lt;= 150ft"/>
    <s v="December"/>
    <s v="Valid"/>
    <n v="23152"/>
    <s v="Under the influence of alcohol or drug"/>
    <s v="http://leginfo.legislature.ca.gov/faces/codes_displaySection.xhtml?lawCode=VEH&amp;sectionNum=23152."/>
    <n v="18105"/>
  </r>
  <r>
    <n v="20061205"/>
    <n v="1201"/>
    <n v="805"/>
    <s v="F"/>
    <s v="Tuesday"/>
    <s v="0F4"/>
    <s v="DIVISADERO ST"/>
    <s v="FELL ST"/>
    <n v="24"/>
    <s v="South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0023490115,-122.437630122573"/>
    <s v="10:01 am to 2:00 pm"/>
    <s v="Clear"/>
    <s v="CVC 22350"/>
    <s v="Intersection Rear End &lt;= 150ft"/>
    <s v="December"/>
    <s v="Valid"/>
    <n v="22350"/>
    <s v="Unsafe speed for prevailing conditions"/>
    <s v="http://leginfo.legislature.ca.gov/faces/codes_displaySection.xhtml?lawCode=VEH&amp;sectionNum=22350."/>
    <n v="17986"/>
  </r>
  <r>
    <n v="20091220"/>
    <n v="1900"/>
    <n v="2077"/>
    <s v="PARKS"/>
    <s v="Sunday"/>
    <s v="3F14D"/>
    <s v="FULTON ST"/>
    <s v="DIVISADERO ST"/>
    <n v="0"/>
    <s v="Not Stated, in Intersection"/>
    <s v="Not Stated"/>
    <x v="1"/>
    <x v="3"/>
    <s v="Pedestrian"/>
    <s v="Crossing in Crosswalk at Intersection"/>
    <s v="Not Stated"/>
    <s v="Other"/>
    <s v="Not Stated"/>
    <s v="Dark - Street Lights"/>
    <s v="Not Stated"/>
    <s v="BB - Vehicle-Pedestrian"/>
    <s v="http://maps.google.com/maps?q=&amp;layer=c&amp;cbll=37.7768558888485,-122.43817704764"/>
    <s v="6:01 pm to 10:00 pm"/>
    <s v="Other"/>
    <s v="N/A"/>
    <s v="Intersection &lt;= 20ft"/>
    <s v="December"/>
    <s v="Unknown"/>
    <s v="Unknown"/>
    <s v="Unknown"/>
    <s v="&lt;Null&gt;"/>
    <n v="25378"/>
  </r>
  <r>
    <n v="20131229"/>
    <n v="2211"/>
    <n v="4270"/>
    <s v="PARK"/>
    <s v="Sunday"/>
    <s v="3F13E"/>
    <s v="MASONIC AVE"/>
    <s v="FELL ST"/>
    <n v="0"/>
    <s v="Not Stated, in Intersection"/>
    <s v="Not Stated"/>
    <x v="0"/>
    <x v="0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10:01 pm to 2:00 am"/>
    <s v="Clear"/>
    <s v="CVC 21658A"/>
    <s v="Intersection &lt;= 20ft"/>
    <s v="December"/>
    <s v="Valid"/>
    <s v="21658(a,b)"/>
    <s v="Lane straddling or failure to use specified lanes"/>
    <s v="http://leginfo.legislature.ca.gov/faces/codes_displaySection.xhtml?lawCode=VEH&amp;sectionNum=21658."/>
    <n v="10794"/>
  </r>
  <r>
    <n v="20091230"/>
    <n v="925"/>
    <n v="438"/>
    <s v="&lt;Null&gt;"/>
    <s v="Wednesday"/>
    <s v="4B3F"/>
    <s v="FULTON ST"/>
    <s v="MASONIC AV"/>
    <n v="10"/>
    <s v="East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5806135951,-122.446435085528"/>
    <s v="6:01 am to 10:00 am"/>
    <s v="Cloudy"/>
    <s v="CVC 21950A"/>
    <s v="Intersection &lt;= 20ft"/>
    <s v="December"/>
    <s v="Valid"/>
    <s v="21950(a,c)"/>
    <s v="Driver or bicyclist to yield right-of-way at crosswalks"/>
    <s v="http://leginfo.legislature.ca.gov/faces/codes_displaySection.xhtml?lawCode=VEH&amp;sectionNum=21950."/>
    <n v="18851"/>
  </r>
  <r>
    <n v="20071212"/>
    <n v="635"/>
    <n v="43"/>
    <s v="PARK"/>
    <s v="Wednesday"/>
    <n v="3E+61"/>
    <s v="MASONIC AVE"/>
    <s v="FELL ST"/>
    <n v="24"/>
    <s v="South"/>
    <s v="Not Stated"/>
    <x v="1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930162214,-122.445889124925"/>
    <s v="6:01 am to 10:00 am"/>
    <s v="Clear"/>
    <s v="CVC 22101D"/>
    <s v="Midblock &gt; 20ft"/>
    <s v="December"/>
    <s v="Valid"/>
    <s v="22101(d)"/>
    <s v="Violating special traffic control markers"/>
    <s v="http://leginfo.legislature.ca.gov/faces/codes_displaySection.xhtml?lawCode=VEH&amp;sectionNum=22101."/>
    <n v="25590"/>
  </r>
  <r>
    <n v="20111220"/>
    <n v="902"/>
    <n v="874"/>
    <s v="PARK"/>
    <s v="Tuesday"/>
    <s v="3F61"/>
    <s v="MASONIC AVE"/>
    <s v="FELL ST"/>
    <n v="22"/>
    <s v="South"/>
    <s v="Not Stated"/>
    <x v="1"/>
    <x v="0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355849803,-122.445890225476"/>
    <s v="6:01 am to 10:00 am"/>
    <s v="Clear"/>
    <s v="N/A"/>
    <s v="Midblock &gt; 20ft"/>
    <s v="December"/>
    <s v="Unknown"/>
    <s v="Unknown"/>
    <s v="Unknown"/>
    <s v="&lt;Null&gt;"/>
    <n v="25601"/>
  </r>
  <r>
    <n v="20121210"/>
    <n v="915"/>
    <n v="186"/>
    <s v="PARK"/>
    <s v="Monday"/>
    <s v="4CAR"/>
    <s v="DIVISADERO ST"/>
    <s v="FULTON ST"/>
    <n v="60"/>
    <s v="North"/>
    <s v="Not Stated"/>
    <x v="0"/>
    <x v="4"/>
    <s v="Bicycle"/>
    <s v="No Pedestrian Involved"/>
    <s v="Dry"/>
    <s v="No Unusual Condition"/>
    <s v="Not Stated"/>
    <s v="Daylight"/>
    <s v="None"/>
    <s v="CC - Vehicle-Bicycle"/>
    <s v="http://maps.google.com/maps?q=&amp;layer=c&amp;cbll=37.7770119924306,-122.438261409576"/>
    <s v="6:01 am to 10:00 am"/>
    <s v="Clear"/>
    <s v="CVC 22517"/>
    <s v="Midblock &gt; 20ft"/>
    <s v="December"/>
    <s v="Valid"/>
    <n v="22517"/>
    <s v="Opening door on traffic side when unsafe"/>
    <s v="http://leginfo.legislature.ca.gov/faces/codes_displaySection.xhtml?lawCode=VEH&amp;sectionNum=22517."/>
    <n v="4664"/>
  </r>
  <r>
    <n v="20061211"/>
    <n v="1055"/>
    <n v="805"/>
    <s v="F"/>
    <s v="Monday"/>
    <s v="0F4"/>
    <s v="DIVISADERO ST"/>
    <s v="FULTON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8558888485,-122.43817704764"/>
    <s v="10:01 am to 2:00 pm"/>
    <s v="Cloudy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56"/>
  </r>
  <r>
    <n v="20091214"/>
    <n v="1257"/>
    <n v="246"/>
    <s v="PARK"/>
    <s v="Monday"/>
    <s v="4B4E"/>
    <s v="DIVISADERO ST"/>
    <s v="FULTON ST"/>
    <n v="105"/>
    <s v="North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7146955164,-122.438182749066"/>
    <s v="10:01 am to 2:00 pm"/>
    <s v="Clear"/>
    <s v="CVC 22350"/>
    <s v="Intersection Rear End &lt;= 150ft"/>
    <s v="December"/>
    <s v="Valid"/>
    <n v="22350"/>
    <s v="Unsafe speed for prevailing conditions"/>
    <s v="http://leginfo.legislature.ca.gov/faces/codes_displaySection.xhtml?lawCode=VEH&amp;sectionNum=22350."/>
    <n v="16034"/>
  </r>
  <r>
    <n v="20091205"/>
    <n v="1736"/>
    <n v="4060"/>
    <s v="PARK"/>
    <s v="Saturday"/>
    <s v="3F3"/>
    <s v="STANYAN ST"/>
    <s v="FULTON ST"/>
    <n v="408"/>
    <s v="South"/>
    <s v="Not Stated"/>
    <x v="0"/>
    <x v="0"/>
    <s v="Parked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36533507053,-122.454439643709"/>
    <s v="2:01 pm to 6:00 pm"/>
    <s v="Clear"/>
    <s v="N/A"/>
    <s v="Midblock &gt; 20ft"/>
    <s v="December"/>
    <s v="Unknown"/>
    <s v="Unknown"/>
    <s v="Unknown"/>
    <s v="&lt;Null&gt;"/>
    <n v="5550"/>
  </r>
  <r>
    <n v="20111206"/>
    <n v="1922"/>
    <n v="2077"/>
    <s v="PARK"/>
    <s v="Tuesday"/>
    <s v="3F12D"/>
    <s v="STANYAN ST"/>
    <s v="FULTON ST"/>
    <n v="210"/>
    <s v="South"/>
    <s v="Not Stated"/>
    <x v="1"/>
    <x v="0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41901465803,-122.454549051856"/>
    <s v="6:01 pm to 10:00 pm"/>
    <s v="Clear"/>
    <s v="CVC 22107"/>
    <s v="Midblock &gt; 20ft"/>
    <s v="December"/>
    <s v="Valid"/>
    <n v="22107"/>
    <s v="Unsafe turn or lane change prohibited"/>
    <s v="http://leginfo.legislature.ca.gov/faces/codes_displaySection.xhtml?lawCode=VEH&amp;sectionNum=22107."/>
    <n v="1186"/>
  </r>
  <r>
    <n v="20111213"/>
    <n v="1031"/>
    <n v="874"/>
    <s v="PARK"/>
    <s v="Tuesday"/>
    <s v="3F61"/>
    <s v="STANYAN ST"/>
    <s v="FULTON ST"/>
    <n v="132"/>
    <s v="South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4016116083,-122.45459215225"/>
    <s v="10:01 am to 2:00 pm"/>
    <s v="Clear"/>
    <s v="CVC 22350"/>
    <s v="Intersection Rear End &lt;= 150ft"/>
    <s v="December"/>
    <s v="Valid"/>
    <n v="22350"/>
    <s v="Unsafe speed for prevailing conditions"/>
    <s v="http://leginfo.legislature.ca.gov/faces/codes_displaySection.xhtml?lawCode=VEH&amp;sectionNum=22350."/>
    <n v="29200"/>
  </r>
  <r>
    <n v="20051206"/>
    <n v="1900"/>
    <n v="571"/>
    <s v="PARK"/>
    <s v="Tuesday"/>
    <n v="4"/>
    <s v="MASONIC AVE"/>
    <s v="GOLDEN GATE"/>
    <n v="0"/>
    <s v="Not Stated, in Intersection"/>
    <s v="Not Stated"/>
    <x v="0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6691087729,-122.446846470157"/>
    <s v="6:01 pm to 10:00 pm"/>
    <s v="Clear"/>
    <s v="CVC 22350"/>
    <s v="Intersection &lt;= 20ft"/>
    <s v="December"/>
    <s v="Valid"/>
    <n v="22350"/>
    <s v="Unsafe speed for prevailing conditions"/>
    <s v="http://leginfo.legislature.ca.gov/faces/codes_displaySection.xhtml?lawCode=VEH&amp;sectionNum=22350."/>
    <n v="6430"/>
  </r>
  <r>
    <n v="20111207"/>
    <n v="1749"/>
    <n v="789"/>
    <s v="COF"/>
    <s v="Wednesday"/>
    <s v="04D"/>
    <s v="DIVISADERO ST"/>
    <s v="GOLDEN GATE AV"/>
    <n v="28"/>
    <s v="North"/>
    <s v="Not Stated"/>
    <x v="1"/>
    <x v="1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87786541449,-122.438602115653"/>
    <s v="2:01 pm to 6:00 pm"/>
    <s v="Clear"/>
    <s v="CVC 21703"/>
    <s v="Intersection Rear End &lt;= 150ft"/>
    <s v="December"/>
    <s v="Valid"/>
    <n v="21703"/>
    <s v="Following too closely prohibited"/>
    <s v="http://leginfo.legislature.ca.gov/faces/codes_displaySection.xhtml?lawCode=VEH&amp;sectionNum=21703."/>
    <n v="15979"/>
  </r>
  <r>
    <n v="20091206"/>
    <n v="2350"/>
    <n v="2285"/>
    <s v="COF"/>
    <s v="Sunday"/>
    <s v="3F14E"/>
    <s v="HAYES ST"/>
    <s v="DIVISION ST"/>
    <n v="3"/>
    <s v="East"/>
    <s v="Not Stated"/>
    <x v="0"/>
    <x v="3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49931246938,-122.437789563857"/>
    <s v="10:01 pm to 2:00 am"/>
    <s v="Raining"/>
    <s v="CVC 21950A"/>
    <s v="Intersection &lt;= 20ft"/>
    <s v="December"/>
    <s v="Valid"/>
    <s v="21950(a,c)"/>
    <s v="Driver or bicyclist to yield right-of-way at crosswalks"/>
    <s v="http://leginfo.legislature.ca.gov/faces/codes_displaySection.xhtml?lawCode=VEH&amp;sectionNum=21950."/>
    <n v="7100"/>
  </r>
  <r>
    <n v="20101206"/>
    <n v="2127"/>
    <n v="275"/>
    <s v="&lt;Null&gt;"/>
    <s v="Monday"/>
    <s v="&lt;Null&gt;"/>
    <s v="MASONIC AVE"/>
    <s v="GOLDEN GATE AV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6691087729,-122.446846470157"/>
    <s v="6:01 pm to 10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620"/>
  </r>
  <r>
    <n v="20151215"/>
    <n v="1733"/>
    <n v="2286"/>
    <s v="PARK"/>
    <s v="Tuesday"/>
    <s v="SECTOR 3"/>
    <s v="MASONIC AVE"/>
    <s v="FULTON ST"/>
    <n v="146"/>
    <s v="South"/>
    <s v="&lt;Null&gt;"/>
    <x v="2"/>
    <x v="3"/>
    <s v="Pedestrian"/>
    <s v="Crossing Not in Crosswalk"/>
    <s v="Dry"/>
    <s v="No Unusual Condition"/>
    <s v="Not Stated"/>
    <s v="Dusk - Dawn"/>
    <s v="None"/>
    <s v="BB - Vehicle-Pedestrian"/>
    <s v="http://maps.google.com/maps?q=&amp;layer=c&amp;cbll=37.7754054999662,-122.446391160903"/>
    <s v="2:01 pm to 6:00 pm"/>
    <s v="Clear"/>
    <s v="CVC 21955"/>
    <s v="Midblock &gt; 20ft"/>
    <s v="December"/>
    <s v="Valid"/>
    <n v="21955"/>
    <s v="Crossing between controlled intersections (Jaywalking)"/>
    <s v="http://leginfo.legislature.ca.gov/faces/codes_displaySection.xhtml?lawCode=VEH&amp;sectionNum=21955."/>
    <n v="2668"/>
  </r>
  <r>
    <n v="20061215"/>
    <n v="1652"/>
    <n v="1149"/>
    <s v="COF"/>
    <s v="Friday"/>
    <s v="4B7D"/>
    <s v="MASONIC AVE"/>
    <s v="GROVE ST"/>
    <n v="0"/>
    <s v="Not Stated, in Intersection"/>
    <s v="Not Stated"/>
    <x v="2"/>
    <x v="2"/>
    <s v="Other Motor Vehicle"/>
    <s v="No Pedestrian Involved"/>
    <s v="Dry"/>
    <s v="No Unusual Condition"/>
    <s v="Not Stated"/>
    <s v="Dusk - Dawn"/>
    <s v="Functioning"/>
    <s v="AA - Vehicle(s) Only Involved"/>
    <s v="http://maps.google.com/maps?q=&amp;layer=c&amp;cbll=37.7748711028237,-122.446283673835"/>
    <s v="2:01 pm to 6:00 pm"/>
    <s v="Cloudy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3010"/>
  </r>
  <r>
    <n v="20151223"/>
    <n v="1822"/>
    <n v="2286"/>
    <s v="PARK"/>
    <s v="Wednesday"/>
    <s v="F3"/>
    <s v="ASHBURY ST"/>
    <s v="HAYES ST"/>
    <n v="0"/>
    <s v="Not Stated, in Intersection"/>
    <s v="Not Stated"/>
    <x v="1"/>
    <x v="2"/>
    <s v="Motor Vehicle on Other Roadway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7327686014,-122.447687958914"/>
    <s v="6:01 pm to 10:00 pm"/>
    <s v="Clear"/>
    <s v="CVC 21800C"/>
    <s v="Intersection &lt;= 20ft"/>
    <s v="December"/>
    <s v="Valid"/>
    <s v="21800(a-d)"/>
    <s v="Violation of right-of-way"/>
    <s v="http://leginfo.legislature.ca.gov/faces/codes_displaySection.xhtml?lawCode=VEH&amp;sectionNum=21800."/>
    <n v="25100"/>
  </r>
  <r>
    <n v="20051202"/>
    <n v="1129"/>
    <n v="1481"/>
    <s v="PARKS"/>
    <s v="Friday"/>
    <s v="3C63"/>
    <s v="MASONIC AVE"/>
    <s v="HAYES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CVC 221005"/>
    <s v="Intersection &lt;= 20ft"/>
    <s v="December"/>
    <s v="Valid"/>
    <n v="22100.5"/>
    <s v="U-Turn at controlled intersection"/>
    <s v="http://leginfo.legislature.ca.gov/faces/codes_displaySection.xhtml?lawCode=VEH&amp;sectionNum=22100.5."/>
    <n v="239"/>
  </r>
  <r>
    <n v="20131213"/>
    <n v="643"/>
    <n v="4288"/>
    <s v="PARK"/>
    <s v="Friday"/>
    <s v="3F13A"/>
    <s v="MASONIC AVE"/>
    <s v="HAYES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9353713535,-122.446091727215"/>
    <s v="6:01 am to 10:00 am"/>
    <s v="Clear"/>
    <s v="CVC 21801A"/>
    <s v="Intersection &lt;= 20ft"/>
    <s v="December"/>
    <s v="Valid"/>
    <s v="21801(a,b)"/>
    <s v="Violation of right-of-way - left turn"/>
    <s v="http://leginfo.legislature.ca.gov/faces/codes_displaySection.xhtml?lawCode=VEH&amp;sectionNum=21801."/>
    <n v="22851"/>
  </r>
  <r>
    <n v="20101203"/>
    <n v="1746"/>
    <n v="4085"/>
    <s v="&lt;Null&gt;"/>
    <s v="Friday"/>
    <s v="&lt;Null&gt;"/>
    <s v="MASONIC AVE"/>
    <s v="HAYES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9353713535,-122.446091727215"/>
    <s v="2:01 pm to 6:00 pm"/>
    <s v="Cloudy"/>
    <s v="CVC 22101D"/>
    <s v="Intersection &lt;= 20ft"/>
    <s v="December"/>
    <s v="Valid"/>
    <s v="22101(d)"/>
    <s v="Violating special traffic control markers"/>
    <s v="http://leginfo.legislature.ca.gov/faces/codes_displaySection.xhtml?lawCode=VEH&amp;sectionNum=22101."/>
    <n v="26534"/>
  </r>
  <r>
    <n v="20131219"/>
    <n v="1922"/>
    <n v="2294"/>
    <s v="PARK"/>
    <s v="Thursday"/>
    <s v="3F14D"/>
    <s v="SCOTT ST"/>
    <s v="HAYES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52059309871,-122.436128964251"/>
    <s v="6:01 pm to 10:00 pm"/>
    <s v="Clear"/>
    <s v="CVC 21800A"/>
    <s v="Intersection &lt;= 20ft"/>
    <s v="December"/>
    <s v="Valid"/>
    <s v="21800(a-d)"/>
    <s v="Violation of right-of-way"/>
    <s v="http://leginfo.legislature.ca.gov/faces/codes_displaySection.xhtml?lawCode=VEH&amp;sectionNum=21800."/>
    <n v="25402"/>
  </r>
  <r>
    <n v="20081210"/>
    <n v="1930"/>
    <n v="4203"/>
    <s v="PARK"/>
    <s v="Wednesday"/>
    <n v="4"/>
    <s v="SCOTT ST"/>
    <s v="HAYES ST"/>
    <n v="47"/>
    <s v="South"/>
    <s v="Not Stated"/>
    <x v="1"/>
    <x v="4"/>
    <s v="Non-Collision"/>
    <s v="No Pedestrian Involved"/>
    <s v="Dry"/>
    <s v="No Unusual Condition"/>
    <s v="Not Stated"/>
    <s v="Dark - Street Lights"/>
    <s v="Functioning"/>
    <s v="FF - Bike Only"/>
    <s v="http://maps.google.com/maps?q=&amp;layer=c&amp;cbll=37.775078256678,-122.43610304643"/>
    <s v="6:01 pm to 10:00 pm"/>
    <s v="Clear"/>
    <s v="CVC 22350"/>
    <s v="Midblock &gt; 20ft"/>
    <s v="December"/>
    <s v="Valid"/>
    <n v="22350"/>
    <s v="Unsafe speed for prevailing conditions"/>
    <s v="http://leginfo.legislature.ca.gov/faces/codes_displaySection.xhtml?lawCode=VEH&amp;sectionNum=22350."/>
    <n v="1331"/>
  </r>
  <r>
    <n v="20111217"/>
    <n v="1818"/>
    <n v="1856"/>
    <s v="PARK"/>
    <s v="Saturday"/>
    <s v="3F14D"/>
    <s v="OAK ST"/>
    <s v="LYON ST"/>
    <n v="100"/>
    <s v="West"/>
    <s v="Not Stated"/>
    <x v="1"/>
    <x v="1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24608192418,-122.442720566701"/>
    <s v="6:01 pm to 10:00 pm"/>
    <s v="Clear"/>
    <s v="CVC 22350"/>
    <s v="Intersection Rear End &lt;= 150ft"/>
    <s v="December"/>
    <s v="Valid"/>
    <n v="22350"/>
    <s v="Unsafe speed for prevailing conditions"/>
    <s v="http://leginfo.legislature.ca.gov/faces/codes_displaySection.xhtml?lawCode=VEH&amp;sectionNum=22350."/>
    <n v="21398"/>
  </r>
  <r>
    <n v="20141217"/>
    <n v="1440"/>
    <n v="1736"/>
    <s v="PARK STATI"/>
    <s v="Wednesday"/>
    <s v="3F13A"/>
    <s v="OAK ST"/>
    <s v="LYON ST"/>
    <n v="0"/>
    <s v="Not Stated, in Intersection"/>
    <s v="Not Stated"/>
    <x v="1"/>
    <x v="1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25043158128,-122.442377977744"/>
    <s v="2:01 pm to 6:00 pm"/>
    <s v="Cloudy"/>
    <s v="N/A"/>
    <s v="Intersection &lt;= 20ft"/>
    <s v="December"/>
    <s v="Unknown"/>
    <s v="Unknown"/>
    <s v="Unknown"/>
    <s v="&lt;Null&gt;"/>
    <n v="33215"/>
  </r>
  <r>
    <n v="20101221"/>
    <n v="2001"/>
    <n v="2122"/>
    <s v="F"/>
    <s v="Tuesday"/>
    <s v="4B6D"/>
    <s v="TURK ST"/>
    <s v="LYON ST"/>
    <n v="146"/>
    <s v="West"/>
    <s v="Not Stated"/>
    <x v="1"/>
    <x v="1"/>
    <s v="Other Motor Vehicle"/>
    <s v="No Pedestrian Involved"/>
    <s v="Wet"/>
    <s v="No Unusual Condition"/>
    <s v="Not Stated"/>
    <s v="Dark - Street Lights"/>
    <s v="None"/>
    <s v="AA - Vehicle(s) Only Involved"/>
    <s v="http://maps.google.com/maps?q=&amp;layer=c&amp;cbll=37.7789770527445,-122.444197901099"/>
    <s v="6:01 pm to 10:00 pm"/>
    <s v="Raining"/>
    <s v="CVC 22350"/>
    <s v="Intersection Rear End &lt;= 150ft"/>
    <s v="December"/>
    <s v="Valid"/>
    <n v="22350"/>
    <s v="Unsafe speed for prevailing conditions"/>
    <s v="http://leginfo.legislature.ca.gov/faces/codes_displaySection.xhtml?lawCode=VEH&amp;sectionNum=22350."/>
    <n v="846"/>
  </r>
  <r>
    <n v="20081213"/>
    <n v="1043"/>
    <n v="438"/>
    <s v="&lt;Null&gt;"/>
    <s v="Saturday"/>
    <s v="4B3F"/>
    <s v="FELL ST"/>
    <s v="MASONIC AV"/>
    <n v="0"/>
    <s v="Not Stated, in Intersection"/>
    <s v="Not Stated"/>
    <x v="0"/>
    <x v="8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10:01 am to 2:00 pm"/>
    <s v="Clear"/>
    <s v="CVC 21453C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9012"/>
  </r>
  <r>
    <n v="20121209"/>
    <n v="1750"/>
    <n v="2314"/>
    <s v="PARK"/>
    <s v="Sunday"/>
    <s v="3F14D"/>
    <s v="FULTON ST"/>
    <s v="MASONIC AV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58015922906,-122.446470829739"/>
    <s v="2:01 pm to 6:00 pm"/>
    <s v="Clear"/>
    <s v="CVC 21801A"/>
    <s v="Intersection &lt;= 20ft"/>
    <s v="December"/>
    <s v="Valid"/>
    <s v="21801(a,b)"/>
    <s v="Violation of right-of-way - left turn"/>
    <s v="http://leginfo.legislature.ca.gov/faces/codes_displaySection.xhtml?lawCode=VEH&amp;sectionNum=21801."/>
    <n v="31488"/>
  </r>
  <r>
    <n v="20091228"/>
    <n v="818"/>
    <n v="246"/>
    <s v="PARK"/>
    <s v="Monday"/>
    <s v="4B4E"/>
    <s v="GOLDEN GATE AVE"/>
    <s v="MASONIC AV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6691087729,-122.446846470157"/>
    <s v="6:01 am to 10:00 am"/>
    <s v="Cloudy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619"/>
  </r>
  <r>
    <n v="20051205"/>
    <n v="358"/>
    <n v="4189"/>
    <s v="COF"/>
    <s v="Monday"/>
    <s v="3F12E"/>
    <s v="TURK ST"/>
    <s v="MASONIC AV"/>
    <n v="0"/>
    <s v="Not Stated, in Intersection"/>
    <s v="Not Stated"/>
    <x v="0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86223076059,-122.447039806471"/>
    <s v="2:01 am to 6:00 a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9444"/>
  </r>
  <r>
    <n v="20081223"/>
    <n v="1253"/>
    <n v="1580"/>
    <s v="&lt;Null&gt;"/>
    <s v="Tuesday"/>
    <s v="4B8G"/>
    <s v="OAK ST"/>
    <s v="MASONIC AV"/>
    <n v="5"/>
    <s v="East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0824536264,-122.445700447745"/>
    <s v="10:01 am to 2:00 pm"/>
    <s v="Clear"/>
    <s v="CVC 21950A"/>
    <s v="Intersection &lt;= 20ft"/>
    <s v="December"/>
    <s v="Valid"/>
    <s v="21950(a,c)"/>
    <s v="Driver or bicyclist to yield right-of-way at crosswalks"/>
    <s v="http://leginfo.legislature.ca.gov/faces/codes_displaySection.xhtml?lawCode=VEH&amp;sectionNum=21950."/>
    <n v="18841"/>
  </r>
  <r>
    <n v="20121214"/>
    <n v="1911"/>
    <n v="2360"/>
    <s v="PARK"/>
    <s v="Friday"/>
    <s v="3F14D"/>
    <s v="DIVISADERO ST"/>
    <s v="OAK ST"/>
    <n v="0"/>
    <s v="Not Stated, in Intersection"/>
    <s v="Not Stated"/>
    <x v="1"/>
    <x v="5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6:01 pm to 10:00 pm"/>
    <s v="Clear"/>
    <s v="CVC 21801A"/>
    <s v="Intersection &lt;= 20ft"/>
    <s v="December"/>
    <s v="Valid"/>
    <s v="21801(a,b)"/>
    <s v="Violation of right-of-way - left turn"/>
    <s v="http://leginfo.legislature.ca.gov/faces/codes_displaySection.xhtml?lawCode=VEH&amp;sectionNum=21801."/>
    <n v="13921"/>
  </r>
  <r>
    <n v="20131203"/>
    <n v="2054"/>
    <n v="4261"/>
    <s v="PARK STATI"/>
    <s v="Tuesday"/>
    <s v="3F14D"/>
    <s v="OAK ST"/>
    <s v="SCOTT ST"/>
    <n v="0"/>
    <s v="Not Stated, in Intersection"/>
    <s v="Not Stated"/>
    <x v="2"/>
    <x v="3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33457128099,-122.435751498457"/>
    <s v="6:01 pm to 10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323"/>
  </r>
  <r>
    <n v="20121211"/>
    <n v="858"/>
    <n v="874"/>
    <s v="PARK"/>
    <s v="Tuesday"/>
    <s v="3F61"/>
    <s v="SCOTT ST"/>
    <s v="OAK ST"/>
    <n v="51"/>
    <s v="South"/>
    <s v="Not Stated"/>
    <x v="1"/>
    <x v="0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2084395686,-122.435723656034"/>
    <s v="6:01 am to 10:00 am"/>
    <s v="Clear"/>
    <s v="CVC 22350"/>
    <s v="Midblock &gt; 20ft"/>
    <s v="December"/>
    <s v="Valid"/>
    <n v="22350"/>
    <s v="Unsafe speed for prevailing conditions"/>
    <s v="http://leginfo.legislature.ca.gov/faces/codes_displaySection.xhtml?lawCode=VEH&amp;sectionNum=22350."/>
    <n v="1335"/>
  </r>
  <r>
    <n v="20091206"/>
    <n v="1804"/>
    <n v="1666"/>
    <s v="PARK"/>
    <s v="Sunday"/>
    <s v="&lt;Null&gt;"/>
    <s v="STANYAN ST"/>
    <s v="OAK ST"/>
    <n v="0"/>
    <s v="Not Stated, in Intersection"/>
    <s v="Not Stated"/>
    <x v="1"/>
    <x v="0"/>
    <s v="Bicycle"/>
    <s v="No Pedestrian Involved"/>
    <s v="Wet"/>
    <s v="No Unusual Condition"/>
    <s v="Not Stated"/>
    <s v="Dark - Street Lights"/>
    <s v="Functioning"/>
    <s v="CC - Vehicle-Bicycle"/>
    <s v="http://maps.google.com/maps?q=&amp;layer=c&amp;cbll=37.7710538379869,-122.453902454643"/>
    <s v="6:01 pm to 10:00 pm"/>
    <s v="Raining"/>
    <s v="CVC 21750"/>
    <s v="Intersection &lt;= 20ft"/>
    <s v="December"/>
    <s v="Valid"/>
    <n v="21750"/>
    <s v="Overtaking and passing unsafely"/>
    <s v="http://leginfo.legislature.ca.gov/faces/codes_displaySection.xhtml?lawCode=VEH&amp;sectionNum=21750."/>
    <n v="15068"/>
  </r>
  <r>
    <n v="20051205"/>
    <n v="1322"/>
    <n v="1184"/>
    <s v="G"/>
    <s v="Monday"/>
    <s v="4B2D"/>
    <s v="TURK ST"/>
    <s v="ROSELYN TER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82770079648,-122.449767079097"/>
    <s v="10:01 am to 2:00 pm"/>
    <s v="Clear"/>
    <s v="CVC 21801A"/>
    <s v="Intersection &lt;= 20ft"/>
    <s v="December"/>
    <s v="Valid"/>
    <s v="21801(a,b)"/>
    <s v="Violation of right-of-way - left turn"/>
    <s v="http://leginfo.legislature.ca.gov/faces/codes_displaySection.xhtml?lawCode=VEH&amp;sectionNum=21801."/>
    <n v="14048"/>
  </r>
  <r>
    <n v="20071201"/>
    <n v="139"/>
    <n v="275"/>
    <s v="&lt;Null&gt;"/>
    <s v="Saturday"/>
    <s v="3F14E"/>
    <s v="FULTON ST"/>
    <s v="SCOTT ST"/>
    <n v="0"/>
    <s v="Not Stated, in Intersection"/>
    <s v="Not Stated"/>
    <x v="2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0680804996,-122.436507232241"/>
    <s v="10:01 pm to 2:00 am"/>
    <s v="Clear"/>
    <s v="N/A"/>
    <s v="Intersection &lt;= 20ft"/>
    <s v="December"/>
    <s v="Unknown"/>
    <s v="Unknown"/>
    <s v="Unknown"/>
    <s v="&lt;Null&gt;"/>
    <n v="2161"/>
  </r>
  <r>
    <n v="20121203"/>
    <n v="1443"/>
    <n v="2432"/>
    <s v="PARK"/>
    <s v="Monday"/>
    <n v="3"/>
    <s v="TURK ST"/>
    <s v="SCOTT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8673956117,-122.437071864719"/>
    <s v="2:01 pm to 6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74"/>
  </r>
  <r>
    <n v="20051208"/>
    <n v="1410"/>
    <n v="1481"/>
    <s v="PARK"/>
    <s v="Thursday"/>
    <s v="3C63"/>
    <s v="FULTON ST"/>
    <s v="STANYAN ST"/>
    <n v="0"/>
    <s v="Not Stated, in Intersection"/>
    <s v="Not Stated"/>
    <x v="1"/>
    <x v="5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7554846254,-122.454682647755"/>
    <s v="2:01 pm to 6:00 pm"/>
    <s v="Clear"/>
    <s v="CVC 22100B"/>
    <s v="Intersection &lt;= 20ft"/>
    <s v="December"/>
    <s v="Valid"/>
    <s v="22100(a,b)"/>
    <s v="Turn at intersection from wrong position"/>
    <s v="http://leginfo.legislature.ca.gov/faces/codes_displaySection.xhtml?lawCode=VEH&amp;sectionNum=22100."/>
    <n v="26546"/>
  </r>
  <r>
    <n v="20091204"/>
    <n v="2140"/>
    <n v="1708"/>
    <s v="RICHM"/>
    <s v="Friday"/>
    <s v="03G"/>
    <s v="PARKER AVE"/>
    <s v="TURK BL"/>
    <n v="0"/>
    <s v="Not Stated, in Intersection"/>
    <s v="Not Stated"/>
    <x v="1"/>
    <x v="0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78268636135,-122.453384996293"/>
    <s v="6:01 pm to 10:00 pm"/>
    <s v="Clear"/>
    <s v="CVC 22107"/>
    <s v="Intersection &lt;= 20ft"/>
    <s v="December"/>
    <s v="Valid"/>
    <n v="22107"/>
    <s v="Unsafe turn or lane change prohibited"/>
    <s v="http://leginfo.legislature.ca.gov/faces/codes_displaySection.xhtml?lawCode=VEH&amp;sectionNum=22107."/>
    <n v="24874"/>
  </r>
  <r>
    <n v="20141211"/>
    <n v="1456"/>
    <n v="2303"/>
    <s v="PARK"/>
    <s v="Thursday"/>
    <s v="3F14D"/>
    <s v="MASONIC AVE"/>
    <s v="TURK BLVD"/>
    <n v="0"/>
    <s v="Not Stated, in Intersection"/>
    <s v="Not Stated"/>
    <x v="0"/>
    <x v="2"/>
    <s v="Other Motor Vehicle"/>
    <s v="No Pedestrian Involved"/>
    <s v="Wet"/>
    <s v="No Unusual Condition"/>
    <s v="Not Stated"/>
    <s v="Daylight"/>
    <s v="None"/>
    <s v="AA - Vehicle(s) Only Involved"/>
    <s v="http://maps.google.com/maps?q=&amp;layer=c&amp;cbll=37.7786223076059,-122.447039806471"/>
    <s v="2:01 pm to 6:00 pm"/>
    <s v="Raining"/>
    <s v="CVC 22350"/>
    <s v="Intersection &lt;= 20ft"/>
    <s v="December"/>
    <s v="Valid"/>
    <n v="22350"/>
    <s v="Unsafe speed for prevailing conditions"/>
    <s v="http://leginfo.legislature.ca.gov/faces/codes_displaySection.xhtml?lawCode=VEH&amp;sectionNum=22350."/>
    <n v="4922"/>
  </r>
  <r>
    <n v="20121228"/>
    <n v="1805"/>
    <n v="2360"/>
    <s v="PARK"/>
    <s v="Friday"/>
    <s v="3F1D"/>
    <s v="TURK ST"/>
    <s v="LYON ST"/>
    <n v="100"/>
    <s v="West"/>
    <s v="Not Stated"/>
    <x v="2"/>
    <x v="3"/>
    <s v="Pedestrian"/>
    <s v="Crossing Not in Crosswalk"/>
    <s v="Dry"/>
    <s v="No Unusual Condition"/>
    <s v="Not Stated"/>
    <s v="Dark - Street Lights"/>
    <s v="None"/>
    <s v="BB - Vehicle-Pedestrian"/>
    <s v="http://maps.google.com/maps?q=&amp;layer=c&amp;cbll=37.7789962806196,-122.444040589051"/>
    <s v="6:01 pm to 10:00 pm"/>
    <s v="Cloudy"/>
    <s v="CVC 21954A"/>
    <s v="Midblock &gt; 20ft"/>
    <s v="December"/>
    <s v="Valid"/>
    <s v="21954(a)"/>
    <s v="Pedestrians must yield right-of-way outside of crosswalks"/>
    <s v="http://leginfo.legislature.ca.gov/faces/codes_displaySection.xhtml?lawCode=VEH&amp;sectionNum=21954."/>
    <n v="848"/>
  </r>
  <r>
    <n v="20051227"/>
    <n v="1835"/>
    <n v="821"/>
    <s v="COF"/>
    <s v="Tuesday"/>
    <s v="4B8F"/>
    <s v="DIVISADERO ST"/>
    <s v="TURK ST"/>
    <n v="0"/>
    <s v="Not Stated, in Intersection"/>
    <s v="Not Stated"/>
    <x v="1"/>
    <x v="2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96596303491,-122.438740183526"/>
    <s v="6:01 pm to 10:00 pm"/>
    <s v="Cloudy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77"/>
  </r>
  <r>
    <n v="20081227"/>
    <n v="1320"/>
    <n v="1484"/>
    <s v="PARK"/>
    <s v="Saturday"/>
    <n v="1320"/>
    <s v="DIVISADERO ST"/>
    <s v="TURK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6596303491,-122.438740183526"/>
    <s v="10:01 am to 2:00 pm"/>
    <s v="Cloudy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78"/>
  </r>
  <r>
    <n v="20151217"/>
    <n v="1136"/>
    <n v="244"/>
    <s v="NORTHERN"/>
    <s v="Thursday"/>
    <s v="3E13C"/>
    <s v="SCOTT ST"/>
    <s v="TURK ST"/>
    <n v="142"/>
    <s v="South"/>
    <s v="Not Stated"/>
    <x v="1"/>
    <x v="1"/>
    <s v="Bicycle"/>
    <s v="No Pedestrian Involved"/>
    <s v="Dry"/>
    <s v="No Unusual Condition"/>
    <s v="Not Stated"/>
    <s v="Daylight"/>
    <s v="None"/>
    <s v="CC - Vehicle-Bicycle"/>
    <s v="http://maps.google.com/maps?q=&amp;layer=c&amp;cbll=37.7794829687281,-122.43699443861"/>
    <s v="10:01 am to 2:00 pm"/>
    <s v="Clear"/>
    <s v="CVC 21804A"/>
    <s v="Intersection Rear End &lt;= 150ft"/>
    <s v="December"/>
    <s v="Valid"/>
    <s v="21804(a,b)"/>
    <s v="Entering highway from alley or driveway"/>
    <s v="http://leginfo.legislature.ca.gov/faces/codes_displaySection.xhtml?lawCode=VEH&amp;sectionNum=21804."/>
    <n v="1329"/>
  </r>
  <r>
    <n v="20100217"/>
    <n v="835"/>
    <n v="1597"/>
    <s v="RICHM"/>
    <s v="Wednesday"/>
    <s v="3G62"/>
    <s v="GOLDEN GATE AVE"/>
    <s v="ANNAPOLIS TER"/>
    <n v="0"/>
    <s v="Not Stated, in Intersection"/>
    <s v="Not Stated"/>
    <x v="1"/>
    <x v="2"/>
    <s v="Bicycle"/>
    <s v="No Pedestrian Involved"/>
    <s v="Dry"/>
    <s v="No Unusual Condition"/>
    <s v="Not Stated"/>
    <s v="Daylight"/>
    <s v="None"/>
    <s v="CC - Vehicle-Bicycle"/>
    <s v="http://maps.google.com/maps?q=&amp;layer=c&amp;cbll=37.7775462072639,-122.447802194076"/>
    <s v="6:01 am to 10:00 am"/>
    <s v="Clear"/>
    <s v="CVC 21750"/>
    <s v="Intersection &lt;= 20ft"/>
    <s v="February"/>
    <s v="Valid"/>
    <n v="21750"/>
    <s v="Overtaking and passing unsafely"/>
    <s v="http://leginfo.legislature.ca.gov/faces/codes_displaySection.xhtml?lawCode=VEH&amp;sectionNum=21750."/>
    <n v="22803"/>
  </r>
  <r>
    <n v="20060228"/>
    <n v="1152"/>
    <n v="805"/>
    <s v="F"/>
    <s v="Tuesday"/>
    <n v="4"/>
    <s v="FELL ST"/>
    <s v="BAKER ST"/>
    <n v="140"/>
    <s v="East"/>
    <s v="Not Stated"/>
    <x v="1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6970337518,-122.440442347571"/>
    <s v="10:01 am to 2:00 pm"/>
    <s v="Clear"/>
    <s v="CVC 21658A"/>
    <s v="Midblock &gt; 20ft"/>
    <s v="February"/>
    <s v="Valid"/>
    <s v="21658(a,b)"/>
    <s v="Lane straddling or failure to use specified lanes"/>
    <s v="http://leginfo.legislature.ca.gov/faces/codes_displaySection.xhtml?lawCode=VEH&amp;sectionNum=21658."/>
    <n v="30267"/>
  </r>
  <r>
    <n v="20080202"/>
    <n v="1340"/>
    <n v="2137"/>
    <s v="PARK"/>
    <s v="Saturday"/>
    <s v="4B2C"/>
    <s v="MCALLISTER ST"/>
    <s v="BAKER ST"/>
    <n v="0"/>
    <s v="Not Stated, in Intersection"/>
    <s v="Not Stated"/>
    <x v="1"/>
    <x v="2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73732842569,-122.441678192833"/>
    <s v="10:01 am to 2:00 pm"/>
    <s v="Raining"/>
    <s v="CVC 21802B"/>
    <s v="Intersection &lt;= 20ft"/>
    <s v="February"/>
    <s v="Valid"/>
    <s v="21802(a,b)"/>
    <s v="Violation of right-of-way - entering through highway"/>
    <s v="http://leginfo.legislature.ca.gov/faces/codes_displaySection.xhtml?lawCode=VEH&amp;sectionNum=21802."/>
    <n v="14963"/>
  </r>
  <r>
    <n v="20060215"/>
    <n v="1857"/>
    <n v="307"/>
    <s v="&lt;Null&gt;"/>
    <s v="Wednesday"/>
    <s v="4B8E"/>
    <s v="MCALLISTER ST"/>
    <s v="BAKER ST"/>
    <n v="22"/>
    <s v="West"/>
    <s v="Not Stated"/>
    <x v="1"/>
    <x v="0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3635915396,-122.441754444734"/>
    <s v="6:01 pm to 10:00 pm"/>
    <s v="Clear"/>
    <s v="CVC 22106"/>
    <s v="Midblock &gt; 20ft"/>
    <s v="February"/>
    <s v="Valid"/>
    <n v="22106"/>
    <s v="Unsafe starting or backing on highway"/>
    <s v="http://leginfo.legislature.ca.gov/faces/codes_displaySection.xhtml?lawCode=VEH&amp;sectionNum=22106."/>
    <n v="25440"/>
  </r>
  <r>
    <n v="20100221"/>
    <n v="1925"/>
    <n v="4085"/>
    <s v="PARK"/>
    <s v="Sunday"/>
    <s v="3F2C"/>
    <s v="BAKER ST"/>
    <s v="TURK ST"/>
    <n v="0"/>
    <s v="Not Stated, in Intersection"/>
    <s v="Not Stated"/>
    <x v="1"/>
    <x v="3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92440306213,-122.442053309532"/>
    <s v="6:01 pm to 10:00 pm"/>
    <s v="Raining"/>
    <s v="CVC 21950A"/>
    <s v="Intersection &lt;= 20ft"/>
    <s v="February"/>
    <s v="Valid"/>
    <s v="21950(a,c)"/>
    <s v="Driver or bicyclist to yield right-of-way at crosswalks"/>
    <s v="http://leginfo.legislature.ca.gov/faces/codes_displaySection.xhtml?lawCode=VEH&amp;sectionNum=21950."/>
    <n v="18848"/>
  </r>
  <r>
    <n v="20070223"/>
    <n v="1845"/>
    <n v="1030"/>
    <s v="3F3D"/>
    <s v="Friday"/>
    <s v="PARK"/>
    <s v="PAGE ST"/>
    <s v="BAKER ST"/>
    <n v="0"/>
    <s v="Not Stated, in Intersection"/>
    <s v="Not Stated"/>
    <x v="1"/>
    <x v="3"/>
    <s v="Bicycle"/>
    <s v="No Pedestrian Involved"/>
    <s v="Dry"/>
    <s v="No Unusual Condition"/>
    <s v="Not Stated"/>
    <s v="Dusk - Dawn"/>
    <s v="Functioning"/>
    <s v="CC - Vehicle-Bicycle"/>
    <s v="http://maps.google.com/maps?q=&amp;layer=c&amp;cbll=37.7717790982086,-122.440546209573"/>
    <s v="6:01 pm to 10:00 pm"/>
    <s v="Clear"/>
    <s v="CVC 22450A"/>
    <s v="Intersection &lt;= 20ft"/>
    <s v="February"/>
    <s v="Valid"/>
    <s v="22450(a)"/>
    <s v="Failure to stop at STOP sign"/>
    <s v="http://leginfo.legislature.ca.gov/faces/codes_displaySection.xhtml?lawCode=VEH&amp;sectionNum=22450."/>
    <n v="28793"/>
  </r>
  <r>
    <n v="20090205"/>
    <n v="1930"/>
    <n v="1549"/>
    <s v="PARK"/>
    <s v="Thursday"/>
    <s v="4B51"/>
    <s v="FELL ST"/>
    <s v="BRODERICK ST"/>
    <n v="132"/>
    <s v="East"/>
    <s v="Not Stated"/>
    <x v="0"/>
    <x v="0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39053415319,-122.438824604529"/>
    <s v="6:01 pm to 10:00 pm"/>
    <s v="Clear"/>
    <s v="CVC 22107"/>
    <s v="Midblock &gt; 20ft"/>
    <s v="February"/>
    <s v="Valid"/>
    <n v="22107"/>
    <s v="Unsafe turn or lane change prohibited"/>
    <s v="http://leginfo.legislature.ca.gov/faces/codes_displaySection.xhtml?lawCode=VEH&amp;sectionNum=22107."/>
    <n v="4216"/>
  </r>
  <r>
    <n v="20060202"/>
    <n v="1946"/>
    <n v="246"/>
    <s v="PARK"/>
    <s v="Thursday"/>
    <s v="4B73"/>
    <s v="DIVISADERO ST"/>
    <s v="FELL ST"/>
    <n v="5"/>
    <s v="North"/>
    <s v="Not Stated"/>
    <x v="0"/>
    <x v="3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40729664686,-122.437606920739"/>
    <s v="6:01 pm to 10:00 pm"/>
    <s v="Clear"/>
    <s v="CVC 21950B"/>
    <s v="Intersection &lt;= 20ft"/>
    <s v="February"/>
    <s v="Valid"/>
    <s v="21950(b)"/>
    <s v="Pedestrian suddenly entering into vehicle path close enough to create an immediate hazard"/>
    <s v="http://leginfo.legislature.ca.gov/faces/codes_displaySection.xhtml?lawCode=VEH&amp;sectionNum=21950."/>
    <n v="10899"/>
  </r>
  <r>
    <n v="20100228"/>
    <n v="1650"/>
    <n v="821"/>
    <s v="PARK"/>
    <s v="Sunday"/>
    <s v="4B8F"/>
    <s v="MCALLISTER ST"/>
    <s v="BRODERICK ST"/>
    <n v="0"/>
    <s v="Not Stated, in Intersection"/>
    <s v="Not Stated"/>
    <x v="1"/>
    <x v="0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7586768086,-122.440026922254"/>
    <s v="2:01 pm to 6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24919"/>
  </r>
  <r>
    <n v="20080219"/>
    <n v="900"/>
    <n v="1337"/>
    <s v="PARK"/>
    <s v="Tuesday"/>
    <s v="3F62"/>
    <s v="TURK ST"/>
    <s v="BRODERICK ST"/>
    <n v="159"/>
    <s v="East"/>
    <s v="Not Stated"/>
    <x v="1"/>
    <x v="4"/>
    <s v="Other Motor Vehicle"/>
    <s v="No Pedestrian Involved"/>
    <s v="Wet"/>
    <s v="No Unusual Condition"/>
    <s v="Not Stated"/>
    <s v="Daylight"/>
    <s v="None"/>
    <s v="AA - Vehicle(s) Only Involved"/>
    <s v="http://maps.google.com/maps?q=&amp;layer=c&amp;cbll=37.7795109849767,-122.439854433179"/>
    <s v="6:01 am to 10:00 am"/>
    <s v="Raining"/>
    <s v="CVC 23114A"/>
    <s v="Midblock &gt; 20ft"/>
    <s v="February"/>
    <s v="Valid"/>
    <s v="23114(a)"/>
    <s v="Spilling load on highway prohibited"/>
    <s v="http://leginfo.legislature.ca.gov/faces/codes_displaySection.xhtml?lawCode=VEH&amp;sectionNum=23114"/>
    <n v="17309"/>
  </r>
  <r>
    <n v="20110207"/>
    <n v="2145"/>
    <n v="2038"/>
    <s v="F"/>
    <s v="Monday"/>
    <s v="3F14E"/>
    <s v="OAK ST"/>
    <s v="CENTRAL AV"/>
    <n v="15"/>
    <s v="East"/>
    <s v="Not Stated"/>
    <x v="1"/>
    <x v="0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23018257649,-122.443972829245"/>
    <s v="6:01 pm to 10:00 pm"/>
    <s v="Clear"/>
    <s v="CVC 21658A"/>
    <s v="Intersection &lt;= 20ft"/>
    <s v="February"/>
    <s v="Valid"/>
    <s v="21658(a,b)"/>
    <s v="Lane straddling or failure to use specified lanes"/>
    <s v="http://leginfo.legislature.ca.gov/faces/codes_displaySection.xhtml?lawCode=VEH&amp;sectionNum=21658."/>
    <n v="20475"/>
  </r>
  <r>
    <n v="20050211"/>
    <n v="1540"/>
    <n v="125"/>
    <s v="PARK"/>
    <s v="Friday"/>
    <s v="4B7F"/>
    <s v="FELL ST"/>
    <s v="CENTRAL ST"/>
    <n v="0"/>
    <s v="Not Stated, in Intersection"/>
    <s v="Not Stated"/>
    <x v="1"/>
    <x v="5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2120672114,-122.444216183242"/>
    <s v="2:01 pm to 6:00 pm"/>
    <s v="Cloudy"/>
    <s v="CVC 21650"/>
    <s v="Intersection &lt;= 20ft"/>
    <s v="February"/>
    <s v="Valid"/>
    <n v="21650"/>
    <s v="Failure to keep to right side of road"/>
    <s v="http://leginfo.legislature.ca.gov/faces/codes_displaySection.xhtml?lawCode=VEH&amp;sectionNum=21650."/>
    <n v="16165"/>
  </r>
  <r>
    <n v="20120208"/>
    <n v="1535"/>
    <n v="2145"/>
    <s v="&lt;Null&gt;"/>
    <s v="Wednesday"/>
    <s v="&lt;Null&gt;"/>
    <s v="TURK ST"/>
    <s v="CHABOT TER"/>
    <n v="111"/>
    <s v="Ea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1001686871,-122.451163601336"/>
    <s v="2:01 pm to 6:00 pm"/>
    <s v="Clear"/>
    <s v="CVC 22350"/>
    <s v="Intersection Rear End &lt;= 150ft"/>
    <s v="February"/>
    <s v="Valid"/>
    <n v="22350"/>
    <s v="Unsafe speed for prevailing conditions"/>
    <s v="http://leginfo.legislature.ca.gov/faces/codes_displaySection.xhtml?lawCode=VEH&amp;sectionNum=22350."/>
    <n v="31473"/>
  </r>
  <r>
    <n v="20150205"/>
    <n v="4"/>
    <n v="882"/>
    <s v="PARK STATI"/>
    <s v="Thursday"/>
    <s v="3F14E"/>
    <s v="DIVISADERO ST"/>
    <s v="HAYES ST"/>
    <n v="0"/>
    <s v="Not Stated, in Intersection"/>
    <s v="Not Stated"/>
    <x v="0"/>
    <x v="3"/>
    <s v="Pedestrian"/>
    <s v="Crossing in Crosswalk at Intersection"/>
    <s v="Dry"/>
    <s v="No Unusual Condition"/>
    <s v="Not Stated"/>
    <s v="Dark - Street Lights"/>
    <s v="Functioning"/>
    <s v="AA - Vehicle(s) Only Involved"/>
    <s v="http://maps.google.com/maps?q=&amp;layer=c&amp;cbll=37.774991947509,-122.437798747311"/>
    <s v="2:01 am to 6:00 am"/>
    <s v="Clear"/>
    <s v="CVC 21456B"/>
    <s v="Intersection &lt;= 20ft"/>
    <s v="February"/>
    <s v="Valid"/>
    <s v="21456(a,b)"/>
    <s v="Pedestrian violation of Walk or Wait signals"/>
    <s v="http://leginfo.legislature.ca.gov/faces/codes_displaySection.xhtml?lawCode=VEH&amp;sectionNum=21456."/>
    <n v="11653"/>
  </r>
  <r>
    <n v="20110218"/>
    <n v="2220"/>
    <n v="1222"/>
    <s v="PARK"/>
    <s v="Friday"/>
    <s v="3F14E"/>
    <s v="DIVISADERO ST"/>
    <s v="OAK ST"/>
    <n v="0"/>
    <s v="Not Stated, in Intersection"/>
    <s v="Not Stated"/>
    <x v="0"/>
    <x v="3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31334920131,-122.437422939807"/>
    <s v="10:01 pm to 2:00 am"/>
    <s v="Raining"/>
    <s v="CVC 21451A"/>
    <s v="Intersection &lt;= 20ft"/>
    <s v="February"/>
    <s v="Valid"/>
    <s v="21451(a,b)"/>
    <s v="Green signal - driver or bicyclist responsibilities"/>
    <s v="http://leginfo.legislature.ca.gov/faces/codes_displaySection.xhtml?lawCode=VEH&amp;sectionNum=21451."/>
    <n v="8354"/>
  </r>
  <r>
    <n v="20140218"/>
    <n v="1331"/>
    <n v="624"/>
    <s v="PARK"/>
    <s v="Tuesday"/>
    <s v="3F14A"/>
    <s v="FELL ST"/>
    <s v="DIVISADERO ST"/>
    <n v="0"/>
    <s v="Not Stated, in Intersection"/>
    <s v="Not Stated"/>
    <x v="0"/>
    <x v="0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0616466681,-122.437610623921"/>
    <s v="10:01 am to 2:00 pm"/>
    <s v="Clear"/>
    <s v="CVC 22100B"/>
    <s v="Intersection &lt;= 20ft"/>
    <s v="February"/>
    <s v="Valid"/>
    <s v="22100(a,b)"/>
    <s v="Turn at intersection from wrong position"/>
    <s v="http://leginfo.legislature.ca.gov/faces/codes_displaySection.xhtml?lawCode=VEH&amp;sectionNum=22100."/>
    <n v="8723"/>
  </r>
  <r>
    <n v="20120214"/>
    <n v="1903"/>
    <n v="1128"/>
    <s v="PARK"/>
    <s v="Tuesday"/>
    <s v="3F14D"/>
    <s v="FELL ST"/>
    <s v="DIVISADERO ST"/>
    <n v="0"/>
    <s v="Not Stated, in Intersection"/>
    <s v="Not Stated"/>
    <x v="1"/>
    <x v="0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40616466681,-122.437610623921"/>
    <s v="6:01 pm to 10:00 pm"/>
    <s v="Clear"/>
    <s v="CVC 21658A"/>
    <s v="Intersection &lt;= 20ft"/>
    <s v="February"/>
    <s v="Valid"/>
    <s v="21658(a,b)"/>
    <s v="Lane straddling or failure to use specified lanes"/>
    <s v="http://leginfo.legislature.ca.gov/faces/codes_displaySection.xhtml?lawCode=VEH&amp;sectionNum=21658."/>
    <n v="18540"/>
  </r>
  <r>
    <n v="20120215"/>
    <n v="1830"/>
    <n v="1437"/>
    <s v="PARK"/>
    <s v="Wednesday"/>
    <s v="3F14D"/>
    <s v="FELL ST"/>
    <s v="DIVISADERO ST"/>
    <n v="30"/>
    <s v="West"/>
    <s v="Not Stated"/>
    <x v="1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40485890903,-122.437712036952"/>
    <s v="6:01 pm to 10:00 pm"/>
    <s v="Clear"/>
    <s v="CVC 21717"/>
    <s v="Midblock &gt; 20ft"/>
    <s v="February"/>
    <s v="Valid"/>
    <n v="21717"/>
    <s v="Turning across bicycle lane"/>
    <s v="http://leginfo.legislature.ca.gov/faces/codes_displaySection.xhtml?lawCode=VEH&amp;sectionNum=21717."/>
    <n v="14379"/>
  </r>
  <r>
    <n v="20140222"/>
    <n v="1731"/>
    <n v="4261"/>
    <s v="PARK STATI"/>
    <s v="Saturday"/>
    <s v="3F14D"/>
    <s v="FELL ST"/>
    <s v="DIVISADERO ST"/>
    <n v="120"/>
    <s v="East"/>
    <s v="Not Stated"/>
    <x v="1"/>
    <x v="0"/>
    <s v="Bicycle"/>
    <s v="No Pedestrian Involved"/>
    <s v="Dry"/>
    <s v="No Unusual Condition"/>
    <s v="Not Stated"/>
    <s v="Dusk - Dawn"/>
    <s v="None"/>
    <s v="CC - Vehicle-Bicycle"/>
    <s v="http://maps.google.com/maps?q=&amp;layer=c&amp;cbll=37.7741145425953,-122.437199744885"/>
    <s v="2:01 pm to 6:00 pm"/>
    <s v="Cloudy"/>
    <s v="CVC 21751"/>
    <s v="Midblock &gt; 20ft"/>
    <s v="February"/>
    <s v="Valid"/>
    <n v="21751"/>
    <s v="Passing without sufficient clearance"/>
    <s v="http://leginfo.legislature.ca.gov/faces/codes_displaySection.xhtml?lawCode=VEH&amp;sectionNum=21751."/>
    <n v="14403"/>
  </r>
  <r>
    <n v="20110213"/>
    <n v="1050"/>
    <n v="120"/>
    <s v="PARK"/>
    <s v="Sunday"/>
    <s v="3F43A"/>
    <s v="GOLDEN GATE AVE"/>
    <s v="DIVISADERO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7241078806,-122.438552277528"/>
    <s v="10:01 am to 2:00 p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1570"/>
  </r>
  <r>
    <n v="20100215"/>
    <n v="1610"/>
    <n v="202"/>
    <s v="PARK"/>
    <s v="Monday"/>
    <s v="3F4"/>
    <s v="TURK BLVD"/>
    <s v="DIVISADERO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6596303491,-122.438740183526"/>
    <s v="2:01 pm to 6:00 pm"/>
    <s v="Clear"/>
    <s v="CVC 23152A"/>
    <s v="Intersection &lt;= 20ft"/>
    <s v="February"/>
    <s v="Valid"/>
    <n v="23152"/>
    <s v="Under the influence of alcohol or drug"/>
    <s v="http://leginfo.legislature.ca.gov/faces/codes_displaySection.xhtml?lawCode=VEH&amp;sectionNum=23152."/>
    <n v="8329"/>
  </r>
  <r>
    <n v="20080205"/>
    <n v="1430"/>
    <n v="4060"/>
    <s v="PARK"/>
    <s v="Tuesday"/>
    <s v="3F44C"/>
    <s v="TURK ST"/>
    <s v="DIVISADERO ST"/>
    <n v="0"/>
    <s v="Not Stated, in Intersection"/>
    <s v="Not Stated"/>
    <x v="0"/>
    <x v="8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96596303491,-122.438740183526"/>
    <s v="2:01 pm to 6:00 pm"/>
    <s v="Clear"/>
    <s v="CVC 21200A"/>
    <s v="Intersection &lt;= 20ft"/>
    <s v="February"/>
    <s v="Valid"/>
    <s v="21200(a)"/>
    <s v="Bicyclist riding under the influence"/>
    <s v="http://leginfo.legislature.ca.gov/faces/codes_displaySection.xhtml?lawCode=VEH&amp;sectionNum=21200"/>
    <n v="8937"/>
  </r>
  <r>
    <n v="20060206"/>
    <n v="2356"/>
    <n v="307"/>
    <s v="PARK"/>
    <s v="Monday"/>
    <s v="4B8E"/>
    <s v="FULTON ST"/>
    <s v="ASHBURY ST"/>
    <n v="6"/>
    <s v="East"/>
    <s v="Not Stated"/>
    <x v="0"/>
    <x v="3"/>
    <s v="Pedestrian"/>
    <s v="Crossing in Crosswalk at Intersection"/>
    <s v="Dry"/>
    <s v="No Unusual Condition"/>
    <s v="Not Stated"/>
    <s v="Dark - Street Lights"/>
    <s v="None"/>
    <s v="BB - Vehicle-Pedestrian"/>
    <s v="http://maps.google.com/maps?q=&amp;layer=c&amp;cbll=37.7756020879195,-122.448045743913"/>
    <s v="10:01 pm to 2:00 am"/>
    <s v="Clear"/>
    <s v="CVC 21950B"/>
    <s v="Intersection &lt;= 20ft"/>
    <s v="February"/>
    <s v="Valid"/>
    <s v="21950(b)"/>
    <s v="Pedestrian suddenly entering into vehicle path close enough to create an immediate hazard"/>
    <s v="http://leginfo.legislature.ca.gov/faces/codes_displaySection.xhtml?lawCode=VEH&amp;sectionNum=21950."/>
    <n v="13109"/>
  </r>
  <r>
    <n v="20050214"/>
    <n v="1528"/>
    <n v="1384"/>
    <s v="3F"/>
    <s v="Monday"/>
    <s v="406G"/>
    <s v="TURK ST"/>
    <s v="DIVISADERO ST"/>
    <n v="0"/>
    <s v="Not Stated, in Intersection"/>
    <s v="Raining"/>
    <x v="1"/>
    <x v="2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96596303491,-122.438740183526"/>
    <s v="2:01 pm to 6:00 pm"/>
    <s v="Cloudy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1576"/>
  </r>
  <r>
    <n v="20100213"/>
    <n v="2326"/>
    <n v="2038"/>
    <s v="F"/>
    <s v="Saturday"/>
    <s v="3F14E"/>
    <s v="MASONIC AVE"/>
    <s v="FELL ST"/>
    <n v="0"/>
    <s v="Not Stated, in Intersection"/>
    <s v="Not Stated"/>
    <x v="0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10:01 pm to 2:00 am"/>
    <s v="Clear"/>
    <s v="CVC 21453C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6034"/>
  </r>
  <r>
    <n v="20080221"/>
    <n v="300"/>
    <n v="1976"/>
    <s v="COF"/>
    <s v="Thursday"/>
    <s v="3F62"/>
    <s v="MASONIC AVE"/>
    <s v="FELL ST"/>
    <n v="18"/>
    <s v="North"/>
    <s v="Not Stated"/>
    <x v="1"/>
    <x v="1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0440505803,-122.445912165809"/>
    <s v="2:01 am to 6:00 am"/>
    <s v="Clear"/>
    <s v="CVC 23152A"/>
    <s v="Intersection &lt;= 20ft"/>
    <s v="February"/>
    <s v="Valid"/>
    <n v="23152"/>
    <s v="Under the influence of alcohol or drug"/>
    <s v="http://leginfo.legislature.ca.gov/faces/codes_displaySection.xhtml?lawCode=VEH&amp;sectionNum=23152."/>
    <n v="13644"/>
  </r>
  <r>
    <n v="20140217"/>
    <n v="1130"/>
    <n v="1896"/>
    <s v="PARK"/>
    <s v="Monday"/>
    <s v="3CAR"/>
    <s v="STANYAN ST"/>
    <s v="FELL ST"/>
    <n v="0"/>
    <s v="Not Stated, in Intersection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9304046184,-122.454083217237"/>
    <s v="10:01 am to 2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18582"/>
  </r>
  <r>
    <n v="20100206"/>
    <n v="2219"/>
    <n v="1128"/>
    <s v="COF"/>
    <s v="Saturday"/>
    <s v="3FILE"/>
    <s v="STANYAN ST"/>
    <s v="FELL ST"/>
    <n v="0"/>
    <s v="Not Stated, in Intersection"/>
    <s v="Not Stated"/>
    <x v="1"/>
    <x v="4"/>
    <s v="Fixed Object"/>
    <s v="No Pedestrian Involved"/>
    <s v="Dry"/>
    <s v="No Unusual Condition"/>
    <s v="Not Stated"/>
    <s v="Dark - Street Lights"/>
    <s v="None"/>
    <s v="AA - Vehicle(s) Only Involved"/>
    <s v="http://maps.google.com/maps?q=&amp;layer=c&amp;cbll=37.7719304046184,-122.454083217237"/>
    <s v="10:01 pm to 2:00 am"/>
    <s v="Clear"/>
    <s v="CVC 23152A"/>
    <s v="Intersection &lt;= 20ft"/>
    <s v="February"/>
    <s v="Valid"/>
    <n v="23152"/>
    <s v="Under the influence of alcohol or drug"/>
    <s v="http://leginfo.legislature.ca.gov/faces/codes_displaySection.xhtml?lawCode=VEH&amp;sectionNum=23152."/>
    <n v="24240"/>
  </r>
  <r>
    <n v="20070206"/>
    <n v="2250"/>
    <n v="1015"/>
    <s v="PARK"/>
    <s v="Tuesday"/>
    <s v="4CAR"/>
    <s v="DIVISADERO ST"/>
    <s v="FULTON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68558888485,-122.43817704764"/>
    <s v="10:01 pm to 2:00 a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1557"/>
  </r>
  <r>
    <n v="20080222"/>
    <n v="908"/>
    <n v="1337"/>
    <s v="PARK"/>
    <s v="Friday"/>
    <s v="3F62"/>
    <s v="DIVISADERO ST"/>
    <s v="FULTON ST"/>
    <n v="0"/>
    <s v="Not Stated, in Intersection"/>
    <s v="Not Stated"/>
    <x v="1"/>
    <x v="2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68558888485,-122.43817704764"/>
    <s v="6:01 am to 10:00 am"/>
    <s v="Cloudy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1558"/>
  </r>
  <r>
    <n v="20090203"/>
    <n v="1114"/>
    <n v="4179"/>
    <s v="3F"/>
    <s v="Tuesday"/>
    <s v="3F14C"/>
    <s v="MASONIC AVE"/>
    <s v="FULTON ST"/>
    <n v="0"/>
    <s v="Not Stated, in Intersection"/>
    <s v="Not Stated"/>
    <x v="0"/>
    <x v="1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58015922906,-122.446470829739"/>
    <s v="10:01 am to 2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12740"/>
  </r>
  <r>
    <n v="20130206"/>
    <n v="186"/>
    <n v="1986"/>
    <s v="PARK"/>
    <s v="Wednesday"/>
    <s v="3F35"/>
    <s v="MASONIC AVE"/>
    <s v="FULTON ST"/>
    <n v="150"/>
    <s v="North"/>
    <s v="Not Stated"/>
    <x v="1"/>
    <x v="1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6208248447,-122.44655262531"/>
    <s v="2:01 am to 6:00 am"/>
    <s v="Clear"/>
    <s v="CVC 21658A"/>
    <s v="Intersection Rear End &lt;= 150ft"/>
    <s v="February"/>
    <s v="Valid"/>
    <s v="21658(a,b)"/>
    <s v="Lane straddling or failure to use specified lanes"/>
    <s v="http://leginfo.legislature.ca.gov/faces/codes_displaySection.xhtml?lawCode=VEH&amp;sectionNum=21658."/>
    <n v="29185"/>
  </r>
  <r>
    <n v="20130217"/>
    <n v="1144"/>
    <n v="2179"/>
    <s v="&lt;Null&gt;"/>
    <s v="Sunday"/>
    <n v="3162"/>
    <s v="STANYAN ST"/>
    <s v="FULTON ST"/>
    <n v="3"/>
    <s v="South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7483482225,-122.454679991386"/>
    <s v="10:01 am to 2:00 pm"/>
    <s v="Clear"/>
    <s v="CVC 21755"/>
    <s v="Intersection &lt;= 20ft"/>
    <s v="February"/>
    <s v="Valid"/>
    <s v="21755(a)"/>
    <s v="Unsafe passing on right shoulder"/>
    <s v="http://leginfo.legislature.ca.gov/faces/codes_displaySection.xhtml?lawCode=VEH&amp;sectionNum=21755."/>
    <n v="1182"/>
  </r>
  <r>
    <n v="20120209"/>
    <n v="1232"/>
    <n v="2179"/>
    <s v="&lt;Null&gt;"/>
    <s v="Thursday"/>
    <s v="3J62"/>
    <s v="DIVISADERO ST"/>
    <s v="GOLDEN GATE AV"/>
    <n v="0"/>
    <s v="Not Stated, in Intersection"/>
    <s v="Not Stated"/>
    <x v="1"/>
    <x v="0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7241078806,-122.438552277528"/>
    <s v="10:01 am to 2:00 p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13988"/>
  </r>
  <r>
    <n v="20090201"/>
    <n v="15"/>
    <n v="1015"/>
    <s v="PARK"/>
    <s v="Sunday"/>
    <s v="4CAN"/>
    <s v="DIVISADERO ST"/>
    <s v="HAYES ST"/>
    <n v="0"/>
    <s v="Not Stated, in Intersection"/>
    <s v="Not Stated"/>
    <x v="2"/>
    <x v="4"/>
    <s v="Bicycle"/>
    <s v="No Pedestrian Involved"/>
    <s v="Dry"/>
    <s v="No Unusual Condition"/>
    <s v="Not Stated"/>
    <s v="Dark - Street Lights"/>
    <s v="Functioning"/>
    <s v="FF - Bike Only"/>
    <s v="http://maps.google.com/maps?q=&amp;layer=c&amp;cbll=37.774991947509,-122.437798747311"/>
    <s v="10:01 pm to 2:00 a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3203"/>
  </r>
  <r>
    <n v="20140215"/>
    <n v="50"/>
    <n v="2380"/>
    <s v="PARK DISTR"/>
    <s v="Saturday"/>
    <s v="36F14E"/>
    <s v="DIVISADERO ST"/>
    <s v="HAYES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991947509,-122.437798747311"/>
    <s v="2:01 am to 6:00 a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23188"/>
  </r>
  <r>
    <n v="20140215"/>
    <n v="50"/>
    <n v="2380"/>
    <s v="PARK DISTR"/>
    <s v="Saturday"/>
    <s v="3F14E"/>
    <s v="DIVISADERO ST"/>
    <s v="HAYES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991947509,-122.437798747311"/>
    <s v="2:01 am to 6:00 a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28862"/>
  </r>
  <r>
    <n v="20150217"/>
    <n v="1720"/>
    <n v="4000"/>
    <s v="PARK"/>
    <s v="Tuesday"/>
    <s v="3CAR"/>
    <s v="STANYAN ST"/>
    <s v="HAYES ST"/>
    <n v="312"/>
    <s v="North"/>
    <s v="Not Stated"/>
    <x v="1"/>
    <x v="0"/>
    <s v="Fixed Object"/>
    <s v="No Pedestrian Involved"/>
    <s v="Dry"/>
    <s v="No Unusual Condition"/>
    <s v="Not Stated"/>
    <s v="Dusk - Dawn"/>
    <s v="None"/>
    <s v="AA - Vehicle(s) Only Involved"/>
    <s v="http://maps.google.com/maps?q=&amp;layer=c&amp;cbll=37.7737412156623,-122.454457552031"/>
    <s v="2:01 pm to 6:00 pm"/>
    <s v="Clear"/>
    <s v="CVC 22350"/>
    <s v="Midblock &gt; 20ft"/>
    <s v="February"/>
    <s v="Valid"/>
    <n v="22350"/>
    <s v="Unsafe speed for prevailing conditions"/>
    <s v="http://leginfo.legislature.ca.gov/faces/codes_displaySection.xhtml?lawCode=VEH&amp;sectionNum=22350."/>
    <n v="1180"/>
  </r>
  <r>
    <n v="20120212"/>
    <n v="1039"/>
    <n v="874"/>
    <s v="PARK"/>
    <s v="Sunday"/>
    <s v="3F61"/>
    <s v="FELL ST"/>
    <s v="MASONIC AV"/>
    <n v="135"/>
    <s v="East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0548459319,-122.445439769306"/>
    <s v="10:01 am to 2:00 pm"/>
    <s v="Clear"/>
    <s v="CVC 21703"/>
    <s v="Intersection Rear End &lt;= 150ft"/>
    <s v="February"/>
    <s v="Valid"/>
    <n v="21703"/>
    <s v="Following too closely prohibited"/>
    <s v="http://leginfo.legislature.ca.gov/faces/codes_displaySection.xhtml?lawCode=VEH&amp;sectionNum=21703."/>
    <n v="17424"/>
  </r>
  <r>
    <n v="20110227"/>
    <n v="1250"/>
    <n v="191"/>
    <s v="PARK"/>
    <s v="Sunday"/>
    <s v="4B2D"/>
    <s v="GROVE ST"/>
    <s v="MASONIC AV"/>
    <n v="0"/>
    <s v="Not Stated, in Intersection"/>
    <s v="Not Stated"/>
    <x v="1"/>
    <x v="5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8711028237,-122.446283673835"/>
    <s v="10:01 am to 2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14022"/>
  </r>
  <r>
    <n v="20120219"/>
    <n v="1430"/>
    <n v="2179"/>
    <s v="&lt;Null&gt;"/>
    <s v="Sunday"/>
    <s v="3J62"/>
    <s v="MASONIC AVE"/>
    <s v="TURK BL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86223076059,-122.447039806471"/>
    <s v="2:01 pm to 6:00 pm"/>
    <s v="Clear"/>
    <s v="CVC 21950A"/>
    <s v="Intersection &lt;= 20ft"/>
    <s v="February"/>
    <s v="Valid"/>
    <s v="21950(a,c)"/>
    <s v="Driver or bicyclist to yield right-of-way at crosswalks"/>
    <s v="http://leginfo.legislature.ca.gov/faces/codes_displaySection.xhtml?lawCode=VEH&amp;sectionNum=21950."/>
    <n v="20073"/>
  </r>
  <r>
    <n v="20140220"/>
    <n v="232"/>
    <n v="2380"/>
    <s v="PARK DISTR"/>
    <s v="Thursday"/>
    <s v="3F13E"/>
    <s v="FELL ST"/>
    <s v="MASONIC AVE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2:01 am to 6:00 a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7898"/>
  </r>
  <r>
    <n v="20130203"/>
    <n v="1524"/>
    <n v="2179"/>
    <s v="&lt;Null&gt;"/>
    <s v="Sunday"/>
    <s v="3F62"/>
    <s v="FELL ST"/>
    <s v="MASONIC AVE"/>
    <n v="0"/>
    <s v="Not Stated, in Intersection"/>
    <s v="Not Stated"/>
    <x v="1"/>
    <x v="2"/>
    <s v="Bicycle"/>
    <s v="No Pedestrian Involved"/>
    <s v="Dry"/>
    <s v="No Unusual Condition"/>
    <s v="Not Stated"/>
    <s v="Daylight"/>
    <s v="Functioning"/>
    <s v="BB - Vehicle-Pedestrian"/>
    <s v="http://maps.google.com/maps?q=&amp;layer=c&amp;cbll=37.7729954059776,-122.445902365946"/>
    <s v="2:01 pm to 6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29083"/>
  </r>
  <r>
    <n v="20100201"/>
    <n v="2252"/>
    <n v="275"/>
    <s v="PARK"/>
    <s v="Monday"/>
    <s v="3F14E"/>
    <s v="MASONIC AVE"/>
    <s v="MCALLISTER ST"/>
    <n v="0"/>
    <s v="Not Stated, in Intersection"/>
    <s v="Not Stated"/>
    <x v="1"/>
    <x v="5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6741636305,-122.44665991253"/>
    <s v="10:01 pm to 2:00 am"/>
    <s v="Clear"/>
    <s v="CVC 22450A"/>
    <s v="Intersection &lt;= 20ft"/>
    <s v="February"/>
    <s v="Valid"/>
    <s v="22450(a)"/>
    <s v="Failure to stop at STOP sign"/>
    <s v="http://leginfo.legislature.ca.gov/faces/codes_displaySection.xhtml?lawCode=VEH&amp;sectionNum=22450."/>
    <n v="26538"/>
  </r>
  <r>
    <n v="20140224"/>
    <n v="845"/>
    <n v="2002"/>
    <s v="PARK"/>
    <s v="Monday"/>
    <s v="3F13A"/>
    <s v="SCOTT ST"/>
    <s v="MCALLISTER ST"/>
    <n v="0"/>
    <s v="Not Stated, in Intersection"/>
    <s v="Not Stated"/>
    <x v="2"/>
    <x v="5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80063986825,-122.436696631239"/>
    <s v="6:01 am to 10:00 am"/>
    <s v="Clear"/>
    <s v="CVC 22450A"/>
    <s v="Intersection &lt;= 20ft"/>
    <s v="February"/>
    <s v="Valid"/>
    <s v="22450(a)"/>
    <s v="Failure to stop at STOP sign"/>
    <s v="http://leginfo.legislature.ca.gov/faces/codes_displaySection.xhtml?lawCode=VEH&amp;sectionNum=22450."/>
    <n v="3817"/>
  </r>
  <r>
    <n v="20110210"/>
    <n v="1125"/>
    <n v="438"/>
    <s v="PARK"/>
    <s v="Thursday"/>
    <s v="4B3F"/>
    <s v="OAK ST"/>
    <s v="COLE ST"/>
    <n v="5"/>
    <s v="West"/>
    <s v="Not Stated"/>
    <x v="0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14577836825,-122.450618750805"/>
    <s v="10:01 am to 2:00 p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10188"/>
  </r>
  <r>
    <n v="20080216"/>
    <n v="1910"/>
    <n v="725"/>
    <s v="F"/>
    <s v="Saturday"/>
    <n v="3"/>
    <s v="OAK ST"/>
    <s v="COLE ST"/>
    <n v="20"/>
    <s v="West"/>
    <s v="Not Stated"/>
    <x v="1"/>
    <x v="3"/>
    <s v="Pedestrian"/>
    <s v="Crossing Not in Crosswalk"/>
    <s v="Dry"/>
    <s v="No Unusual Condition"/>
    <s v="Not Stated"/>
    <s v="Dusk - Dawn"/>
    <s v="Functioning"/>
    <s v="BB - Vehicle-Pedestrian"/>
    <s v="http://maps.google.com/maps?q=&amp;layer=c&amp;cbll=37.7714512737654,-122.450669995428"/>
    <s v="6:01 pm to 10:00 pm"/>
    <s v="Clear"/>
    <s v="CVC 21453D"/>
    <s v="Intersection &lt;= 20ft"/>
    <s v="February"/>
    <s v="Valid"/>
    <s v="21453(d)"/>
    <s v="Red signal - pedestrian responsibilities"/>
    <s v="http://leginfo.legislature.ca.gov/faces/codes_displaySection.xhtml?lawCode=VEH&amp;sectionNum=21453."/>
    <n v="32435"/>
  </r>
  <r>
    <n v="20110202"/>
    <n v="1010"/>
    <n v="1230"/>
    <s v="PARK"/>
    <s v="Wednesday"/>
    <s v="3F61"/>
    <s v="BAKER ST"/>
    <s v="OAK ST"/>
    <n v="0"/>
    <s v="Not Stated, in Intersection"/>
    <s v="Not Stated"/>
    <x v="1"/>
    <x v="5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7128737419,-122.440735147736"/>
    <s v="10:01 am to 2:00 p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13999"/>
  </r>
  <r>
    <n v="20060228"/>
    <n v="2107"/>
    <n v="633"/>
    <s v="PARK"/>
    <s v="Tuesday"/>
    <s v="0F3"/>
    <s v="OAK ST"/>
    <s v="STANYAN ST"/>
    <n v="35"/>
    <s v="East"/>
    <s v="Not Stated"/>
    <x v="0"/>
    <x v="3"/>
    <s v="Pedestrian"/>
    <s v="Crossing Not in Crosswalk"/>
    <s v="Dry"/>
    <s v="No Unusual Condition"/>
    <s v="Not Stated"/>
    <s v="Dark - Street Lights"/>
    <s v="Functioning"/>
    <s v="BB - Vehicle-Pedestrian"/>
    <s v="http://maps.google.com/maps?q=&amp;layer=c&amp;cbll=37.7710233495994,-122.45378729385"/>
    <s v="6:01 pm to 10:00 pm"/>
    <s v="Clear"/>
    <s v="CVC 21955"/>
    <s v="Midblock &gt; 20ft"/>
    <s v="February"/>
    <s v="Valid"/>
    <n v="21955"/>
    <s v="Crossing between controlled intersections (Jaywalking)"/>
    <s v="http://leginfo.legislature.ca.gov/faces/codes_displaySection.xhtml?lawCode=VEH&amp;sectionNum=21955."/>
    <n v="6693"/>
  </r>
  <r>
    <n v="20110225"/>
    <n v="1610"/>
    <n v="1579"/>
    <s v="RICHM"/>
    <s v="Friday"/>
    <s v="3G11D"/>
    <s v="PARKER AVE"/>
    <s v="TURK ST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None"/>
    <s v="BB - Vehicle-Pedestrian"/>
    <s v="http://maps.google.com/maps?q=&amp;layer=c&amp;cbll=37.7778268636135,-122.453384996293"/>
    <s v="2:01 pm to 6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25418"/>
  </r>
  <r>
    <n v="20150217"/>
    <n v="130"/>
    <n v="4060"/>
    <s v="PARK"/>
    <s v="Tuesday"/>
    <s v="3F60"/>
    <s v="MASONIC AVE"/>
    <s v="OAK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0803942368,-122.445716665312"/>
    <s v="2:01 am to 6:00 am"/>
    <s v="Cloudy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24634"/>
  </r>
  <r>
    <n v="20120229"/>
    <n v="946"/>
    <n v="874"/>
    <s v="PARK"/>
    <s v="Wednesday"/>
    <s v="3F61"/>
    <s v="MASONIC AVE"/>
    <s v="OAK ST"/>
    <n v="102"/>
    <s v="North"/>
    <s v="Not Stated"/>
    <x v="1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35764609,-122.445772933177"/>
    <s v="6:01 am to 10:00 am"/>
    <s v="Clear"/>
    <s v="N/A"/>
    <s v="Midblock &gt; 20ft"/>
    <s v="February"/>
    <s v="Unknown"/>
    <s v="Unknown"/>
    <s v="Unknown"/>
    <s v="&lt;Null&gt;"/>
    <n v="31360"/>
  </r>
  <r>
    <n v="20100223"/>
    <n v="1449"/>
    <n v="2122"/>
    <s v="F"/>
    <s v="Tuesday"/>
    <s v="4B8D"/>
    <s v="STANYAN ST"/>
    <s v="FULTON ST"/>
    <n v="135"/>
    <s v="South"/>
    <s v="Not Stated"/>
    <x v="2"/>
    <x v="3"/>
    <s v="Pedestrian"/>
    <s v="In Road, Including Shoulder"/>
    <s v="Wet"/>
    <s v="No Unusual Condition"/>
    <s v="Not Stated"/>
    <s v="Daylight"/>
    <s v="Functioning"/>
    <s v="BB - Vehicle-Pedestrian"/>
    <s v="http://maps.google.com/maps?q=&amp;layer=c&amp;cbll=37.7743934783381,-122.45459049454"/>
    <s v="2:01 pm to 6:00 pm"/>
    <s v="Raining"/>
    <s v="CVC 21955"/>
    <s v="Midblock &gt; 20ft"/>
    <s v="February"/>
    <s v="Valid"/>
    <n v="21955"/>
    <s v="Crossing between controlled intersections (Jaywalking)"/>
    <s v="http://leginfo.legislature.ca.gov/faces/codes_displaySection.xhtml?lawCode=VEH&amp;sectionNum=21955."/>
    <n v="2346"/>
  </r>
  <r>
    <n v="20060227"/>
    <n v="1800"/>
    <n v="4060"/>
    <s v="PARK"/>
    <s v="Monday"/>
    <s v="3F44C"/>
    <s v="DIVISADERO ST"/>
    <s v="PAGE ST"/>
    <n v="16"/>
    <s v="North"/>
    <s v="Not Stated"/>
    <x v="1"/>
    <x v="1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22365266133,-122.437264179597"/>
    <s v="2:01 pm to 6:00 pm"/>
    <s v="Raining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31010"/>
  </r>
  <r>
    <n v="20120224"/>
    <n v="1720"/>
    <n v="4086"/>
    <s v="PARK"/>
    <s v="Friday"/>
    <s v="0F2"/>
    <s v="FULTON ST"/>
    <s v="PARKER AV"/>
    <n v="66"/>
    <s v="East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50234345619,-122.452583092974"/>
    <s v="2:01 pm to 6:00 pm"/>
    <s v="Clear"/>
    <s v="CVC 23152A"/>
    <s v="Intersection Rear End &lt;= 150ft"/>
    <s v="February"/>
    <s v="Valid"/>
    <n v="23152"/>
    <s v="Under the influence of alcohol or drug"/>
    <s v="http://leginfo.legislature.ca.gov/faces/codes_displaySection.xhtml?lawCode=VEH&amp;sectionNum=23152."/>
    <n v="17143"/>
  </r>
  <r>
    <n v="20150226"/>
    <n v="1851"/>
    <n v="654"/>
    <s v="PARK"/>
    <s v="Thursday"/>
    <s v="3F14D"/>
    <s v="FULTON ST"/>
    <s v="SCOTT ST"/>
    <n v="0"/>
    <s v="Not Stated, in Intersection"/>
    <s v="Not Stated"/>
    <x v="0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70680804996,-122.436507232241"/>
    <s v="6:01 pm to 10:00 pm"/>
    <s v="Clear"/>
    <s v="CVC 21802A"/>
    <s v="Intersection &lt;= 20ft"/>
    <s v="February"/>
    <s v="Valid"/>
    <s v="21802(a,b)"/>
    <s v="Violation of right-of-way - entering through highway"/>
    <s v="http://leginfo.legislature.ca.gov/faces/codes_displaySection.xhtml?lawCode=VEH&amp;sectionNum=21802."/>
    <n v="9487"/>
  </r>
  <r>
    <n v="20130208"/>
    <n v="109"/>
    <n v="2179"/>
    <s v="&lt;Null&gt;"/>
    <s v="Friday"/>
    <s v="3F62"/>
    <s v="GOLDEN GATE AVE"/>
    <s v="SCOTT ST"/>
    <n v="0"/>
    <s v="Not Stated, in Intersection"/>
    <s v="Not Stated"/>
    <x v="1"/>
    <x v="2"/>
    <s v="Bicycle"/>
    <s v="No Pedestrian Involved"/>
    <s v="Dry"/>
    <s v="No Unusual Condition"/>
    <s v="Not Stated"/>
    <s v="Daylight"/>
    <s v="Functioning"/>
    <e v="#N/A"/>
    <s v="http://maps.google.com/maps?q=&amp;layer=c&amp;cbll=37.7789377532413,-122.436884628865"/>
    <s v="2:01 am to 6:00 a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25905"/>
  </r>
  <r>
    <n v="20050222"/>
    <n v="1823"/>
    <n v="144"/>
    <s v="&lt;Null&gt;"/>
    <s v="Tuesday"/>
    <s v="&lt;Null&gt;"/>
    <s v="PAGE ST"/>
    <s v="SCOTT ST"/>
    <n v="0"/>
    <s v="Not Stated, in Intersection"/>
    <s v="Not Stated"/>
    <x v="0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4179297667,-122.435563320269"/>
    <s v="6:01 pm to 10:00 pm"/>
    <s v="Clear"/>
    <s v="CVC 21802A"/>
    <s v="Intersection &lt;= 20ft"/>
    <s v="February"/>
    <s v="Valid"/>
    <s v="21802(a,b)"/>
    <s v="Violation of right-of-way - entering through highway"/>
    <s v="http://leginfo.legislature.ca.gov/faces/codes_displaySection.xhtml?lawCode=VEH&amp;sectionNum=21802."/>
    <n v="8445"/>
  </r>
  <r>
    <n v="20120203"/>
    <n v="945"/>
    <n v="2179"/>
    <s v="&lt;Null&gt;"/>
    <s v="Friday"/>
    <s v="3J62"/>
    <s v="TURK ST"/>
    <s v="SCOTT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8673956117,-122.437071864719"/>
    <s v="6:01 am to 10:00 a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1572"/>
  </r>
  <r>
    <n v="20120219"/>
    <n v="1350"/>
    <n v="2179"/>
    <s v="&lt;Null&gt;"/>
    <s v="Sunday"/>
    <s v="3J62"/>
    <s v="FELL ST"/>
    <s v="SHRADER ST"/>
    <n v="172"/>
    <s v="East"/>
    <s v="Not Stated"/>
    <x v="1"/>
    <x v="6"/>
    <s v="Parked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2312526213,-122.451847865143"/>
    <s v="10:01 am to 2:00 pm"/>
    <s v="Clear"/>
    <s v="CVC 22350"/>
    <s v="Midblock &gt; 20ft"/>
    <s v="February"/>
    <s v="Valid"/>
    <n v="22350"/>
    <s v="Unsafe speed for prevailing conditions"/>
    <s v="http://leginfo.legislature.ca.gov/faces/codes_displaySection.xhtml?lawCode=VEH&amp;sectionNum=22350."/>
    <n v="14212"/>
  </r>
  <r>
    <n v="20150212"/>
    <n v="2130"/>
    <n v="1028"/>
    <s v="PARK"/>
    <s v="Thursday"/>
    <s v="3F13D"/>
    <s v="OAK ST"/>
    <s v="SHRADER ST"/>
    <n v="0"/>
    <s v="Not Stated, in Intersection"/>
    <s v="Not Stated"/>
    <x v="1"/>
    <x v="5"/>
    <s v="Bicycle"/>
    <s v="No Pedestrian Involved"/>
    <s v="Dry"/>
    <s v="No Unusual Condition"/>
    <s v="Not Stated"/>
    <s v="Dark - Street Lights"/>
    <s v="Functioning"/>
    <s v="FF - Bike Only"/>
    <s v="http://maps.google.com/maps?q=&amp;layer=c&amp;cbll=37.7712298277192,-122.452241778703"/>
    <s v="6:01 pm to 10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23242"/>
  </r>
  <r>
    <n v="20090212"/>
    <n v="1400"/>
    <n v="1484"/>
    <s v="PARK"/>
    <s v="Thursday"/>
    <s v="3F61"/>
    <s v="FELL ST"/>
    <s v="STANYAN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CC - Vehicle-Bicycle"/>
    <s v="http://maps.google.com/maps?q=&amp;layer=c&amp;cbll=37.7719304046184,-122.454083217237"/>
    <s v="10:01 am to 2:00 p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9446"/>
  </r>
  <r>
    <n v="20150211"/>
    <n v="1935"/>
    <n v="868"/>
    <s v="RICHMOND"/>
    <s v="Wednesday"/>
    <s v="4KG8"/>
    <s v="TURK BLVD"/>
    <s v="STANYAN ST"/>
    <n v="128"/>
    <s v="East"/>
    <s v="Not Stated"/>
    <x v="2"/>
    <x v="2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76553287018,-122.454779676314"/>
    <s v="6:01 pm to 10:00 pm"/>
    <s v="Clear"/>
    <s v="CVC 22105"/>
    <s v="Midblock &gt; 20ft"/>
    <s v="February"/>
    <s v="Valid"/>
    <n v="22105"/>
    <s v="Illegal U-turn on highway without unobstructed view"/>
    <s v="http://leginfo.legislature.ca.gov/faces/codes_displaySection.xhtml?lawCode=VEH&amp;sectionNum=22105."/>
    <n v="2265"/>
  </r>
  <r>
    <n v="20120209"/>
    <n v="850"/>
    <n v="1073"/>
    <s v="RICHM"/>
    <s v="Thursday"/>
    <s v="4B2G"/>
    <s v="TURK ST"/>
    <s v="STANYAN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5992787017,-122.455216941431"/>
    <s v="6:01 am to 10:00 a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10823"/>
  </r>
  <r>
    <n v="20090204"/>
    <n v="1704"/>
    <n v="1279"/>
    <s v="G"/>
    <s v="Wednesday"/>
    <s v="4B61"/>
    <s v="GOLDEN GATE AVE"/>
    <s v="TAMALPAIS TER"/>
    <n v="0"/>
    <s v="Not Stated, in Intersection"/>
    <s v="Not Stated"/>
    <x v="1"/>
    <x v="6"/>
    <s v="Non-Collision"/>
    <s v="No Pedestrian Involved"/>
    <s v="Dry"/>
    <s v="No Unusual Condition"/>
    <s v="Not Stated"/>
    <s v="Daylight"/>
    <s v="None"/>
    <s v="AA - Vehicle(s) Only Involved"/>
    <s v="http://maps.google.com/maps?q=&amp;layer=c&amp;cbll=37.7774328923105,-122.4486833183"/>
    <s v="2:01 pm to 6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14047"/>
  </r>
  <r>
    <n v="20130214"/>
    <n v="715"/>
    <n v="1073"/>
    <s v="RICHMOND"/>
    <s v="Thursday"/>
    <s v="4B2G"/>
    <s v="TURK BLVD"/>
    <s v="TEMESCAL TER"/>
    <n v="0"/>
    <s v="Not Stated, in Intersection"/>
    <s v="Not Stated"/>
    <x v="1"/>
    <x v="2"/>
    <s v="Other Motor Vehicle"/>
    <s v="No Pedestrian Involved"/>
    <s v="Wet"/>
    <s v="Not Stated"/>
    <s v="Not Stated"/>
    <s v="Daylight"/>
    <s v="Functioning"/>
    <s v="AA - Vehicle(s) Only Involved"/>
    <s v="http://maps.google.com/maps?q=&amp;layer=c&amp;cbll=37.777939651838,-122.452431112124"/>
    <s v="6:01 am to 10:00 am"/>
    <s v="Clear"/>
    <s v="CVC 22450A"/>
    <s v="Intersection &lt;= 20ft"/>
    <s v="February"/>
    <s v="Valid"/>
    <s v="22450(a)"/>
    <s v="Failure to stop at STOP sign"/>
    <s v="http://leginfo.legislature.ca.gov/faces/codes_displaySection.xhtml?lawCode=VEH&amp;sectionNum=22450."/>
    <n v="32676"/>
  </r>
  <r>
    <n v="20140224"/>
    <n v="70"/>
    <n v="1584"/>
    <s v="PARK"/>
    <s v="Monday"/>
    <s v="4K2D"/>
    <s v="MASONIC AVE"/>
    <s v="TURK BLVD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6223076059,-122.447039806471"/>
    <s v="2:01 am to 6:00 a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14897"/>
  </r>
  <r>
    <n v="20050209"/>
    <n v="845"/>
    <n v="438"/>
    <s v="&lt;Null&gt;"/>
    <s v="Wednesday"/>
    <s v="4B3F"/>
    <s v="MASONIC AVE"/>
    <s v="TURK ST"/>
    <n v="0"/>
    <s v="Not Stated, in Intersection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86223076059,-122.447039806471"/>
    <s v="6:01 am to 10:00 a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9092"/>
  </r>
  <r>
    <n v="20120106"/>
    <n v="1848"/>
    <n v="789"/>
    <s v="PARK"/>
    <s v="Friday"/>
    <s v="03F"/>
    <s v="ASHBURY ST"/>
    <s v="FELL ST"/>
    <n v="5"/>
    <s v="North"/>
    <s v="Not Stated"/>
    <x v="1"/>
    <x v="3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28041190986,-122.447500010463"/>
    <s v="6:01 pm to 10:00 pm"/>
    <s v="Clear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20068"/>
  </r>
  <r>
    <n v="20070124"/>
    <n v="35"/>
    <n v="307"/>
    <s v="PARK"/>
    <s v="Wednesday"/>
    <s v="4B8E"/>
    <s v="OAK ST"/>
    <s v="ASHBURY ST"/>
    <n v="7"/>
    <s v="West"/>
    <s v="Not Stated"/>
    <x v="1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18748903445,-122.447334876649"/>
    <s v="10:01 pm to 2:00 a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14892"/>
  </r>
  <r>
    <n v="20130102"/>
    <n v="1710"/>
    <n v="2452"/>
    <s v="PARK"/>
    <s v="Wednesday"/>
    <s v="3F14D"/>
    <s v="BAKER ST"/>
    <s v="HAYES ST"/>
    <n v="36"/>
    <s v="South"/>
    <s v="Not Stated"/>
    <x v="0"/>
    <x v="3"/>
    <s v="Pedestrian"/>
    <s v="Crossing Not in Crosswalk"/>
    <s v="Dry"/>
    <s v="No Unusual Condition"/>
    <s v="Not Stated"/>
    <s v="Dusk - Dawn"/>
    <s v="Functioning"/>
    <s v="BB - Vehicle-Pedestrian"/>
    <s v="http://maps.google.com/maps?q=&amp;layer=c&amp;cbll=37.7744711426414,-122.441090923134"/>
    <s v="2:01 pm to 6:00 pm"/>
    <s v="Clear"/>
    <s v="CVC 21950B"/>
    <s v="Midblock &gt; 20ft"/>
    <s v="January"/>
    <s v="Valid"/>
    <s v="21950(b)"/>
    <s v="Pedestrian suddenly entering into vehicle path close enough to create an immediate hazard"/>
    <s v="http://leginfo.legislature.ca.gov/faces/codes_displaySection.xhtml?lawCode=VEH&amp;sectionNum=21950."/>
    <n v="6685"/>
  </r>
  <r>
    <n v="20060115"/>
    <n v="1405"/>
    <n v="1173"/>
    <s v="&lt;Null&gt;"/>
    <s v="Sunday"/>
    <s v="4B3H"/>
    <s v="FULTON ST"/>
    <s v="BAKER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4350361418,-122.441488326711"/>
    <s v="2:01 pm to 6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21605"/>
  </r>
  <r>
    <n v="20110119"/>
    <n v="1430"/>
    <n v="438"/>
    <s v="&lt;Null&gt;"/>
    <s v="Wednesday"/>
    <s v="4B3F"/>
    <s v="TURK ST"/>
    <s v="BAKER ST"/>
    <n v="0"/>
    <s v="Not Stated, in Intersection"/>
    <s v="Not Stated"/>
    <x v="1"/>
    <x v="5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2440306213,-122.442053309532"/>
    <s v="2:01 pm to 6:00 pm"/>
    <s v="Clear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14016"/>
  </r>
  <r>
    <n v="20090112"/>
    <n v="837"/>
    <n v="577"/>
    <s v="&lt;Null&gt;"/>
    <s v="Monday"/>
    <s v="PARK"/>
    <s v="FELL ST"/>
    <s v="BRODERICK ST"/>
    <n v="15"/>
    <s v="Ea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853893236,-122.439224189911"/>
    <s v="6:01 am to 10:00 a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30753"/>
  </r>
  <r>
    <n v="20120118"/>
    <n v="2210"/>
    <n v="1222"/>
    <s v="PARK"/>
    <s v="Wednesday"/>
    <s v="3F14E"/>
    <s v="FULTON ST"/>
    <s v="BRODERICK ST"/>
    <n v="0"/>
    <s v="Not Stated, in Intersection"/>
    <s v="Not Stated"/>
    <x v="1"/>
    <x v="4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66440075826,-122.439844236366"/>
    <s v="10:01 pm to 2:00 am"/>
    <s v="Clear"/>
    <s v="CVC 22107"/>
    <s v="Intersection &lt;= 20ft"/>
    <s v="January"/>
    <s v="Valid"/>
    <n v="22107"/>
    <s v="Unsafe turn or lane change prohibited"/>
    <s v="http://leginfo.legislature.ca.gov/faces/codes_displaySection.xhtml?lawCode=VEH&amp;sectionNum=22107."/>
    <n v="25228"/>
  </r>
  <r>
    <n v="20120130"/>
    <n v="942"/>
    <n v="874"/>
    <s v="PARK"/>
    <s v="Monday"/>
    <s v="3F61"/>
    <s v="FULTON ST"/>
    <s v="BRODERICK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6440075826,-122.439844236366"/>
    <s v="6:01 am to 10:00 am"/>
    <s v="Clear"/>
    <s v="N/A"/>
    <s v="Intersection &lt;= 20ft"/>
    <s v="January"/>
    <s v="Unknown"/>
    <s v="Unknown"/>
    <s v="Unknown"/>
    <s v="&lt;Null&gt;"/>
    <n v="26499"/>
  </r>
  <r>
    <n v="20090116"/>
    <n v="1748"/>
    <n v="1866"/>
    <s v="PARK"/>
    <s v="Friday"/>
    <s v="4B7D"/>
    <s v="FULTON ST"/>
    <s v="BRODERICK ST"/>
    <n v="107"/>
    <s v="East"/>
    <s v="Not Stated"/>
    <x v="1"/>
    <x v="2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66906071897,-122.439477561148"/>
    <s v="2:01 pm to 6:00 pm"/>
    <s v="Clear"/>
    <s v="CVC 21801A"/>
    <s v="Midblock &gt; 20ft"/>
    <s v="January"/>
    <s v="Valid"/>
    <s v="21801(a,b)"/>
    <s v="Violation of right-of-way - left turn"/>
    <s v="http://leginfo.legislature.ca.gov/faces/codes_displaySection.xhtml?lawCode=VEH&amp;sectionNum=21801."/>
    <n v="27813"/>
  </r>
  <r>
    <n v="20150116"/>
    <n v="1952"/>
    <n v="1939"/>
    <s v="PARK"/>
    <s v="Friday"/>
    <s v="4K3F"/>
    <s v="GOLDEN GATE AVE"/>
    <s v="BRODERICK ST"/>
    <n v="0"/>
    <s v="Not Stated, in Intersection"/>
    <s v="Not Stated"/>
    <x v="0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85114637334,-122.440213334353"/>
    <s v="6:01 pm to 10:00 pm"/>
    <s v="Cloudy"/>
    <s v="CVC 21650"/>
    <s v="Intersection &lt;= 20ft"/>
    <s v="January"/>
    <s v="Valid"/>
    <n v="21650"/>
    <s v="Failure to keep to right side of road"/>
    <s v="http://leginfo.legislature.ca.gov/faces/codes_displaySection.xhtml?lawCode=VEH&amp;sectionNum=21650."/>
    <n v="8778"/>
  </r>
  <r>
    <n v="20060129"/>
    <n v="1125"/>
    <n v="714"/>
    <s v="PARK"/>
    <s v="Sunday"/>
    <s v="4B1J"/>
    <s v="MCALLISTER ST"/>
    <s v="BRODERICK ST"/>
    <n v="0"/>
    <s v="Not Stated, in Intersection"/>
    <s v="Not Stated"/>
    <x v="1"/>
    <x v="2"/>
    <s v="Motor Vehicle on Other Roadway"/>
    <s v="No Pedestrian Involved"/>
    <s v="Dry"/>
    <s v="No Unusual Condition"/>
    <s v="Not Stated"/>
    <s v="Not Stated"/>
    <s v="Functioning"/>
    <s v="AA - Vehicle(s) Only Involved"/>
    <s v="http://maps.google.com/maps?q=&amp;layer=c&amp;cbll=37.777586768086,-122.440026922254"/>
    <s v="10:01 am to 2:00 pm"/>
    <s v="Clear"/>
    <s v="CVC 21802A"/>
    <s v="Intersection &lt;= 20ft"/>
    <s v="January"/>
    <s v="Valid"/>
    <s v="21802(a,b)"/>
    <s v="Violation of right-of-way - entering through highway"/>
    <s v="http://leginfo.legislature.ca.gov/faces/codes_displaySection.xhtml?lawCode=VEH&amp;sectionNum=21802."/>
    <n v="24201"/>
  </r>
  <r>
    <n v="20130104"/>
    <n v="1950"/>
    <n v="1540"/>
    <s v="PARK"/>
    <s v="Friday"/>
    <s v="3F14D"/>
    <s v="TURK ST"/>
    <s v="BRODERICK ST"/>
    <n v="34"/>
    <s v="East"/>
    <s v="Not Stated"/>
    <x v="0"/>
    <x v="4"/>
    <s v="Non-Collision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94540833633,-122.440280969473"/>
    <s v="6:01 pm to 10:00 pm"/>
    <s v="Clear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851"/>
  </r>
  <r>
    <n v="20120116"/>
    <n v="833"/>
    <n v="874"/>
    <s v="&lt;Null&gt;"/>
    <s v="Monday"/>
    <s v="4B4E"/>
    <s v="DIVISADERO ST"/>
    <s v="FULTON ST"/>
    <n v="6"/>
    <s v="North"/>
    <s v="Not Stated"/>
    <x v="0"/>
    <x v="2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68673393432,-122.438188118009"/>
    <s v="6:01 am to 10:00 am"/>
    <s v="Clear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7915"/>
  </r>
  <r>
    <n v="20140127"/>
    <n v="845"/>
    <n v="1540"/>
    <s v="PARK"/>
    <s v="Monday"/>
    <s v="3F134"/>
    <s v="OAK ST"/>
    <s v="CENTRAL AVE"/>
    <n v="24"/>
    <s v="Ea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305729634,-122.443942081669"/>
    <s v="6:01 am to 10:00 am"/>
    <s v="Clear"/>
    <s v="CVC 22350"/>
    <s v="Intersection Rear End &lt;= 150ft"/>
    <s v="January"/>
    <s v="Valid"/>
    <n v="22350"/>
    <s v="Unsafe speed for prevailing conditions"/>
    <s v="http://leginfo.legislature.ca.gov/faces/codes_displaySection.xhtml?lawCode=VEH&amp;sectionNum=22350."/>
    <n v="27411"/>
  </r>
  <r>
    <n v="20070128"/>
    <n v="1300"/>
    <n v="2145"/>
    <s v="PARK"/>
    <s v="Sunday"/>
    <s v="4B1D"/>
    <s v="DIVISADERO ST"/>
    <s v="GROVE ST"/>
    <n v="0"/>
    <s v="Not Stated, in Intersection"/>
    <s v="Not Stated"/>
    <x v="0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59254055507,-122.437989847718"/>
    <s v="10:01 am to 2:00 pm"/>
    <s v="Clear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7011"/>
  </r>
  <r>
    <n v="20100119"/>
    <n v="1738"/>
    <n v="821"/>
    <s v="PARK"/>
    <s v="Tuesday"/>
    <s v="4B8F"/>
    <s v="DIVISADERO ST"/>
    <s v="GROVE ST"/>
    <n v="11"/>
    <s v="South"/>
    <s v="Not Stated"/>
    <x v="1"/>
    <x v="3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59038647803,-122.437969293636"/>
    <s v="2:01 pm to 6:00 pm"/>
    <s v="Cloudy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18816"/>
  </r>
  <r>
    <n v="20080103"/>
    <n v="1103"/>
    <n v="1337"/>
    <s v="PARK"/>
    <s v="Thursday"/>
    <s v="3F62"/>
    <s v="DIVISADERO ST"/>
    <s v="HAYES ST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4991947509,-122.437798747311"/>
    <s v="10:01 am to 2:00 pm"/>
    <s v="Cloudy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18812"/>
  </r>
  <r>
    <n v="20100124"/>
    <n v="2258"/>
    <n v="2063"/>
    <s v="3F"/>
    <s v="Sunday"/>
    <s v="0F3"/>
    <s v="OAK ST"/>
    <s v="CLAYTON ST"/>
    <n v="146"/>
    <s v="East"/>
    <s v="Not Stated"/>
    <x v="1"/>
    <x v="2"/>
    <s v="Parked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17322725782,-122.448457770918"/>
    <s v="10:01 pm to 2:00 am"/>
    <s v="Raining"/>
    <s v="N/A"/>
    <s v="Midblock &gt; 20ft"/>
    <s v="January"/>
    <s v="Unknown"/>
    <s v="Unknown"/>
    <s v="Unknown"/>
    <s v="&lt;Null&gt;"/>
    <n v="23180"/>
  </r>
  <r>
    <n v="20070126"/>
    <n v="1000"/>
    <n v="779"/>
    <s v="PARK"/>
    <s v="Friday"/>
    <n v="3E+62"/>
    <s v="DIVISADERO ST"/>
    <s v="OAK ST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31334920131,-122.437422939807"/>
    <s v="6:01 am to 10:00 am"/>
    <s v="Cloudy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18793"/>
  </r>
  <r>
    <n v="20120112"/>
    <n v="1035"/>
    <n v="2179"/>
    <s v="&lt;Null&gt;"/>
    <s v="Thursday"/>
    <n v="38001"/>
    <s v="OAK ST"/>
    <s v="COLE ST"/>
    <n v="206"/>
    <s v="West"/>
    <s v="Not Stated"/>
    <x v="1"/>
    <x v="1"/>
    <s v="Parked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3705507927,-122.451305428399"/>
    <s v="10:01 am to 2:00 pm"/>
    <s v="Clear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1994"/>
  </r>
  <r>
    <n v="20060101"/>
    <n v="1448"/>
    <n v="246"/>
    <s v="&lt;Null&gt;"/>
    <s v="Sunday"/>
    <s v="4B7E"/>
    <s v="OAK ST"/>
    <s v="COLE ST"/>
    <n v="3"/>
    <s v="West"/>
    <s v="Not Stated"/>
    <x v="1"/>
    <x v="0"/>
    <s v="Other Motor Vehicle"/>
    <s v="No Pedestrian Involved"/>
    <s v="Wet"/>
    <s v="No Unusual Condition"/>
    <s v="Not Stated"/>
    <s v="Dusk - Dawn"/>
    <s v="Functioning"/>
    <s v="AA - Vehicle(s) Only Involved"/>
    <s v="http://maps.google.com/maps?q=&amp;layer=c&amp;cbll=37.7714586516714,-122.450611918188"/>
    <s v="2:01 pm to 6:00 pm"/>
    <s v="Raining"/>
    <s v="CVC 22100A"/>
    <s v="Intersection &lt;= 20ft"/>
    <s v="January"/>
    <s v="Valid"/>
    <s v="22100(a,b)"/>
    <s v="Turn at intersection from wrong position"/>
    <s v="http://leginfo.legislature.ca.gov/faces/codes_displaySection.xhtml?lawCode=VEH&amp;sectionNum=22100."/>
    <n v="1998"/>
  </r>
  <r>
    <n v="20140128"/>
    <n v="1335"/>
    <n v="899"/>
    <s v="PARK"/>
    <s v="Tuesday"/>
    <s v="4K5F"/>
    <s v="DIVISADERO ST"/>
    <s v="OAK ST"/>
    <n v="150"/>
    <s v="North"/>
    <s v="Not Stated"/>
    <x v="1"/>
    <x v="0"/>
    <s v="Bicycle"/>
    <s v="Crossing Not in Crosswalk"/>
    <s v="Dry"/>
    <s v="No Unusual Condition"/>
    <s v="Not Stated"/>
    <s v="Daylight"/>
    <s v="None"/>
    <s v="CC - Vehicle-Bicycle"/>
    <s v="http://maps.google.com/maps?q=&amp;layer=c&amp;cbll=37.7735454148215,-122.437457128"/>
    <s v="10:01 am to 2:00 pm"/>
    <s v="Clear"/>
    <s v="CVC 96TC"/>
    <s v="Midblock &gt; 20ft"/>
    <s v="January"/>
    <s v="Valid"/>
    <s v="7.2.12"/>
    <s v="Bicycle riding restricted"/>
    <s v="http://library.amlegal.com/nxt/gateway.dll/California/transportation/divisioni/article7violations?f=templates$fn=default.htm$3.0$vid=amlegal:sanfrancisco_ca$anc=JD_7.2.12"/>
    <n v="16112"/>
  </r>
  <r>
    <n v="20090123"/>
    <n v="1028"/>
    <n v="1484"/>
    <s v="PARK"/>
    <s v="Friday"/>
    <s v="3F61"/>
    <s v="FULTON ST"/>
    <s v="DIVISADERO ST"/>
    <n v="25"/>
    <s v="East"/>
    <s v="Not Stated"/>
    <x v="1"/>
    <x v="1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68667298854,-122.438091737599"/>
    <s v="10:01 am to 2:00 pm"/>
    <s v="Raining"/>
    <s v="CVC 22350"/>
    <s v="Intersection Rear End &lt;= 150ft"/>
    <s v="January"/>
    <s v="Valid"/>
    <n v="22350"/>
    <s v="Unsafe speed for prevailing conditions"/>
    <s v="http://leginfo.legislature.ca.gov/faces/codes_displaySection.xhtml?lawCode=VEH&amp;sectionNum=22350."/>
    <n v="33295"/>
  </r>
  <r>
    <n v="20110126"/>
    <n v="32"/>
    <n v="2038"/>
    <s v="F"/>
    <s v="Wednesday"/>
    <s v="3F14E"/>
    <s v="MCALLISTER ST"/>
    <s v="DIVISADERO ST"/>
    <n v="75"/>
    <s v="West"/>
    <s v="Not Stated"/>
    <x v="1"/>
    <x v="1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77623479154,-122.438620542842"/>
    <s v="10:01 pm to 2:00 am"/>
    <s v="Clear"/>
    <s v="CVC 22106"/>
    <s v="Intersection Rear End &lt;= 150ft"/>
    <s v="January"/>
    <s v="Valid"/>
    <n v="22106"/>
    <s v="Unsafe starting or backing on highway"/>
    <s v="http://leginfo.legislature.ca.gov/faces/codes_displaySection.xhtml?lawCode=VEH&amp;sectionNum=22106."/>
    <n v="32228"/>
  </r>
  <r>
    <n v="20100121"/>
    <n v="1220"/>
    <n v="1230"/>
    <s v="&lt;Null&gt;"/>
    <s v="Thursday"/>
    <s v="3F61"/>
    <s v="OAK ST"/>
    <s v="DIVISADERO ST"/>
    <n v="157"/>
    <s v="East"/>
    <s v="Not Stated"/>
    <x v="1"/>
    <x v="1"/>
    <s v="Other Motor Vehicle"/>
    <s v="No Pedestrian Involved"/>
    <s v="Wet"/>
    <s v="No Unusual Condition"/>
    <s v="Not Stated"/>
    <s v="Daylight"/>
    <s v="None"/>
    <s v="AA - Vehicle(s) Only Involved"/>
    <s v="http://maps.google.com/maps?q=&amp;layer=c&amp;cbll=37.7732016280981,-122.436886309235"/>
    <s v="10:01 am to 2:00 pm"/>
    <s v="Raining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2021"/>
  </r>
  <r>
    <n v="20070131"/>
    <n v="2021"/>
    <n v="4000"/>
    <s v="PARK"/>
    <s v="Wednesday"/>
    <s v="4CAR"/>
    <s v="OAK ST"/>
    <s v="DIVISADERO ST"/>
    <n v="90"/>
    <s v="West"/>
    <s v="Not Stated"/>
    <x v="1"/>
    <x v="1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30944802071,-122.437730168117"/>
    <s v="6:01 pm to 10:00 pm"/>
    <s v="Clear"/>
    <s v="CVC 23152A"/>
    <s v="Intersection Rear End &lt;= 150ft"/>
    <s v="January"/>
    <s v="Valid"/>
    <n v="23152"/>
    <s v="Under the influence of alcohol or drug"/>
    <s v="http://leginfo.legislature.ca.gov/faces/codes_displaySection.xhtml?lawCode=VEH&amp;sectionNum=23152."/>
    <n v="27234"/>
  </r>
  <r>
    <n v="20080110"/>
    <n v="1700"/>
    <n v="2031"/>
    <s v="F"/>
    <s v="Thursday"/>
    <n v="4"/>
    <s v="PAGE ST"/>
    <s v="DIVISADERO ST"/>
    <n v="183"/>
    <s v="West"/>
    <s v="Not Stated"/>
    <x v="2"/>
    <x v="1"/>
    <s v="Parked Motor Vehicle"/>
    <s v="No Pedestrian Involved"/>
    <s v="Wet"/>
    <s v="No Unusual Condition"/>
    <s v="Not Stated"/>
    <s v="Dark - Street Lights"/>
    <s v="None"/>
    <s v="EE - Bike-Parked car "/>
    <s v="http://maps.google.com/maps?q=&amp;layer=c&amp;cbll=37.7721235326357,-122.437860530488"/>
    <s v="2:01 pm to 6:00 pm"/>
    <s v="Raining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2494"/>
  </r>
  <r>
    <n v="20060108"/>
    <n v="1125"/>
    <n v="805"/>
    <s v="&lt;Null&gt;"/>
    <s v="Sunday"/>
    <s v="&lt;Null&gt;"/>
    <s v="TURK ST"/>
    <s v="DIVISADERO ST"/>
    <n v="157"/>
    <s v="West"/>
    <s v="Not Stated"/>
    <x v="1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95879511504,-122.439277491785"/>
    <s v="10:01 am to 2:00 pm"/>
    <s v="Clear"/>
    <s v="CVC 22106"/>
    <s v="Midblock &gt; 20ft"/>
    <s v="January"/>
    <s v="Valid"/>
    <n v="22106"/>
    <s v="Unsafe starting or backing on highway"/>
    <s v="http://leginfo.legislature.ca.gov/faces/codes_displaySection.xhtml?lawCode=VEH&amp;sectionNum=22106."/>
    <n v="269"/>
  </r>
  <r>
    <n v="20150106"/>
    <n v="130"/>
    <n v="1533"/>
    <s v="PARK"/>
    <s v="Tuesday"/>
    <s v="3F13E"/>
    <s v="FULTON ST"/>
    <s v="CLAYTON ST"/>
    <n v="30"/>
    <s v="East"/>
    <s v="Not Stated"/>
    <x v="1"/>
    <x v="3"/>
    <s v="Pedestrian"/>
    <s v="In Road, Including Shoulder"/>
    <s v="Dry"/>
    <s v="Holes, Deep Ruts"/>
    <s v="Not Stated"/>
    <s v="Dark - Street Lights"/>
    <s v="None"/>
    <s v="BB - Vehicle-Pedestrian"/>
    <s v="http://maps.google.com/maps?q=&amp;layer=c&amp;cbll=37.7754029691827,-122.4496053929"/>
    <s v="2:01 am to 6:00 am"/>
    <s v="Clear"/>
    <s v="CVC 22106"/>
    <s v="Midblock &gt; 20ft"/>
    <s v="January"/>
    <s v="Valid"/>
    <n v="22106"/>
    <s v="Unsafe starting or backing on highway"/>
    <s v="http://leginfo.legislature.ca.gov/faces/codes_displaySection.xhtml?lawCode=VEH&amp;sectionNum=22106."/>
    <n v="27822"/>
  </r>
  <r>
    <n v="20090116"/>
    <n v="955"/>
    <n v="1484"/>
    <s v="PARK"/>
    <s v="Friday"/>
    <s v="3F61"/>
    <s v="MASONIC AVE"/>
    <s v="FELL ST"/>
    <n v="14"/>
    <s v="South"/>
    <s v="Not Stated"/>
    <x v="0"/>
    <x v="5"/>
    <s v="Bicycle"/>
    <s v="No Pedestrian Involved"/>
    <s v="Dry"/>
    <s v="No Unusual Condition"/>
    <s v="Not Stated"/>
    <s v="Daylight"/>
    <s v="None"/>
    <s v="FF - Bike Only"/>
    <s v="http://maps.google.com/maps?q=&amp;layer=c&amp;cbll=37.7729572760452,-122.44589462768"/>
    <s v="6:01 am to 10:00 a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4746"/>
  </r>
  <r>
    <n v="20100124"/>
    <n v="2019"/>
    <n v="821"/>
    <s v="PARK"/>
    <s v="Sunday"/>
    <s v="4B8F"/>
    <s v="MASONIC AVE"/>
    <s v="FELL ST"/>
    <n v="5"/>
    <s v="South"/>
    <s v="Not Stated"/>
    <x v="0"/>
    <x v="4"/>
    <s v="Fixed Object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29816784932,-122.445899580162"/>
    <s v="6:01 pm to 10:00 pm"/>
    <s v="Raining"/>
    <s v="N/A"/>
    <s v="Intersection &lt;= 20ft"/>
    <s v="January"/>
    <s v="Unknown"/>
    <s v="Unknown"/>
    <s v="Unknown"/>
    <s v="&lt;Null&gt;"/>
    <n v="7072"/>
  </r>
  <r>
    <n v="20090117"/>
    <n v="1553"/>
    <n v="821"/>
    <s v="PARK"/>
    <s v="Saturday"/>
    <s v="4B8F"/>
    <s v="MASONIC AVE"/>
    <s v="FELL ST"/>
    <n v="16"/>
    <s v="South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51853279,-122.445893527129"/>
    <s v="2:01 pm to 6:00 pm"/>
    <s v="Clear"/>
    <s v="CVC 22106"/>
    <s v="Intersection &lt;= 20ft"/>
    <s v="January"/>
    <s v="Valid"/>
    <n v="22106"/>
    <s v="Unsafe starting or backing on highway"/>
    <s v="http://leginfo.legislature.ca.gov/faces/codes_displaySection.xhtml?lawCode=VEH&amp;sectionNum=22106."/>
    <n v="23982"/>
  </r>
  <r>
    <n v="20050114"/>
    <n v="1621"/>
    <n v="125"/>
    <s v="PARK"/>
    <s v="Friday"/>
    <s v="4B7F"/>
    <s v="SCOTT ST"/>
    <s v="FELL ST"/>
    <n v="26"/>
    <s v="South"/>
    <s v="Not Stated"/>
    <x v="0"/>
    <x v="5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2068753082,-122.435926169686"/>
    <s v="2:01 pm to 6:00 pm"/>
    <s v="Cloudy"/>
    <s v="CVC 21460A"/>
    <s v="Midblock &gt; 20ft"/>
    <s v="January"/>
    <s v="Valid"/>
    <s v="21460(a,b)"/>
    <s v="Improper turns over double lines or solid lines to right prohibited"/>
    <s v="http://leginfo.legislature.ca.gov/faces/codes_displaySection.xhtml?lawCode=VEH&amp;sectionNum=21460."/>
    <n v="11239"/>
  </r>
  <r>
    <n v="20110105"/>
    <n v="1843"/>
    <n v="1337"/>
    <s v="PARK"/>
    <s v="Wednesday"/>
    <s v="4B7F"/>
    <s v="SCOTT ST"/>
    <s v="FELL ST"/>
    <n v="0"/>
    <s v="Not Stated, in Intersection"/>
    <s v="Not Stated"/>
    <x v="1"/>
    <x v="0"/>
    <s v="Other Motor Vehicle"/>
    <s v="No Pedestrian Involved"/>
    <s v="Dry"/>
    <s v="No Unusual Condition"/>
    <s v="Not Stated"/>
    <s v="Dark - Street Lights"/>
    <s v="Functioning"/>
    <s v="CC - Vehicle-Bicycle"/>
    <s v="http://maps.google.com/maps?q=&amp;layer=c&amp;cbll=37.7742766787505,-122.435940327923"/>
    <s v="6:01 pm to 10:00 pm"/>
    <s v="Clear"/>
    <s v="CVC 21755"/>
    <s v="Intersection &lt;= 20ft"/>
    <s v="January"/>
    <s v="Valid"/>
    <s v="21755(a)"/>
    <s v="Unsafe passing on right shoulder"/>
    <s v="http://leginfo.legislature.ca.gov/faces/codes_displaySection.xhtml?lawCode=VEH&amp;sectionNum=21755."/>
    <n v="30852"/>
  </r>
  <r>
    <n v="20150129"/>
    <n v="1757"/>
    <n v="4086"/>
    <s v="PARK"/>
    <s v="Thursday"/>
    <s v="3F13D"/>
    <s v="STANYAN ST"/>
    <s v="FELL ST"/>
    <n v="0"/>
    <s v="Not Stated, in Intersection"/>
    <s v="Not Stated"/>
    <x v="0"/>
    <x v="2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19304046184,-122.454083217237"/>
    <s v="2:01 pm to 6:00 pm"/>
    <s v="Clear"/>
    <s v="CVC 21802A"/>
    <s v="Intersection &lt;= 20ft"/>
    <s v="January"/>
    <s v="Valid"/>
    <s v="21802(a,b)"/>
    <s v="Violation of right-of-way - entering through highway"/>
    <s v="http://leginfo.legislature.ca.gov/faces/codes_displaySection.xhtml?lawCode=VEH&amp;sectionNum=21802."/>
    <n v="8897"/>
  </r>
  <r>
    <n v="20110110"/>
    <n v="1931"/>
    <n v="537"/>
    <s v="&lt;Null&gt;"/>
    <s v="Monday"/>
    <s v="&lt;Null&gt;"/>
    <s v="BAKER ST"/>
    <s v="FULTON ST"/>
    <n v="0"/>
    <s v="Not Stated, in Intersection"/>
    <s v="Not Stated"/>
    <x v="1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64350361418,-122.441488326711"/>
    <s v="6:01 pm to 10:00 pm"/>
    <s v="Clear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25050"/>
  </r>
  <r>
    <n v="20140102"/>
    <n v="1128"/>
    <n v="1655"/>
    <s v="PARK"/>
    <s v="Thursday"/>
    <s v="3F14A"/>
    <s v="DIVISADERO ST"/>
    <s v="FULTON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8558888485,-122.43817704764"/>
    <s v="10:01 am to 2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18645"/>
  </r>
  <r>
    <n v="20070121"/>
    <n v="1822"/>
    <n v="821"/>
    <s v="PARK"/>
    <s v="Sunday"/>
    <s v="4B8F"/>
    <s v="DIVISADERO ST"/>
    <s v="FULTON ST"/>
    <n v="146"/>
    <s v="North"/>
    <s v="Not Stated"/>
    <x v="1"/>
    <x v="0"/>
    <s v="Other Motor Vehicle"/>
    <s v="No Pedestrian Involved"/>
    <s v="Dry"/>
    <s v="Reduced Roadway Width"/>
    <s v="No Unusual Condition"/>
    <s v="Dark - Street Lights"/>
    <s v="None"/>
    <s v="AA - Vehicle(s) Only Involved"/>
    <s v="http://maps.google.com/maps?q=&amp;layer=c&amp;cbll=37.7772581639564,-122.438204979203"/>
    <s v="6:01 pm to 10:00 pm"/>
    <s v="Clear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27484"/>
  </r>
  <r>
    <n v="20080121"/>
    <n v="1820"/>
    <n v="1974"/>
    <s v="COF"/>
    <s v="Monday"/>
    <s v="3F14D"/>
    <s v="GOLDEN GATE AVE"/>
    <s v="BRODERICK ST"/>
    <n v="0"/>
    <s v="Not Stated, in Intersection"/>
    <s v="Not Stated"/>
    <x v="1"/>
    <x v="3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85114637334,-122.440213334353"/>
    <s v="6:01 pm to 10:00 pm"/>
    <s v="Raining"/>
    <s v="CVC 22450A"/>
    <s v="Intersection &lt;= 20ft"/>
    <s v="January"/>
    <s v="Valid"/>
    <s v="22450(a)"/>
    <s v="Failure to stop at STOP sign"/>
    <s v="http://leginfo.legislature.ca.gov/faces/codes_displaySection.xhtml?lawCode=VEH&amp;sectionNum=22450."/>
    <n v="30421"/>
  </r>
  <r>
    <n v="20130125"/>
    <n v="1220"/>
    <n v="2179"/>
    <s v="&lt;Null&gt;"/>
    <s v="Friday"/>
    <s v="3F62"/>
    <s v="HAYES ST"/>
    <s v="BRODERICK ST"/>
    <n v="178"/>
    <s v="West"/>
    <s v="Not Stated"/>
    <x v="1"/>
    <x v="3"/>
    <s v="Pedestrian"/>
    <s v="Crossing Not in Crosswalk"/>
    <s v="Dry"/>
    <s v="No Unusual Condition"/>
    <s v="Not Stated"/>
    <s v="Daylight"/>
    <s v="None"/>
    <s v="BB - Vehicle-Pedestrian"/>
    <s v="http://maps.google.com/maps?q=&amp;layer=c&amp;cbll=37.7747003492876,-122.440073857729"/>
    <s v="10:01 am to 2:00 pm"/>
    <s v="Clear"/>
    <s v="N/A"/>
    <s v="Midblock &gt; 20ft"/>
    <s v="January"/>
    <s v="Unknown"/>
    <s v="Unknown"/>
    <s v="Unknown"/>
    <s v="&lt;Null&gt;"/>
    <n v="28251"/>
  </r>
  <r>
    <n v="20110120"/>
    <n v="503"/>
    <n v="1889"/>
    <s v="&lt;Null&gt;"/>
    <s v="Thursday"/>
    <s v="&lt;Null&gt;"/>
    <s v="STANYAN ST"/>
    <s v="FULTON ST"/>
    <n v="60"/>
    <s v="South"/>
    <s v="Not Stated"/>
    <x v="0"/>
    <x v="6"/>
    <s v="Non-Collision"/>
    <s v="No Pedestrian Involved"/>
    <s v="Dry"/>
    <s v="Holes, Deep Ruts"/>
    <s v="Not Stated"/>
    <s v="Dark - Street Lights"/>
    <s v="Functioning"/>
    <s v="AA - Vehicle(s) Only Involved"/>
    <s v="http://maps.google.com/maps?q=&amp;layer=c&amp;cbll=37.7745968100886,-122.454631937337"/>
    <s v="2:01 am to 6:00 am"/>
    <s v="Cloudy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1185"/>
  </r>
  <r>
    <n v="20100130"/>
    <n v="1828"/>
    <n v="676"/>
    <s v="F"/>
    <s v="Saturday"/>
    <s v="4B6C"/>
    <s v="DIVISADERO ST"/>
    <s v="GOLDEN GATE AV"/>
    <n v="0"/>
    <s v="Not Stated, in Intersection"/>
    <s v="Not Stated"/>
    <x v="0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87241078806,-122.438552277528"/>
    <s v="6:01 pm to 10:00 pm"/>
    <s v="Clear"/>
    <s v="CVC 21800B"/>
    <s v="Intersection &lt;= 20ft"/>
    <s v="January"/>
    <s v="Valid"/>
    <s v="21800(a-d)"/>
    <s v="Violation of right-of-way"/>
    <s v="http://leginfo.legislature.ca.gov/faces/codes_displaySection.xhtml?lawCode=VEH&amp;sectionNum=21800."/>
    <n v="6274"/>
  </r>
  <r>
    <n v="20050108"/>
    <n v="1319"/>
    <n v="1617"/>
    <s v="&lt;Null&gt;"/>
    <s v="Saturday"/>
    <s v="4B4C"/>
    <s v="MASONIC AVE"/>
    <s v="GOLDEN GATE AV"/>
    <n v="0"/>
    <s v="Not Stated, in Intersection"/>
    <s v="Not Stated"/>
    <x v="0"/>
    <x v="5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76691087729,-122.446846470157"/>
    <s v="10:01 am to 2:00 pm"/>
    <s v="Raining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10174"/>
  </r>
  <r>
    <n v="20140128"/>
    <n v="2023"/>
    <n v="441"/>
    <s v="PARK DISTR"/>
    <s v="Tuesday"/>
    <s v="4B7F"/>
    <s v="MASONIC AVE"/>
    <s v="FELL ST"/>
    <n v="20"/>
    <s v="South"/>
    <s v="Not Stated"/>
    <x v="1"/>
    <x v="2"/>
    <s v="Bicycle"/>
    <s v="Crossing in Crosswalk at Intersection"/>
    <s v="Dry"/>
    <s v="No Unusual Condition"/>
    <s v="Not Stated"/>
    <s v="Dark - Street Lights"/>
    <s v="Functioning"/>
    <s v="CC - Vehicle-Bicycle"/>
    <s v="http://maps.google.com/maps?q=&amp;layer=c&amp;cbll=37.7729410077465,-122.445891326027"/>
    <s v="6:01 pm to 10:00 pm"/>
    <s v="Clear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18538"/>
  </r>
  <r>
    <n v="20120120"/>
    <n v="1653"/>
    <n v="2179"/>
    <s v="&lt;Null&gt;"/>
    <s v="Friday"/>
    <s v="&lt;Null&gt;"/>
    <s v="MASONIC AVE"/>
    <s v="FULTON ST"/>
    <n v="0"/>
    <s v="Not Stated, in Intersection"/>
    <s v="Not Stated"/>
    <x v="0"/>
    <x v="3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58015922906,-122.446470829739"/>
    <s v="2:01 pm to 6:00 pm"/>
    <s v="Raining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6983"/>
  </r>
  <r>
    <n v="20120120"/>
    <n v="653"/>
    <n v="2179"/>
    <s v="&lt;Null&gt;"/>
    <s v="Friday"/>
    <s v="3F62"/>
    <s v="MASONIC AVE"/>
    <s v="FULTON ST"/>
    <n v="0"/>
    <s v="Not Stated, in Intersection"/>
    <s v="Not Stated"/>
    <x v="0"/>
    <x v="3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58015922906,-122.446470829739"/>
    <s v="6:01 am to 10:00 am"/>
    <s v="Raining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6981"/>
  </r>
  <r>
    <n v="20130120"/>
    <n v="2035"/>
    <n v="202"/>
    <s v="PARK"/>
    <s v="Sunday"/>
    <s v="3F12D"/>
    <s v="DIVISADERO ST"/>
    <s v="HAYES ST"/>
    <n v="0"/>
    <s v="Not Stated, in Intersection"/>
    <s v="Not Stated"/>
    <x v="2"/>
    <x v="5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991947509,-122.437798747311"/>
    <s v="6:01 pm to 10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3844"/>
  </r>
  <r>
    <n v="20060130"/>
    <n v="618"/>
    <n v="2044"/>
    <s v="PARK"/>
    <s v="Monday"/>
    <s v="4B2B"/>
    <s v="MASONIC AVE"/>
    <s v="HAYES ST"/>
    <n v="6"/>
    <s v="North"/>
    <s v="Not Stated"/>
    <x v="0"/>
    <x v="3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39507393056,-122.446094879518"/>
    <s v="6:01 am to 10:00 am"/>
    <s v="Raining"/>
    <s v="CVC 21451A"/>
    <s v="Intersection &lt;= 20ft"/>
    <s v="January"/>
    <s v="Valid"/>
    <s v="21451(a,b)"/>
    <s v="Green signal - driver or bicyclist responsibilities"/>
    <s v="http://leginfo.legislature.ca.gov/faces/codes_displaySection.xhtml?lawCode=VEH&amp;sectionNum=21451."/>
    <n v="11445"/>
  </r>
  <r>
    <n v="20070118"/>
    <n v="1122"/>
    <n v="520"/>
    <s v="&lt;Null&gt;"/>
    <s v="Thursday"/>
    <s v="4B1B"/>
    <s v="DIVISADERO ST"/>
    <s v="HAYES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991947509,-122.437798747311"/>
    <s v="10:01 am to 2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21553"/>
  </r>
  <r>
    <n v="20120128"/>
    <n v="1838"/>
    <n v="4000"/>
    <s v="PARK"/>
    <s v="Saturday"/>
    <s v="3F13D"/>
    <s v="MASONIC AVE"/>
    <s v="OAK ST"/>
    <n v="26"/>
    <s v="North"/>
    <s v="Not Stated"/>
    <x v="2"/>
    <x v="3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21515809491,-122.44573111262"/>
    <s v="6:01 pm to 10:00 pm"/>
    <s v="Clear"/>
    <s v="CVC 21456B"/>
    <s v="Midblock &gt; 20ft"/>
    <s v="January"/>
    <s v="Valid"/>
    <s v="21456(a,b)"/>
    <s v="Pedestrian violation of Walk or Wait signals"/>
    <s v="http://leginfo.legislature.ca.gov/faces/codes_displaySection.xhtml?lawCode=VEH&amp;sectionNum=21456."/>
    <n v="375"/>
  </r>
  <r>
    <n v="20140119"/>
    <n v="1911"/>
    <n v="2361"/>
    <s v="PARK"/>
    <s v="Sunday"/>
    <n v="3"/>
    <s v="MASONIC AVE"/>
    <s v="HAYES ST"/>
    <n v="17"/>
    <s v="South"/>
    <s v="Not Stated"/>
    <x v="0"/>
    <x v="1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38883731407,-122.446082259012"/>
    <s v="6:01 pm to 10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7081"/>
  </r>
  <r>
    <n v="20120111"/>
    <n v="1553"/>
    <n v="2077"/>
    <s v="&lt;Null&gt;"/>
    <s v="Wednesday"/>
    <s v="&lt;Null&gt;"/>
    <s v="MASONIC AVE"/>
    <s v="OAK ST"/>
    <n v="40"/>
    <s v="North"/>
    <s v="Not Stated"/>
    <x v="0"/>
    <x v="3"/>
    <s v="Pedestrian"/>
    <s v="Crossing Not in Crosswalk"/>
    <s v="Dry"/>
    <s v="No Unusual Condition"/>
    <s v="Not Stated"/>
    <s v="Daylight"/>
    <s v="Functioning"/>
    <s v="BB - Vehicle-Pedestrian"/>
    <s v="http://maps.google.com/maps?q=&amp;layer=c&amp;cbll=37.7721895403177,-122.445738816398"/>
    <s v="2:01 pm to 6:00 pm"/>
    <s v="Clear"/>
    <s v="CVC 21456A"/>
    <s v="Midblock &gt; 20ft"/>
    <s v="January"/>
    <s v="Valid"/>
    <s v="21456(a,b)"/>
    <s v="Pedestrian violation of Walk or Wait signals"/>
    <s v="http://leginfo.legislature.ca.gov/faces/codes_displaySection.xhtml?lawCode=VEH&amp;sectionNum=21456."/>
    <n v="374"/>
  </r>
  <r>
    <n v="20120126"/>
    <n v="2138"/>
    <n v="275"/>
    <s v="PARK"/>
    <s v="Thursday"/>
    <s v="3F61"/>
    <s v="FELL ST"/>
    <s v="LYON ST"/>
    <n v="4"/>
    <s v="West"/>
    <s v="Not Stated"/>
    <x v="1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34223686222,-122.442579301287"/>
    <s v="6:01 pm to 10:00 pm"/>
    <s v="Clear"/>
    <s v="N/A"/>
    <s v="Intersection &lt;= 20ft"/>
    <s v="January"/>
    <s v="Unknown"/>
    <s v="Unknown"/>
    <s v="Unknown"/>
    <s v="&lt;Null&gt;"/>
    <n v="27666"/>
  </r>
  <r>
    <n v="20050104"/>
    <n v="1845"/>
    <n v="1384"/>
    <s v="3F"/>
    <s v="Tuesday"/>
    <s v="4B6G"/>
    <s v="OAK ST"/>
    <s v="MASONIC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0803942368,-122.445716665312"/>
    <s v="6:01 pm to 10:00 pm"/>
    <s v="Cloudy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21592"/>
  </r>
  <r>
    <n v="20090117"/>
    <n v="1651"/>
    <n v="821"/>
    <s v="PARK"/>
    <s v="Saturday"/>
    <s v="4B8F"/>
    <s v="FULTON ST"/>
    <s v="MASONIC AV"/>
    <n v="20"/>
    <s v="West"/>
    <s v="Not Stated"/>
    <x v="1"/>
    <x v="0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7931033932,-122.446537578279"/>
    <s v="2:01 pm to 6:00 pm"/>
    <s v="Clear"/>
    <s v="CVC 21658A"/>
    <s v="Intersection &lt;= 20ft"/>
    <s v="January"/>
    <s v="Valid"/>
    <s v="21658(a,b)"/>
    <s v="Lane straddling or failure to use specified lanes"/>
    <s v="http://leginfo.legislature.ca.gov/faces/codes_displaySection.xhtml?lawCode=VEH&amp;sectionNum=21658."/>
    <n v="20477"/>
  </r>
  <r>
    <n v="20120110"/>
    <n v="1902"/>
    <n v="2077"/>
    <s v="&lt;Null&gt;"/>
    <s v="Tuesday"/>
    <s v="&lt;Null&gt;"/>
    <s v="FULTON ST"/>
    <s v="MASONIC AV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58015922906,-122.446470829739"/>
    <s v="6:01 pm to 10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24229"/>
  </r>
  <r>
    <n v="20050127"/>
    <n v="1841"/>
    <n v="246"/>
    <s v="PARK"/>
    <s v="Thursday"/>
    <s v="4B5E"/>
    <s v="GROVE ST"/>
    <s v="MASONIC AV"/>
    <n v="0"/>
    <s v="Not Stated, in Intersection"/>
    <s v="Not Stated"/>
    <x v="1"/>
    <x v="2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48711028237,-122.446283673835"/>
    <s v="6:01 pm to 10:00 pm"/>
    <s v="Raining"/>
    <s v="CVC 21802A"/>
    <s v="Intersection &lt;= 20ft"/>
    <s v="January"/>
    <s v="Valid"/>
    <s v="21802(a,b)"/>
    <s v="Violation of right-of-way - entering through highway"/>
    <s v="http://leginfo.legislature.ca.gov/faces/codes_displaySection.xhtml?lawCode=VEH&amp;sectionNum=21802."/>
    <n v="14020"/>
  </r>
  <r>
    <n v="20070105"/>
    <n v="1041"/>
    <n v="1337"/>
    <s v="COF"/>
    <s v="Friday"/>
    <s v="3F62"/>
    <s v="GROVE ST"/>
    <s v="MASONIC AV"/>
    <n v="184"/>
    <s v="West"/>
    <s v="Not Stated"/>
    <x v="1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7909524364,-122.446910807663"/>
    <s v="10:01 am to 2:00 pm"/>
    <s v="Clear"/>
    <s v="CVC 22106"/>
    <s v="Midblock &gt; 20ft"/>
    <s v="January"/>
    <s v="Valid"/>
    <n v="22106"/>
    <s v="Unsafe starting or backing on highway"/>
    <s v="http://leginfo.legislature.ca.gov/faces/codes_displaySection.xhtml?lawCode=VEH&amp;sectionNum=22106."/>
    <n v="28137"/>
  </r>
  <r>
    <n v="20100118"/>
    <n v="1923"/>
    <n v="1211"/>
    <s v="&lt;Null&gt;"/>
    <s v="Monday"/>
    <s v="&lt;Null&gt;"/>
    <s v="OAK ST"/>
    <s v="MASONIC AV"/>
    <n v="0"/>
    <s v="Not Stated, in Intersection"/>
    <s v="Not Stated"/>
    <x v="2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0803942368,-122.445716665312"/>
    <s v="6:01 pm to 10:00 pm"/>
    <s v="Clear"/>
    <s v="CVC 21801B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3656"/>
  </r>
  <r>
    <n v="20140129"/>
    <n v="213"/>
    <n v="465"/>
    <s v="RICHMOND"/>
    <s v="Wednesday"/>
    <s v="3GHE"/>
    <s v="GOLDEN GATE AVE"/>
    <s v="MASONIC AVE"/>
    <n v="463"/>
    <s v="West"/>
    <s v="Not Stated"/>
    <x v="1"/>
    <x v="2"/>
    <s v="Bicycle"/>
    <s v="No Pedestrian Involved"/>
    <s v="Wet"/>
    <s v="No Unusual Condition"/>
    <s v="Not Stated"/>
    <s v="Dark - Street Lights"/>
    <s v="None"/>
    <s v="CC - Vehicle-Bicycle"/>
    <s v="http://maps.google.com/maps?q=&amp;layer=c&amp;cbll=37.7774656793859,-122.448428371867"/>
    <s v="2:01 am to 6:00 am"/>
    <s v="Clear"/>
    <s v="CVC 21801A"/>
    <s v="Midblock &gt; 20ft"/>
    <s v="January"/>
    <s v="Valid"/>
    <s v="21801(a,b)"/>
    <s v="Violation of right-of-way - left turn"/>
    <s v="http://leginfo.legislature.ca.gov/faces/codes_displaySection.xhtml?lawCode=VEH&amp;sectionNum=21801."/>
    <n v="28063"/>
  </r>
  <r>
    <n v="20130129"/>
    <n v="2043"/>
    <n v="1666"/>
    <s v="PARK"/>
    <s v="Tuesday"/>
    <s v="3-CAR"/>
    <s v="OAK ST"/>
    <s v="MASONIC AVE"/>
    <n v="0"/>
    <s v="Not Stated, in Intersection"/>
    <s v="Not Stated"/>
    <x v="0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0803942368,-122.445716665312"/>
    <s v="6:01 pm to 10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10550"/>
  </r>
  <r>
    <n v="20060119"/>
    <n v="1015"/>
    <n v="438"/>
    <s v="&lt;Null&gt;"/>
    <s v="Thursday"/>
    <s v="4B5F"/>
    <s v="DIVISADERO ST"/>
    <s v="MCALLISTER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7941898441,-122.438365501611"/>
    <s v="10:01 am to 2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5825"/>
  </r>
  <r>
    <n v="20100130"/>
    <n v="222"/>
    <n v="2038"/>
    <s v="F"/>
    <s v="Saturday"/>
    <s v="3F14E"/>
    <s v="OAK ST"/>
    <s v="DIVISADERO ST"/>
    <n v="0"/>
    <s v="Not Stated, in Intersection"/>
    <s v="Not Stated"/>
    <x v="1"/>
    <x v="3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31334920131,-122.437422939807"/>
    <s v="2:01 am to 6:00 am"/>
    <s v="Cloudy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18794"/>
  </r>
  <r>
    <n v="20060117"/>
    <n v="15"/>
    <n v="1632"/>
    <s v="PARK"/>
    <s v="Tuesday"/>
    <s v="3F14E"/>
    <s v="DIVISADERO ST"/>
    <s v="OAK ST"/>
    <n v="0"/>
    <s v="Not Stated, in Intersection"/>
    <s v="Not Stated"/>
    <x v="0"/>
    <x v="0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10:01 pm to 2:00 am"/>
    <s v="Clear"/>
    <s v="CVC 21703"/>
    <s v="Intersection &lt;= 20ft"/>
    <s v="January"/>
    <s v="Valid"/>
    <n v="21703"/>
    <s v="Following too closely prohibited"/>
    <s v="http://leginfo.legislature.ca.gov/faces/codes_displaySection.xhtml?lawCode=VEH&amp;sectionNum=21703."/>
    <n v="11441"/>
  </r>
  <r>
    <n v="20120116"/>
    <n v="1432"/>
    <n v="874"/>
    <s v="PARK"/>
    <s v="Monday"/>
    <s v="3R61"/>
    <s v="DIVISADERO ST"/>
    <s v="OAK ST"/>
    <n v="0"/>
    <s v="Not Stated, in Intersection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1334920131,-122.437422939807"/>
    <s v="2:01 pm to 6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28456"/>
  </r>
  <r>
    <n v="20150131"/>
    <n v="1946"/>
    <n v="2294"/>
    <s v="PARK"/>
    <s v="Saturday"/>
    <s v="3F11D"/>
    <s v="MASONIC AVE"/>
    <s v="OAK ST"/>
    <n v="0"/>
    <s v="Not Stated, in Intersection"/>
    <s v="Not Stated"/>
    <x v="2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0803942368,-122.445716665312"/>
    <s v="6:01 pm to 10:00 pm"/>
    <s v="Clear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3802"/>
  </r>
  <r>
    <n v="20090101"/>
    <n v="1500"/>
    <n v="1484"/>
    <s v="PARK"/>
    <s v="Thursday"/>
    <s v="3F61"/>
    <s v="SCOTT ST"/>
    <s v="OAK ST"/>
    <n v="19"/>
    <s v="South"/>
    <s v="Not Stated"/>
    <x v="0"/>
    <x v="5"/>
    <s v="Other Motor Vehicle"/>
    <s v="No Pedestrian Involved"/>
    <s v="Dry"/>
    <s v="No Unusual Condition"/>
    <s v="Not Stated"/>
    <s v="Daylight"/>
    <s v="Functioning"/>
    <s v="CC - Vehicle-Bicycle"/>
    <s v="http://maps.google.com/maps?q=&amp;layer=c&amp;cbll=37.7732952047905,-122.435741254365"/>
    <s v="2:01 pm to 6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1343"/>
  </r>
  <r>
    <n v="20050101"/>
    <n v="2257"/>
    <n v="4149"/>
    <s v="PARK"/>
    <s v="Saturday"/>
    <s v="3F1E"/>
    <s v="STANYAN ST"/>
    <s v="OAK ST"/>
    <n v="0"/>
    <s v="Not Stated, in Intersection"/>
    <s v="Not Stated"/>
    <x v="1"/>
    <x v="2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10538379869,-122.453902454643"/>
    <s v="10:01 pm to 2:00 am"/>
    <s v="Raining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14011"/>
  </r>
  <r>
    <n v="20140112"/>
    <n v="1733"/>
    <n v="251"/>
    <s v="RICHMOND"/>
    <s v="Sunday"/>
    <s v="3G11D"/>
    <s v="TURK BLVD"/>
    <s v="PARKER AVE"/>
    <n v="90"/>
    <s v="East"/>
    <s v="Not Stated"/>
    <x v="0"/>
    <x v="1"/>
    <s v="Parked Motor Vehicle"/>
    <s v="No Pedestrian Involved"/>
    <s v="Dry"/>
    <s v="No Unusual Condition"/>
    <s v="Not Stated"/>
    <s v="Dark - No Street Lights"/>
    <s v="None"/>
    <s v="AA - Vehicle(s) Only Involved"/>
    <s v="http://maps.google.com/maps?q=&amp;layer=c&amp;cbll=37.7778632718995,-122.45307708057"/>
    <s v="2:01 pm to 6:00 pm"/>
    <s v="Clear"/>
    <s v="CVC 22107"/>
    <s v="Intersection Rear End &lt;= 150ft"/>
    <s v="January"/>
    <s v="Valid"/>
    <n v="22107"/>
    <s v="Unsafe turn or lane change prohibited"/>
    <s v="http://leginfo.legislature.ca.gov/faces/codes_displaySection.xhtml?lawCode=VEH&amp;sectionNum=22107."/>
    <n v="13036"/>
  </r>
  <r>
    <n v="20130115"/>
    <n v="940"/>
    <n v="2179"/>
    <s v="&lt;Null&gt;"/>
    <s v="Tuesday"/>
    <s v="3F62"/>
    <s v="STANYAN ST"/>
    <s v="PAGE ST"/>
    <n v="82"/>
    <s v="North"/>
    <s v="Not Stated"/>
    <x v="1"/>
    <x v="3"/>
    <s v="Pedestrian"/>
    <s v="In Road, Including Shoulder"/>
    <s v="Dry"/>
    <s v="No Unusual Condition"/>
    <s v="Not Stated"/>
    <s v="Daylight"/>
    <s v="None"/>
    <s v="BB - Vehicle-Pedestrian"/>
    <s v="http://maps.google.com/maps?q=&amp;layer=c&amp;cbll=37.7703198204527,-122.453767112758"/>
    <s v="6:01 am to 10:00 am"/>
    <s v="Clear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1178"/>
  </r>
  <r>
    <n v="20060131"/>
    <n v="828"/>
    <n v="1480"/>
    <s v="F"/>
    <s v="Tuesday"/>
    <s v="4B2E"/>
    <s v="MCALLISTER ST"/>
    <s v="SCOTT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0063986825,-122.436696631239"/>
    <s v="6:01 am to 10:00 am"/>
    <s v="Cloudy"/>
    <s v="CVC 22450A"/>
    <s v="Intersection &lt;= 20ft"/>
    <s v="January"/>
    <s v="Valid"/>
    <s v="22450(a)"/>
    <s v="Failure to stop at STOP sign"/>
    <s v="http://leginfo.legislature.ca.gov/faces/codes_displaySection.xhtml?lawCode=VEH&amp;sectionNum=22450."/>
    <n v="24198"/>
  </r>
  <r>
    <n v="20060123"/>
    <n v="1828"/>
    <n v="1028"/>
    <s v="PARK"/>
    <s v="Monday"/>
    <s v="3F120"/>
    <s v="OAK ST"/>
    <s v="SCOTT ST"/>
    <n v="144"/>
    <s v="West"/>
    <s v="Not Stated"/>
    <x v="1"/>
    <x v="1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2830716456,-122.436244860271"/>
    <s v="6:01 pm to 10:00 pm"/>
    <s v="Clear"/>
    <s v="CVC 22350"/>
    <s v="Intersection Rear End &lt;= 150ft"/>
    <s v="January"/>
    <s v="Valid"/>
    <n v="22350"/>
    <s v="Unsafe speed for prevailing conditions"/>
    <s v="http://leginfo.legislature.ca.gov/faces/codes_displaySection.xhtml?lawCode=VEH&amp;sectionNum=22350."/>
    <n v="27151"/>
  </r>
  <r>
    <n v="20060101"/>
    <n v="705"/>
    <n v="652"/>
    <s v="&lt;Null&gt;"/>
    <s v="Sunday"/>
    <s v="&lt;Null&gt;"/>
    <s v="OAK ST"/>
    <s v="SCOTT ST"/>
    <n v="0"/>
    <s v="Not Stated, in Intersection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3457128099,-122.435751498457"/>
    <s v="6:01 am to 10:00 am"/>
    <s v="Cloudy"/>
    <s v="CVC 21703"/>
    <s v="Intersection &lt;= 20ft"/>
    <s v="January"/>
    <s v="Valid"/>
    <n v="21703"/>
    <s v="Following too closely prohibited"/>
    <s v="http://leginfo.legislature.ca.gov/faces/codes_displaySection.xhtml?lawCode=VEH&amp;sectionNum=21703."/>
    <n v="13916"/>
  </r>
  <r>
    <n v="20060129"/>
    <n v="655"/>
    <n v="438"/>
    <s v="&lt;Null&gt;"/>
    <s v="Sunday"/>
    <s v="4B3F"/>
    <s v="OAK ST"/>
    <s v="SCOTT ST"/>
    <n v="110"/>
    <s v="West"/>
    <s v="Not Stated"/>
    <x v="3"/>
    <x v="2"/>
    <s v="Bicycle"/>
    <s v="No Pedestrian Involved"/>
    <s v="Dry"/>
    <s v="No Unusual Condition"/>
    <s v="Not Stated"/>
    <s v="Dusk - Dawn"/>
    <s v="None"/>
    <s v="FF - Bike Only"/>
    <s v="http://maps.google.com/maps?q=&amp;layer=c&amp;cbll=37.7732978201343,-122.436128701173"/>
    <s v="6:01 am to 10:00 am"/>
    <s v="Clear"/>
    <s v="CVC 21804A"/>
    <s v="Midblock &gt; 20ft"/>
    <s v="January"/>
    <s v="Valid"/>
    <s v="21804(a,b)"/>
    <s v="Entering highway from alley or driveway"/>
    <s v="http://leginfo.legislature.ca.gov/faces/codes_displaySection.xhtml?lawCode=VEH&amp;sectionNum=21804."/>
    <n v="33652"/>
  </r>
  <r>
    <n v="20120101"/>
    <n v="27"/>
    <n v="1485"/>
    <s v="3F"/>
    <s v="Sunday"/>
    <s v="3F14E"/>
    <s v="PAGE ST"/>
    <s v="SCOTT ST"/>
    <n v="0"/>
    <s v="Not Stated, in Intersection"/>
    <s v="Not Stated"/>
    <x v="0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4179297667,-122.435563320269"/>
    <s v="10:01 pm to 2:00 am"/>
    <s v="Clear"/>
    <s v="CVC 22450A"/>
    <s v="Intersection &lt;= 20ft"/>
    <s v="January"/>
    <s v="Valid"/>
    <s v="22450(a)"/>
    <s v="Failure to stop at STOP sign"/>
    <s v="http://leginfo.legislature.ca.gov/faces/codes_displaySection.xhtml?lawCode=VEH&amp;sectionNum=22450."/>
    <n v="8754"/>
  </r>
  <r>
    <n v="20070122"/>
    <n v="1942"/>
    <n v="633"/>
    <s v="PARK"/>
    <s v="Monday"/>
    <s v="F140"/>
    <s v="PAGE ST"/>
    <s v="SCOTT ST"/>
    <n v="0"/>
    <s v="Not Stated, in Intersection"/>
    <s v="Not Stated"/>
    <x v="1"/>
    <x v="5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4179297667,-122.435563320269"/>
    <s v="6:01 pm to 10:00 pm"/>
    <s v="Clear"/>
    <s v="N/A"/>
    <s v="Intersection &lt;= 20ft"/>
    <s v="January"/>
    <s v="Unknown"/>
    <s v="Unknown"/>
    <s v="Unknown"/>
    <s v="&lt;Null&gt;"/>
    <n v="26467"/>
  </r>
  <r>
    <n v="20130121"/>
    <n v="1639"/>
    <n v="2360"/>
    <s v="&lt;Null&gt;"/>
    <s v="Monday"/>
    <s v="&lt;Null&gt;"/>
    <s v="GOLDEN GATE AVE"/>
    <s v="SEYMOUR ST"/>
    <n v="0"/>
    <s v="Not Stated, in Intersection"/>
    <s v="Not Stated"/>
    <x v="2"/>
    <x v="2"/>
    <s v="Bicycle"/>
    <s v="No Pedestrian Involved"/>
    <s v="Dry"/>
    <s v="No Unusual Condition"/>
    <s v="Not Stated"/>
    <s v="Daylight"/>
    <s v="None"/>
    <s v="CC - Vehicle-Bicycle"/>
    <s v="http://maps.google.com/maps?q=&amp;layer=c&amp;cbll=37.778832379772,-122.43770716317"/>
    <s v="2:01 pm to 6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3425"/>
  </r>
  <r>
    <n v="20120120"/>
    <n v="258"/>
    <n v="2038"/>
    <s v="F"/>
    <s v="Friday"/>
    <s v="3F14E"/>
    <s v="OAK ST"/>
    <s v="SHRADER ST"/>
    <n v="66"/>
    <s v="East"/>
    <s v="Not Stated"/>
    <x v="1"/>
    <x v="0"/>
    <s v="Parked Motor Vehicle"/>
    <s v="No Pedestrian Involved"/>
    <s v="Wet"/>
    <s v="No Unusual Condition"/>
    <s v="Not Stated"/>
    <s v="Dark - Street Lights"/>
    <s v="None"/>
    <s v="AA - Vehicle(s) Only Involved"/>
    <s v="http://maps.google.com/maps?q=&amp;layer=c&amp;cbll=37.771270904841,-122.452020596023"/>
    <s v="2:01 am to 6:00 am"/>
    <s v="Raining"/>
    <s v="CVC 23152A"/>
    <s v="Midblock &gt; 20ft"/>
    <s v="January"/>
    <s v="Valid"/>
    <n v="23152"/>
    <s v="Under the influence of alcohol or drug"/>
    <s v="http://leginfo.legislature.ca.gov/faces/codes_displaySection.xhtml?lawCode=VEH&amp;sectionNum=23152."/>
    <n v="23163"/>
  </r>
  <r>
    <n v="20060108"/>
    <n v="1843"/>
    <n v="1028"/>
    <s v="&lt;Null&gt;"/>
    <s v="Sunday"/>
    <s v="&lt;Null&gt;"/>
    <s v="OAK ST"/>
    <s v="STANYAN ST"/>
    <n v="111"/>
    <s v="East"/>
    <s v="Not Stated"/>
    <x v="1"/>
    <x v="2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1056190977,-122.453528281704"/>
    <s v="6:01 pm to 10:00 pm"/>
    <s v="Clear"/>
    <s v="CVC 22100A"/>
    <s v="Midblock &gt; 20ft"/>
    <s v="January"/>
    <s v="Valid"/>
    <s v="22100(a,b)"/>
    <s v="Turn at intersection from wrong position"/>
    <s v="http://leginfo.legislature.ca.gov/faces/codes_displaySection.xhtml?lawCode=VEH&amp;sectionNum=22100."/>
    <n v="23147"/>
  </r>
  <r>
    <n v="20150117"/>
    <n v="1644"/>
    <n v="985"/>
    <s v="RICHMOND"/>
    <s v="Saturday"/>
    <s v="3G13D"/>
    <s v="TURK BLVD"/>
    <s v="STANYAN ST"/>
    <n v="0"/>
    <s v="Not Stated, in Intersection"/>
    <s v="Not Stated"/>
    <x v="1"/>
    <x v="5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5992787017,-122.455216941431"/>
    <s v="2:01 pm to 6:00 pm"/>
    <s v="Clear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25940"/>
  </r>
  <r>
    <n v="20150125"/>
    <n v="1825"/>
    <n v="868"/>
    <s v="RICHMOND"/>
    <s v="Sunday"/>
    <s v="4K8G"/>
    <s v="TURK BLVD"/>
    <s v="STANYAN ST"/>
    <n v="0"/>
    <s v="Not Stated, in Intersection"/>
    <s v="Not Stated"/>
    <x v="1"/>
    <x v="5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5992787017,-122.455216941431"/>
    <s v="6:01 pm to 10:00 pm"/>
    <s v="Clear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29705"/>
  </r>
  <r>
    <n v="20090130"/>
    <n v="2113"/>
    <n v="2175"/>
    <s v="G"/>
    <s v="Friday"/>
    <s v="4B7E"/>
    <s v="TURK ST"/>
    <s v="STANYAN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5992787017,-122.455216941431"/>
    <s v="6:01 pm to 10:00 pm"/>
    <s v="Clear"/>
    <s v="N/A"/>
    <s v="Intersection &lt;= 20ft"/>
    <s v="January"/>
    <s v="Unknown"/>
    <s v="Unknown"/>
    <s v="Unknown"/>
    <s v="&lt;Null&gt;"/>
    <n v="31479"/>
  </r>
  <r>
    <n v="20150127"/>
    <n v="1731"/>
    <n v="1325"/>
    <s v="RICHMOND"/>
    <s v="Tuesday"/>
    <s v="3G12D"/>
    <s v="GOLDEN GATE AVE"/>
    <s v="TAMALPAIS TER"/>
    <n v="0"/>
    <s v="Not Stated, in Intersection"/>
    <s v="Not Stated"/>
    <x v="1"/>
    <x v="1"/>
    <s v="Bicycle"/>
    <s v="No Pedestrian Involved"/>
    <s v="Dry"/>
    <s v="No Unusual Condition"/>
    <s v="Not Stated"/>
    <s v="Daylight"/>
    <s v="None"/>
    <s v="CC - Vehicle-Bicycle"/>
    <s v="http://maps.google.com/maps?q=&amp;layer=c&amp;cbll=37.7774328923105,-122.4486833183"/>
    <s v="2:01 pm to 6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31705"/>
  </r>
  <r>
    <n v="20110131"/>
    <n v="900"/>
    <n v="246"/>
    <s v="RICHM"/>
    <s v="Monday"/>
    <s v="4B2E"/>
    <s v="GOLDEN GATE AVE"/>
    <s v="TEMESCAL"/>
    <n v="0"/>
    <s v="Not Stated, in Intersection"/>
    <s v="Not Stated"/>
    <x v="1"/>
    <x v="4"/>
    <s v="Parked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9762233284,-122.45223376573"/>
    <s v="6:01 am to 10:00 am"/>
    <s v="Clear"/>
    <s v="N/A"/>
    <s v="Intersection &lt;= 20ft"/>
    <s v="January"/>
    <s v="Unknown"/>
    <s v="Unknown"/>
    <s v="Unknown"/>
    <s v="&lt;Null&gt;"/>
    <n v="14052"/>
  </r>
  <r>
    <n v="20060131"/>
    <n v="1527"/>
    <n v="1580"/>
    <s v="RICHM"/>
    <s v="Tuesday"/>
    <s v="4B6G"/>
    <s v="STANYAN BLVD"/>
    <s v="TURK BL"/>
    <n v="6"/>
    <s v="South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75825041698,-122.455217499363"/>
    <s v="2:01 pm to 6:00 pm"/>
    <s v="Clear"/>
    <s v="CVC 216501"/>
    <s v="Intersection &lt;= 20ft"/>
    <s v="January"/>
    <s v="Valid"/>
    <n v="21650.1"/>
    <s v="Bicycle to travel in same direction as vehicles"/>
    <s v="http://leginfo.legislature.ca.gov/faces/codes_displaySection.xhtml?lawCode=VEH&amp;sectionNum=21650.1."/>
    <n v="1190"/>
  </r>
  <r>
    <n v="20090121"/>
    <n v="1733"/>
    <n v="1279"/>
    <s v="G"/>
    <s v="Wednesday"/>
    <s v="4B6I"/>
    <s v="STANYAN ST"/>
    <s v="TURK BL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5992787017,-122.455216941431"/>
    <s v="2:01 pm to 6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21639"/>
  </r>
  <r>
    <n v="20130108"/>
    <n v="2040"/>
    <n v="202"/>
    <s v="PARK"/>
    <s v="Tuesday"/>
    <s v="3F14D"/>
    <s v="DIVISADERO ST"/>
    <s v="TURK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96596303491,-122.438740183526"/>
    <s v="6:01 pm to 10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15676"/>
  </r>
  <r>
    <n v="20080101"/>
    <n v="1321"/>
    <n v="1337"/>
    <s v="PARKS"/>
    <s v="Tuesday"/>
    <s v="3F62"/>
    <s v="DIVISADERO ST"/>
    <s v="TURK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6596303491,-122.438740183526"/>
    <s v="10:01 am to 2:00 pm"/>
    <s v="Clear"/>
    <s v="N/A"/>
    <s v="Intersection &lt;= 20ft"/>
    <s v="January"/>
    <s v="Unknown"/>
    <s v="Unknown"/>
    <s v="Unknown"/>
    <s v="&lt;Null&gt;"/>
    <n v="26509"/>
  </r>
  <r>
    <n v="20080111"/>
    <n v="132"/>
    <n v="275"/>
    <s v="PARK"/>
    <s v="Friday"/>
    <s v="3F14E"/>
    <s v="DIVISADERO ST"/>
    <s v="TURK ST"/>
    <n v="0"/>
    <s v="Not Stated, in Intersection"/>
    <s v="Not Stated"/>
    <x v="1"/>
    <x v="0"/>
    <s v="Parked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96596303491,-122.438740183526"/>
    <s v="10:01 pm to 2:00 am"/>
    <s v="Clear"/>
    <s v="N/A"/>
    <s v="Intersection &lt;= 20ft"/>
    <s v="January"/>
    <s v="Unknown"/>
    <s v="Unknown"/>
    <s v="Unknown"/>
    <s v="&lt;Null&gt;"/>
    <n v="26511"/>
  </r>
  <r>
    <n v="20090703"/>
    <n v="1110"/>
    <n v="438"/>
    <s v="&lt;Null&gt;"/>
    <s v="Friday"/>
    <s v="4B3F"/>
    <s v="OAK ST"/>
    <s v="ASHBURY ST"/>
    <n v="20"/>
    <s v="West"/>
    <s v="Not Stated"/>
    <x v="0"/>
    <x v="0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8692495478,-122.447379289237"/>
    <s v="10:01 am to 2:00 pm"/>
    <s v="Clear"/>
    <s v="CVC 22100A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1999"/>
  </r>
  <r>
    <n v="20130709"/>
    <n v="1830"/>
    <n v="202"/>
    <s v="PARK"/>
    <s v="Tuesday"/>
    <s v="&lt;Null&gt;"/>
    <s v="PAGE ST"/>
    <s v="ASHBURY ST"/>
    <n v="0"/>
    <s v="Not Stated, in Intersection"/>
    <s v="&lt;Null&gt;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09346413689,-122.44712270031"/>
    <s v="6:01 pm to 10:00 pm"/>
    <s v="Clear"/>
    <s v="CVC 22450A"/>
    <s v="Intersection &lt;= 20ft"/>
    <s v="July"/>
    <s v="Valid"/>
    <s v="22450(a)"/>
    <s v="Failure to stop at STOP sign"/>
    <s v="http://leginfo.legislature.ca.gov/faces/codes_displaySection.xhtml?lawCode=VEH&amp;sectionNum=22450."/>
    <n v="12704"/>
  </r>
  <r>
    <n v="20110721"/>
    <n v="1426"/>
    <n v="665"/>
    <s v="&lt;Null&gt;"/>
    <s v="Thursday"/>
    <s v="4B5H"/>
    <s v="FELL ST"/>
    <s v="BAKER ST"/>
    <n v="207"/>
    <s v="East"/>
    <s v="Not Stated"/>
    <x v="0"/>
    <x v="1"/>
    <s v="Parked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7264987081,-122.440213526453"/>
    <s v="2:01 pm to 6:00 pm"/>
    <s v="Clear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10535"/>
  </r>
  <r>
    <n v="20120730"/>
    <n v="621"/>
    <n v="874"/>
    <s v="&lt;Null&gt;"/>
    <s v="Monday"/>
    <n v="361"/>
    <s v="FELL ST"/>
    <s v="BAKER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6352963795,-122.440921792499"/>
    <s v="6:01 am to 10:00 am"/>
    <s v="Clear"/>
    <s v="N/A"/>
    <s v="Intersection &lt;= 20ft"/>
    <s v="July"/>
    <s v="Unknown"/>
    <s v="Unknown"/>
    <s v="Unknown"/>
    <s v="&lt;Null&gt;"/>
    <n v="31496"/>
  </r>
  <r>
    <n v="20090720"/>
    <n v="2225"/>
    <n v="408"/>
    <s v="PARK"/>
    <s v="Monday"/>
    <s v="3F43E"/>
    <s v="OAK ST"/>
    <s v="BAKER ST"/>
    <n v="186"/>
    <s v="West"/>
    <s v="Not Stated"/>
    <x v="1"/>
    <x v="1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6323778715,-122.44136922272"/>
    <s v="10:01 pm to 2:00 am"/>
    <s v="Clear"/>
    <s v="CVC 23153A"/>
    <s v="Midblock &gt; 20ft"/>
    <s v="July"/>
    <s v="Valid"/>
    <n v="23152"/>
    <s v="Under the influence of alcohol or drug"/>
    <s v="http://leginfo.legislature.ca.gov/faces/codes_displaySection.xhtml?lawCode=VEH&amp;sectionNum=23152."/>
    <n v="2007"/>
  </r>
  <r>
    <n v="20050720"/>
    <n v="1930"/>
    <n v="1384"/>
    <s v="3F"/>
    <s v="Wednesday"/>
    <s v="4B7G"/>
    <s v="TURK ST"/>
    <s v="BAKER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2440306213,-122.442053309532"/>
    <s v="6:01 pm to 10:00 pm"/>
    <s v="Clear"/>
    <s v="CVC 21802A"/>
    <s v="Intersection &lt;= 20ft"/>
    <s v="July"/>
    <s v="Valid"/>
    <s v="21802(a,b)"/>
    <s v="Violation of right-of-way - entering through highway"/>
    <s v="http://leginfo.legislature.ca.gov/faces/codes_displaySection.xhtml?lawCode=VEH&amp;sectionNum=21802."/>
    <n v="26529"/>
  </r>
  <r>
    <n v="20130704"/>
    <n v="1128"/>
    <n v="874"/>
    <s v="PARK"/>
    <s v="Thursday"/>
    <s v="&lt;Null&gt;"/>
    <s v="FULTON ST"/>
    <s v="BRODERICK ST"/>
    <n v="0"/>
    <s v="Not Stated, in Intersection"/>
    <s v="&lt;Null&gt;"/>
    <x v="1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66440075826,-122.439844236366"/>
    <s v="10:01 am to 2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20964"/>
  </r>
  <r>
    <n v="20090720"/>
    <n v="1137"/>
    <n v="186"/>
    <s v="PARK"/>
    <s v="Monday"/>
    <s v="3F14A"/>
    <s v="HAYES ST"/>
    <s v="BRODERICK ST"/>
    <n v="84"/>
    <s v="West"/>
    <s v="Not Stated"/>
    <x v="1"/>
    <x v="5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7415044594,-122.439752784415"/>
    <s v="10:01 am to 2:00 pm"/>
    <s v="Clear"/>
    <s v="CVC 21650"/>
    <s v="Midblock &gt; 20ft"/>
    <s v="July"/>
    <s v="Valid"/>
    <n v="21650"/>
    <s v="Failure to keep to right side of road"/>
    <s v="http://leginfo.legislature.ca.gov/faces/codes_displaySection.xhtml?lawCode=VEH&amp;sectionNum=21650."/>
    <n v="32258"/>
  </r>
  <r>
    <n v="20070731"/>
    <n v="839"/>
    <n v="1337"/>
    <s v="&lt;Null&gt;"/>
    <s v="Tuesday"/>
    <s v="3F62"/>
    <s v="OAK ST"/>
    <s v="BRODERICK ST"/>
    <n v="227"/>
    <s v="East"/>
    <s v="Not Stated"/>
    <x v="1"/>
    <x v="0"/>
    <s v="Bicycle"/>
    <s v="No Pedestrian Involved"/>
    <s v="Dry"/>
    <s v="No Unusual Condition"/>
    <s v="Not Stated"/>
    <s v="Daylight"/>
    <s v="None"/>
    <s v="CC - Vehicle-Bicycle"/>
    <s v="http://maps.google.com/maps?q=&amp;layer=c&amp;cbll=37.7730204582596,-122.438313094295"/>
    <s v="6:01 am to 10:00 am"/>
    <s v="Clear"/>
    <s v="CVC 21658A"/>
    <s v="Midblock &gt; 20ft"/>
    <s v="July"/>
    <s v="Valid"/>
    <s v="21658(a,b)"/>
    <s v="Lane straddling or failure to use specified lanes"/>
    <s v="http://leginfo.legislature.ca.gov/faces/codes_displaySection.xhtml?lawCode=VEH&amp;sectionNum=21658."/>
    <n v="17283"/>
  </r>
  <r>
    <n v="20080730"/>
    <n v="1528"/>
    <n v="226"/>
    <s v="F"/>
    <s v="Wednesday"/>
    <s v="3F44D"/>
    <s v="OAK ST"/>
    <s v="CLAYTON ST"/>
    <n v="0"/>
    <s v="Not Stated, in Intersection"/>
    <s v="Not Stated"/>
    <x v="0"/>
    <x v="0"/>
    <s v="Parked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6687397119,-122.448957992571"/>
    <s v="2:01 pm to 6:00 pm"/>
    <s v="Cloudy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6623"/>
  </r>
  <r>
    <n v="20130705"/>
    <n v="133"/>
    <n v="2179"/>
    <s v="PARK"/>
    <s v="Friday"/>
    <s v="&lt;Null&gt;"/>
    <s v="OAK ST"/>
    <s v="CLAYTON ST"/>
    <n v="119"/>
    <s v="West"/>
    <s v="&lt;Null&gt;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6172815055,-122.449363100365"/>
    <s v="2:01 am to 6:00 am"/>
    <s v="Clear"/>
    <s v="CVC 21658A"/>
    <s v="Intersection Rear End &lt;= 150ft"/>
    <s v="July"/>
    <s v="Valid"/>
    <s v="21658(a,b)"/>
    <s v="Lane straddling or failure to use specified lanes"/>
    <s v="http://leginfo.legislature.ca.gov/faces/codes_displaySection.xhtml?lawCode=VEH&amp;sectionNum=21658."/>
    <n v="29410"/>
  </r>
  <r>
    <n v="20140706"/>
    <n v="1458"/>
    <n v="1666"/>
    <s v="PARK"/>
    <s v="Sunday"/>
    <s v="3 CAR"/>
    <s v="OAK ST"/>
    <s v="COLE ST"/>
    <n v="0"/>
    <s v="Not Stated, in Intersection"/>
    <s v="Not Stated"/>
    <x v="0"/>
    <x v="6"/>
    <s v="Non-Collision"/>
    <s v="No Pedestrian Involved"/>
    <s v="Dry"/>
    <s v="No Unusual Condition"/>
    <s v="Not Stated"/>
    <s v="Daylight"/>
    <s v="Functioning"/>
    <s v="FF - Bike Only"/>
    <s v="http://maps.google.com/maps?q=&amp;layer=c&amp;cbll=37.7714601426234,-122.450600180284"/>
    <s v="2:01 pm to 6:00 pm"/>
    <s v="Clear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9553"/>
  </r>
  <r>
    <n v="20130716"/>
    <n v="1651"/>
    <n v="2311"/>
    <s v="PARK"/>
    <s v="Tuesday"/>
    <s v="3F12D"/>
    <s v="OAK ST"/>
    <s v="COLE ST"/>
    <n v="59"/>
    <s v="Ea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4855552305,-122.450400120278"/>
    <s v="2:01 pm to 6:00 pm"/>
    <s v="Clear"/>
    <s v="CVC 22107"/>
    <s v="Intersection Rear End &lt;= 150ft"/>
    <s v="July"/>
    <s v="Valid"/>
    <n v="22107"/>
    <s v="Unsafe turn or lane change prohibited"/>
    <s v="http://leginfo.legislature.ca.gov/faces/codes_displaySection.xhtml?lawCode=VEH&amp;sectionNum=22107."/>
    <n v="32285"/>
  </r>
  <r>
    <n v="20080710"/>
    <n v="1340"/>
    <n v="779"/>
    <s v="PARK"/>
    <s v="Thursday"/>
    <n v="3E+62"/>
    <s v="FELL ST"/>
    <s v="ASHBURY ST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7904538694,-122.447497244783"/>
    <s v="10:01 am to 2:00 pm"/>
    <s v="Clear"/>
    <s v="CVC 21456B"/>
    <s v="Intersection &lt;= 20ft"/>
    <s v="July"/>
    <s v="Valid"/>
    <s v="21456(a,b)"/>
    <s v="Pedestrian violation of Walk or Wait signals"/>
    <s v="http://leginfo.legislature.ca.gov/faces/codes_displaySection.xhtml?lawCode=VEH&amp;sectionNum=21456."/>
    <n v="25393"/>
  </r>
  <r>
    <n v="20100729"/>
    <n v="125"/>
    <n v="522"/>
    <s v="PARK"/>
    <s v="Thursday"/>
    <s v="3F14E"/>
    <s v="FELL ST"/>
    <s v="DIVISADERO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10:01 pm to 2:00 a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32580"/>
  </r>
  <r>
    <n v="20090717"/>
    <n v="1859"/>
    <n v="821"/>
    <s v="PARK"/>
    <s v="Friday"/>
    <s v="4B8F"/>
    <s v="GOLDEN GATE AVE"/>
    <s v="DIVISADERO ST"/>
    <n v="85"/>
    <s v="East"/>
    <s v="Not Stated"/>
    <x v="2"/>
    <x v="0"/>
    <s v="Bicycle"/>
    <s v="No Pedestrian Involved"/>
    <s v="Dry"/>
    <s v="No Unusual Condition"/>
    <s v="Not Stated"/>
    <s v="Daylight"/>
    <s v="None"/>
    <s v="FF - Bike Only"/>
    <s v="http://maps.google.com/maps?q=&amp;layer=c&amp;cbll=37.7787614158104,-122.438261072334"/>
    <s v="6:01 pm to 10:00 pm"/>
    <s v="Clear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2925"/>
  </r>
  <r>
    <n v="20130703"/>
    <n v="1841"/>
    <n v="1986"/>
    <s v="PARK"/>
    <s v="Wednesday"/>
    <s v="&lt;Null&gt;"/>
    <s v="OAK ST"/>
    <s v="DIVISADERO ST"/>
    <n v="0"/>
    <s v="Not Stated, in Intersection"/>
    <s v="&lt;Null&gt;"/>
    <x v="2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1334920131,-122.437422939807"/>
    <s v="6:01 pm to 10:00 pm"/>
    <s v="Clear"/>
    <s v="CVC 22100A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3261"/>
  </r>
  <r>
    <n v="20150713"/>
    <n v="220"/>
    <n v="2314"/>
    <s v="PARK"/>
    <s v="Monday"/>
    <s v="3F14E"/>
    <s v="OAK ST"/>
    <s v="DIVISADERO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2:01 am to 6:00 am"/>
    <s v="Not Stated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668"/>
  </r>
  <r>
    <n v="20110705"/>
    <n v="1935"/>
    <n v="1584"/>
    <s v="PARK"/>
    <s v="Tuesday"/>
    <s v="4B6F"/>
    <s v="OAK ST"/>
    <s v="DIVISADERO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6:01 pm to 10:00 pm"/>
    <s v="Clear"/>
    <s v="CVC 23152A"/>
    <s v="Intersection &lt;= 20ft"/>
    <s v="July"/>
    <s v="Valid"/>
    <n v="23152"/>
    <s v="Under the influence of alcohol or drug"/>
    <s v="http://leginfo.legislature.ca.gov/faces/codes_displaySection.xhtml?lawCode=VEH&amp;sectionNum=23152."/>
    <n v="13920"/>
  </r>
  <r>
    <n v="20130727"/>
    <n v="222"/>
    <n v="2038"/>
    <s v="F"/>
    <s v="Saturday"/>
    <s v="3F13E"/>
    <s v="FELL ST"/>
    <s v="STANYAN ST"/>
    <n v="0"/>
    <s v="Not Stated, in Intersection"/>
    <s v="Not Stated"/>
    <x v="2"/>
    <x v="3"/>
    <s v="Pedestrian"/>
    <s v="Not Stated"/>
    <s v="Dry"/>
    <s v="No Unusual Condition"/>
    <s v="Not Stated"/>
    <s v="Dark - Street Lights"/>
    <s v="Functioning"/>
    <s v="BB - Vehicle-Pedestrian"/>
    <s v="http://maps.google.com/maps?q=&amp;layer=c&amp;cbll=37.7719304046184,-122.454083217237"/>
    <s v="2:01 am to 6:00 am"/>
    <s v="Clear"/>
    <s v="CVC 21456B"/>
    <s v="Intersection &lt;= 20ft"/>
    <s v="July"/>
    <s v="Valid"/>
    <s v="21456(a,b)"/>
    <s v="Pedestrian violation of Walk or Wait signals"/>
    <s v="http://leginfo.legislature.ca.gov/faces/codes_displaySection.xhtml?lawCode=VEH&amp;sectionNum=21456."/>
    <n v="3352"/>
  </r>
  <r>
    <n v="20150720"/>
    <n v="162"/>
    <n v="1025"/>
    <s v="NORTHERN"/>
    <s v="Monday"/>
    <s v="3E11D"/>
    <s v="PAGE ST"/>
    <s v="DIVISADERO ST"/>
    <n v="77"/>
    <s v="West"/>
    <s v="Not Stated"/>
    <x v="0"/>
    <x v="2"/>
    <s v="Bicycle"/>
    <s v="No Pedestrian Involved"/>
    <s v="Dry"/>
    <s v="No Unusual Condition"/>
    <s v="Not Stated"/>
    <s v="Daylight"/>
    <s v="None"/>
    <s v="CC - Vehicle-Bicycle"/>
    <s v="http://maps.google.com/maps?q=&amp;layer=c&amp;cbll=37.7721699327071,-122.437498497071"/>
    <s v="2:01 am to 6:00 am"/>
    <s v="Clear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1863"/>
  </r>
  <r>
    <n v="20150711"/>
    <n v="1457"/>
    <n v="4239"/>
    <s v="PARK"/>
    <s v="Saturday"/>
    <s v="3F14A"/>
    <s v="PAGE ST"/>
    <s v="DIVISADERO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2037124154,-122.4372349323"/>
    <s v="2:01 pm to 6:00 pm"/>
    <s v="Clear"/>
    <s v="N/A"/>
    <s v="Intersection &lt;= 20ft"/>
    <s v="July"/>
    <s v="Unknown"/>
    <s v="Unknown"/>
    <s v="Unknown"/>
    <s v="&lt;Null&gt;"/>
    <n v="31830"/>
  </r>
  <r>
    <n v="20080707"/>
    <n v="858"/>
    <n v="1580"/>
    <s v="PARK"/>
    <s v="Monday"/>
    <s v="4B2F"/>
    <s v="PAGE ST"/>
    <s v="DIVISADERO ST"/>
    <n v="134"/>
    <s v="East"/>
    <s v="Not Stated"/>
    <x v="1"/>
    <x v="0"/>
    <s v="Bicycle"/>
    <s v="No Pedestrian Involved"/>
    <s v="Dry"/>
    <s v="No Unusual Condition"/>
    <s v="Not Stated"/>
    <s v="Daylight"/>
    <s v="None"/>
    <s v="AA - Vehicle(s) Only Involved"/>
    <s v="http://maps.google.com/maps?q=&amp;layer=c&amp;cbll=37.7722622956513,-122.436777788293"/>
    <s v="6:01 am to 10:00 am"/>
    <s v="Clear"/>
    <s v="CVC 22107"/>
    <s v="Midblock &gt; 20ft"/>
    <s v="July"/>
    <s v="Valid"/>
    <n v="22107"/>
    <s v="Unsafe turn or lane change prohibited"/>
    <s v="http://leginfo.legislature.ca.gov/faces/codes_displaySection.xhtml?lawCode=VEH&amp;sectionNum=22107."/>
    <n v="102"/>
  </r>
  <r>
    <n v="20110718"/>
    <n v="815"/>
    <n v="1389"/>
    <s v="F"/>
    <s v="Monday"/>
    <s v="3F13A"/>
    <s v="FULTON ST"/>
    <s v="CENTRAL AV"/>
    <n v="45"/>
    <s v="West"/>
    <s v="Not Stated"/>
    <x v="1"/>
    <x v="2"/>
    <s v="Pedestrian"/>
    <s v="Not in Road"/>
    <s v="Dry"/>
    <s v="No Unusual Condition"/>
    <s v="Not Stated"/>
    <s v="Daylight"/>
    <s v="None"/>
    <s v="BB - Vehicle-Pedestrian"/>
    <s v="http://maps.google.com/maps?q=&amp;layer=c&amp;cbll=37.7759971376576,-122.444932892623"/>
    <s v="6:01 am to 10:00 am"/>
    <s v="Clear"/>
    <s v="CVC 21952"/>
    <s v="Midblock &gt; 20ft"/>
    <s v="July"/>
    <s v="Valid"/>
    <n v="21952"/>
    <s v="Failure to yield right-of-way on sidewalk to pedestrian"/>
    <s v="http://leginfo.legislature.ca.gov/faces/codes_displaySection.xhtml?lawCode=VEH&amp;sectionNum=21952."/>
    <n v="30210"/>
  </r>
  <r>
    <n v="20070710"/>
    <n v="1441"/>
    <n v="120"/>
    <s v="PARK"/>
    <s v="Tuesday"/>
    <s v="3F14C"/>
    <s v="DIVISADERO ST"/>
    <s v="FELL ST"/>
    <n v="0"/>
    <s v="Not Stated, in Intersection"/>
    <s v="Not Stated"/>
    <x v="0"/>
    <x v="0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0616466681,-122.437610623921"/>
    <s v="2:01 pm to 6:00 pm"/>
    <s v="Cloudy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8907"/>
  </r>
  <r>
    <n v="20060725"/>
    <n v="1355"/>
    <n v="805"/>
    <s v="PARK"/>
    <s v="Tuesday"/>
    <s v="3F60"/>
    <s v="DIVISADERO ST"/>
    <s v="FELL ST"/>
    <n v="0"/>
    <s v="Not Stated, in Intersection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0616466681,-122.437610623921"/>
    <s v="10:01 am to 2:00 pm"/>
    <s v="Clear"/>
    <s v="CVC 21703"/>
    <s v="Intersection &lt;= 20ft"/>
    <s v="July"/>
    <s v="Valid"/>
    <n v="21703"/>
    <s v="Following too closely prohibited"/>
    <s v="http://leginfo.legislature.ca.gov/faces/codes_displaySection.xhtml?lawCode=VEH&amp;sectionNum=21703."/>
    <n v="31517"/>
  </r>
  <r>
    <n v="20130722"/>
    <s v="&lt;Null&gt;"/>
    <n v="360"/>
    <s v="&lt;Null&gt;"/>
    <s v="Monday"/>
    <s v="&lt;Null&gt;"/>
    <s v="DIVISADERO ST"/>
    <s v="FELL ST"/>
    <n v="57"/>
    <s v="South"/>
    <s v="Not Stated"/>
    <x v="1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9003198839,-122.437622909209"/>
    <s v="N/A"/>
    <s v="Cloudy"/>
    <s v="N/A"/>
    <s v="Midblock &gt; 20ft"/>
    <s v="July"/>
    <s v="Unknown"/>
    <s v="Unknown"/>
    <s v="Unknown"/>
    <s v="&lt;Null&gt;"/>
    <n v="27475"/>
  </r>
  <r>
    <n v="20110701"/>
    <n v="2157"/>
    <n v="1986"/>
    <s v="PARK"/>
    <s v="Friday"/>
    <s v="03F"/>
    <s v="MASONIC AVE"/>
    <s v="FELL ST"/>
    <n v="0"/>
    <s v="Not Stated, in Intersection"/>
    <s v="Not Stated"/>
    <x v="0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6:01 pm to 10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6872"/>
  </r>
  <r>
    <n v="20050710"/>
    <n v="1911"/>
    <n v="144"/>
    <s v="&lt;Null&gt;"/>
    <s v="Sunday"/>
    <s v="4B8B"/>
    <s v="MASONIC AVE"/>
    <s v="FELL ST"/>
    <n v="25"/>
    <s v="South"/>
    <s v="Not Stated"/>
    <x v="0"/>
    <x v="8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274508309,-122.44588857465"/>
    <s v="6:01 pm to 10:00 pm"/>
    <s v="Clear"/>
    <s v="CVC 21950A"/>
    <s v="Midblock &gt; 20ft"/>
    <s v="July"/>
    <s v="Valid"/>
    <s v="21950(a,c)"/>
    <s v="Driver or bicyclist to yield right-of-way at crosswalks"/>
    <s v="http://leginfo.legislature.ca.gov/faces/codes_displaySection.xhtml?lawCode=VEH&amp;sectionNum=21950."/>
    <n v="465"/>
  </r>
  <r>
    <n v="20060717"/>
    <n v="1550"/>
    <n v="2122"/>
    <s v="&lt;Null&gt;"/>
    <s v="Monday"/>
    <s v="4B6D"/>
    <s v="MASONIC AVE"/>
    <s v="FELL ST"/>
    <n v="23"/>
    <s v="South"/>
    <s v="Not Stated"/>
    <x v="0"/>
    <x v="5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328735971,-122.4458896752"/>
    <s v="2:01 pm to 6:00 pm"/>
    <s v="Clear"/>
    <s v="CVC 21950A"/>
    <s v="Midblock &gt; 20ft"/>
    <s v="July"/>
    <s v="Valid"/>
    <s v="21950(a,c)"/>
    <s v="Driver or bicyclist to yield right-of-way at crosswalks"/>
    <s v="http://leginfo.legislature.ca.gov/faces/codes_displaySection.xhtml?lawCode=VEH&amp;sectionNum=21950."/>
    <n v="6170"/>
  </r>
  <r>
    <n v="20050716"/>
    <n v="1701"/>
    <n v="189"/>
    <s v="PARK"/>
    <s v="Saturday"/>
    <s v="4B7H"/>
    <s v="MASONIC AVE"/>
    <s v="FELL ST"/>
    <n v="21"/>
    <s v="South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382963634,-122.445890775751"/>
    <s v="2:01 pm to 6:00 pm"/>
    <s v="Clear"/>
    <s v="CVC 22101D"/>
    <s v="Midblock &gt; 20ft"/>
    <s v="July"/>
    <s v="Valid"/>
    <s v="22101(d)"/>
    <s v="Violating special traffic control markers"/>
    <s v="http://leginfo.legislature.ca.gov/faces/codes_displaySection.xhtml?lawCode=VEH&amp;sectionNum=22101."/>
    <n v="23775"/>
  </r>
  <r>
    <n v="20110706"/>
    <n v="1603"/>
    <n v="1419"/>
    <s v="PARK"/>
    <s v="Wednesday"/>
    <s v="3CAR"/>
    <s v="MASONIC AVE"/>
    <s v="FELL ST"/>
    <n v="0"/>
    <s v="Not Stated, in Intersection"/>
    <s v="Not Stated"/>
    <x v="1"/>
    <x v="4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28726"/>
  </r>
  <r>
    <n v="20090725"/>
    <n v="1323"/>
    <n v="1484"/>
    <s v="PARK"/>
    <s v="Saturday"/>
    <s v="3F61"/>
    <s v="MASONIC AVE"/>
    <s v="FELL ST"/>
    <n v="99"/>
    <s v="South"/>
    <s v="Not Stated"/>
    <x v="1"/>
    <x v="4"/>
    <s v="Other Object"/>
    <s v="No Pedestrian Involved"/>
    <s v="Dry"/>
    <s v="No Unusual Condition"/>
    <s v="Not Stated"/>
    <s v="Daylight"/>
    <s v="None"/>
    <s v="AA - Vehicle(s) Only Involved"/>
    <s v="http://maps.google.com/maps?q=&amp;layer=c&amp;cbll=37.7727268084761,-122.445847854323"/>
    <s v="10:01 am to 2:00 pm"/>
    <s v="Clear"/>
    <s v="CVC 21658A"/>
    <s v="Midblock &gt; 20ft"/>
    <s v="July"/>
    <s v="Valid"/>
    <s v="21658(a,b)"/>
    <s v="Lane straddling or failure to use specified lanes"/>
    <s v="http://leginfo.legislature.ca.gov/faces/codes_displaySection.xhtml?lawCode=VEH&amp;sectionNum=21658."/>
    <n v="30239"/>
  </r>
  <r>
    <n v="20150716"/>
    <n v="1757"/>
    <n v="1666"/>
    <s v="PARK"/>
    <s v="Thursday"/>
    <s v="3 CAR"/>
    <s v="STANYAN ST"/>
    <s v="FELL ST"/>
    <n v="50"/>
    <s v="South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7962384189,-122.454055465928"/>
    <s v="2:01 pm to 6:00 pm"/>
    <s v="Clear"/>
    <s v="CVC 22350"/>
    <s v="Intersection Rear End &lt;= 150ft"/>
    <s v="July"/>
    <s v="Valid"/>
    <n v="22350"/>
    <s v="Unsafe speed for prevailing conditions"/>
    <s v="http://leginfo.legislature.ca.gov/faces/codes_displaySection.xhtml?lawCode=VEH&amp;sectionNum=22350."/>
    <n v="1177"/>
  </r>
  <r>
    <n v="20070703"/>
    <n v="1459"/>
    <n v="1337"/>
    <s v="&lt;Null&gt;"/>
    <s v="Tuesday"/>
    <s v="3F62"/>
    <s v="BRODERICK ST"/>
    <s v="FULTON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6440075826,-122.439844236366"/>
    <s v="2:01 pm to 6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7857"/>
  </r>
  <r>
    <n v="20140706"/>
    <n v="1524"/>
    <n v="1101"/>
    <s v="CO OF"/>
    <s v="Sunday"/>
    <s v="3F14D"/>
    <s v="BRODERICK ST"/>
    <s v="FULTON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6440075826,-122.439844236366"/>
    <s v="2:01 pm to 6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7394"/>
  </r>
  <r>
    <n v="20100710"/>
    <n v="2005"/>
    <n v="1549"/>
    <s v="PARK"/>
    <s v="Saturday"/>
    <s v="4B51"/>
    <s v="DIVISADERO ST"/>
    <s v="FULTON ST"/>
    <n v="165"/>
    <s v="North"/>
    <s v="Not Stated"/>
    <x v="0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73096997375,-122.438215280984"/>
    <s v="6:01 pm to 10:00 pm"/>
    <s v="Clear"/>
    <s v="CVC 22106"/>
    <s v="Midblock &gt; 20ft"/>
    <s v="July"/>
    <s v="Valid"/>
    <n v="22106"/>
    <s v="Unsafe starting or backing on highway"/>
    <s v="http://leginfo.legislature.ca.gov/faces/codes_displaySection.xhtml?lawCode=VEH&amp;sectionNum=22106."/>
    <n v="10889"/>
  </r>
  <r>
    <n v="20110704"/>
    <n v="205"/>
    <n v="1889"/>
    <s v="3F14E"/>
    <s v="Monday"/>
    <s v="3F14E"/>
    <s v="DIVISADERO ST"/>
    <s v="FULTON ST"/>
    <n v="67"/>
    <s v="North"/>
    <s v="Not Stated"/>
    <x v="0"/>
    <x v="6"/>
    <s v="Parked Motor Vehicle"/>
    <s v="No Pedestrian Involved"/>
    <s v="Dry"/>
    <s v="No Unusual Condition"/>
    <s v="Not Stated"/>
    <s v="Dark - Street Lights"/>
    <s v="None"/>
    <s v="EE - Bike-Parked car "/>
    <s v="http://maps.google.com/maps?q=&amp;layer=c&amp;cbll=37.7770438835984,-122.438162145554"/>
    <s v="2:01 am to 6:00 am"/>
    <s v="Clear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4652"/>
  </r>
  <r>
    <n v="20080717"/>
    <n v="2042"/>
    <n v="1666"/>
    <s v="PARK"/>
    <s v="Thursday"/>
    <s v="3CAR"/>
    <s v="LOYOLA TER"/>
    <s v="FULTON ST"/>
    <n v="3"/>
    <s v="North"/>
    <s v="Not Stated"/>
    <x v="1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55066787058,-122.448851451482"/>
    <s v="6:01 pm to 10:00 pm"/>
    <s v="Clear"/>
    <s v="CVC 21663"/>
    <s v="Intersection &lt;= 20ft"/>
    <s v="July"/>
    <s v="Valid"/>
    <n v="21663"/>
    <s v="Operating vehicle or bicycle on sidewalk prohibited"/>
    <s v="http://leginfo.legislature.ca.gov/faces/codes_displaySection.xhtml?lawCode=VEH&amp;sectionNum=21663."/>
    <n v="17188"/>
  </r>
  <r>
    <n v="20100728"/>
    <n v="955"/>
    <n v="438"/>
    <s v="PARK"/>
    <s v="Wednesday"/>
    <s v="4B3F"/>
    <s v="MASONIC AVE"/>
    <s v="FULTON ST"/>
    <n v="98"/>
    <s v="North"/>
    <s v="Not Stated"/>
    <x v="0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6067225322,-122.446524259725"/>
    <s v="6:01 am to 10:00 am"/>
    <s v="Clear"/>
    <s v="CVC 22350"/>
    <s v="Intersection Rear End &lt;= 150ft"/>
    <s v="July"/>
    <s v="Valid"/>
    <n v="22350"/>
    <s v="Unsafe speed for prevailing conditions"/>
    <s v="http://leginfo.legislature.ca.gov/faces/codes_displaySection.xhtml?lawCode=VEH&amp;sectionNum=22350."/>
    <n v="12533"/>
  </r>
  <r>
    <n v="20090731"/>
    <n v="1510"/>
    <n v="2175"/>
    <s v="F"/>
    <s v="Friday"/>
    <s v="4B7E"/>
    <s v="MASONIC AVE"/>
    <s v="FULTON ST"/>
    <n v="15"/>
    <s v="South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7607710674,-122.446462619364"/>
    <s v="2:01 pm to 6:00 pm"/>
    <s v="Clear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16812"/>
  </r>
  <r>
    <n v="20080712"/>
    <n v="1724"/>
    <n v="4203"/>
    <s v="PARK"/>
    <s v="Saturday"/>
    <n v="1"/>
    <s v="STANYAN ST"/>
    <s v="FULTON ST"/>
    <n v="78"/>
    <s v="South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5480104691,-122.454621991056"/>
    <s v="2:01 pm to 6:00 pm"/>
    <s v="Clear"/>
    <s v="N/A"/>
    <s v="Intersection Rear End &lt;= 150ft"/>
    <s v="July"/>
    <s v="Unknown"/>
    <s v="Unknown"/>
    <s v="Unknown"/>
    <s v="&lt;Null&gt;"/>
    <n v="1189"/>
  </r>
  <r>
    <n v="20150722"/>
    <n v="1145"/>
    <n v="1197"/>
    <s v="NORTHERN"/>
    <s v="Wednesday"/>
    <s v="3E11C"/>
    <s v="HAYES ST"/>
    <s v="DIVISADERO ST"/>
    <n v="5"/>
    <s v="East"/>
    <s v="Not Stated"/>
    <x v="0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49939992059,-122.437782739756"/>
    <s v="10:01 am to 2:00 pm"/>
    <s v="Clear"/>
    <s v="CVC 21950A"/>
    <s v="Intersection &lt;= 20ft"/>
    <s v="July"/>
    <s v="Valid"/>
    <s v="21950(a,c)"/>
    <s v="Driver or bicyclist to yield right-of-way at crosswalks"/>
    <s v="http://leginfo.legislature.ca.gov/faces/codes_displaySection.xhtml?lawCode=VEH&amp;sectionNum=21950."/>
    <n v="7978"/>
  </r>
  <r>
    <n v="20080709"/>
    <n v="1122"/>
    <n v="1337"/>
    <s v="PARKS"/>
    <s v="Wednesday"/>
    <s v="3F62"/>
    <s v="MASONIC AVE"/>
    <s v="GOLDEN GATE AV"/>
    <n v="0"/>
    <s v="Not Stated, in Intersection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6691087729,-122.446846470157"/>
    <s v="10:01 am to 2:00 pm"/>
    <s v="Clear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14026"/>
  </r>
  <r>
    <n v="20070703"/>
    <n v="2230"/>
    <n v="1015"/>
    <s v="&lt;Null&gt;"/>
    <s v="Tuesday"/>
    <s v="3CAR"/>
    <s v="MASONIC AVE"/>
    <s v="GROVE ST"/>
    <n v="0"/>
    <s v="Not Stated, in Intersection"/>
    <s v="Not Stated"/>
    <x v="1"/>
    <x v="0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8711028237,-122.446283673835"/>
    <s v="10:01 pm to 2:00 am"/>
    <s v="Clear"/>
    <s v="CVC 22100A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14021"/>
  </r>
  <r>
    <n v="20090713"/>
    <n v="2256"/>
    <n v="1921"/>
    <s v="F"/>
    <s v="Monday"/>
    <s v="4CAR"/>
    <s v="DIVISADERO ST"/>
    <s v="HAYES ST"/>
    <n v="0"/>
    <s v="Not Stated, in Intersection"/>
    <s v="Not Stated"/>
    <x v="0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991947509,-122.437798747311"/>
    <s v="10:01 pm to 2:00 am"/>
    <s v="Clear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7730"/>
  </r>
  <r>
    <n v="20150708"/>
    <n v="1822"/>
    <n v="13"/>
    <s v="&lt;Null&gt;"/>
    <s v="Wednesday"/>
    <s v="&lt;Null&gt;"/>
    <s v="MASONIC AVE"/>
    <s v="OAK ST"/>
    <n v="0"/>
    <s v="Not Stated, in Intersection"/>
    <s v="Not Stated"/>
    <x v="2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0803942368,-122.445716665312"/>
    <s v="6:01 pm to 10:00 pm"/>
    <s v="Clear"/>
    <s v="CVC 21456B"/>
    <s v="Intersection &lt;= 20ft"/>
    <s v="July"/>
    <s v="Valid"/>
    <s v="21456(a,b)"/>
    <s v="Pedestrian violation of Walk or Wait signals"/>
    <s v="http://leginfo.legislature.ca.gov/faces/codes_displaySection.xhtml?lawCode=VEH&amp;sectionNum=21456."/>
    <n v="3211"/>
  </r>
  <r>
    <n v="20120721"/>
    <n v="1404"/>
    <n v="2179"/>
    <s v="&lt;Null&gt;"/>
    <s v="Saturday"/>
    <s v="3J62"/>
    <s v="MASONIC AVE"/>
    <s v="OAK ST"/>
    <n v="0"/>
    <s v="Not Stated, in Intersection"/>
    <s v="Not Stated"/>
    <x v="2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0803942368,-122.445716665312"/>
    <s v="2:01 pm to 6:00 pm"/>
    <s v="Clear"/>
    <s v="CVC 21453D"/>
    <s v="Intersection &lt;= 20ft"/>
    <s v="July"/>
    <s v="Valid"/>
    <s v="21453(d)"/>
    <s v="Red signal - pedestrian responsibilities"/>
    <s v="http://leginfo.legislature.ca.gov/faces/codes_displaySection.xhtml?lawCode=VEH&amp;sectionNum=21453."/>
    <n v="2909"/>
  </r>
  <r>
    <n v="20070723"/>
    <n v="1210"/>
    <n v="649"/>
    <s v="&lt;Null&gt;"/>
    <s v="Monday"/>
    <s v="4B2H"/>
    <s v="STANYAN ST"/>
    <s v="JOHN F KENNEDY DR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4283955386,-122.453979522907"/>
    <s v="10:01 am to 2:00 pm"/>
    <s v="Clear"/>
    <s v="CVC 21461A"/>
    <s v="Intersection &lt;= 20ft"/>
    <s v="July"/>
    <s v="Valid"/>
    <s v="21461(a)"/>
    <s v="Driver or bicyclist failure to obey signs or signals"/>
    <s v="http://leginfo.legislature.ca.gov/faces/codes_displaySection.xhtml?lawCode=VEH&amp;sectionNum=21461."/>
    <n v="20555"/>
  </r>
  <r>
    <n v="20110718"/>
    <n v="728"/>
    <n v="671"/>
    <s v="PARK"/>
    <s v="Monday"/>
    <s v="4B2F"/>
    <s v="FELL ST"/>
    <s v="LYON ST"/>
    <n v="0"/>
    <s v="Not Stated, in Intersection"/>
    <s v="Not Stated"/>
    <x v="1"/>
    <x v="4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424225297,-122.442564850679"/>
    <s v="6:01 am to 10:00 am"/>
    <s v="Clear"/>
    <s v="CVC 22100A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14014"/>
  </r>
  <r>
    <n v="20130729"/>
    <n v="1121"/>
    <n v="186"/>
    <s v="PARK"/>
    <s v="Monday"/>
    <s v="4 CAR"/>
    <s v="FULTON ST"/>
    <s v="LYON ST"/>
    <n v="0"/>
    <s v="Not Stated, in Intersection"/>
    <s v="Not Stated"/>
    <x v="1"/>
    <x v="2"/>
    <s v="Bicycle"/>
    <s v="No Pedestrian Involved"/>
    <s v="Dry"/>
    <s v="No Unusual Condition"/>
    <s v="Not Stated"/>
    <s v="Daylight"/>
    <s v="None"/>
    <s v="CC - Vehicle-Bicycle"/>
    <s v="http://maps.google.com/maps?q=&amp;layer=c&amp;cbll=37.7762260364189,-122.443132453887"/>
    <s v="10:01 am to 2:00 pm"/>
    <s v="Clear"/>
    <s v="CVC 22450A"/>
    <s v="Intersection &lt;= 20ft"/>
    <s v="July"/>
    <s v="Valid"/>
    <s v="22450(a)"/>
    <s v="Failure to stop at STOP sign"/>
    <s v="http://leginfo.legislature.ca.gov/faces/codes_displaySection.xhtml?lawCode=VEH&amp;sectionNum=22450."/>
    <n v="23995"/>
  </r>
  <r>
    <n v="20050719"/>
    <n v="830"/>
    <n v="805"/>
    <s v="F"/>
    <s v="Tuesday"/>
    <s v="0F4"/>
    <s v="TURK ST"/>
    <s v="MASONIC"/>
    <n v="0"/>
    <s v="Not Stated, in Intersection"/>
    <s v="Not Stated"/>
    <x v="1"/>
    <x v="5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6223076059,-122.447039806471"/>
    <s v="6:01 am to 10:00 am"/>
    <s v="Cloudy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21622"/>
  </r>
  <r>
    <n v="20090701"/>
    <n v="800"/>
    <n v="1389"/>
    <s v="&lt;Null&gt;"/>
    <s v="Wednesday"/>
    <s v="3F13A"/>
    <s v="FELL ST"/>
    <s v="MASONIC AV"/>
    <n v="0"/>
    <s v="Not Stated, in Intersection"/>
    <s v="Not Stated"/>
    <x v="1"/>
    <x v="8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6:01 am to 10:00 am"/>
    <s v="Cloudy"/>
    <s v="CVC 21453C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18570"/>
  </r>
  <r>
    <n v="20140716"/>
    <n v="60"/>
    <n v="1540"/>
    <s v="PARK"/>
    <s v="Wednesday"/>
    <s v="3F13A"/>
    <s v="MASONIC AVE"/>
    <s v="OAK ST"/>
    <n v="29"/>
    <s v="North"/>
    <s v="Not Stated"/>
    <x v="1"/>
    <x v="3"/>
    <s v="Pedestrian"/>
    <s v="Crossing in Crosswalk at Intersection"/>
    <s v="Wet"/>
    <s v="No Unusual Condition"/>
    <s v="Not Stated"/>
    <s v="Dusk - Dawn"/>
    <s v="Functioning"/>
    <s v="BB - Vehicle-Pedestrian"/>
    <s v="http://maps.google.com/maps?q=&amp;layer=c&amp;cbll=37.7721596926656,-122.445732758876"/>
    <s v="2:01 am to 6:00 am"/>
    <s v="Raining"/>
    <s v="CVC 21950A"/>
    <s v="Midblock &gt; 20ft"/>
    <s v="July"/>
    <s v="Valid"/>
    <s v="21950(a,c)"/>
    <s v="Driver or bicyclist to yield right-of-way at crosswalks"/>
    <s v="http://leginfo.legislature.ca.gov/faces/codes_displaySection.xhtml?lawCode=VEH&amp;sectionNum=21950."/>
    <n v="23148"/>
  </r>
  <r>
    <n v="20080728"/>
    <n v="805"/>
    <n v="2137"/>
    <s v="&lt;Null&gt;"/>
    <s v="Monday"/>
    <s v="4B31"/>
    <s v="HAYES ST"/>
    <s v="MASONIC AV"/>
    <n v="25"/>
    <s v="We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245329666,-122.446177121111"/>
    <s v="6:01 am to 10:00 am"/>
    <s v="Cloudy"/>
    <s v="CVC 22350"/>
    <s v="Intersection Rear End &lt;= 150ft"/>
    <s v="July"/>
    <s v="Valid"/>
    <n v="22350"/>
    <s v="Unsafe speed for prevailing conditions"/>
    <s v="http://leginfo.legislature.ca.gov/faces/codes_displaySection.xhtml?lawCode=VEH&amp;sectionNum=22350."/>
    <n v="32540"/>
  </r>
  <r>
    <n v="20080728"/>
    <n v="1044"/>
    <n v="1580"/>
    <s v="PARK"/>
    <s v="Monday"/>
    <s v="4B2F"/>
    <s v="OAK ST"/>
    <s v="MASONIC AV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0803942368,-122.445716665312"/>
    <s v="10:01 am to 2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21593"/>
  </r>
  <r>
    <n v="20100729"/>
    <n v="1802"/>
    <n v="1666"/>
    <s v="PARK"/>
    <s v="Thursday"/>
    <s v="3CAR"/>
    <s v="OAK ST"/>
    <s v="MASONIC AV"/>
    <n v="219"/>
    <s v="East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175289417,-122.44496934241"/>
    <s v="6:01 pm to 10:00 pm"/>
    <s v="Clear"/>
    <s v="CVC 21703"/>
    <s v="Midblock &gt; 20ft"/>
    <s v="July"/>
    <s v="Valid"/>
    <n v="21703"/>
    <s v="Following too closely prohibited"/>
    <s v="http://leginfo.legislature.ca.gov/faces/codes_displaySection.xhtml?lawCode=VEH&amp;sectionNum=21703."/>
    <n v="14919"/>
  </r>
  <r>
    <n v="20070731"/>
    <n v="1809"/>
    <n v="821"/>
    <s v="PARK"/>
    <s v="Tuesday"/>
    <s v="4B8F"/>
    <s v="OAK ST"/>
    <s v="MASONIC AV"/>
    <n v="95"/>
    <s v="West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03906797,-122.44604208454"/>
    <s v="6:01 pm to 10:00 pm"/>
    <s v="Cloudy"/>
    <s v="CVC 21703"/>
    <s v="Intersection Rear End &lt;= 150ft"/>
    <s v="July"/>
    <s v="Valid"/>
    <n v="21703"/>
    <s v="Following too closely prohibited"/>
    <s v="http://leginfo.legislature.ca.gov/faces/codes_displaySection.xhtml?lawCode=VEH&amp;sectionNum=21703."/>
    <n v="27531"/>
  </r>
  <r>
    <n v="20090720"/>
    <n v="1145"/>
    <n v="438"/>
    <s v="&lt;Null&gt;"/>
    <s v="Monday"/>
    <s v="4B3F"/>
    <s v="OAK ST"/>
    <s v="MASONIC AV"/>
    <n v="0"/>
    <s v="Not Stated, in Intersection"/>
    <s v="Not Stated"/>
    <x v="1"/>
    <x v="0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0803942368,-122.445716665312"/>
    <s v="10:01 am to 2:00 pm"/>
    <s v="Cloudy"/>
    <s v="CVC 22100B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26524"/>
  </r>
  <r>
    <n v="20060722"/>
    <n v="1613"/>
    <n v="829"/>
    <s v="RICHM"/>
    <s v="Saturday"/>
    <s v="4B6I"/>
    <s v="TURK ST"/>
    <s v="MASONIC AV"/>
    <n v="100"/>
    <s v="West"/>
    <s v="Not Stated"/>
    <x v="1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85788216741,-122.447383292438"/>
    <s v="2:01 pm to 6:00 pm"/>
    <s v="Clear"/>
    <s v="CVC 21703"/>
    <s v="Midblock &gt; 20ft"/>
    <s v="July"/>
    <s v="Valid"/>
    <n v="21703"/>
    <s v="Following too closely prohibited"/>
    <s v="http://leginfo.legislature.ca.gov/faces/codes_displaySection.xhtml?lawCode=VEH&amp;sectionNum=21703."/>
    <n v="17300"/>
  </r>
  <r>
    <n v="20130728"/>
    <n v="151"/>
    <n v="2038"/>
    <s v="F"/>
    <s v="Sunday"/>
    <s v="3F13E"/>
    <s v="FELL ST"/>
    <s v="MASONIC AVE"/>
    <n v="224"/>
    <s v="East"/>
    <s v="Not Stated"/>
    <x v="1"/>
    <x v="1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30939021738,-122.445135811561"/>
    <s v="2:01 am to 6:00 am"/>
    <s v="Clear"/>
    <s v="CVC 23152A"/>
    <s v="Midblock &gt; 20ft"/>
    <s v="July"/>
    <s v="Valid"/>
    <n v="23152"/>
    <s v="Under the influence of alcohol or drug"/>
    <s v="http://leginfo.legislature.ca.gov/faces/codes_displaySection.xhtml?lawCode=VEH&amp;sectionNum=23152."/>
    <n v="27669"/>
  </r>
  <r>
    <n v="20150701"/>
    <n v="163"/>
    <n v="131"/>
    <s v="PARK"/>
    <s v="Wednesday"/>
    <s v="F3"/>
    <s v="FELL ST"/>
    <s v="MASONIC AVE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9954059776,-122.445902365946"/>
    <s v="2:01 am to 6:00 am"/>
    <s v="Clear"/>
    <s v="N/A"/>
    <s v="Intersection &lt;= 20ft"/>
    <s v="July"/>
    <s v="Unknown"/>
    <s v="Unknown"/>
    <s v="Unknown"/>
    <s v="&lt;Null&gt;"/>
    <n v="30369"/>
  </r>
  <r>
    <n v="20130731"/>
    <n v="118"/>
    <n v="874"/>
    <s v="PARK"/>
    <s v="Wednesday"/>
    <s v="3F61"/>
    <s v="MASONIC AVE"/>
    <s v="MCALLISTER ST"/>
    <n v="4"/>
    <s v="North"/>
    <s v="Not Stated"/>
    <x v="1"/>
    <x v="6"/>
    <s v="Non-Collision"/>
    <s v="No Pedestrian Involved"/>
    <s v="Dry"/>
    <s v="No Unusual Condition"/>
    <s v="Not Stated"/>
    <s v="Daylight"/>
    <s v="None"/>
    <s v="AA - Vehicle(s) Only Involved"/>
    <s v="http://maps.google.com/maps?q=&amp;layer=c&amp;cbll=37.7767515734306,-122.446661910976"/>
    <s v="2:01 am to 6:00 am"/>
    <s v="Clear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15541"/>
  </r>
  <r>
    <n v="20090720"/>
    <n v="430"/>
    <n v="4145"/>
    <s v="PARK"/>
    <s v="Monday"/>
    <s v="&lt;Null&gt;"/>
    <s v="OAK ST"/>
    <s v="MASONIC AV"/>
    <n v="0"/>
    <s v="Not Stated, in Intersection"/>
    <s v="Not Stated"/>
    <x v="0"/>
    <x v="3"/>
    <s v="Pedestrian"/>
    <s v="Crossing in Crosswalk at Intersection"/>
    <s v="Not Stated"/>
    <s v="Other"/>
    <s v="Not Stated"/>
    <s v="Dark - Street Lights"/>
    <s v="Functioning"/>
    <s v="BB - Vehicle-Pedestrian"/>
    <s v="http://maps.google.com/maps?q=&amp;layer=c&amp;cbll=37.7720803942368,-122.445716665312"/>
    <s v="2:01 am to 6:00 am"/>
    <s v="Other"/>
    <s v="CVC 21950A"/>
    <s v="Intersection &lt;= 20ft"/>
    <s v="July"/>
    <s v="Valid"/>
    <s v="21950(a,c)"/>
    <s v="Driver or bicyclist to yield right-of-way at crosswalks"/>
    <s v="http://leginfo.legislature.ca.gov/faces/codes_displaySection.xhtml?lawCode=VEH&amp;sectionNum=21950."/>
    <n v="5597"/>
  </r>
  <r>
    <n v="20150702"/>
    <n v="71"/>
    <n v="4239"/>
    <s v="PARK"/>
    <s v="Thursday"/>
    <s v="3F14A"/>
    <s v="DIVISADERO ST"/>
    <s v="OAK ST"/>
    <n v="0"/>
    <s v="Not Stated, in Intersection"/>
    <s v="Not Stated"/>
    <x v="1"/>
    <x v="0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1334920131,-122.437422939807"/>
    <s v="2:01 am to 6:00 am"/>
    <s v="Cloudy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23461"/>
  </r>
  <r>
    <n v="20110725"/>
    <n v="1328"/>
    <n v="671"/>
    <s v="PARK"/>
    <s v="Monday"/>
    <s v="4B2F"/>
    <s v="OAK ST"/>
    <s v="MASONIC AV"/>
    <n v="9"/>
    <s v="West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0763798268,-122.445748276933"/>
    <s v="10:01 am to 2:00 pm"/>
    <s v="Clear"/>
    <s v="CVC 21453D"/>
    <s v="Intersection &lt;= 20ft"/>
    <s v="July"/>
    <s v="Valid"/>
    <s v="21453(d)"/>
    <s v="Red signal - pedestrian responsibilities"/>
    <s v="http://leginfo.legislature.ca.gov/faces/codes_displaySection.xhtml?lawCode=VEH&amp;sectionNum=21453."/>
    <n v="27882"/>
  </r>
  <r>
    <n v="20140709"/>
    <n v="225"/>
    <n v="2314"/>
    <s v="PARK"/>
    <s v="Wednesday"/>
    <s v="3F14E"/>
    <s v="DIVISADERO ST"/>
    <s v="OAK ST"/>
    <n v="0"/>
    <s v="Not Stated, in Intersection"/>
    <s v="Not Stated"/>
    <x v="1"/>
    <x v="5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2:01 am to 6:00 am"/>
    <s v="Clear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32326"/>
  </r>
  <r>
    <n v="20060709"/>
    <n v="2329"/>
    <n v="2082"/>
    <s v="PARK"/>
    <s v="Sunday"/>
    <s v="4B8H"/>
    <s v="STANYAN ST"/>
    <s v="FELL ST"/>
    <n v="7"/>
    <s v="North"/>
    <s v="Other"/>
    <x v="2"/>
    <x v="3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19507240848,-122.454087469959"/>
    <s v="10:01 pm to 2:00 am"/>
    <s v="Cloudy"/>
    <s v="CVC 21456B"/>
    <s v="Intersection &lt;= 20ft"/>
    <s v="July"/>
    <s v="Valid"/>
    <s v="21456(a,b)"/>
    <s v="Pedestrian violation of Walk or Wait signals"/>
    <s v="http://leginfo.legislature.ca.gov/faces/codes_displaySection.xhtml?lawCode=VEH&amp;sectionNum=21456."/>
    <n v="3348"/>
  </r>
  <r>
    <n v="20070719"/>
    <n v="813"/>
    <n v="942"/>
    <s v="P"/>
    <s v="Thursday"/>
    <s v="31F1A"/>
    <s v="STANYAN ST"/>
    <s v="FULTON ST"/>
    <n v="0"/>
    <s v="Not Stated, in Intersection"/>
    <s v="Not Stated"/>
    <x v="0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47554846254,-122.454682647755"/>
    <s v="6:01 am to 10:00 am"/>
    <s v="Clear"/>
    <s v="CVC 21950A"/>
    <s v="Intersection &lt;= 20ft"/>
    <s v="July"/>
    <s v="Valid"/>
    <s v="21950(a,c)"/>
    <s v="Driver or bicyclist to yield right-of-way at crosswalks"/>
    <s v="http://leginfo.legislature.ca.gov/faces/codes_displaySection.xhtml?lawCode=VEH&amp;sectionNum=21950."/>
    <n v="5603"/>
  </r>
  <r>
    <n v="20150721"/>
    <n v="2053"/>
    <n v="1666"/>
    <s v="PARK"/>
    <s v="Tuesday"/>
    <s v="3 CAR"/>
    <s v="MASONIC AVE"/>
    <s v="OAK ST"/>
    <n v="0"/>
    <s v="Not Stated, in Intersection"/>
    <s v="Not Stated"/>
    <x v="1"/>
    <x v="1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0803942368,-122.445716665312"/>
    <s v="6:01 pm to 10:00 pm"/>
    <s v="Clear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32911"/>
  </r>
  <r>
    <n v="20060729"/>
    <n v="247"/>
    <n v="4085"/>
    <s v="PARK"/>
    <s v="Saturday"/>
    <s v="3F13E"/>
    <s v="SCOTT ST"/>
    <s v="OAK ST"/>
    <n v="0"/>
    <s v="Not Stated, in Intersection"/>
    <s v="Not Stated"/>
    <x v="1"/>
    <x v="4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3457128099,-122.435751498457"/>
    <s v="2:01 am to 6:00 am"/>
    <s v="Fog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24169"/>
  </r>
  <r>
    <n v="20060724"/>
    <n v="1020"/>
    <n v="307"/>
    <s v="PARK"/>
    <s v="Monday"/>
    <s v="4B8E"/>
    <s v="STANYAN ST"/>
    <s v="OAK ST"/>
    <n v="66"/>
    <s v="North"/>
    <s v="Not Stated"/>
    <x v="0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2317632344,-122.45393906399"/>
    <s v="10:01 am to 2:00 pm"/>
    <s v="Clear"/>
    <s v="CVC 22103"/>
    <s v="Midblock &gt; 20ft"/>
    <s v="July"/>
    <s v="Valid"/>
    <n v="22103"/>
    <s v="Illegal U-turn in residential district"/>
    <s v="http://leginfo.legislature.ca.gov/faces/codes_displaySection.xhtml?lawCode=VEH&amp;sectionNum=22103."/>
    <n v="1179"/>
  </r>
  <r>
    <n v="20150728"/>
    <n v="1220"/>
    <n v="1396"/>
    <s v="NORTHERN"/>
    <s v="Tuesday"/>
    <s v="3E14C"/>
    <s v="SCOTT ST"/>
    <s v="PAGE ST"/>
    <n v="113"/>
    <s v="North"/>
    <s v="Not Stated"/>
    <x v="2"/>
    <x v="2"/>
    <s v="Bicycle"/>
    <s v="No Pedestrian Involved"/>
    <s v="Dry"/>
    <s v="No Unusual Condition"/>
    <s v="Not Stated"/>
    <s v="Daylight"/>
    <s v="None"/>
    <s v="CC - Vehicle-Bicycle"/>
    <s v="http://maps.google.com/maps?q=&amp;layer=c&amp;cbll=37.7727247661689,-122.435625554383"/>
    <s v="10:01 am to 2:00 pm"/>
    <s v="Clear"/>
    <s v="CVC 22106"/>
    <s v="Midblock &gt; 20ft"/>
    <s v="July"/>
    <s v="Valid"/>
    <n v="22106"/>
    <s v="Unsafe starting or backing on highway"/>
    <s v="http://leginfo.legislature.ca.gov/faces/codes_displaySection.xhtml?lawCode=VEH&amp;sectionNum=22106."/>
    <n v="2376"/>
  </r>
  <r>
    <n v="20060713"/>
    <n v="1713"/>
    <n v="836"/>
    <s v="COF"/>
    <s v="Thursday"/>
    <s v="3F3"/>
    <s v="STANYAN ST"/>
    <s v="PAGE ST"/>
    <n v="0"/>
    <s v="Not Stated, in Intersection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00980796695,-122.453726227642"/>
    <s v="2:01 pm to 6:00 pm"/>
    <s v="Clear"/>
    <s v="CVC 22450A"/>
    <s v="Intersection &lt;= 20ft"/>
    <s v="July"/>
    <s v="Valid"/>
    <s v="22450(a)"/>
    <s v="Failure to stop at STOP sign"/>
    <s v="http://leginfo.legislature.ca.gov/faces/codes_displaySection.xhtml?lawCode=VEH&amp;sectionNum=22450."/>
    <n v="9112"/>
  </r>
  <r>
    <n v="20100709"/>
    <n v="121"/>
    <n v="1889"/>
    <s v="PARKC"/>
    <s v="Friday"/>
    <s v="3F13E"/>
    <s v="FULTON ST"/>
    <s v="PARKER AV"/>
    <n v="38"/>
    <s v="East"/>
    <s v="Not Stated"/>
    <x v="0"/>
    <x v="1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50115860568,-122.452678814389"/>
    <s v="10:01 pm to 2:00 am"/>
    <s v="Cloudy"/>
    <s v="CVC 23152A"/>
    <s v="Intersection Rear End &lt;= 150ft"/>
    <s v="July"/>
    <s v="Valid"/>
    <n v="23152"/>
    <s v="Under the influence of alcohol or drug"/>
    <s v="http://leginfo.legislature.ca.gov/faces/codes_displaySection.xhtml?lawCode=VEH&amp;sectionNum=23152."/>
    <n v="13105"/>
  </r>
  <r>
    <n v="20090707"/>
    <n v="1945"/>
    <n v="500"/>
    <s v="&lt;Null&gt;"/>
    <s v="Tuesday"/>
    <s v="3G13C"/>
    <s v="TURK ST"/>
    <s v="PARKER AV"/>
    <n v="0"/>
    <s v="Not Stated, in Intersection"/>
    <s v="Not Stated"/>
    <x v="0"/>
    <x v="2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78268636135,-122.453384996293"/>
    <s v="6:01 pm to 10:00 pm"/>
    <s v="Clear"/>
    <s v="N/A"/>
    <s v="Intersection &lt;= 20ft"/>
    <s v="July"/>
    <s v="Unknown"/>
    <s v="Unknown"/>
    <s v="Unknown"/>
    <s v="&lt;Null&gt;"/>
    <n v="9653"/>
  </r>
  <r>
    <n v="20140724"/>
    <n v="1145"/>
    <n v="251"/>
    <s v="RICHMOND"/>
    <s v="Thursday"/>
    <s v="3G61"/>
    <s v="TURK BLVD"/>
    <s v="PARKER AVE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8268636135,-122.453384996293"/>
    <s v="10:01 am to 2:00 pm"/>
    <s v="Clear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23412"/>
  </r>
  <r>
    <n v="20080709"/>
    <n v="1423"/>
    <n v="2122"/>
    <s v="G"/>
    <s v="Wednesday"/>
    <s v="4B6D"/>
    <s v="TAMALPAIS TER"/>
    <s v="GOLDEN GATE AV"/>
    <n v="26"/>
    <s v="North"/>
    <s v="Not Stated"/>
    <x v="1"/>
    <x v="3"/>
    <s v="Pedestrian"/>
    <s v="In Road, Including Shoulder"/>
    <s v="Dry"/>
    <s v="No Unusual Condition"/>
    <s v="Not Stated"/>
    <s v="Daylight"/>
    <s v="None"/>
    <s v="BB - Vehicle-Pedestrian"/>
    <s v="http://maps.google.com/maps?q=&amp;layer=c&amp;cbll=37.7775027950002,-122.448697633457"/>
    <s v="2:01 pm to 6:00 pm"/>
    <s v="Clear"/>
    <s v="CVC 22106"/>
    <s v="Midblock &gt; 20ft"/>
    <s v="July"/>
    <s v="Valid"/>
    <n v="22106"/>
    <s v="Unsafe starting or backing on highway"/>
    <s v="http://leginfo.legislature.ca.gov/faces/codes_displaySection.xhtml?lawCode=VEH&amp;sectionNum=22106."/>
    <n v="18381"/>
  </r>
  <r>
    <n v="20060731"/>
    <n v="840"/>
    <n v="649"/>
    <s v="PARK"/>
    <s v="Monday"/>
    <s v="4B2H"/>
    <s v="OAK ST"/>
    <s v="SCOTT ST"/>
    <n v="0"/>
    <s v="Not Stated, in Intersection"/>
    <s v="Not Stated"/>
    <x v="1"/>
    <x v="0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3457128099,-122.435751498457"/>
    <s v="6:01 am to 10:00 am"/>
    <s v="Clear"/>
    <s v="CVC 22107"/>
    <s v="Intersection &lt;= 20ft"/>
    <s v="July"/>
    <s v="Valid"/>
    <n v="22107"/>
    <s v="Unsafe turn or lane change prohibited"/>
    <s v="http://leginfo.legislature.ca.gov/faces/codes_displaySection.xhtml?lawCode=VEH&amp;sectionNum=22107."/>
    <n v="13914"/>
  </r>
  <r>
    <n v="20120703"/>
    <n v="2010"/>
    <n v="522"/>
    <s v="PARK"/>
    <s v="Tuesday"/>
    <s v="3F14D"/>
    <s v="TURK ST"/>
    <s v="SCOTT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8673956117,-122.437071864719"/>
    <s v="6:01 pm to 10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6870"/>
  </r>
  <r>
    <n v="20090714"/>
    <n v="1336"/>
    <n v="4075"/>
    <s v="PARK"/>
    <s v="Tuesday"/>
    <s v="3F3C"/>
    <s v="OAK ST"/>
    <s v="SHRADER ST"/>
    <n v="157"/>
    <s v="West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1574044891,-122.452778373822"/>
    <s v="10:01 am to 2:00 pm"/>
    <s v="Clear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23146"/>
  </r>
  <r>
    <n v="20100726"/>
    <n v="1015"/>
    <n v="1230"/>
    <s v="F"/>
    <s v="Monday"/>
    <s v="3F61"/>
    <s v="OAK ST"/>
    <s v="SHRADER ST"/>
    <n v="39"/>
    <s v="East"/>
    <s v="Not Stated"/>
    <x v="1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2540124571,-122.452111553826"/>
    <s v="10:01 am to 2:00 pm"/>
    <s v="Clear"/>
    <s v="CVC 22107"/>
    <s v="Midblock &gt; 20ft"/>
    <s v="July"/>
    <s v="Valid"/>
    <n v="22107"/>
    <s v="Unsafe turn or lane change prohibited"/>
    <s v="http://leginfo.legislature.ca.gov/faces/codes_displaySection.xhtml?lawCode=VEH&amp;sectionNum=22107."/>
    <n v="23158"/>
  </r>
  <r>
    <n v="20100719"/>
    <n v="846"/>
    <n v="1430"/>
    <s v="PARK"/>
    <s v="Monday"/>
    <s v="4B21"/>
    <s v="TURK BLVD"/>
    <s v="SEYMOUR ST"/>
    <n v="25"/>
    <s v="West"/>
    <s v="Not Stated"/>
    <x v="1"/>
    <x v="3"/>
    <s v="Pedestrian"/>
    <s v="Crossing Not in Crosswalk"/>
    <s v="Dry"/>
    <s v="No Unusual Condition"/>
    <s v="Not Stated"/>
    <s v="Daylight"/>
    <s v="None"/>
    <s v="BB - Vehicle-Pedestrian"/>
    <s v="http://maps.google.com/maps?q=&amp;layer=c&amp;cbll=37.7797544555383,-122.437978778302"/>
    <s v="6:01 am to 10:00 am"/>
    <s v="Clear"/>
    <s v="CVC 21954A"/>
    <s v="Midblock &gt; 20ft"/>
    <s v="July"/>
    <s v="Valid"/>
    <s v="21954(a)"/>
    <s v="Pedestrians must yield right-of-way outside of crosswalks"/>
    <s v="http://leginfo.legislature.ca.gov/faces/codes_displaySection.xhtml?lawCode=VEH&amp;sectionNum=21954."/>
    <n v="17310"/>
  </r>
  <r>
    <n v="20090715"/>
    <n v="1907"/>
    <n v="7085"/>
    <s v="&lt;Null&gt;"/>
    <s v="Wednesday"/>
    <s v="3F12D"/>
    <s v="FELL ST"/>
    <s v="STANYAN ST"/>
    <n v="162"/>
    <s v="East"/>
    <s v="Not Stated"/>
    <x v="0"/>
    <x v="4"/>
    <s v="Non-Collision"/>
    <s v="No Pedestrian Involved"/>
    <s v="Dry"/>
    <s v="No Unusual Condition"/>
    <s v="Not Stated"/>
    <s v="Daylight"/>
    <s v="None"/>
    <s v="AA - Vehicle(s) Only Involved"/>
    <s v="http://maps.google.com/maps?q=&amp;layer=c&amp;cbll=37.7720479610659,-122.453553898188"/>
    <s v="6:01 pm to 10:00 pm"/>
    <s v="Cloudy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10526"/>
  </r>
  <r>
    <n v="20070708"/>
    <n v="2137"/>
    <n v="821"/>
    <s v="PARK"/>
    <s v="Sunday"/>
    <s v="4B8F"/>
    <s v="OAK ST"/>
    <s v="STANYAN ST"/>
    <n v="25"/>
    <s v="East"/>
    <s v="Not Stated"/>
    <x v="2"/>
    <x v="2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10320380128,-122.453820111924"/>
    <s v="6:01 pm to 10:00 pm"/>
    <s v="Clear"/>
    <s v="CVC 216501"/>
    <s v="Midblock &gt; 20ft"/>
    <s v="July"/>
    <s v="Valid"/>
    <n v="21650.1"/>
    <s v="Bicycle to travel in same direction as vehicles"/>
    <s v="http://leginfo.legislature.ca.gov/faces/codes_displaySection.xhtml?lawCode=VEH&amp;sectionNum=21650.1."/>
    <n v="1990"/>
  </r>
  <r>
    <n v="20100711"/>
    <n v="105"/>
    <n v="522"/>
    <s v="PARK"/>
    <s v="Sunday"/>
    <s v="&lt;Null&gt;"/>
    <s v="TURK ST"/>
    <s v="DIVISADERO ST"/>
    <n v="0"/>
    <s v="Not Stated, in Intersection"/>
    <s v="Not Stated"/>
    <x v="0"/>
    <x v="3"/>
    <s v="Pedestrian"/>
    <s v="In Road, Including Shoulder"/>
    <s v="Dry"/>
    <s v="No Unusual Condition"/>
    <s v="Not Stated"/>
    <s v="Dark - Street Lights"/>
    <s v="Functioning"/>
    <s v="BB - Vehicle-Pedestrian"/>
    <s v="http://maps.google.com/maps?q=&amp;layer=c&amp;cbll=37.7796596303491,-122.438740183526"/>
    <s v="10:01 pm to 2:00 am"/>
    <s v="Clear"/>
    <s v="CVC 21453D"/>
    <s v="Intersection &lt;= 20ft"/>
    <s v="July"/>
    <s v="Valid"/>
    <s v="21453(d)"/>
    <s v="Red signal - pedestrian responsibilities"/>
    <s v="http://leginfo.legislature.ca.gov/faces/codes_displaySection.xhtml?lawCode=VEH&amp;sectionNum=21453."/>
    <n v="10020"/>
  </r>
  <r>
    <n v="20070728"/>
    <n v="2241"/>
    <s v="A09289"/>
    <s v="RICHM"/>
    <s v="Saturday"/>
    <s v="3G13E"/>
    <s v="TURK BLVD"/>
    <s v="STANYAN ST"/>
    <n v="0"/>
    <s v="Not Stated, in Intersection"/>
    <s v="Not Stated"/>
    <x v="0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5992787017,-122.455216941431"/>
    <s v="10:01 pm to 2:00 am"/>
    <s v="Clear"/>
    <s v="CVC 23153A"/>
    <s v="Intersection &lt;= 20ft"/>
    <s v="July"/>
    <s v="Valid"/>
    <n v="23152"/>
    <s v="Under the influence of alcohol or drug"/>
    <s v="http://leginfo.legislature.ca.gov/faces/codes_displaySection.xhtml?lawCode=VEH&amp;sectionNum=23152."/>
    <n v="8923"/>
  </r>
  <r>
    <n v="20130713"/>
    <n v="954"/>
    <n v="1111"/>
    <s v="G"/>
    <s v="Saturday"/>
    <s v="3G2A"/>
    <s v="TURK ST"/>
    <s v="TAMALPAIS TER"/>
    <n v="30"/>
    <s v="We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3763724336,-122.448982322609"/>
    <s v="6:01 am to 10:00 am"/>
    <s v="Clear"/>
    <s v="CVC 22350"/>
    <s v="Intersection Rear End &lt;= 150ft"/>
    <s v="July"/>
    <s v="Valid"/>
    <n v="22350"/>
    <s v="Unsafe speed for prevailing conditions"/>
    <s v="http://leginfo.legislature.ca.gov/faces/codes_displaySection.xhtml?lawCode=VEH&amp;sectionNum=22350."/>
    <n v="31692"/>
  </r>
  <r>
    <n v="20110702"/>
    <n v="5"/>
    <n v="2063"/>
    <s v="&lt;Null&gt;"/>
    <s v="Saturday"/>
    <s v="3F60"/>
    <s v="MASONIC AVE"/>
    <s v="TURK BL"/>
    <n v="0"/>
    <s v="Not Stated, in Intersection"/>
    <s v="Not Stated"/>
    <x v="1"/>
    <x v="2"/>
    <s v="Motor Vehicle on Other Roadway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86223076059,-122.447039806471"/>
    <s v="10:01 pm to 2:00 a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21627"/>
  </r>
  <r>
    <n v="20130724"/>
    <n v="1342"/>
    <n v="874"/>
    <s v="PARK"/>
    <s v="Wednesday"/>
    <s v="3F61"/>
    <s v="DIVISADERO ST"/>
    <s v="TURK ST"/>
    <n v="0"/>
    <s v="Not Stated, in Intersection"/>
    <s v="Not Stated"/>
    <x v="0"/>
    <x v="6"/>
    <s v="Other Motor Vehicle"/>
    <s v="No Pedestrian Involved"/>
    <s v="Dry"/>
    <s v="No Unusual Condition"/>
    <s v="Not Stated"/>
    <s v="Not Stated"/>
    <s v="Functioning"/>
    <s v="AA - Vehicle(s) Only Involved"/>
    <s v="http://maps.google.com/maps?q=&amp;layer=c&amp;cbll=37.7796596303491,-122.438740183526"/>
    <s v="10:01 am to 2:00 pm"/>
    <s v="Clear"/>
    <s v="N/A"/>
    <s v="Intersection &lt;= 20ft"/>
    <s v="July"/>
    <s v="Unknown"/>
    <s v="Unknown"/>
    <s v="Unknown"/>
    <s v="&lt;Null&gt;"/>
    <n v="11875"/>
  </r>
  <r>
    <n v="20100727"/>
    <n v="2218"/>
    <n v="821"/>
    <s v="PARK"/>
    <s v="Tuesday"/>
    <s v="4B8F"/>
    <s v="MASONIC AVE"/>
    <s v="TURK ST"/>
    <n v="0"/>
    <s v="Not Stated, in Intersection"/>
    <s v="Not Stated"/>
    <x v="0"/>
    <x v="5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86223076059,-122.447039806471"/>
    <s v="10:01 pm to 2:00 am"/>
    <s v="Cloudy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10761"/>
  </r>
  <r>
    <n v="20070722"/>
    <n v="1600"/>
    <n v="1908"/>
    <s v="&lt;Null&gt;"/>
    <s v="Sunday"/>
    <s v="3F14D"/>
    <s v="TURK ST"/>
    <s v="LYON ST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None"/>
    <s v="BB - Vehicle-Pedestrian"/>
    <s v="http://maps.google.com/maps?q=&amp;layer=c&amp;cbll=37.7790380187506,-122.443699110269"/>
    <s v="2:01 pm to 6:00 pm"/>
    <s v="Clear"/>
    <s v="CVC 21950A"/>
    <s v="Intersection &lt;= 20ft"/>
    <s v="July"/>
    <s v="Valid"/>
    <s v="21950(a,c)"/>
    <s v="Driver or bicyclist to yield right-of-way at crosswalks"/>
    <s v="http://leginfo.legislature.ca.gov/faces/codes_displaySection.xhtml?lawCode=VEH&amp;sectionNum=21950."/>
    <n v="18849"/>
  </r>
  <r>
    <n v="20110720"/>
    <n v="1813"/>
    <n v="1420"/>
    <s v="RICHM"/>
    <s v="Wednesday"/>
    <s v="4B5E"/>
    <s v="PARKER AVE"/>
    <s v="TURK ST"/>
    <n v="12"/>
    <s v="South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7945890951,-122.453378475467"/>
    <s v="6:01 pm to 10:00 pm"/>
    <s v="Clear"/>
    <s v="CVC 22100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22366"/>
  </r>
  <r>
    <n v="20120614"/>
    <n v="1600"/>
    <n v="522"/>
    <s v="PARK"/>
    <s v="Thursday"/>
    <s v="3F13D"/>
    <s v="OAK ST"/>
    <s v="ASHBURY ST"/>
    <n v="9"/>
    <s v="Ea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8818324027,-122.447280214959"/>
    <s v="2:01 pm to 6:00 p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2003"/>
  </r>
  <r>
    <n v="20130606"/>
    <n v="1727"/>
    <n v="1666"/>
    <s v="PARK"/>
    <s v="Thursday"/>
    <s v="3 CHR"/>
    <s v="OAK ST"/>
    <s v="ASHBURY ST"/>
    <n v="30"/>
    <s v="Ea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8909434378,-122.447208471405"/>
    <s v="2:01 pm to 6:00 p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32284"/>
  </r>
  <r>
    <n v="20070621"/>
    <n v="1538"/>
    <n v="1218"/>
    <s v="PARK"/>
    <s v="Thursday"/>
    <n v="4"/>
    <s v="TURK ST"/>
    <s v="BAKER"/>
    <n v="129"/>
    <s v="West"/>
    <s v="Not Stated"/>
    <x v="1"/>
    <x v="1"/>
    <s v="Parked Motor Vehicle"/>
    <s v="No Pedestrian Involved"/>
    <s v="Dry"/>
    <s v="No Unusual Condition"/>
    <s v="Not Stated"/>
    <s v="Daylight"/>
    <s v="Not Stated"/>
    <s v="AA - Vehicle(s) Only Involved"/>
    <s v="http://maps.google.com/maps?q=&amp;layer=c&amp;cbll=37.7791888543871,-122.442494105185"/>
    <s v="2:01 pm to 6:00 p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847"/>
  </r>
  <r>
    <n v="20090614"/>
    <n v="1928"/>
    <n v="1211"/>
    <s v="PARK"/>
    <s v="Sunday"/>
    <s v="3F44D"/>
    <s v="FULTON ST"/>
    <s v="BAKER ST"/>
    <n v="0"/>
    <s v="Not Stated, in Intersection"/>
    <s v="Not Stated"/>
    <x v="0"/>
    <x v="4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64350361418,-122.441488326711"/>
    <s v="6:01 pm to 10:00 pm"/>
    <s v="Clear"/>
    <s v="CVC 22107"/>
    <s v="Intersection &lt;= 20ft"/>
    <s v="June"/>
    <s v="Valid"/>
    <n v="22107"/>
    <s v="Unsafe turn or lane change prohibited"/>
    <s v="http://leginfo.legislature.ca.gov/faces/codes_displaySection.xhtml?lawCode=VEH&amp;sectionNum=22107."/>
    <n v="8290"/>
  </r>
  <r>
    <n v="20120616"/>
    <n v="430"/>
    <n v="1222"/>
    <s v="PARU"/>
    <s v="Saturday"/>
    <s v="4CAR"/>
    <s v="OAK ST"/>
    <s v="BAKER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7128737419,-122.440735147736"/>
    <s v="2:01 am to 6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589"/>
  </r>
  <r>
    <n v="20050623"/>
    <n v="1450"/>
    <n v="769"/>
    <s v="F"/>
    <s v="Thursday"/>
    <n v="3"/>
    <s v="OAK ST"/>
    <s v="BAKER ST"/>
    <n v="227"/>
    <s v="Ea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811538709,-122.439958246241"/>
    <s v="2:01 pm to 6:00 pm"/>
    <s v="Clear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2008"/>
  </r>
  <r>
    <n v="20060622"/>
    <n v="1249"/>
    <n v="801"/>
    <s v="PARK"/>
    <s v="Thursday"/>
    <s v="4B1E"/>
    <s v="PAGE ST"/>
    <s v="BAKER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7790982086,-122.440546209573"/>
    <s v="10:01 am to 2:00 pm"/>
    <s v="Clear"/>
    <s v="CVC 21802A"/>
    <s v="Intersection &lt;= 20ft"/>
    <s v="June"/>
    <s v="Valid"/>
    <s v="21802(a,b)"/>
    <s v="Violation of right-of-way - entering through highway"/>
    <s v="http://leginfo.legislature.ca.gov/faces/codes_displaySection.xhtml?lawCode=VEH&amp;sectionNum=21802."/>
    <n v="26521"/>
  </r>
  <r>
    <n v="20050610"/>
    <n v="1540"/>
    <n v="805"/>
    <s v="F"/>
    <s v="Friday"/>
    <s v="0F4"/>
    <s v="TURK ST"/>
    <s v="BAKER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92440306213,-122.442053309532"/>
    <s v="2:01 pm to 6:00 pm"/>
    <s v="Clear"/>
    <s v="CVC 21802"/>
    <s v="Intersection &lt;= 20ft"/>
    <s v="June"/>
    <s v="Valid"/>
    <s v="21802(a,b)"/>
    <s v="Violation of right-of-way - entering through highway"/>
    <s v="http://leginfo.legislature.ca.gov/faces/codes_displaySection.xhtml?lawCode=VEH&amp;sectionNum=21802."/>
    <n v="26528"/>
  </r>
  <r>
    <n v="20120617"/>
    <n v="1318"/>
    <n v="874"/>
    <s v="PARK"/>
    <s v="Sunday"/>
    <s v="3F61"/>
    <s v="FELL ST"/>
    <s v="BRODERICK ST"/>
    <n v="0"/>
    <s v="Not Stated, in Intersection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8471195227,-122.439276798449"/>
    <s v="10:01 am to 2:00 pm"/>
    <s v="Clear"/>
    <s v="CVC 21717"/>
    <s v="Intersection &lt;= 20ft"/>
    <s v="June"/>
    <s v="Valid"/>
    <n v="21717"/>
    <s v="Turning across bicycle lane"/>
    <s v="http://leginfo.legislature.ca.gov/faces/codes_displaySection.xhtml?lawCode=VEH&amp;sectionNum=21717."/>
    <n v="11339"/>
  </r>
  <r>
    <n v="20080628"/>
    <n v="2307"/>
    <n v="275"/>
    <s v="PARK"/>
    <s v="Saturday"/>
    <s v="3F14E"/>
    <s v="FULTON ST"/>
    <s v="BRODERICK ST"/>
    <n v="0"/>
    <s v="Not Stated, in Intersection"/>
    <s v="Cloudy"/>
    <x v="1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66440075826,-122.439844236366"/>
    <s v="10:01 pm to 2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15161"/>
  </r>
  <r>
    <n v="20060622"/>
    <n v="1410"/>
    <n v="805"/>
    <s v="F"/>
    <s v="Thursday"/>
    <n v="4"/>
    <s v="FULTON ST"/>
    <s v="BRODERICK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6440075826,-122.439844236366"/>
    <s v="2:01 pm to 6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563"/>
  </r>
  <r>
    <n v="20120607"/>
    <n v="1655"/>
    <n v="202"/>
    <s v="PARK"/>
    <s v="Thursday"/>
    <s v="3F3"/>
    <s v="OAK ST"/>
    <s v="BRODERICK ST"/>
    <n v="5"/>
    <s v="West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198097807,-122.439105702789"/>
    <s v="2:01 pm to 6:00 pm"/>
    <s v="Clear"/>
    <s v="CVC 21755"/>
    <s v="Intersection &lt;= 20ft"/>
    <s v="June"/>
    <s v="Valid"/>
    <s v="21755(a)"/>
    <s v="Unsafe passing on right shoulder"/>
    <s v="http://leginfo.legislature.ca.gov/faces/codes_displaySection.xhtml?lawCode=VEH&amp;sectionNum=21755."/>
    <n v="15437"/>
  </r>
  <r>
    <n v="20130625"/>
    <n v="1050"/>
    <n v="97"/>
    <s v="PARK"/>
    <s v="Tuesday"/>
    <s v="3F1A"/>
    <s v="DIVISADERO ST"/>
    <s v="FELL ST"/>
    <n v="0"/>
    <s v="Not Stated, in Intersection"/>
    <s v="Not Stated"/>
    <x v="1"/>
    <x v="3"/>
    <s v="Pedestrian"/>
    <s v="Crossing in Crosswalk at Intersection"/>
    <s v="Wet"/>
    <s v="No Unusual Condition"/>
    <s v="Not Stated"/>
    <s v="Daylight"/>
    <s v="Functioning"/>
    <s v="BB - Vehicle-Pedestrian"/>
    <s v="http://maps.google.com/maps?q=&amp;layer=c&amp;cbll=37.7740616466681,-122.437610623921"/>
    <s v="10:01 am to 2:00 pm"/>
    <s v="Cloudy"/>
    <s v="CVC 22106"/>
    <s v="Intersection &lt;= 20ft"/>
    <s v="June"/>
    <s v="Valid"/>
    <n v="22106"/>
    <s v="Unsafe starting or backing on highway"/>
    <s v="http://leginfo.legislature.ca.gov/faces/codes_displaySection.xhtml?lawCode=VEH&amp;sectionNum=22106."/>
    <n v="24979"/>
  </r>
  <r>
    <n v="20080628"/>
    <n v="1849"/>
    <n v="2175"/>
    <s v="F"/>
    <s v="Saturday"/>
    <s v="4B5E"/>
    <s v="TURK ST"/>
    <s v="BRODERICK ST"/>
    <n v="173"/>
    <s v="East"/>
    <s v="Not Stated"/>
    <x v="0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95173579573,-122.439806661094"/>
    <s v="6:01 pm to 10:00 pm"/>
    <s v="Cloudy"/>
    <s v="CVC 21703"/>
    <s v="Midblock &gt; 20ft"/>
    <s v="June"/>
    <s v="Valid"/>
    <n v="21703"/>
    <s v="Following too closely prohibited"/>
    <s v="http://leginfo.legislature.ca.gov/faces/codes_displaySection.xhtml?lawCode=VEH&amp;sectionNum=21703."/>
    <n v="852"/>
  </r>
  <r>
    <n v="20100609"/>
    <n v="2243"/>
    <n v="1211"/>
    <s v="PARK"/>
    <s v="Wednesday"/>
    <s v="3F14D"/>
    <s v="GOLDEN GATE AVE"/>
    <s v="CENTRAL AV"/>
    <n v="27"/>
    <s v="West"/>
    <s v="Not Stated"/>
    <x v="1"/>
    <x v="5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78745080533,-122.445249067838"/>
    <s v="10:01 pm to 2:00 am"/>
    <s v="Clear"/>
    <s v="CVC 21651B"/>
    <s v="Midblock &gt; 20ft"/>
    <s v="June"/>
    <s v="Valid"/>
    <s v="21651(b)"/>
    <s v="Wrong way on divided highway"/>
    <s v="http://leginfo.legislature.ca.gov/faces/codes_displaySection.xhtml?lawCode=VEH&amp;sectionNum=21651."/>
    <n v="31852"/>
  </r>
  <r>
    <n v="20150608"/>
    <n v="1718"/>
    <n v="31"/>
    <s v="PARK"/>
    <s v="Monday"/>
    <s v="3D13D"/>
    <s v="OAK ST"/>
    <s v="CENTRAL AVE"/>
    <n v="0"/>
    <s v="Not Stated, in Intersection"/>
    <s v="Not Stated"/>
    <x v="1"/>
    <x v="8"/>
    <s v="Bicycle"/>
    <s v="No Pedestrian Involved"/>
    <s v="Dry"/>
    <s v="No Unusual Condition"/>
    <s v="Not Stated"/>
    <s v="Daylight"/>
    <s v="None"/>
    <s v="CC - Vehicle-Bicycle"/>
    <s v="http://maps.google.com/maps?q=&amp;layer=c&amp;cbll=37.7722952900664,-122.444024305792"/>
    <s v="2:01 pm to 6:00 pm"/>
    <s v="Clear"/>
    <s v="CVC 216501"/>
    <s v="Intersection &lt;= 20ft"/>
    <s v="June"/>
    <s v="Valid"/>
    <n v="21650.1"/>
    <s v="Bicycle to travel in same direction as vehicles"/>
    <s v="http://leginfo.legislature.ca.gov/faces/codes_displaySection.xhtml?lawCode=VEH&amp;sectionNum=21650.1."/>
    <n v="24070"/>
  </r>
  <r>
    <n v="20070618"/>
    <n v="2244"/>
    <n v="1954"/>
    <s v="F"/>
    <s v="Monday"/>
    <s v="3F14E"/>
    <s v="OAK ST"/>
    <s v="DIVISADERO"/>
    <n v="67"/>
    <s v="East"/>
    <s v="Not Stated"/>
    <x v="2"/>
    <x v="4"/>
    <s v="Non-Collision"/>
    <s v="No Pedestrian Involved"/>
    <s v="Dry"/>
    <s v="No Unusual Condition"/>
    <s v="Not Stated"/>
    <s v="Dark - Street Lights"/>
    <s v="None"/>
    <s v="FF - Bike Only"/>
    <s v="http://maps.google.com/maps?q=&amp;layer=c&amp;cbll=37.7731625879812,-122.437193788746"/>
    <s v="10:01 pm to 2:00 am"/>
    <s v="Clear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2017"/>
  </r>
  <r>
    <n v="20110624"/>
    <n v="1140"/>
    <n v="4232"/>
    <s v="PARK"/>
    <s v="Friday"/>
    <s v="3F4"/>
    <s v="TURK ST"/>
    <s v="DIVISADERO"/>
    <n v="34"/>
    <s v="Ea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6739078707,-122.438625539172"/>
    <s v="10:01 am to 2:00 p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853"/>
  </r>
  <r>
    <n v="20110622"/>
    <n v="55"/>
    <n v="2038"/>
    <s v="F"/>
    <s v="Wednesday"/>
    <s v="3F2E"/>
    <s v="FELL ST"/>
    <s v="DIVISADERO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10:01 pm to 2:00 am"/>
    <s v="Clear"/>
    <s v="N/A"/>
    <s v="Intersection &lt;= 20ft"/>
    <s v="June"/>
    <s v="Unknown"/>
    <s v="Unknown"/>
    <s v="Unknown"/>
    <s v="&lt;Null&gt;"/>
    <n v="13947"/>
  </r>
  <r>
    <n v="20100611"/>
    <n v="1245"/>
    <n v="438"/>
    <s v="&lt;Null&gt;"/>
    <s v="Friday"/>
    <s v="4B3F"/>
    <s v="FULTON ST"/>
    <s v="DIVISADERO ST"/>
    <n v="120"/>
    <s v="West"/>
    <s v="Not Stated"/>
    <x v="0"/>
    <x v="6"/>
    <s v="Fixed Object"/>
    <s v="No Pedestrian Involved"/>
    <s v="Dry"/>
    <s v="No Unusual Condition"/>
    <s v="Not Stated"/>
    <s v="Daylight"/>
    <s v="None"/>
    <s v="AA - Vehicle(s) Only Involved"/>
    <s v="http://maps.google.com/maps?q=&amp;layer=c&amp;cbll=37.776803771534,-122.438587132834"/>
    <s v="10:01 am to 2:00 pm"/>
    <s v="Clear"/>
    <s v="CVC 22105"/>
    <s v="Midblock &gt; 20ft"/>
    <s v="June"/>
    <s v="Valid"/>
    <n v="22105"/>
    <s v="Illegal U-turn on highway without unobstructed view"/>
    <s v="http://leginfo.legislature.ca.gov/faces/codes_displaySection.xhtml?lawCode=VEH&amp;sectionNum=22105."/>
    <n v="13112"/>
  </r>
  <r>
    <n v="20050608"/>
    <n v="1820"/>
    <n v="571"/>
    <s v="PARK"/>
    <s v="Wednesday"/>
    <n v="4"/>
    <s v="GOLDEN GATE AVE"/>
    <s v="DIVISADERO ST"/>
    <n v="94"/>
    <s v="East"/>
    <s v="Not Stated"/>
    <x v="1"/>
    <x v="2"/>
    <s v="Other Motor Vehicle"/>
    <s v="No Pedestrian Involved"/>
    <s v="Wet"/>
    <s v="No Unusual Condition"/>
    <s v="Not Stated"/>
    <s v="Daylight"/>
    <s v="None"/>
    <s v="AA - Vehicle(s) Only Involved"/>
    <s v="http://maps.google.com/maps?q=&amp;layer=c&amp;cbll=37.7787653544905,-122.438230329114"/>
    <s v="6:01 pm to 10:00 pm"/>
    <s v="Cloudy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299"/>
  </r>
  <r>
    <n v="20150611"/>
    <n v="1915"/>
    <n v="877"/>
    <s v="PARK"/>
    <s v="Thursday"/>
    <s v="3F14D"/>
    <s v="GROVE ST"/>
    <s v="DIVISADERO ST"/>
    <n v="0"/>
    <s v="Not Stated, in Intersection"/>
    <s v="Not Stated"/>
    <x v="0"/>
    <x v="5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9254055507,-122.437989847718"/>
    <s v="6:01 pm to 10:00 pm"/>
    <s v="Clear"/>
    <s v="CVC 21801A"/>
    <s v="Intersection &lt;= 20ft"/>
    <s v="June"/>
    <s v="Valid"/>
    <s v="21801(a,b)"/>
    <s v="Violation of right-of-way - left turn"/>
    <s v="http://leginfo.legislature.ca.gov/faces/codes_displaySection.xhtml?lawCode=VEH&amp;sectionNum=21801."/>
    <n v="7654"/>
  </r>
  <r>
    <n v="20120623"/>
    <n v="1400"/>
    <n v="1927"/>
    <s v="PARK"/>
    <s v="Saturday"/>
    <s v="3F4C"/>
    <s v="OAK ST"/>
    <s v="DIVISADERO ST"/>
    <n v="69"/>
    <s v="West"/>
    <s v="Not Stated"/>
    <x v="0"/>
    <x v="8"/>
    <s v="Bicycle"/>
    <s v="No Pedestrian Involved"/>
    <s v="Dry"/>
    <s v="Not Stated"/>
    <s v="Not Stated"/>
    <s v="Daylight"/>
    <s v="None"/>
    <s v="EE - Bike-Parked car "/>
    <s v="http://maps.google.com/maps?q=&amp;layer=c&amp;cbll=37.7731035906082,-122.437658423256"/>
    <s v="10:01 am to 2:00 pm"/>
    <s v="Clear"/>
    <s v="CVC 22517"/>
    <s v="Midblock &gt; 20ft"/>
    <s v="June"/>
    <s v="Valid"/>
    <n v="22517"/>
    <s v="Opening door on traffic side when unsafe"/>
    <s v="http://leginfo.legislature.ca.gov/faces/codes_displaySection.xhtml?lawCode=VEH&amp;sectionNum=22517."/>
    <n v="6736"/>
  </r>
  <r>
    <n v="20110617"/>
    <n v="1615"/>
    <n v="554"/>
    <s v="PARK"/>
    <s v="Friday"/>
    <s v="4B7H"/>
    <s v="OAK ST"/>
    <s v="DIVISADERO ST"/>
    <n v="147"/>
    <s v="West"/>
    <s v="Not Stated"/>
    <x v="0"/>
    <x v="0"/>
    <s v="Bicycle"/>
    <s v="No Pedestrian Involved"/>
    <s v="Dry"/>
    <s v="No Unusual Condition"/>
    <s v="Not Stated"/>
    <s v="Daylight"/>
    <s v="None"/>
    <s v="CC - Vehicle-Bicycle"/>
    <s v="http://maps.google.com/maps?q=&amp;layer=c&amp;cbll=37.7730697519753,-122.437924904124"/>
    <s v="2:01 pm to 6:00 pm"/>
    <s v="Clear"/>
    <s v="N/A"/>
    <s v="Midblock &gt; 20ft"/>
    <s v="June"/>
    <s v="Unknown"/>
    <s v="Unknown"/>
    <s v="Unknown"/>
    <s v="&lt;Null&gt;"/>
    <n v="2013"/>
  </r>
  <r>
    <n v="20060611"/>
    <n v="2004"/>
    <n v="4159"/>
    <s v="&lt;Null&gt;"/>
    <s v="Sunday"/>
    <s v="3F95"/>
    <s v="OAK ST"/>
    <s v="DIVISADERO ST"/>
    <n v="0"/>
    <s v="Not Stated, in Intersection"/>
    <s v="Not Stated"/>
    <x v="0"/>
    <x v="0"/>
    <s v="Bicycle"/>
    <s v="No Pedestrian Involved"/>
    <s v="Dry"/>
    <s v="No Unusual Condition"/>
    <s v="Not Stated"/>
    <s v="Dusk - Dawn"/>
    <s v="Functioning"/>
    <s v="CC - Vehicle-Bicycle"/>
    <s v="http://maps.google.com/maps?q=&amp;layer=c&amp;cbll=37.7731334920131,-122.437422939807"/>
    <s v="6:01 pm to 10:00 pm"/>
    <s v="Clear"/>
    <s v="CVC 22107"/>
    <s v="Intersection &lt;= 20ft"/>
    <s v="June"/>
    <s v="Valid"/>
    <n v="22107"/>
    <s v="Unsafe turn or lane change prohibited"/>
    <s v="http://leginfo.legislature.ca.gov/faces/codes_displaySection.xhtml?lawCode=VEH&amp;sectionNum=22107."/>
    <n v="8225"/>
  </r>
  <r>
    <n v="20120605"/>
    <n v="1520"/>
    <n v="874"/>
    <s v="PARK"/>
    <s v="Tuesday"/>
    <s v="3F61"/>
    <s v="OAK ST"/>
    <s v="DIVISADERO ST"/>
    <n v="5"/>
    <s v="East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1356936786,-122.437405607869"/>
    <s v="2:01 pm to 6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523"/>
  </r>
  <r>
    <n v="20080613"/>
    <n v="1829"/>
    <n v="241"/>
    <s v="COF"/>
    <s v="Friday"/>
    <s v="4B7D"/>
    <s v="OAK ST"/>
    <s v="DIVISADERO ST"/>
    <n v="0"/>
    <s v="Not Stated, in Intersection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1334920131,-122.437422939807"/>
    <s v="6:01 pm to 10:00 pm"/>
    <s v="Clear"/>
    <s v="CVC 22107"/>
    <s v="Intersection &lt;= 20ft"/>
    <s v="June"/>
    <s v="Valid"/>
    <n v="22107"/>
    <s v="Unsafe turn or lane change prohibited"/>
    <s v="http://leginfo.legislature.ca.gov/faces/codes_displaySection.xhtml?lawCode=VEH&amp;sectionNum=22107."/>
    <n v="24677"/>
  </r>
  <r>
    <n v="20150625"/>
    <n v="1332"/>
    <n v="1856"/>
    <s v="PARK"/>
    <s v="Thursday"/>
    <s v="3F13A"/>
    <s v="FELL ST"/>
    <s v="MASONIC AVE"/>
    <n v="42"/>
    <s v="West"/>
    <s v="Not Stated"/>
    <x v="1"/>
    <x v="8"/>
    <s v="Not Stated"/>
    <s v="Not Stated"/>
    <s v="Not Stated"/>
    <s v="Not Stated"/>
    <s v="Not Stated"/>
    <s v="Not Stated"/>
    <s v="None"/>
    <s v="AA - Vehicle(s) Only Involved"/>
    <s v="http://maps.google.com/maps?q=&amp;layer=c&amp;cbll=37.7729771670009,-122.446044295004"/>
    <s v="10:01 am to 2:00 pm"/>
    <s v="Not Stated"/>
    <s v="N/A"/>
    <s v="Midblock &gt; 20ft"/>
    <s v="June"/>
    <s v="Unknown"/>
    <s v="Unknown"/>
    <s v="Unknown"/>
    <s v="&lt;Null&gt;"/>
    <n v="14284"/>
  </r>
  <r>
    <n v="20050612"/>
    <n v="2221"/>
    <n v="307"/>
    <s v="PARK"/>
    <s v="Sunday"/>
    <s v="4B8E"/>
    <s v="PAGE ST"/>
    <s v="DIVISADERO ST"/>
    <n v="160"/>
    <s v="East"/>
    <s v="Not Stated"/>
    <x v="0"/>
    <x v="2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22736761038,-122.436688982742"/>
    <s v="10:01 pm to 2:00 am"/>
    <s v="Clear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1864"/>
  </r>
  <r>
    <n v="20080618"/>
    <n v="2245"/>
    <n v="1921"/>
    <s v="F"/>
    <s v="Wednesday"/>
    <n v="1"/>
    <s v="FELL ST"/>
    <s v="STANYAN ST"/>
    <n v="0"/>
    <s v="Not Stated, in Intersection"/>
    <s v="Not Stated"/>
    <x v="1"/>
    <x v="3"/>
    <s v="Pedestrian"/>
    <s v="Crossing in Crosswalk at Intersection"/>
    <s v="Dry"/>
    <s v="No Unusual Condition"/>
    <s v="Not Stated"/>
    <s v="Dark - Street Lights"/>
    <s v="None"/>
    <s v="BB - Vehicle-Pedestrian"/>
    <s v="http://maps.google.com/maps?q=&amp;layer=c&amp;cbll=37.7719304046184,-122.454083217237"/>
    <s v="10:01 pm to 2:00 am"/>
    <s v="Clear"/>
    <s v="CVC 21950A"/>
    <s v="Intersection &lt;= 20ft"/>
    <s v="June"/>
    <s v="Valid"/>
    <s v="21950(a,c)"/>
    <s v="Driver or bicyclist to yield right-of-way at crosswalks"/>
    <s v="http://leginfo.legislature.ca.gov/faces/codes_displaySection.xhtml?lawCode=VEH&amp;sectionNum=21950."/>
    <n v="18882"/>
  </r>
  <r>
    <n v="20100601"/>
    <n v="1743"/>
    <n v="1666"/>
    <s v="PARK"/>
    <s v="Tuesday"/>
    <s v="3F13D"/>
    <s v="FULTON ST"/>
    <s v="CLAYTON"/>
    <n v="0"/>
    <s v="Not Stated, in Intersection"/>
    <s v="Not Stated"/>
    <x v="2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5389941443,-122.449707827119"/>
    <s v="2:01 pm to 6:00 pm"/>
    <s v="Clear"/>
    <s v="CVC 21950A"/>
    <s v="Intersection &lt;= 20ft"/>
    <s v="June"/>
    <s v="Valid"/>
    <s v="21950(a,c)"/>
    <s v="Driver or bicyclist to yield right-of-way at crosswalks"/>
    <s v="http://leginfo.legislature.ca.gov/faces/codes_displaySection.xhtml?lawCode=VEH&amp;sectionNum=21950."/>
    <n v="2850"/>
  </r>
  <r>
    <n v="20050608"/>
    <n v="825"/>
    <n v="1481"/>
    <s v="PARK"/>
    <s v="Wednesday"/>
    <s v="3C63"/>
    <s v="FULTON ST"/>
    <s v="CLAYTON ST"/>
    <n v="0"/>
    <s v="Not Stated, in Intersection"/>
    <s v="Not Stated"/>
    <x v="2"/>
    <x v="3"/>
    <s v="Pedestrian"/>
    <s v="Crossing in Crosswalk at Intersection"/>
    <s v="Wet"/>
    <s v="No Unusual Condition"/>
    <s v="Not Stated"/>
    <s v="Daylight"/>
    <s v="None"/>
    <s v="BB - Vehicle-Pedestrian"/>
    <s v="http://maps.google.com/maps?q=&amp;layer=c&amp;cbll=37.775389941443,-122.449707827119"/>
    <s v="6:01 am to 10:00 am"/>
    <s v="Raining"/>
    <s v="CVC 21950A"/>
    <s v="Intersection &lt;= 20ft"/>
    <s v="June"/>
    <s v="Valid"/>
    <s v="21950(a,c)"/>
    <s v="Driver or bicyclist to yield right-of-way at crosswalks"/>
    <s v="http://leginfo.legislature.ca.gov/faces/codes_displaySection.xhtml?lawCode=VEH&amp;sectionNum=21950."/>
    <n v="2844"/>
  </r>
  <r>
    <n v="20100621"/>
    <n v="1500"/>
    <n v="1230"/>
    <s v="F"/>
    <s v="Monday"/>
    <s v="3F61"/>
    <s v="DIVISADERO ST"/>
    <s v="FELL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0616466681,-122.437610623921"/>
    <s v="2:01 pm to 6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551"/>
  </r>
  <r>
    <n v="20060602"/>
    <n v="1630"/>
    <n v="1203"/>
    <s v="COF"/>
    <s v="Friday"/>
    <s v="3F44E"/>
    <s v="DIVISADERO ST"/>
    <s v="FELL ST"/>
    <n v="85"/>
    <s v="South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8243648291,-122.437607768451"/>
    <s v="2:01 pm to 6:00 p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32043"/>
  </r>
  <r>
    <n v="20060630"/>
    <n v="335"/>
    <n v="1976"/>
    <s v="PARK"/>
    <s v="Friday"/>
    <s v="3F13E"/>
    <s v="MASONIC AVE"/>
    <s v="FELL ST"/>
    <n v="0"/>
    <s v="Not Stated, in Intersection"/>
    <s v="Not Stated"/>
    <x v="2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2:01 am to 6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3144"/>
  </r>
  <r>
    <n v="20080609"/>
    <n v="1520"/>
    <n v="131"/>
    <s v="PARK"/>
    <s v="Monday"/>
    <s v="3F1D"/>
    <s v="MASONIC AVE"/>
    <s v="FELL ST"/>
    <n v="0"/>
    <s v="Not Stated, in Intersection"/>
    <s v="Not Stated"/>
    <x v="0"/>
    <x v="4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CVC 21801B"/>
    <s v="Intersection &lt;= 20ft"/>
    <s v="June"/>
    <s v="Valid"/>
    <s v="21801(a,b)"/>
    <s v="Violation of right-of-way - left turn"/>
    <s v="http://leginfo.legislature.ca.gov/faces/codes_displaySection.xhtml?lawCode=VEH&amp;sectionNum=21801."/>
    <n v="4130"/>
  </r>
  <r>
    <n v="20070613"/>
    <n v="1128"/>
    <n v="1149"/>
    <s v="COF"/>
    <s v="Wednesday"/>
    <s v="4B1D"/>
    <s v="MASONIC AVE"/>
    <s v="FELL ST"/>
    <n v="25"/>
    <s v="South"/>
    <s v="Not Stated"/>
    <x v="0"/>
    <x v="5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274508309,-122.44588857465"/>
    <s v="10:01 am to 2:00 pm"/>
    <s v="Clear"/>
    <s v="CVC 21801A"/>
    <s v="Midblock &gt; 20ft"/>
    <s v="June"/>
    <s v="Valid"/>
    <s v="21801(a,b)"/>
    <s v="Violation of right-of-way - left turn"/>
    <s v="http://leginfo.legislature.ca.gov/faces/codes_displaySection.xhtml?lawCode=VEH&amp;sectionNum=21801."/>
    <n v="6978"/>
  </r>
  <r>
    <n v="20150605"/>
    <n v="845"/>
    <n v="2047"/>
    <s v="TRAFFIC"/>
    <s v="Friday"/>
    <s v="4B1A"/>
    <s v="MASONIC AVE"/>
    <s v="FELL ST"/>
    <n v="18"/>
    <s v="South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464103424,-122.445892422484"/>
    <s v="6:01 am to 10:00 am"/>
    <s v="Clear"/>
    <s v="CVC 21800A"/>
    <s v="Intersection &lt;= 20ft"/>
    <s v="June"/>
    <s v="Valid"/>
    <s v="21800(a-d)"/>
    <s v="Violation of right-of-way"/>
    <s v="http://leginfo.legislature.ca.gov/faces/codes_displaySection.xhtml?lawCode=VEH&amp;sectionNum=21800."/>
    <n v="11217"/>
  </r>
  <r>
    <n v="20110610"/>
    <n v="2032"/>
    <n v="1666"/>
    <s v="PARK"/>
    <s v="Friday"/>
    <s v="3CAR"/>
    <s v="MASONIC AVE"/>
    <s v="FELL ST"/>
    <n v="0"/>
    <s v="Not Stated, in Intersection"/>
    <s v="Not Stated"/>
    <x v="1"/>
    <x v="5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6:01 pm to 10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600"/>
  </r>
  <r>
    <n v="20100625"/>
    <n v="20"/>
    <n v="2038"/>
    <s v="&lt;Null&gt;"/>
    <s v="Friday"/>
    <s v="&lt;Null&gt;"/>
    <s v="SCOTT ST"/>
    <s v="FELL ST"/>
    <n v="21"/>
    <s v="South"/>
    <s v="Not Stated"/>
    <x v="0"/>
    <x v="5"/>
    <s v="Bicycle"/>
    <s v="No Pedestrian Involved"/>
    <s v="Wet"/>
    <s v="No Unusual Condition"/>
    <s v="Not Stated"/>
    <s v="Dark - Street Lights"/>
    <s v="Functioning"/>
    <s v="CC - Vehicle-Bicycle"/>
    <s v="http://maps.google.com/maps?q=&amp;layer=c&amp;cbll=37.7742204324283,-122.435928919514"/>
    <s v="10:01 pm to 2:00 am"/>
    <s v="Cloudy"/>
    <s v="CVC 21651A"/>
    <s v="Midblock &gt; 20ft"/>
    <s v="June"/>
    <s v="Valid"/>
    <s v="21651(a)"/>
    <s v="Crossing dividing section on freeway prohibited"/>
    <s v="http://leginfo.legislature.ca.gov/faces/codes_displaySection.xhtml?lawCode=VEH&amp;sectionNum=21651."/>
    <n v="5765"/>
  </r>
  <r>
    <n v="20130610"/>
    <n v="180"/>
    <n v="410"/>
    <s v="PARK"/>
    <s v="Monday"/>
    <s v="&lt;Null&gt;"/>
    <s v="FULTON ST"/>
    <s v="MASONIC AVE"/>
    <n v="0"/>
    <s v="Not Stated, in Intersection"/>
    <s v="Not Stated"/>
    <x v="0"/>
    <x v="5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58015922906,-122.446470829739"/>
    <s v="2:01 am to 6:00 am"/>
    <s v="Clear"/>
    <s v="CVC 21950A"/>
    <s v="Intersection &lt;= 20ft"/>
    <s v="June"/>
    <s v="Valid"/>
    <s v="21950(a,c)"/>
    <s v="Driver or bicyclist to yield right-of-way at crosswalks"/>
    <s v="http://leginfo.legislature.ca.gov/faces/codes_displaySection.xhtml?lawCode=VEH&amp;sectionNum=21950."/>
    <n v="4518"/>
  </r>
  <r>
    <n v="20080616"/>
    <n v="1536"/>
    <n v="246"/>
    <s v="PARK"/>
    <s v="Monday"/>
    <s v="4B6G"/>
    <s v="DIVISADERO ST"/>
    <s v="FULTON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8558888485,-122.43817704764"/>
    <s v="2:01 pm to 6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560"/>
  </r>
  <r>
    <n v="20070617"/>
    <n v="1914"/>
    <n v="1419"/>
    <s v="PARK"/>
    <s v="Sunday"/>
    <s v="3F44D"/>
    <s v="DIVISADERO ST"/>
    <s v="FULTON ST"/>
    <n v="30"/>
    <s v="South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7810337595,-122.438108250703"/>
    <s v="6:01 pm to 10:00 p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18139"/>
  </r>
  <r>
    <n v="20120611"/>
    <n v="929"/>
    <n v="4149"/>
    <s v="&lt;Null&gt;"/>
    <s v="Monday"/>
    <s v="PARK"/>
    <s v="LYON ST"/>
    <s v="FULTON ST"/>
    <n v="0"/>
    <s v="Not Stated, in Intersection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62260364189,-122.443132453887"/>
    <s v="6:01 am to 10:00 am"/>
    <s v="Clear"/>
    <s v="CVC 22450A"/>
    <s v="Intersection &lt;= 20ft"/>
    <s v="June"/>
    <s v="Valid"/>
    <s v="22450(a)"/>
    <s v="Failure to stop at STOP sign"/>
    <s v="http://leginfo.legislature.ca.gov/faces/codes_displaySection.xhtml?lawCode=VEH&amp;sectionNum=22450."/>
    <n v="11341"/>
  </r>
  <r>
    <n v="20080617"/>
    <n v="756"/>
    <n v="1337"/>
    <s v="PARKS"/>
    <s v="Tuesday"/>
    <s v="3F62"/>
    <s v="MASONIC AVE"/>
    <s v="FULTON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8015922906,-122.446470829739"/>
    <s v="6:01 am to 10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7855"/>
  </r>
  <r>
    <n v="20080609"/>
    <n v="1510"/>
    <n v="962"/>
    <s v="SF"/>
    <s v="Monday"/>
    <s v="3F3"/>
    <s v="MASONIC AVE"/>
    <s v="FULTON ST"/>
    <n v="0"/>
    <s v="Not Stated, in Intersection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8015922906,-122.446470829739"/>
    <s v="2:01 pm to 6:00 p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31492"/>
  </r>
  <r>
    <n v="20060611"/>
    <n v="1348"/>
    <n v="829"/>
    <s v="PARK"/>
    <s v="Sunday"/>
    <s v="4B61"/>
    <s v="MASONIC AVE"/>
    <s v="GOLDEN GATE AV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6691087729,-122.446846470157"/>
    <s v="10:01 am to 2:00 pm"/>
    <s v="Clear"/>
    <s v="CVC 21801A"/>
    <s v="Intersection &lt;= 20ft"/>
    <s v="June"/>
    <s v="Valid"/>
    <s v="21801(a,b)"/>
    <s v="Violation of right-of-way - left turn"/>
    <s v="http://leginfo.legislature.ca.gov/faces/codes_displaySection.xhtml?lawCode=VEH&amp;sectionNum=21801."/>
    <n v="24231"/>
  </r>
  <r>
    <n v="20120621"/>
    <n v="730"/>
    <n v="186"/>
    <s v="PARK"/>
    <s v="Thursday"/>
    <s v="3F4A"/>
    <s v="MASONIC AVE"/>
    <s v="GOLDEN GATE AV"/>
    <n v="148"/>
    <s v="Not Stated, in Intersection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76690434493,-122.446846980157"/>
    <s v="6:01 am to 10:00 a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16433"/>
  </r>
  <r>
    <n v="20120618"/>
    <n v="1900"/>
    <n v="522"/>
    <s v="PARK"/>
    <s v="Monday"/>
    <s v="3F14D"/>
    <s v="SCOTT ST"/>
    <s v="GOLDEN GATE AV"/>
    <n v="141"/>
    <s v="South"/>
    <s v="Not Stated"/>
    <x v="1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85548949425,-122.436807347367"/>
    <s v="6:01 pm to 10:00 pm"/>
    <s v="Cloudy"/>
    <s v="CVC 22106"/>
    <s v="Midblock &gt; 20ft"/>
    <s v="June"/>
    <s v="Valid"/>
    <n v="22106"/>
    <s v="Unsafe starting or backing on highway"/>
    <s v="http://leginfo.legislature.ca.gov/faces/codes_displaySection.xhtml?lawCode=VEH&amp;sectionNum=22106."/>
    <n v="1330"/>
  </r>
  <r>
    <n v="20110624"/>
    <n v="1222"/>
    <n v="4133"/>
    <s v="&lt;Null&gt;"/>
    <s v="Friday"/>
    <s v="PARK"/>
    <s v="MASONIC AVE"/>
    <s v="FELL ST"/>
    <n v="0"/>
    <s v="Not Stated, in Intersection"/>
    <s v="Not Stated"/>
    <x v="2"/>
    <x v="3"/>
    <s v="Pedestrian"/>
    <s v="Not Stated"/>
    <s v="Not Stated"/>
    <s v="Holes, Deep Ruts"/>
    <s v="No Unusual Condition"/>
    <s v="Daylight"/>
    <s v="Not Stated"/>
    <s v="BB - Vehicle-Pedestrian"/>
    <s v="http://maps.google.com/maps?q=&amp;layer=c&amp;cbll=37.7729954059776,-122.445902365946"/>
    <s v="10:01 am to 2:00 pm"/>
    <s v="Clear"/>
    <s v="CVC 21950A"/>
    <s v="Intersection &lt;= 20ft"/>
    <s v="June"/>
    <s v="Valid"/>
    <s v="21950(a,c)"/>
    <s v="Driver or bicyclist to yield right-of-way at crosswalks"/>
    <s v="http://leginfo.legislature.ca.gov/faces/codes_displaySection.xhtml?lawCode=VEH&amp;sectionNum=21950."/>
    <n v="2834"/>
  </r>
  <r>
    <n v="20050602"/>
    <n v="1336"/>
    <n v="805"/>
    <s v="F"/>
    <s v="Thursday"/>
    <s v="0F4"/>
    <s v="BAKER ST"/>
    <s v="GROVE ST"/>
    <n v="0"/>
    <s v="Not Stated, in Intersection"/>
    <s v="Not Stated"/>
    <x v="0"/>
    <x v="4"/>
    <s v="Non-Collision"/>
    <s v="No Pedestrian Involved"/>
    <s v="Dry"/>
    <s v="No Unusual Condition"/>
    <s v="Not Stated"/>
    <s v="Daylight"/>
    <s v="None"/>
    <s v="AA - Vehicle(s) Only Involved"/>
    <s v="http://maps.google.com/maps?q=&amp;layer=c&amp;cbll=37.7755046874257,-122.441300064082"/>
    <s v="10:01 am to 2:00 p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11041"/>
  </r>
  <r>
    <n v="20120629"/>
    <n v="1400"/>
    <n v="186"/>
    <s v="PARK"/>
    <s v="Friday"/>
    <s v="3F4A"/>
    <s v="BRODERICK ST"/>
    <s v="GROVE ST"/>
    <n v="16"/>
    <s v="South"/>
    <s v="Not Stated"/>
    <x v="0"/>
    <x v="0"/>
    <s v="Other Object"/>
    <s v="No Pedestrian Involved"/>
    <s v="Dry"/>
    <s v="No Unusual Condition"/>
    <s v="Not Stated"/>
    <s v="Daylight"/>
    <s v="None"/>
    <s v="AA - Vehicle(s) Only Involved"/>
    <s v="http://maps.google.com/maps?q=&amp;layer=c&amp;cbll=37.775670005526,-122.43964763583"/>
    <s v="10:01 am to 2:00 pm"/>
    <s v="Clear"/>
    <s v="CVC 22450A"/>
    <s v="Intersection &lt;= 20ft"/>
    <s v="June"/>
    <s v="Valid"/>
    <s v="22450(a)"/>
    <s v="Failure to stop at STOP sign"/>
    <s v="http://leginfo.legislature.ca.gov/faces/codes_displaySection.xhtml?lawCode=VEH&amp;sectionNum=22450."/>
    <n v="6189"/>
  </r>
  <r>
    <n v="20130604"/>
    <n v="2237"/>
    <n v="1889"/>
    <s v="PARK"/>
    <s v="Tuesday"/>
    <s v="3F14E"/>
    <s v="MASONIC AVE"/>
    <s v="FULTON ST"/>
    <n v="20"/>
    <s v="South"/>
    <s v="Not Stated"/>
    <x v="2"/>
    <x v="2"/>
    <s v="Pedestrian"/>
    <s v="In Road, Including Shoulder"/>
    <s v="Dry"/>
    <s v="No Unusual Condition"/>
    <s v="Not Stated"/>
    <s v="Dark - Street Lights"/>
    <s v="Functioning"/>
    <s v="BB - Vehicle-Pedestrian"/>
    <s v="http://maps.google.com/maps?q=&amp;layer=c&amp;cbll=37.7757472111021,-122.446459891935"/>
    <s v="10:01 pm to 2:00 am"/>
    <s v="Cloudy"/>
    <s v="CVC 21453D"/>
    <s v="Intersection &lt;= 20ft"/>
    <s v="June"/>
    <s v="Valid"/>
    <s v="21453(d)"/>
    <s v="Red signal - pedestrian responsibilities"/>
    <s v="http://leginfo.legislature.ca.gov/faces/codes_displaySection.xhtml?lawCode=VEH&amp;sectionNum=21453."/>
    <n v="3903"/>
  </r>
  <r>
    <n v="20090611"/>
    <n v="1555"/>
    <n v="4085"/>
    <s v="PARK"/>
    <s v="Thursday"/>
    <s v="3F13D"/>
    <s v="MASONIC AVE"/>
    <s v="GROVE ST"/>
    <n v="0"/>
    <s v="Not Stated, in Intersection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8711028237,-122.446283673835"/>
    <s v="2:01 pm to 6:00 pm"/>
    <s v="Clear"/>
    <s v="CVC 21703"/>
    <s v="Intersection &lt;= 20ft"/>
    <s v="June"/>
    <s v="Valid"/>
    <n v="21703"/>
    <s v="Following too closely prohibited"/>
    <s v="http://leginfo.legislature.ca.gov/faces/codes_displaySection.xhtml?lawCode=VEH&amp;sectionNum=21703."/>
    <n v="18599"/>
  </r>
  <r>
    <n v="20090601"/>
    <n v="1103"/>
    <n v="1580"/>
    <s v="&lt;Null&gt;"/>
    <s v="Monday"/>
    <s v="4B8G"/>
    <s v="DIVISADERO ST"/>
    <s v="HAYES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991947509,-122.437798747311"/>
    <s v="10:01 am to 2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10490"/>
  </r>
  <r>
    <n v="20110616"/>
    <n v="934"/>
    <n v="4205"/>
    <s v="&lt;Null&gt;"/>
    <s v="Thursday"/>
    <s v="PARK"/>
    <s v="DIVISADERO ST"/>
    <s v="HAYES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991947509,-122.437798747311"/>
    <s v="6:01 am to 10:00 am"/>
    <s v="Clear"/>
    <s v="CVC 21451A"/>
    <s v="Intersection &lt;= 20ft"/>
    <s v="June"/>
    <s v="Valid"/>
    <s v="21451(a,b)"/>
    <s v="Green signal - driver or bicyclist responsibilities"/>
    <s v="http://leginfo.legislature.ca.gov/faces/codes_displaySection.xhtml?lawCode=VEH&amp;sectionNum=21451."/>
    <n v="14701"/>
  </r>
  <r>
    <n v="20150618"/>
    <n v="941"/>
    <n v="4239"/>
    <s v="PARK"/>
    <s v="Thursday"/>
    <s v="3F13A"/>
    <s v="STANYAN ST"/>
    <s v="HAYES ST"/>
    <n v="48"/>
    <s v="North"/>
    <s v="Not Stated"/>
    <x v="1"/>
    <x v="0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0254686345,-122.454311671652"/>
    <s v="6:01 am to 10:00 am"/>
    <s v="Cloudy"/>
    <s v="CVC 21658A"/>
    <s v="Midblock &gt; 20ft"/>
    <s v="June"/>
    <s v="Valid"/>
    <s v="21658(a,b)"/>
    <s v="Lane straddling or failure to use specified lanes"/>
    <s v="http://leginfo.legislature.ca.gov/faces/codes_displaySection.xhtml?lawCode=VEH&amp;sectionNum=21658."/>
    <n v="26171"/>
  </r>
  <r>
    <n v="20130612"/>
    <n v="852"/>
    <n v="191"/>
    <s v="RICHMOND"/>
    <s v="Wednesday"/>
    <s v="4BIG"/>
    <s v="TURK BLVD"/>
    <s v="KITTREDGE TER"/>
    <n v="108"/>
    <s v="East"/>
    <s v="Not Stated"/>
    <x v="0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82110961477,-122.450287608472"/>
    <s v="6:01 am to 10:00 am"/>
    <s v="Clear"/>
    <s v="CVC 21750"/>
    <s v="Midblock &gt; 20ft"/>
    <s v="June"/>
    <s v="Valid"/>
    <n v="21750"/>
    <s v="Overtaking and passing unsafely"/>
    <s v="http://leginfo.legislature.ca.gov/faces/codes_displaySection.xhtml?lawCode=VEH&amp;sectionNum=21750."/>
    <n v="5065"/>
  </r>
  <r>
    <n v="20090617"/>
    <n v="1530"/>
    <n v="1584"/>
    <s v="PARK"/>
    <s v="Wednesday"/>
    <s v="4B5F"/>
    <s v="FELL ST"/>
    <s v="LYON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424225297,-122.442564850679"/>
    <s v="2:01 pm to 6:00 pm"/>
    <s v="Clear"/>
    <s v="CVC 21750"/>
    <s v="Intersection &lt;= 20ft"/>
    <s v="June"/>
    <s v="Valid"/>
    <n v="21750"/>
    <s v="Overtaking and passing unsafely"/>
    <s v="http://leginfo.legislature.ca.gov/faces/codes_displaySection.xhtml?lawCode=VEH&amp;sectionNum=21750."/>
    <n v="24220"/>
  </r>
  <r>
    <n v="20110612"/>
    <n v="1815"/>
    <n v="1666"/>
    <s v="PARK"/>
    <s v="Sunday"/>
    <s v="3CHR"/>
    <s v="OAK ST"/>
    <s v="LYON ST"/>
    <n v="0"/>
    <s v="Not Stated, in Intersection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5043158128,-122.442377977744"/>
    <s v="6:01 pm to 10:00 p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14000"/>
  </r>
  <r>
    <n v="20090623"/>
    <n v="1808"/>
    <n v="2082"/>
    <s v="&lt;Null&gt;"/>
    <s v="Tuesday"/>
    <s v="4B3G"/>
    <s v="FELL ST"/>
    <s v="MASONIC AV"/>
    <n v="0"/>
    <s v="Not Stated, in Intersection"/>
    <s v="Not Stated"/>
    <x v="2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6:01 pm to 10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683"/>
  </r>
  <r>
    <n v="20060602"/>
    <n v="1520"/>
    <n v="813"/>
    <s v="3F44C"/>
    <s v="Friday"/>
    <s v="PARK"/>
    <s v="FULTON ST"/>
    <s v="MASONIC AV"/>
    <n v="150"/>
    <s v="East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58669512584,-122.445956784865"/>
    <s v="2:01 pm to 6:00 pm"/>
    <s v="Cloudy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33290"/>
  </r>
  <r>
    <n v="20100625"/>
    <n v="845"/>
    <n v="942"/>
    <s v="PARK"/>
    <s v="Friday"/>
    <s v="3F3"/>
    <s v="OAK ST"/>
    <s v="MASONIC AV"/>
    <n v="210"/>
    <s v="East"/>
    <s v="Not Stated"/>
    <x v="0"/>
    <x v="8"/>
    <s v="Non-Collision"/>
    <s v="No Pedestrian Involved"/>
    <s v="Wet"/>
    <s v="No Unusual Condition"/>
    <s v="Not Stated"/>
    <s v="Daylight"/>
    <s v="Functioning"/>
    <s v="AA - Vehicle(s) Only Involved"/>
    <s v="http://maps.google.com/maps?q=&amp;layer=c&amp;cbll=37.772171385108,-122.445000089849"/>
    <s v="6:01 am to 10:00 am"/>
    <s v="Fog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6726"/>
  </r>
  <r>
    <n v="20110624"/>
    <n v="1438"/>
    <n v="577"/>
    <s v="&lt;Null&gt;"/>
    <s v="Friday"/>
    <s v="4B5F"/>
    <s v="OAK ST"/>
    <s v="MASONIC AV"/>
    <n v="155"/>
    <s v="We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0130364418,-122.446247066505"/>
    <s v="2:01 pm to 6:00 pm"/>
    <s v="Clear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2000"/>
  </r>
  <r>
    <n v="20090615"/>
    <n v="806"/>
    <n v="1580"/>
    <s v="PARK"/>
    <s v="Monday"/>
    <s v="4B2F"/>
    <s v="OAK ST"/>
    <s v="BRODERICK ST"/>
    <n v="20"/>
    <s v="East"/>
    <s v="Not Stated"/>
    <x v="0"/>
    <x v="3"/>
    <s v="Pedestrian"/>
    <s v="Crossing Not in Crosswalk"/>
    <s v="Dry"/>
    <s v="No Unusual Condition"/>
    <s v="Not Stated"/>
    <s v="Daylight"/>
    <s v="Functioning"/>
    <s v="BB - Vehicle-Pedestrian"/>
    <s v="http://maps.google.com/maps?q=&amp;layer=c&amp;cbll=37.7729306557318,-122.439020292472"/>
    <s v="6:01 am to 10:00 a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6743"/>
  </r>
  <r>
    <n v="20130620"/>
    <n v="1820"/>
    <n v="522"/>
    <s v="PARK"/>
    <s v="Thursday"/>
    <s v="3F13D"/>
    <s v="OAK ST"/>
    <s v="MASONIC AVE"/>
    <n v="0"/>
    <s v="Not Stated, in Intersection"/>
    <s v="Not Stated"/>
    <x v="1"/>
    <x v="8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0803942368,-122.445716665312"/>
    <s v="6:01 pm to 10:00 pm"/>
    <s v="Clear"/>
    <s v="CVC 22100A"/>
    <s v="Intersection &lt;= 20ft"/>
    <s v="June"/>
    <s v="Valid"/>
    <s v="22100(a,b)"/>
    <s v="Turn at intersection from wrong position"/>
    <s v="http://leginfo.legislature.ca.gov/faces/codes_displaySection.xhtml?lawCode=VEH&amp;sectionNum=22100."/>
    <n v="25633"/>
  </r>
  <r>
    <n v="20070625"/>
    <n v="1605"/>
    <n v="821"/>
    <s v="PARK"/>
    <s v="Monday"/>
    <s v="4B8F"/>
    <s v="BAKER ST"/>
    <s v="OAK ST"/>
    <n v="30"/>
    <s v="South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6309989146,-122.440718580985"/>
    <s v="2:01 pm to 6:00 pm"/>
    <s v="Clear"/>
    <s v="CVC 22106"/>
    <s v="Midblock &gt; 20ft"/>
    <s v="June"/>
    <s v="Valid"/>
    <n v="22106"/>
    <s v="Unsafe starting or backing on highway"/>
    <s v="http://leginfo.legislature.ca.gov/faces/codes_displaySection.xhtml?lawCode=VEH&amp;sectionNum=22106."/>
    <n v="26960"/>
  </r>
  <r>
    <n v="20060611"/>
    <n v="101"/>
    <n v="1709"/>
    <s v="&lt;Null&gt;"/>
    <s v="Sunday"/>
    <s v="3F14E"/>
    <s v="DIVISADERO ST"/>
    <s v="OAK ST"/>
    <n v="0"/>
    <s v="Not Stated, in Intersection"/>
    <s v="Not Stated"/>
    <x v="0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10:01 pm to 2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8681"/>
  </r>
  <r>
    <n v="20140604"/>
    <n v="60"/>
    <n v="1655"/>
    <s v="PARK"/>
    <s v="Wednesday"/>
    <s v="3F14A"/>
    <s v="DIVISADERO ST"/>
    <s v="OAK ST"/>
    <n v="0"/>
    <s v="Not Stated, in Intersection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1334920131,-122.437422939807"/>
    <s v="2:01 am to 6:00 am"/>
    <s v="Cloudy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8624"/>
  </r>
  <r>
    <n v="20050610"/>
    <n v="2214"/>
    <n v="1526"/>
    <s v="PARK"/>
    <s v="Friday"/>
    <s v="&lt;Null&gt;"/>
    <s v="MASONIC AVE"/>
    <s v="OAK ST"/>
    <n v="2"/>
    <s v="South"/>
    <s v="Not Stated"/>
    <x v="0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0756515354,-122.445715748746"/>
    <s v="10:01 pm to 2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8172"/>
  </r>
  <r>
    <n v="20150630"/>
    <n v="1750"/>
    <n v="2432"/>
    <s v="PARK"/>
    <s v="Tuesday"/>
    <s v="3F14D"/>
    <s v="SCOTT ST"/>
    <s v="OAK ST"/>
    <n v="15"/>
    <s v="South"/>
    <s v="Not Stated"/>
    <x v="0"/>
    <x v="1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3060296654,-122.435743449943"/>
    <s v="2:01 pm to 6:00 pm"/>
    <s v="Clear"/>
    <s v="CVC 21703"/>
    <s v="Intersection &lt;= 20ft"/>
    <s v="June"/>
    <s v="Valid"/>
    <n v="21703"/>
    <s v="Following too closely prohibited"/>
    <s v="http://leginfo.legislature.ca.gov/faces/codes_displaySection.xhtml?lawCode=VEH&amp;sectionNum=21703."/>
    <n v="5778"/>
  </r>
  <r>
    <n v="20130622"/>
    <n v="1814"/>
    <n v="1832"/>
    <s v="PARK"/>
    <s v="Saturday"/>
    <s v="3F14D"/>
    <s v="DIVISADERO ST"/>
    <s v="PAGE ST"/>
    <n v="0"/>
    <s v="Not Stated, in Intersection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2037124154,-122.4372349323"/>
    <s v="6:01 pm to 10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15924"/>
  </r>
  <r>
    <n v="20100603"/>
    <n v="750"/>
    <n v="1230"/>
    <s v="F"/>
    <s v="Thursday"/>
    <s v="3F61"/>
    <s v="SCOTT ST"/>
    <s v="PAGE ST"/>
    <n v="0"/>
    <s v="Not Stated, in Intersection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4179297667,-122.435563320269"/>
    <s v="6:01 am to 10:00 am"/>
    <s v="Clear"/>
    <s v="CVC 22450A"/>
    <s v="Intersection &lt;= 20ft"/>
    <s v="June"/>
    <s v="Valid"/>
    <s v="22450(a)"/>
    <s v="Failure to stop at STOP sign"/>
    <s v="http://leginfo.legislature.ca.gov/faces/codes_displaySection.xhtml?lawCode=VEH&amp;sectionNum=22450."/>
    <n v="22876"/>
  </r>
  <r>
    <n v="20140630"/>
    <n v="31"/>
    <n v="882"/>
    <s v="PARK STATI"/>
    <s v="Monday"/>
    <s v="3F13E"/>
    <s v="STANYAN ST"/>
    <s v="PAGE ST"/>
    <n v="1"/>
    <s v="North"/>
    <s v="Not Stated"/>
    <x v="1"/>
    <x v="0"/>
    <s v="Parked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00997082349,-122.453726527595"/>
    <s v="2:01 am to 6:00 a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15302"/>
  </r>
  <r>
    <n v="20060607"/>
    <n v="225"/>
    <n v="1954"/>
    <s v="F"/>
    <s v="Wednesday"/>
    <s v="3F14E"/>
    <s v="GOLDEN GATE AVE"/>
    <s v="SCOTT ST"/>
    <n v="0"/>
    <s v="Not Stated, in Intersection"/>
    <s v="Not Stated"/>
    <x v="0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89377532413,-122.436884628865"/>
    <s v="2:01 am to 6:00 am"/>
    <s v="Clear"/>
    <s v="CVC 21457A"/>
    <s v="Intersection &lt;= 20ft"/>
    <s v="June"/>
    <s v="Valid"/>
    <s v="21457(a)"/>
    <s v="Actions required at flashing red signal"/>
    <s v="http://leginfo.legislature.ca.gov/faces/codes_displaySection.xhtml?lawCode=VEH&amp;sectionNum=21457."/>
    <n v="9964"/>
  </r>
  <r>
    <n v="20100611"/>
    <n v="1825"/>
    <n v="2314"/>
    <s v="PARK"/>
    <s v="Friday"/>
    <s v="3F14D"/>
    <s v="PAGE ST"/>
    <s v="SCOTT ST"/>
    <n v="0"/>
    <s v="Not Stated, in Intersection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4179297667,-122.435563320269"/>
    <s v="6:01 pm to 10:00 pm"/>
    <s v="Clear"/>
    <s v="CVC 22450A"/>
    <s v="Intersection &lt;= 20ft"/>
    <s v="June"/>
    <s v="Valid"/>
    <s v="22450(a)"/>
    <s v="Failure to stop at STOP sign"/>
    <s v="http://leginfo.legislature.ca.gov/faces/codes_displaySection.xhtml?lawCode=VEH&amp;sectionNum=22450."/>
    <n v="11922"/>
  </r>
  <r>
    <n v="20060623"/>
    <n v="2318"/>
    <n v="633"/>
    <s v="PARK"/>
    <s v="Friday"/>
    <s v="3F13D"/>
    <s v="HAYES ST"/>
    <s v="SHRADER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06133859,-122.452623843871"/>
    <s v="10:01 pm to 2:00 am"/>
    <s v="Fog"/>
    <s v="CVC 22450A"/>
    <s v="Intersection &lt;= 20ft"/>
    <s v="June"/>
    <s v="Valid"/>
    <s v="22450(a)"/>
    <s v="Failure to stop at STOP sign"/>
    <s v="http://leginfo.legislature.ca.gov/faces/codes_displaySection.xhtml?lawCode=VEH&amp;sectionNum=22450."/>
    <n v="26541"/>
  </r>
  <r>
    <n v="20050602"/>
    <n v="1245"/>
    <n v="110"/>
    <s v="G"/>
    <s v="Thursday"/>
    <n v="2"/>
    <s v="GOLDEN GATE AVE"/>
    <s v="TAMALPAIS"/>
    <n v="0"/>
    <s v="Not Stated, in Intersection"/>
    <s v="Not Stated"/>
    <x v="2"/>
    <x v="2"/>
    <s v="Bicycle"/>
    <s v="No Pedestrian Involved"/>
    <s v="Dry"/>
    <s v="No Unusual Condition"/>
    <s v="Not Stated"/>
    <s v="Daylight"/>
    <s v="None"/>
    <s v="CC - Vehicle-Bicycle"/>
    <s v="http://maps.google.com/maps?q=&amp;layer=c&amp;cbll=37.7774328923105,-122.4486833183"/>
    <s v="10:01 am to 2:00 pm"/>
    <s v="Clear"/>
    <s v="CVC 21801A"/>
    <s v="Intersection &lt;= 20ft"/>
    <s v="June"/>
    <s v="Valid"/>
    <s v="21801(a,b)"/>
    <s v="Violation of right-of-way - left turn"/>
    <s v="http://leginfo.legislature.ca.gov/faces/codes_displaySection.xhtml?lawCode=VEH&amp;sectionNum=21801."/>
    <n v="305"/>
  </r>
  <r>
    <n v="20060619"/>
    <n v="905"/>
    <n v="2005"/>
    <s v="&lt;Null&gt;"/>
    <s v="Monday"/>
    <s v="3G2"/>
    <s v="TURK ST"/>
    <s v="TAMALPAIS ST"/>
    <n v="74"/>
    <s v="West"/>
    <s v="Not Stated"/>
    <x v="0"/>
    <x v="5"/>
    <s v="Bicycle"/>
    <s v="No Pedestrian Involved"/>
    <s v="Dry"/>
    <s v="No Unusual Condition"/>
    <s v="Not Stated"/>
    <s v="Daylight"/>
    <s v="None"/>
    <s v="CC - Vehicle-Bicycle"/>
    <s v="http://maps.google.com/maps?q=&amp;layer=c&amp;cbll=37.7783573362345,-122.449132666487"/>
    <s v="6:01 am to 10:00 am"/>
    <s v="Clear"/>
    <s v="CVC 22106"/>
    <s v="Midblock &gt; 20ft"/>
    <s v="June"/>
    <s v="Valid"/>
    <n v="22106"/>
    <s v="Unsafe starting or backing on highway"/>
    <s v="http://leginfo.legislature.ca.gov/faces/codes_displaySection.xhtml?lawCode=VEH&amp;sectionNum=22106."/>
    <n v="12888"/>
  </r>
  <r>
    <n v="20060608"/>
    <n v="250"/>
    <n v="2095"/>
    <s v="COF"/>
    <s v="Thursday"/>
    <s v="3F14E"/>
    <s v="SCOTT ST"/>
    <s v="TURK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98673956117,-122.437071864719"/>
    <s v="2:01 am to 6:00 am"/>
    <s v="Clear"/>
    <s v="CVC 21802A"/>
    <s v="Intersection &lt;= 20ft"/>
    <s v="June"/>
    <s v="Valid"/>
    <s v="21802(a,b)"/>
    <s v="Violation of right-of-way - entering through highway"/>
    <s v="http://leginfo.legislature.ca.gov/faces/codes_displaySection.xhtml?lawCode=VEH&amp;sectionNum=21802."/>
    <n v="24204"/>
  </r>
  <r>
    <n v="20090311"/>
    <n v="821"/>
    <n v="1448"/>
    <s v="RICHM"/>
    <s v="Wednesday"/>
    <s v="4B3I"/>
    <s v="TURK ST"/>
    <s v="ANNAPOLIS TER"/>
    <n v="0"/>
    <s v="Not Stated, in Intersection"/>
    <s v="Not Stated"/>
    <x v="0"/>
    <x v="6"/>
    <s v="Fixed Object"/>
    <s v="No Pedestrian Involved"/>
    <s v="Dry"/>
    <s v="No Unusual Condition"/>
    <s v="Not Stated"/>
    <s v="Daylight"/>
    <s v="None"/>
    <s v="AA - Vehicle(s) Only Involved"/>
    <s v="http://maps.google.com/maps?q=&amp;layer=c&amp;cbll=37.7785010336157,-122.447997722279"/>
    <s v="6:01 am to 10:00 am"/>
    <s v="Clear"/>
    <s v="CVC 21801B"/>
    <s v="Intersection &lt;= 20ft"/>
    <s v="March"/>
    <s v="Valid"/>
    <s v="21801(a,b)"/>
    <s v="Violation of right-of-way - left turn"/>
    <s v="http://leginfo.legislature.ca.gov/faces/codes_displaySection.xhtml?lawCode=VEH&amp;sectionNum=21801."/>
    <n v="13026"/>
  </r>
  <r>
    <n v="20150330"/>
    <n v="930"/>
    <n v="4060"/>
    <s v="PARK"/>
    <s v="Monday"/>
    <s v="3F60"/>
    <s v="FULTON ST"/>
    <s v="BAKER ST"/>
    <n v="50"/>
    <s v="East"/>
    <s v="Not Stated"/>
    <x v="0"/>
    <x v="2"/>
    <s v="Bicycle"/>
    <s v="No Pedestrian Involved"/>
    <s v="Dry"/>
    <s v="No Unusual Condition"/>
    <s v="Not Stated"/>
    <s v="Daylight"/>
    <s v="None"/>
    <s v="CC - Vehicle-Bicycle"/>
    <s v="http://maps.google.com/maps?q=&amp;layer=c&amp;cbll=37.7764567495527,-122.441317496164"/>
    <s v="6:01 am to 10:00 am"/>
    <s v="Clear"/>
    <s v="CVC 22106"/>
    <s v="Midblock &gt; 20ft"/>
    <s v="March"/>
    <s v="Valid"/>
    <n v="22106"/>
    <s v="Unsafe starting or backing on highway"/>
    <s v="http://leginfo.legislature.ca.gov/faces/codes_displaySection.xhtml?lawCode=VEH&amp;sectionNum=22106."/>
    <n v="13111"/>
  </r>
  <r>
    <n v="20150308"/>
    <n v="160"/>
    <n v="654"/>
    <s v="PARK"/>
    <s v="Sunday"/>
    <s v="3F14D"/>
    <s v="FULTON ST"/>
    <s v="BAKER ST"/>
    <n v="0"/>
    <s v="Not Stated, in Intersection"/>
    <s v="Not Stated"/>
    <x v="1"/>
    <x v="5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4350361418,-122.441488326711"/>
    <s v="2:01 am to 6:00 am"/>
    <s v="Clear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25563"/>
  </r>
  <r>
    <n v="20130303"/>
    <n v="159"/>
    <n v="1666"/>
    <s v="PARK"/>
    <s v="Sunday"/>
    <s v="3-CAR"/>
    <s v="PAGE ST"/>
    <s v="BAKER ST"/>
    <n v="165"/>
    <s v="West"/>
    <s v="Not Stated"/>
    <x v="1"/>
    <x v="0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1707597378,-122.441110377144"/>
    <s v="2:01 am to 6:00 am"/>
    <s v="Clear"/>
    <s v="CVC 22350"/>
    <s v="Midblock &gt; 20ft"/>
    <s v="March"/>
    <s v="Valid"/>
    <n v="22350"/>
    <s v="Unsafe speed for prevailing conditions"/>
    <s v="http://leginfo.legislature.ca.gov/faces/codes_displaySection.xhtml?lawCode=VEH&amp;sectionNum=22350."/>
    <n v="1858"/>
  </r>
  <r>
    <n v="20120330"/>
    <n v="31"/>
    <n v="2077"/>
    <s v="&lt;Null&gt;"/>
    <s v="Friday"/>
    <n v="4"/>
    <s v="TURK ST"/>
    <s v="BAKER ST"/>
    <n v="279"/>
    <s v="West"/>
    <s v="Not Stated"/>
    <x v="0"/>
    <x v="7"/>
    <s v="Other Object"/>
    <s v="No Pedestrian Involved"/>
    <s v="Dry"/>
    <s v="No Unusual Condition"/>
    <s v="Not Stated"/>
    <s v="Dark - Street Lights"/>
    <s v="None"/>
    <s v="FF - Bike Only"/>
    <s v="http://maps.google.com/maps?q=&amp;layer=c&amp;cbll=37.7791246794503,-122.443006790151"/>
    <s v="10:01 pm to 2:00 am"/>
    <s v="Clear"/>
    <s v="N/A"/>
    <s v="Midblock &gt; 20ft"/>
    <s v="March"/>
    <s v="Unknown"/>
    <s v="Unknown"/>
    <s v="Unknown"/>
    <s v="&lt;Null&gt;"/>
    <n v="849"/>
  </r>
  <r>
    <n v="20130308"/>
    <n v="1120"/>
    <n v="2179"/>
    <s v="&lt;Null&gt;"/>
    <s v="Friday"/>
    <s v="&lt;Null&gt;"/>
    <s v="DIVISADERO ST"/>
    <s v="FELL ST"/>
    <n v="130"/>
    <s v="South"/>
    <s v="Not Stated"/>
    <x v="1"/>
    <x v="3"/>
    <s v="Pedestrian"/>
    <s v="In Road, Including Shoulder"/>
    <s v="Dry"/>
    <s v="No Unusual Condition"/>
    <s v="Not Stated"/>
    <s v="Daylight"/>
    <s v="None"/>
    <s v="BB - Vehicle-Pedestrian"/>
    <s v="http://maps.google.com/maps?q=&amp;layer=c&amp;cbll=37.7737022985462,-122.437583435988"/>
    <s v="10:01 am to 2:00 pm"/>
    <s v="Clear"/>
    <s v="N/A"/>
    <s v="Midblock &gt; 20ft"/>
    <s v="March"/>
    <s v="Unknown"/>
    <s v="Unknown"/>
    <s v="Unknown"/>
    <s v="&lt;Null&gt;"/>
    <n v="27476"/>
  </r>
  <r>
    <n v="20090319"/>
    <n v="1742"/>
    <n v="1028"/>
    <s v="PARK"/>
    <s v="Thursday"/>
    <s v="3F62"/>
    <s v="OAK ST"/>
    <s v="BRODERICK ST"/>
    <n v="14"/>
    <s v="West"/>
    <s v="Not Stated"/>
    <x v="1"/>
    <x v="7"/>
    <s v="Fixed Object"/>
    <s v="No Pedestrian Involved"/>
    <s v="Dry"/>
    <s v="No Unusual Condition"/>
    <s v="Not Stated"/>
    <s v="Daylight"/>
    <s v="Functioning"/>
    <s v="AA - Vehicle(s) Only Involved"/>
    <s v="http://maps.google.com/maps?q=&amp;layer=c&amp;cbll=37.7729159049058,-122.43913645041"/>
    <s v="2:01 pm to 6:00 pm"/>
    <s v="Clear"/>
    <s v="CVC 22350"/>
    <s v="Intersection &lt;= 20ft"/>
    <s v="March"/>
    <s v="Valid"/>
    <n v="22350"/>
    <s v="Unsafe speed for prevailing conditions"/>
    <s v="http://leginfo.legislature.ca.gov/faces/codes_displaySection.xhtml?lawCode=VEH&amp;sectionNum=22350."/>
    <n v="15438"/>
  </r>
  <r>
    <n v="20080304"/>
    <n v="1920"/>
    <n v="246"/>
    <s v="PARK"/>
    <s v="Tuesday"/>
    <s v="4B6G"/>
    <s v="OAK ST"/>
    <s v="BRODERICK ST"/>
    <n v="80"/>
    <s v="East"/>
    <s v="Not Stated"/>
    <x v="1"/>
    <x v="1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29566854502,-122.43881530758"/>
    <s v="6:01 pm to 10:00 pm"/>
    <s v="Clear"/>
    <s v="CVC 21703"/>
    <s v="Intersection Rear End &lt;= 150ft"/>
    <s v="March"/>
    <s v="Valid"/>
    <n v="21703"/>
    <s v="Following too closely prohibited"/>
    <s v="http://leginfo.legislature.ca.gov/faces/codes_displaySection.xhtml?lawCode=VEH&amp;sectionNum=21703."/>
    <n v="2022"/>
  </r>
  <r>
    <n v="20100302"/>
    <n v="2220"/>
    <n v="202"/>
    <s v="DIST"/>
    <s v="Tuesday"/>
    <s v="3F4"/>
    <s v="TURK BLVD"/>
    <s v="BRODERICK ST"/>
    <n v="0"/>
    <s v="Not Stated, in Intersection"/>
    <s v="Not Stated"/>
    <x v="0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94386370945,-122.440396755063"/>
    <s v="10:01 pm to 2:00 am"/>
    <s v="Cloudy"/>
    <s v="CVC 21800A"/>
    <s v="Intersection &lt;= 20ft"/>
    <s v="March"/>
    <s v="Valid"/>
    <s v="21800(a-d)"/>
    <s v="Violation of right-of-way"/>
    <s v="http://leginfo.legislature.ca.gov/faces/codes_displaySection.xhtml?lawCode=VEH&amp;sectionNum=21800."/>
    <n v="5145"/>
  </r>
  <r>
    <n v="20070319"/>
    <n v="1301"/>
    <n v="4060"/>
    <s v="PARK"/>
    <s v="Monday"/>
    <s v="3F4C"/>
    <s v="OAK ST"/>
    <s v="CENTRAL AV"/>
    <n v="0"/>
    <s v="Not Stated, in Intersection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2952900664,-122.444024305792"/>
    <s v="10:01 am to 2:00 pm"/>
    <s v="Clear"/>
    <s v="CVC 22350"/>
    <s v="Intersection &lt;= 20ft"/>
    <s v="March"/>
    <s v="Valid"/>
    <n v="22350"/>
    <s v="Unsafe speed for prevailing conditions"/>
    <s v="http://leginfo.legislature.ca.gov/faces/codes_displaySection.xhtml?lawCode=VEH&amp;sectionNum=22350."/>
    <n v="26522"/>
  </r>
  <r>
    <n v="20100317"/>
    <n v="1330"/>
    <n v="1230"/>
    <s v="PARKC"/>
    <s v="Wednesday"/>
    <s v="3F61"/>
    <s v="DIVISADERO ST"/>
    <s v="GROVE ST"/>
    <n v="5"/>
    <s v="North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59345853363,-122.437999038007"/>
    <s v="10:01 am to 2:00 pm"/>
    <s v="Clear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18817"/>
  </r>
  <r>
    <n v="20130312"/>
    <n v="2351"/>
    <n v="1889"/>
    <s v="PARK"/>
    <s v="Tuesday"/>
    <s v="3F14E"/>
    <s v="DIVISADERO ST"/>
    <s v="HAYES ST"/>
    <n v="0"/>
    <s v="Not Stated, in Intersection"/>
    <s v="Not Stated"/>
    <x v="0"/>
    <x v="5"/>
    <s v="Other Motor Vehicle"/>
    <s v="In Road, Including Shoulder"/>
    <s v="Dry"/>
    <s v="No Unusual Condition"/>
    <s v="Not Stated"/>
    <s v="Dark - Street Lights"/>
    <s v="Functioning"/>
    <s v="BB - Vehicle-Pedestrian"/>
    <s v="http://maps.google.com/maps?q=&amp;layer=c&amp;cbll=37.774991947509,-122.437798747311"/>
    <s v="10:01 pm to 2:00 am"/>
    <s v="Cloudy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6923"/>
  </r>
  <r>
    <n v="20070310"/>
    <n v="2347"/>
    <n v="794"/>
    <s v="PARR"/>
    <s v="Saturday"/>
    <s v="03F"/>
    <s v="DIVISADERO ST"/>
    <s v="HAYES ST"/>
    <n v="43"/>
    <s v="North"/>
    <s v="Not Stated"/>
    <x v="1"/>
    <x v="3"/>
    <s v="Pedestrian"/>
    <s v="Crossing Not in Crosswalk"/>
    <s v="Dry"/>
    <s v="No Unusual Condition"/>
    <s v="Not Stated"/>
    <s v="Dark - Street Lights"/>
    <s v="Functioning"/>
    <s v="BB - Vehicle-Pedestrian"/>
    <s v="http://maps.google.com/maps?q=&amp;layer=c&amp;cbll=37.7751138155117,-122.437776202575"/>
    <s v="10:01 pm to 2:00 am"/>
    <s v="Clear"/>
    <s v="CVC 21955"/>
    <s v="Midblock &gt; 20ft"/>
    <s v="March"/>
    <s v="Valid"/>
    <n v="21955"/>
    <s v="Crossing between controlled intersections (Jaywalking)"/>
    <s v="http://leginfo.legislature.ca.gov/faces/codes_displaySection.xhtml?lawCode=VEH&amp;sectionNum=21955."/>
    <n v="16066"/>
  </r>
  <r>
    <n v="20080328"/>
    <n v="1908"/>
    <n v="131"/>
    <s v="PARK"/>
    <s v="Friday"/>
    <s v="3F13D"/>
    <s v="OAK ST"/>
    <s v="COLE ST"/>
    <n v="97"/>
    <s v="East"/>
    <s v="Not Stated"/>
    <x v="0"/>
    <x v="2"/>
    <s v="Other Motor Vehicle"/>
    <s v="No Pedestrian Involved"/>
    <s v="Wet"/>
    <s v="No Unusual Condition"/>
    <s v="Not Stated"/>
    <s v="Dark - Street Lights"/>
    <s v="None"/>
    <s v="AA - Vehicle(s) Only Involved"/>
    <s v="http://maps.google.com/maps?q=&amp;layer=c&amp;cbll=37.7715020472779,-122.450270286134"/>
    <s v="6:01 pm to 10:00 pm"/>
    <s v="Raining"/>
    <s v="CVC 22106"/>
    <s v="Midblock &gt; 20ft"/>
    <s v="March"/>
    <s v="Valid"/>
    <n v="22106"/>
    <s v="Unsafe starting or backing on highway"/>
    <s v="http://leginfo.legislature.ca.gov/faces/codes_displaySection.xhtml?lawCode=VEH&amp;sectionNum=22106."/>
    <n v="1995"/>
  </r>
  <r>
    <n v="20110314"/>
    <n v="1340"/>
    <n v="1230"/>
    <s v="COF"/>
    <s v="Monday"/>
    <s v="3F61"/>
    <s v="OAK ST"/>
    <s v="COLE ST"/>
    <n v="106"/>
    <s v="East"/>
    <s v="Not Stated"/>
    <x v="1"/>
    <x v="1"/>
    <s v="Other Motor Vehicle"/>
    <s v="No Pedestrian Involved"/>
    <s v="Wet"/>
    <s v="No Unusual Condition"/>
    <s v="Not Stated"/>
    <s v="Daylight"/>
    <s v="None"/>
    <s v="AA - Vehicle(s) Only Involved"/>
    <s v="http://maps.google.com/maps?q=&amp;layer=c&amp;cbll=37.7715059528699,-122.450239539237"/>
    <s v="10:01 am to 2:00 pm"/>
    <s v="Raining"/>
    <s v="CVC 22350"/>
    <s v="Intersection Rear End &lt;= 150ft"/>
    <s v="March"/>
    <s v="Valid"/>
    <n v="22350"/>
    <s v="Unsafe speed for prevailing conditions"/>
    <s v="http://leginfo.legislature.ca.gov/faces/codes_displaySection.xhtml?lawCode=VEH&amp;sectionNum=22350."/>
    <n v="27551"/>
  </r>
  <r>
    <n v="20120307"/>
    <n v="1233"/>
    <n v="2179"/>
    <s v="&lt;Null&gt;"/>
    <s v="Wednesday"/>
    <s v="3J62"/>
    <s v="OAK ST"/>
    <s v="COLE ST"/>
    <n v="81"/>
    <s v="East"/>
    <s v="Not Stated"/>
    <x v="1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4951040031,-122.450324947279"/>
    <s v="10:01 am to 2:00 pm"/>
    <s v="Clear"/>
    <s v="CVC 21658A"/>
    <s v="Midblock &gt; 20ft"/>
    <s v="March"/>
    <s v="Valid"/>
    <s v="21658(a,b)"/>
    <s v="Lane straddling or failure to use specified lanes"/>
    <s v="http://leginfo.legislature.ca.gov/faces/codes_displaySection.xhtml?lawCode=VEH&amp;sectionNum=21658."/>
    <n v="30305"/>
  </r>
  <r>
    <n v="20090320"/>
    <n v="2052"/>
    <n v="4203"/>
    <s v="PARK"/>
    <s v="Friday"/>
    <n v="1"/>
    <s v="FELL ST"/>
    <s v="DIVISADERO ST"/>
    <n v="0"/>
    <s v="Not Stated, in Intersection"/>
    <s v="Not Stated"/>
    <x v="0"/>
    <x v="0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6:01 pm to 10:00 pm"/>
    <s v="Fog"/>
    <s v="CVC 21658A"/>
    <s v="Intersection &lt;= 20ft"/>
    <s v="March"/>
    <s v="Valid"/>
    <s v="21658(a,b)"/>
    <s v="Lane straddling or failure to use specified lanes"/>
    <s v="http://leginfo.legislature.ca.gov/faces/codes_displaySection.xhtml?lawCode=VEH&amp;sectionNum=21658."/>
    <n v="7895"/>
  </r>
  <r>
    <n v="20080318"/>
    <n v="1008"/>
    <n v="1337"/>
    <s v="PARK"/>
    <s v="Tuesday"/>
    <s v="3F62"/>
    <s v="FULTON ST"/>
    <s v="DIVISADERO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8558888485,-122.43817704764"/>
    <s v="10:01 am to 2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21559"/>
  </r>
  <r>
    <n v="20100323"/>
    <n v="1740"/>
    <n v="821"/>
    <s v="&lt;Null&gt;"/>
    <s v="Tuesday"/>
    <s v="&lt;Null&gt;"/>
    <s v="GROVE ST"/>
    <s v="DIVISADERO ST"/>
    <n v="0"/>
    <s v="Not Stated, in Intersection"/>
    <s v="Not Stated"/>
    <x v="0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59254055507,-122.437989847718"/>
    <s v="2:01 pm to 6:00 pm"/>
    <s v="Clear"/>
    <s v="CVC 21802A"/>
    <s v="Intersection &lt;= 20ft"/>
    <s v="March"/>
    <s v="Valid"/>
    <s v="21802(a,b)"/>
    <s v="Violation of right-of-way - entering through highway"/>
    <s v="http://leginfo.legislature.ca.gov/faces/codes_displaySection.xhtml?lawCode=VEH&amp;sectionNum=21802."/>
    <n v="4901"/>
  </r>
  <r>
    <n v="20060325"/>
    <n v="1015"/>
    <n v="438"/>
    <s v="F"/>
    <s v="Saturday"/>
    <s v="4B3F"/>
    <s v="OAK ST"/>
    <s v="DIVISADERO ST"/>
    <n v="55"/>
    <s v="East"/>
    <s v="Not Stated"/>
    <x v="0"/>
    <x v="1"/>
    <s v="Bicycle"/>
    <s v="No Pedestrian Involved"/>
    <s v="Dry"/>
    <s v="No Unusual Condition"/>
    <s v="Not Stated"/>
    <s v="Daylight"/>
    <s v="None"/>
    <s v="CC - Vehicle-Bicycle"/>
    <s v="http://maps.google.com/maps?q=&amp;layer=c&amp;cbll=37.7731573826323,-122.437234786001"/>
    <s v="10:01 am to 2:00 pm"/>
    <s v="Clear"/>
    <s v="CVC 22350"/>
    <s v="Intersection Rear End &lt;= 150ft"/>
    <s v="March"/>
    <s v="Valid"/>
    <n v="22350"/>
    <s v="Unsafe speed for prevailing conditions"/>
    <s v="http://leginfo.legislature.ca.gov/faces/codes_displaySection.xhtml?lawCode=VEH&amp;sectionNum=22350."/>
    <n v="12530"/>
  </r>
  <r>
    <n v="20100313"/>
    <n v="2012"/>
    <n v="2089"/>
    <s v="&lt;Null&gt;"/>
    <s v="Saturday"/>
    <s v="4B8B"/>
    <s v="OAK ST"/>
    <s v="DIVISADERO ST"/>
    <n v="40"/>
    <s v="West"/>
    <s v="Not Stated"/>
    <x v="0"/>
    <x v="1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161716384,-122.437559347006"/>
    <s v="6:01 pm to 10:00 pm"/>
    <s v="Clear"/>
    <s v="CVC 22350"/>
    <s v="Intersection Rear End &lt;= 150ft"/>
    <s v="March"/>
    <s v="Valid"/>
    <n v="22350"/>
    <s v="Unsafe speed for prevailing conditions"/>
    <s v="http://leginfo.legislature.ca.gov/faces/codes_displaySection.xhtml?lawCode=VEH&amp;sectionNum=22350."/>
    <n v="2014"/>
  </r>
  <r>
    <n v="20120319"/>
    <n v="1441"/>
    <n v="874"/>
    <s v="PARK"/>
    <s v="Monday"/>
    <s v="3F61"/>
    <s v="OAK ST"/>
    <s v="DIVISADERO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1334920131,-122.437422939807"/>
    <s v="2:01 pm to 6:00 pm"/>
    <s v="Clear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24171"/>
  </r>
  <r>
    <n v="20090320"/>
    <n v="2053"/>
    <n v="4085"/>
    <s v="&lt;Null&gt;"/>
    <s v="Friday"/>
    <s v="3F11D"/>
    <s v="FELL ST"/>
    <s v="FELL ST"/>
    <n v="0"/>
    <s v="Not Stated, in Intersection"/>
    <s v="Wind"/>
    <x v="0"/>
    <x v="0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19304046184,-122.454083217237"/>
    <s v="6:01 pm to 10:00 pm"/>
    <s v="Fog"/>
    <s v="CVC 21658A"/>
    <s v="Intersection &lt;= 20ft"/>
    <s v="March"/>
    <s v="Valid"/>
    <s v="21658(a,b)"/>
    <s v="Lane straddling or failure to use specified lanes"/>
    <s v="http://leginfo.legislature.ca.gov/faces/codes_displaySection.xhtml?lawCode=VEH&amp;sectionNum=21658."/>
    <n v="11260"/>
  </r>
  <r>
    <n v="20110322"/>
    <n v="34"/>
    <n v="275"/>
    <s v="PARK"/>
    <s v="Tuesday"/>
    <s v="3F13E"/>
    <s v="MASONIC AVE"/>
    <s v="FELL ST"/>
    <n v="0"/>
    <s v="Not Stated, in Intersection"/>
    <s v="Not Stated"/>
    <x v="1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10:01 pm to 2:00 am"/>
    <s v="Clear"/>
    <s v="CVC 21451A"/>
    <s v="Intersection &lt;= 20ft"/>
    <s v="March"/>
    <s v="Valid"/>
    <s v="21451(a,b)"/>
    <s v="Green signal - driver or bicyclist responsibilities"/>
    <s v="http://leginfo.legislature.ca.gov/faces/codes_displaySection.xhtml?lawCode=VEH&amp;sectionNum=21451."/>
    <n v="14505"/>
  </r>
  <r>
    <n v="20090304"/>
    <n v="840"/>
    <n v="1484"/>
    <s v="&lt;Null&gt;"/>
    <s v="Wednesday"/>
    <s v="3F61"/>
    <s v="DIVISADERO ST"/>
    <s v="FULTON ST"/>
    <n v="58"/>
    <s v="North"/>
    <s v="Not Stated"/>
    <x v="1"/>
    <x v="1"/>
    <s v="Other Motor Vehicle"/>
    <s v="No Pedestrian Involved"/>
    <s v="Wet"/>
    <s v="No Unusual Condition"/>
    <s v="Not Stated"/>
    <s v="Daylight"/>
    <s v="None"/>
    <s v="AA - Vehicle(s) Only Involved"/>
    <s v="http://maps.google.com/maps?q=&amp;layer=c&amp;cbll=37.7770194719116,-122.438157265779"/>
    <s v="6:01 am to 10:00 am"/>
    <s v="Cloudy"/>
    <s v="CVC 22350"/>
    <s v="Intersection Rear End &lt;= 150ft"/>
    <s v="March"/>
    <s v="Valid"/>
    <n v="22350"/>
    <s v="Unsafe speed for prevailing conditions"/>
    <s v="http://leginfo.legislature.ca.gov/faces/codes_displaySection.xhtml?lawCode=VEH&amp;sectionNum=22350."/>
    <n v="18063"/>
  </r>
  <r>
    <n v="20070331"/>
    <n v="1828"/>
    <n v="307"/>
    <s v="&lt;Null&gt;"/>
    <s v="Saturday"/>
    <s v="4B8E"/>
    <s v="HAYES ST"/>
    <s v="DIVISADERO ST"/>
    <n v="8"/>
    <s v="West"/>
    <s v="Not Stated"/>
    <x v="0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4988309306,-122.437827136728"/>
    <s v="6:01 pm to 10:00 pm"/>
    <s v="Clear"/>
    <s v="CVC 21453D"/>
    <s v="Intersection &lt;= 20ft"/>
    <s v="March"/>
    <s v="Valid"/>
    <s v="21453(d)"/>
    <s v="Red signal - pedestrian responsibilities"/>
    <s v="http://leginfo.legislature.ca.gov/faces/codes_displaySection.xhtml?lawCode=VEH&amp;sectionNum=21453."/>
    <n v="8421"/>
  </r>
  <r>
    <n v="20100310"/>
    <n v="2039"/>
    <n v="2175"/>
    <s v="F"/>
    <s v="Wednesday"/>
    <s v="4B7E"/>
    <s v="MASONIC AVE"/>
    <s v="GOLDEN GATE AV"/>
    <n v="0"/>
    <s v="Not Stated, in Intersection"/>
    <s v="Not Stated"/>
    <x v="0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6691087729,-122.446846470157"/>
    <s v="6:01 pm to 10:00 pm"/>
    <s v="Clear"/>
    <s v="CVC 221005"/>
    <s v="Intersection &lt;= 20ft"/>
    <s v="March"/>
    <s v="Valid"/>
    <n v="22100.5"/>
    <s v="U-Turn at controlled intersection"/>
    <s v="http://leginfo.legislature.ca.gov/faces/codes_displaySection.xhtml?lawCode=VEH&amp;sectionNum=22100.5."/>
    <n v="7550"/>
  </r>
  <r>
    <n v="20130311"/>
    <n v="2325"/>
    <n v="2380"/>
    <s v="PARK"/>
    <s v="Monday"/>
    <s v="3F14E"/>
    <s v="SCOTT ST"/>
    <s v="GOLDEN GATE AVE"/>
    <n v="0"/>
    <s v="Not Stated, in Intersection"/>
    <s v="Not Stated"/>
    <x v="0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89377532413,-122.436884628865"/>
    <s v="10:01 pm to 2:00 a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4263"/>
  </r>
  <r>
    <n v="20080326"/>
    <n v="847"/>
    <n v="514"/>
    <s v="COK"/>
    <s v="Wednesday"/>
    <s v="4B4D"/>
    <s v="MASONIC AVE"/>
    <s v="GROVE ST"/>
    <n v="99"/>
    <s v="Not Stated, in Intersection"/>
    <s v="Not Stated"/>
    <x v="0"/>
    <x v="5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8712808105,-122.446282274625"/>
    <s v="6:01 am to 10:00 am"/>
    <s v="Clear"/>
    <s v="N/A"/>
    <s v="Midblock &gt; 20ft"/>
    <s v="March"/>
    <s v="Unknown"/>
    <s v="Unknown"/>
    <s v="Unknown"/>
    <s v="&lt;Null&gt;"/>
    <n v="9624"/>
  </r>
  <r>
    <n v="20060329"/>
    <n v="2246"/>
    <n v="821"/>
    <s v="COF"/>
    <s v="Wednesday"/>
    <s v="4B8F"/>
    <s v="MASONIC AVE"/>
    <s v="GROVE ST"/>
    <n v="0"/>
    <s v="Not Stated, in Intersection"/>
    <s v="Not Stated"/>
    <x v="1"/>
    <x v="2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48711028237,-122.446283673835"/>
    <s v="10:01 pm to 2:00 am"/>
    <s v="Cloudy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24225"/>
  </r>
  <r>
    <n v="20130322"/>
    <n v="75"/>
    <n v="1856"/>
    <s v="PARK"/>
    <s v="Friday"/>
    <s v="3F14A"/>
    <s v="DIVISADERO ST"/>
    <s v="HAYES ST"/>
    <n v="0"/>
    <s v="Not Stated, in Intersection"/>
    <s v="Not Stated"/>
    <x v="1"/>
    <x v="5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991947509,-122.437798747311"/>
    <s v="2:01 am to 6:00 am"/>
    <s v="Clear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32946"/>
  </r>
  <r>
    <n v="20070311"/>
    <n v="1117"/>
    <n v="671"/>
    <s v="COF"/>
    <s v="Sunday"/>
    <s v="4B1A"/>
    <s v="DIVISADERO ST"/>
    <s v="HAYES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991947509,-122.437798747311"/>
    <s v="10:01 am to 2:00 pm"/>
    <s v="Clear"/>
    <s v="CVC 21806A"/>
    <s v="Intersection &lt;= 20ft"/>
    <s v="March"/>
    <s v="Valid"/>
    <s v="21806(a,b)"/>
    <s v="Failure to yield to emergency vehicle"/>
    <s v="http://leginfo.legislature.ca.gov/faces/codes_displaySection.xhtml?lawCode=VEH&amp;sectionNum=21806."/>
    <n v="13949"/>
  </r>
  <r>
    <n v="20110304"/>
    <n v="1935"/>
    <n v="131"/>
    <s v="&lt;Null&gt;"/>
    <s v="Friday"/>
    <s v="&lt;Null&gt;"/>
    <s v="MCALLISTER ST"/>
    <s v="LYON ST"/>
    <n v="0"/>
    <s v="Not Stated, in Intersection"/>
    <s v="Not Stated"/>
    <x v="1"/>
    <x v="1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71644462327,-122.44332105518"/>
    <s v="6:01 pm to 10:00 pm"/>
    <s v="Clear"/>
    <s v="CVC 22350"/>
    <s v="Intersection &lt;= 20ft"/>
    <s v="March"/>
    <s v="Valid"/>
    <n v="22350"/>
    <s v="Unsafe speed for prevailing conditions"/>
    <s v="http://leginfo.legislature.ca.gov/faces/codes_displaySection.xhtml?lawCode=VEH&amp;sectionNum=22350."/>
    <n v="31820"/>
  </r>
  <r>
    <n v="20090327"/>
    <n v="1439"/>
    <n v="4194"/>
    <s v="PARK"/>
    <s v="Friday"/>
    <s v="3CAR"/>
    <s v="OAK ST"/>
    <s v="MASONIC"/>
    <n v="0"/>
    <s v="Not Stated, in Intersection"/>
    <s v="Not Stated"/>
    <x v="1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0803942368,-122.445716665312"/>
    <s v="2:01 pm to 6:00 pm"/>
    <s v="Clear"/>
    <s v="CVC 21658A"/>
    <s v="Intersection &lt;= 20ft"/>
    <s v="March"/>
    <s v="Valid"/>
    <s v="21658(a,b)"/>
    <s v="Lane straddling or failure to use specified lanes"/>
    <s v="http://leginfo.legislature.ca.gov/faces/codes_displaySection.xhtml?lawCode=VEH&amp;sectionNum=21658."/>
    <n v="20476"/>
  </r>
  <r>
    <n v="20070325"/>
    <n v="14"/>
    <n v="1856"/>
    <s v="PARK"/>
    <s v="Sunday"/>
    <s v="3F13E"/>
    <s v="FELL ST"/>
    <s v="MASONIC AV"/>
    <n v="0"/>
    <s v="Not Stated, in Intersection"/>
    <s v="Not Stated"/>
    <x v="1"/>
    <x v="2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29954059776,-122.445902365946"/>
    <s v="10:01 pm to 2:00 am"/>
    <s v="Clear"/>
    <s v="CVC 22100B"/>
    <s v="Intersection &lt;= 20ft"/>
    <s v="March"/>
    <s v="Valid"/>
    <s v="22100(a,b)"/>
    <s v="Turn at intersection from wrong position"/>
    <s v="http://leginfo.legislature.ca.gov/faces/codes_displaySection.xhtml?lawCode=VEH&amp;sectionNum=22100."/>
    <n v="26526"/>
  </r>
  <r>
    <n v="20110312"/>
    <n v="2248"/>
    <n v="1420"/>
    <s v="PARK"/>
    <s v="Saturday"/>
    <s v="4B5E"/>
    <s v="FELL ST"/>
    <s v="MASONIC AV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10:01 pm to 2:00 am"/>
    <s v="Clear"/>
    <s v="CVC 23153A"/>
    <s v="Intersection &lt;= 20ft"/>
    <s v="March"/>
    <s v="Valid"/>
    <n v="23152"/>
    <s v="Under the influence of alcohol or drug"/>
    <s v="http://leginfo.legislature.ca.gov/faces/codes_displaySection.xhtml?lawCode=VEH&amp;sectionNum=23152."/>
    <n v="26527"/>
  </r>
  <r>
    <n v="20130308"/>
    <n v="1150"/>
    <n v="2179"/>
    <s v="&lt;Null&gt;"/>
    <s v="Friday"/>
    <s v="3F62"/>
    <s v="MASONIC AVE"/>
    <s v="PAGE ST"/>
    <n v="0"/>
    <s v="Not Stated, in Intersection"/>
    <s v="Not Stated"/>
    <x v="1"/>
    <x v="3"/>
    <s v="Pedestrian"/>
    <s v="Crossing in Crosswalk at Intersection"/>
    <s v="Dry"/>
    <s v="Not Stated"/>
    <s v="Not Stated"/>
    <s v="Daylight"/>
    <s v="Functioning"/>
    <s v="BB - Vehicle-Pedestrian"/>
    <s v="http://maps.google.com/maps?q=&amp;layer=c&amp;cbll=37.7711419333825,-122.445535278388"/>
    <s v="10:01 am to 2:00 pm"/>
    <s v="Clear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19489"/>
  </r>
  <r>
    <n v="20120307"/>
    <n v="1222"/>
    <n v="2179"/>
    <s v="&lt;Null&gt;"/>
    <s v="Wednesday"/>
    <s v="3J62"/>
    <s v="FULTON ST"/>
    <s v="MASONIC AV"/>
    <n v="175"/>
    <s v="East"/>
    <s v="Not Stated"/>
    <x v="1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58778111347,-122.445871373991"/>
    <s v="10:01 am to 2:00 pm"/>
    <s v="Clear"/>
    <s v="CVC 21658A"/>
    <s v="Midblock &gt; 20ft"/>
    <s v="March"/>
    <s v="Valid"/>
    <s v="21658(a,b)"/>
    <s v="Lane straddling or failure to use specified lanes"/>
    <s v="http://leginfo.legislature.ca.gov/faces/codes_displaySection.xhtml?lawCode=VEH&amp;sectionNum=21658."/>
    <n v="30291"/>
  </r>
  <r>
    <n v="20080316"/>
    <n v="1542"/>
    <n v="2082"/>
    <s v="PARK"/>
    <s v="Sunday"/>
    <s v="4B8H"/>
    <s v="GROVE ST"/>
    <s v="MASONIC AV"/>
    <n v="0"/>
    <s v="Not Stated, in Intersection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48711028237,-122.446283673835"/>
    <s v="2:01 pm to 6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9514"/>
  </r>
  <r>
    <n v="20050308"/>
    <n v="1127"/>
    <n v="1580"/>
    <s v="PARK"/>
    <s v="Tuesday"/>
    <s v="4B4F"/>
    <s v="HAYES ST"/>
    <s v="MASONIC AV"/>
    <n v="0"/>
    <s v="Not Stated, in Intersection"/>
    <s v="Not Stated"/>
    <x v="1"/>
    <x v="0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21607"/>
  </r>
  <r>
    <n v="20090328"/>
    <n v="1645"/>
    <n v="651"/>
    <s v="4B6A"/>
    <s v="Saturday"/>
    <s v="00F"/>
    <s v="TURK ST"/>
    <s v="MASONIC AV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6223076059,-122.447039806471"/>
    <s v="2:01 pm to 6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21626"/>
  </r>
  <r>
    <n v="20120310"/>
    <n v="1035"/>
    <n v="4149"/>
    <s v="&lt;Null&gt;"/>
    <s v="Saturday"/>
    <s v="PARK"/>
    <s v="TURK ST"/>
    <s v="MASONIC AV"/>
    <n v="0"/>
    <s v="Not Stated, in Intersection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86223076059,-122.447039806471"/>
    <s v="10:01 am to 2:00 pm"/>
    <s v="Clear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23171"/>
  </r>
  <r>
    <n v="20070308"/>
    <n v="1639"/>
    <n v="518"/>
    <s v="F"/>
    <s v="Thursday"/>
    <s v="3F13D"/>
    <s v="FELL ST"/>
    <s v="MASONIC ST"/>
    <n v="101"/>
    <s v="West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9512719823,-122.446245802846"/>
    <s v="2:01 pm to 6:00 pm"/>
    <s v="Clear"/>
    <s v="N/A"/>
    <s v="Intersection Rear End &lt;= 150ft"/>
    <s v="March"/>
    <s v="Unknown"/>
    <s v="Unknown"/>
    <s v="Unknown"/>
    <s v="&lt;Null&gt;"/>
    <n v="17577"/>
  </r>
  <r>
    <n v="20050329"/>
    <n v="1226"/>
    <n v="1617"/>
    <s v="PARK"/>
    <s v="Tuesday"/>
    <s v="4B4C"/>
    <s v="FULTON ST"/>
    <s v="MASONIC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8015922906,-122.446470829739"/>
    <s v="10:01 am to 2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21613"/>
  </r>
  <r>
    <n v="20100317"/>
    <n v="930"/>
    <n v="1230"/>
    <s v="&lt;Null&gt;"/>
    <s v="Wednesday"/>
    <s v="4B4A"/>
    <s v="BRODERICK ST"/>
    <s v="MCALLISTER ST"/>
    <n v="20"/>
    <s v="South"/>
    <s v="Not Stated"/>
    <x v="0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5319452571,-122.440016298552"/>
    <s v="6:01 am to 10:00 am"/>
    <s v="Clear"/>
    <s v="CVC 22350"/>
    <s v="Intersection &lt;= 20ft"/>
    <s v="March"/>
    <s v="Valid"/>
    <n v="22350"/>
    <s v="Unsafe speed for prevailing conditions"/>
    <s v="http://leginfo.legislature.ca.gov/faces/codes_displaySection.xhtml?lawCode=VEH&amp;sectionNum=22350."/>
    <n v="5512"/>
  </r>
  <r>
    <n v="20130317"/>
    <n v="133"/>
    <n v="2179"/>
    <s v="PARK"/>
    <s v="Sunday"/>
    <s v="3F62"/>
    <s v="DIVISADERO ST"/>
    <s v="MCALLISTER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7941898441,-122.438365501611"/>
    <s v="2:01 am to 6:00 am"/>
    <s v="Clear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4290"/>
  </r>
  <r>
    <n v="20070304"/>
    <n v="2130"/>
    <n v="794"/>
    <s v="F"/>
    <s v="Sunday"/>
    <s v="04F"/>
    <s v="DIVISADERO ST"/>
    <s v="MCALLISTER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7941898441,-122.438365501611"/>
    <s v="6:01 pm to 10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21567"/>
  </r>
  <r>
    <n v="20080317"/>
    <n v="915"/>
    <n v="1966"/>
    <s v="3F13A"/>
    <s v="Monday"/>
    <s v="3F13A"/>
    <s v="OAK ST"/>
    <s v="BRODERICK ST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9219820958,-122.439088600498"/>
    <s v="6:01 am to 10:00 am"/>
    <s v="Clear"/>
    <s v="CVC 21451A"/>
    <s v="Intersection &lt;= 20ft"/>
    <s v="March"/>
    <s v="Valid"/>
    <s v="21451(a,b)"/>
    <s v="Green signal - driver or bicyclist responsibilities"/>
    <s v="http://leginfo.legislature.ca.gov/faces/codes_displaySection.xhtml?lawCode=VEH&amp;sectionNum=21451."/>
    <n v="25264"/>
  </r>
  <r>
    <n v="20110321"/>
    <n v="2245"/>
    <n v="202"/>
    <s v="PARK"/>
    <s v="Monday"/>
    <s v="3F4"/>
    <s v="DIVISADERO ST"/>
    <s v="MCALLISTER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7941898441,-122.438365501611"/>
    <s v="10:01 pm to 2:00 am"/>
    <s v="Cloudy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13981"/>
  </r>
  <r>
    <n v="20120327"/>
    <n v="1209"/>
    <n v="874"/>
    <s v="&lt;Null&gt;"/>
    <s v="Tuesday"/>
    <s v="3F61"/>
    <s v="FULTON ST"/>
    <s v="MCALLISTER ST"/>
    <n v="0"/>
    <s v="Not Stated, in Intersection"/>
    <s v="Not Stated"/>
    <x v="2"/>
    <x v="5"/>
    <s v="Other Motor Vehicle"/>
    <s v="No Pedestrian Involved"/>
    <s v="Dry"/>
    <s v="Construction or Repair Zone"/>
    <s v="Not Stated"/>
    <s v="Daylight"/>
    <s v="None"/>
    <s v="AA - Vehicle(s) Only Involved"/>
    <s v="http://maps.google.com/maps?q=&amp;layer=c&amp;cbll=37.776741636305,-122.44665991253"/>
    <s v="10:01 am to 2:00 pm"/>
    <s v="Clear"/>
    <s v="CVC 22101D"/>
    <s v="Intersection &lt;= 20ft"/>
    <s v="March"/>
    <s v="Valid"/>
    <s v="22101(d)"/>
    <s v="Violating special traffic control markers"/>
    <s v="http://leginfo.legislature.ca.gov/faces/codes_displaySection.xhtml?lawCode=VEH&amp;sectionNum=22101."/>
    <n v="3683"/>
  </r>
  <r>
    <n v="20080328"/>
    <n v="835"/>
    <n v="438"/>
    <s v="&lt;Null&gt;"/>
    <s v="Friday"/>
    <s v="4B3F"/>
    <s v="BAKER ST"/>
    <s v="OAK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7128737419,-122.440735147736"/>
    <s v="6:01 am to 10:00 a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10492"/>
  </r>
  <r>
    <n v="20060324"/>
    <n v="1005"/>
    <n v="977"/>
    <s v="PARK"/>
    <s v="Friday"/>
    <s v="3F4"/>
    <s v="DIVISADERO ST"/>
    <s v="OAK ST"/>
    <n v="44"/>
    <s v="South"/>
    <s v="Raining"/>
    <x v="1"/>
    <x v="1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30188897788,-122.437351954438"/>
    <s v="10:01 am to 2:00 pm"/>
    <s v="Cloudy"/>
    <s v="CVC 21703"/>
    <s v="Intersection Rear End &lt;= 150ft"/>
    <s v="March"/>
    <s v="Valid"/>
    <n v="21703"/>
    <s v="Following too closely prohibited"/>
    <s v="http://leginfo.legislature.ca.gov/faces/codes_displaySection.xhtml?lawCode=VEH&amp;sectionNum=21703."/>
    <n v="18183"/>
  </r>
  <r>
    <n v="20050303"/>
    <n v="2127"/>
    <n v="1384"/>
    <s v="3F"/>
    <s v="Thursday"/>
    <s v="4B7G"/>
    <s v="OAK ST"/>
    <s v="STANYAN"/>
    <n v="48"/>
    <s v="East"/>
    <s v="Not Stated"/>
    <x v="1"/>
    <x v="3"/>
    <s v="Pedestrian"/>
    <s v="Crossing Not in Crosswalk"/>
    <s v="Wet"/>
    <s v="No Unusual Condition"/>
    <s v="Not Stated"/>
    <s v="Dark - Street Lights"/>
    <s v="None"/>
    <s v="BB - Vehicle-Pedestrian"/>
    <s v="http://maps.google.com/maps?q=&amp;layer=c&amp;cbll=37.7710271889054,-122.453743162726"/>
    <s v="6:01 pm to 10:00 pm"/>
    <s v="Raining"/>
    <s v="CVC 21955"/>
    <s v="Midblock &gt; 20ft"/>
    <s v="March"/>
    <s v="Valid"/>
    <n v="21955"/>
    <s v="Crossing between controlled intersections (Jaywalking)"/>
    <s v="http://leginfo.legislature.ca.gov/faces/codes_displaySection.xhtml?lawCode=VEH&amp;sectionNum=21955."/>
    <n v="23128"/>
  </r>
  <r>
    <n v="20120306"/>
    <n v="1837"/>
    <n v="1674"/>
    <s v="PARK"/>
    <s v="Tuesday"/>
    <s v="3F14D"/>
    <s v="PAGE ST"/>
    <s v="COLE ST"/>
    <n v="0"/>
    <s v="Not Stated, in Intersection"/>
    <s v="Not Stated"/>
    <x v="1"/>
    <x v="3"/>
    <s v="Pedestrian"/>
    <s v="Crossing in Crosswalk at Intersection"/>
    <s v="Dry"/>
    <s v="No Unusual Condition"/>
    <s v="Not Stated"/>
    <s v="Dusk - Dawn"/>
    <s v="Functioning"/>
    <s v="BB - Vehicle-Pedestrian"/>
    <s v="http://maps.google.com/maps?q=&amp;layer=c&amp;cbll=37.7705193185234,-122.450407506029"/>
    <s v="6:01 pm to 10:00 pm"/>
    <s v="Clear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20077"/>
  </r>
  <r>
    <n v="20140303"/>
    <n v="1844"/>
    <n v="4298"/>
    <s v="PARK STATI"/>
    <s v="Monday"/>
    <s v="3F14D"/>
    <s v="SCOTT ST"/>
    <s v="FELL ST"/>
    <n v="0"/>
    <s v="Not Stated, in Intersection"/>
    <s v="Not Stated"/>
    <x v="0"/>
    <x v="3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42766787505,-122.435940327923"/>
    <s v="6:01 pm to 10:00 pm"/>
    <s v="Raining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4492"/>
  </r>
  <r>
    <n v="20080321"/>
    <n v="1840"/>
    <n v="725"/>
    <s v="F"/>
    <s v="Friday"/>
    <n v="3"/>
    <s v="STANYAN ST"/>
    <s v="OAK ST"/>
    <n v="100"/>
    <s v="South"/>
    <s v="Not Stated"/>
    <x v="0"/>
    <x v="2"/>
    <s v="Bicycle"/>
    <s v="No Pedestrian Involved"/>
    <s v="Dry"/>
    <s v="No Unusual Condition"/>
    <s v="Not Stated"/>
    <s v="Daylight"/>
    <s v="None"/>
    <s v="CC - Vehicle-Bicycle"/>
    <s v="http://maps.google.com/maps?q=&amp;layer=c&amp;cbll=37.7707811308144,-122.453852171382"/>
    <s v="6:01 pm to 10:00 pm"/>
    <s v="Clear"/>
    <s v="CVC 22106"/>
    <s v="Midblock &gt; 20ft"/>
    <s v="March"/>
    <s v="Valid"/>
    <n v="22106"/>
    <s v="Unsafe starting or backing on highway"/>
    <s v="http://leginfo.legislature.ca.gov/faces/codes_displaySection.xhtml?lawCode=VEH&amp;sectionNum=22106."/>
    <n v="5541"/>
  </r>
  <r>
    <n v="20050326"/>
    <n v="1030"/>
    <n v="438"/>
    <s v="PARK"/>
    <s v="Saturday"/>
    <s v="4B3F"/>
    <s v="DIVISADERO ST"/>
    <s v="PAGE ST"/>
    <n v="0"/>
    <s v="Not Stated, in Intersection"/>
    <s v="Not Stated"/>
    <x v="0"/>
    <x v="6"/>
    <s v="Non-Collision"/>
    <s v="No Pedestrian Involved"/>
    <s v="Dry"/>
    <s v="No Unusual Condition"/>
    <s v="Not Stated"/>
    <s v="Daylight"/>
    <s v="Functioning"/>
    <s v="CC - Vehicle-Bicycle"/>
    <s v="http://maps.google.com/maps?q=&amp;layer=c&amp;cbll=37.7722037124154,-122.4372349323"/>
    <s v="10:01 am to 2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6413"/>
  </r>
  <r>
    <n v="20070329"/>
    <n v="1437"/>
    <n v="1446"/>
    <s v="&lt;Null&gt;"/>
    <s v="Thursday"/>
    <s v="&lt;Null&gt;"/>
    <s v="STANYAN ST"/>
    <s v="HAYES ST"/>
    <n v="217"/>
    <s v="South"/>
    <s v="Not Stated"/>
    <x v="1"/>
    <x v="3"/>
    <s v="Pedestrian"/>
    <s v="Crossing Not in Crosswalk"/>
    <s v="Dry"/>
    <s v="Holes, Deep Ruts"/>
    <s v="Not Stated"/>
    <s v="Daylight"/>
    <s v="None"/>
    <s v="BB - Vehicle-Pedestrian"/>
    <s v="http://maps.google.com/maps?q=&amp;layer=c&amp;cbll=37.7723074609756,-122.454162124262"/>
    <s v="2:01 pm to 6:00 pm"/>
    <s v="Clear"/>
    <s v="CVC 21955"/>
    <s v="Midblock &gt; 20ft"/>
    <s v="March"/>
    <s v="Valid"/>
    <n v="21955"/>
    <s v="Crossing between controlled intersections (Jaywalking)"/>
    <s v="http://leginfo.legislature.ca.gov/faces/codes_displaySection.xhtml?lawCode=VEH&amp;sectionNum=21955."/>
    <n v="19064"/>
  </r>
  <r>
    <n v="20110301"/>
    <n v="2202"/>
    <n v="654"/>
    <s v="RICHM"/>
    <s v="Tuesday"/>
    <s v="3G13E"/>
    <s v="STANYAN ST"/>
    <s v="MCALLISTER ST"/>
    <n v="5"/>
    <s v="North"/>
    <s v="Not Stated"/>
    <x v="1"/>
    <x v="3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56987117625,-122.454849468543"/>
    <s v="10:01 pm to 2:00 am"/>
    <s v="Clear"/>
    <s v="CVC 21950B"/>
    <s v="Intersection &lt;= 20ft"/>
    <s v="March"/>
    <s v="Valid"/>
    <s v="21950(b)"/>
    <s v="Pedestrian suddenly entering into vehicle path close enough to create an immediate hazard"/>
    <s v="http://leginfo.legislature.ca.gov/faces/codes_displaySection.xhtml?lawCode=VEH&amp;sectionNum=21950."/>
    <n v="1183"/>
  </r>
  <r>
    <n v="20120310"/>
    <n v="1224"/>
    <n v="2432"/>
    <s v="PARK"/>
    <s v="Saturday"/>
    <n v="3"/>
    <s v="STANYAN ST"/>
    <s v="PAGE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00980796695,-122.453726227642"/>
    <s v="10:01 am to 2:00 pm"/>
    <s v="Clear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20079"/>
  </r>
  <r>
    <n v="20060325"/>
    <n v="1440"/>
    <n v="1593"/>
    <s v="PARK"/>
    <s v="Saturday"/>
    <s v="4B51"/>
    <s v="STANYAN ST"/>
    <s v="PAGE ST"/>
    <n v="2"/>
    <s v="North"/>
    <s v="Not Stated"/>
    <x v="1"/>
    <x v="3"/>
    <s v="Pedestrian"/>
    <s v="Crossing in Crosswalk at Intersection"/>
    <s v="Dry"/>
    <s v="No Unusual Condition"/>
    <s v="Not Stated"/>
    <s v="Daylight"/>
    <s v="None"/>
    <s v="BB - Vehicle-Pedestrian"/>
    <s v="http://maps.google.com/maps?q=&amp;layer=c&amp;cbll=37.7701024297639,-122.453727029401"/>
    <s v="2:01 pm to 6:00 pm"/>
    <s v="Clear"/>
    <s v="CVC 21951"/>
    <s v="Intersection &lt;= 20ft"/>
    <s v="March"/>
    <s v="Valid"/>
    <n v="21951"/>
    <s v="Overtaking vehicles or bicycles stopped for pedestrians"/>
    <s v="http://leginfo.legislature.ca.gov/faces/codes_displaySection.xhtml?lawCode=VEH&amp;sectionNum=21951."/>
    <n v="18879"/>
  </r>
  <r>
    <n v="20110310"/>
    <n v="1530"/>
    <n v="868"/>
    <s v="&lt;Null&gt;"/>
    <s v="Thursday"/>
    <s v="&lt;Null&gt;"/>
    <s v="TURK BLVD"/>
    <s v="ROSELYN ST"/>
    <n v="37"/>
    <s v="South"/>
    <s v="Not Stated"/>
    <x v="1"/>
    <x v="3"/>
    <s v="Pedestrian"/>
    <s v="Crossing in Crosswalk at Intersection"/>
    <s v="Wet"/>
    <s v="No Unusual Condition"/>
    <s v="Not Stated"/>
    <s v="Daylight"/>
    <s v="None"/>
    <s v="BB - Vehicle-Pedestrian"/>
    <s v="http://maps.google.com/maps?q=&amp;layer=c&amp;cbll=37.7782610687792,-122.449892958651"/>
    <s v="2:01 pm to 6:00 pm"/>
    <s v="Cloudy"/>
    <s v="CVC 21951"/>
    <s v="Midblock &gt; 20ft"/>
    <s v="March"/>
    <s v="Valid"/>
    <n v="21951"/>
    <s v="Overtaking vehicles or bicycles stopped for pedestrians"/>
    <s v="http://leginfo.legislature.ca.gov/faces/codes_displaySection.xhtml?lawCode=VEH&amp;sectionNum=21951."/>
    <n v="22789"/>
  </r>
  <r>
    <n v="20100329"/>
    <n v="1941"/>
    <n v="1666"/>
    <s v="&lt;Null&gt;"/>
    <s v="Monday"/>
    <s v="&lt;Null&gt;"/>
    <s v="FELL ST"/>
    <s v="SHRADER ST"/>
    <n v="0"/>
    <s v="Not Stated, in Intersection"/>
    <s v="Not Stated"/>
    <x v="1"/>
    <x v="1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1891729111,-122.452437463213"/>
    <s v="6:01 pm to 10:00 pm"/>
    <s v="Clear"/>
    <s v="CVC 21453B"/>
    <s v="Intersection &lt;= 20ft"/>
    <s v="March"/>
    <s v="Valid"/>
    <s v="21453(b)"/>
    <s v="Red signal - driver or bicyclist responsibilities with right turn"/>
    <s v="http://leginfo.legislature.ca.gov/faces/codes_displaySection.xhtml?lawCode=VEH&amp;sectionNum=21453."/>
    <n v="14280"/>
  </r>
  <r>
    <n v="20140324"/>
    <n v="1820"/>
    <n v="2261"/>
    <s v="PARK"/>
    <s v="Monday"/>
    <s v="3F13D"/>
    <s v="HAYES ST"/>
    <s v="SHRADER ST"/>
    <n v="20"/>
    <s v="West"/>
    <s v="Not Stated"/>
    <x v="1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0974234858,-122.452692437172"/>
    <s v="6:01 pm to 10:00 pm"/>
    <s v="Clear"/>
    <s v="CVC 21750"/>
    <s v="Intersection &lt;= 20ft"/>
    <s v="March"/>
    <s v="Valid"/>
    <n v="21750"/>
    <s v="Overtaking and passing unsafely"/>
    <s v="http://leginfo.legislature.ca.gov/faces/codes_displaySection.xhtml?lawCode=VEH&amp;sectionNum=21750."/>
    <n v="32533"/>
  </r>
  <r>
    <n v="20070301"/>
    <n v="1450"/>
    <n v="1384"/>
    <s v="3G"/>
    <s v="Thursday"/>
    <s v="4B5E"/>
    <s v="TURK ST"/>
    <s v="CHABOT TER"/>
    <n v="0"/>
    <s v="Not Stated, in Intersection"/>
    <s v="Wind"/>
    <x v="3"/>
    <x v="0"/>
    <s v="Other Motor Vehicle"/>
    <s v="Not in Road"/>
    <s v="Dry"/>
    <s v="No Unusual Condition"/>
    <s v="Not Stated"/>
    <s v="Daylight"/>
    <s v="Functioning"/>
    <s v="BB - Vehicle-Pedestrian"/>
    <s v="http://maps.google.com/maps?q=&amp;layer=c&amp;cbll=37.7780521061814,-122.451543140042"/>
    <s v="2:01 pm to 6:00 pm"/>
    <s v="Clear"/>
    <s v="CVC 22107"/>
    <s v="Intersection &lt;= 20ft"/>
    <s v="March"/>
    <s v="Valid"/>
    <n v="22107"/>
    <s v="Unsafe turn or lane change prohibited"/>
    <s v="http://leginfo.legislature.ca.gov/faces/codes_displaySection.xhtml?lawCode=VEH&amp;sectionNum=22107."/>
    <n v="33522"/>
  </r>
  <r>
    <n v="20120315"/>
    <n v="948"/>
    <n v="2179"/>
    <s v="&lt;Null&gt;"/>
    <s v="Thursday"/>
    <s v="3J62"/>
    <s v="OAK ST"/>
    <s v="STANYAN ST"/>
    <n v="0"/>
    <s v="Not Stated, in Intersection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0538379869,-122.453902454643"/>
    <s v="6:01 am to 10:00 am"/>
    <s v="Clear"/>
    <s v="N/A"/>
    <s v="Intersection &lt;= 20ft"/>
    <s v="March"/>
    <s v="Unknown"/>
    <s v="Unknown"/>
    <s v="Unknown"/>
    <s v="&lt;Null&gt;"/>
    <n v="24238"/>
  </r>
  <r>
    <n v="20070328"/>
    <n v="1030"/>
    <n v="805"/>
    <s v="F"/>
    <s v="Wednesday"/>
    <s v="0F1"/>
    <s v="OAK ST"/>
    <s v="STANYAN ST"/>
    <n v="0"/>
    <s v="Not Stated, in Intersection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0538379869,-122.453902454643"/>
    <s v="10:01 am to 2:00 pm"/>
    <s v="Clear"/>
    <s v="CVC 21703"/>
    <s v="Intersection &lt;= 20ft"/>
    <s v="March"/>
    <s v="Valid"/>
    <n v="21703"/>
    <s v="Following too closely prohibited"/>
    <s v="http://leginfo.legislature.ca.gov/faces/codes_displaySection.xhtml?lawCode=VEH&amp;sectionNum=21703."/>
    <n v="24498"/>
  </r>
  <r>
    <n v="20090328"/>
    <n v="1646"/>
    <n v="305"/>
    <s v="PARK"/>
    <s v="Saturday"/>
    <s v="3F14D"/>
    <s v="MASONIC AVE"/>
    <s v="TURK BL"/>
    <n v="0"/>
    <s v="Not Stated, in Intersection"/>
    <s v="Not Stated"/>
    <x v="0"/>
    <x v="0"/>
    <s v="Other Motor Vehicle"/>
    <s v="No Pedestrian Involved"/>
    <s v="Dry"/>
    <s v="Obstruction on Roadway"/>
    <s v="Not Stated"/>
    <s v="Daylight"/>
    <s v="Functioning"/>
    <s v="AA - Vehicle(s) Only Involved"/>
    <s v="http://maps.google.com/maps?q=&amp;layer=c&amp;cbll=37.7786223076059,-122.447039806471"/>
    <s v="2:01 pm to 6:00 pm"/>
    <s v="Clear"/>
    <s v="CVC 21658A"/>
    <s v="Intersection &lt;= 20ft"/>
    <s v="March"/>
    <s v="Valid"/>
    <s v="21658(a,b)"/>
    <s v="Lane straddling or failure to use specified lanes"/>
    <s v="http://leginfo.legislature.ca.gov/faces/codes_displaySection.xhtml?lawCode=VEH&amp;sectionNum=21658."/>
    <n v="6953"/>
  </r>
  <r>
    <n v="20150305"/>
    <n v="1359"/>
    <n v="4060"/>
    <s v="PARK"/>
    <s v="Thursday"/>
    <s v="3F60"/>
    <s v="TURK ST"/>
    <s v="DIVISADERO ST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96596303491,-122.438740183526"/>
    <s v="10:01 am to 2:00 pm"/>
    <s v="Clear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19256"/>
  </r>
  <r>
    <n v="20130321"/>
    <n v="2048"/>
    <n v="537"/>
    <s v="PARK"/>
    <s v="Thursday"/>
    <s v="3F430"/>
    <s v="MASONIC AVE"/>
    <s v="TURK BLVD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86223076059,-122.447039806471"/>
    <s v="6:01 pm to 10:00 pm"/>
    <s v="Clear"/>
    <s v="CVC 2180A"/>
    <s v="Intersection &lt;= 20ft"/>
    <s v="March"/>
    <s v="Invalid"/>
    <s v="Unknown"/>
    <s v="Unknown"/>
    <s v="Unknown"/>
    <n v="29634"/>
  </r>
  <r>
    <n v="20120501"/>
    <n v="1757"/>
    <n v="797"/>
    <s v="&lt;Null&gt;"/>
    <s v="Tuesday"/>
    <s v="3G11D"/>
    <s v="TURK BLVD"/>
    <s v="2350 TURK BL"/>
    <n v="0"/>
    <s v="Not Stated, in Intersection"/>
    <s v="Not Stated"/>
    <x v="0"/>
    <x v="5"/>
    <s v="Fixed Object"/>
    <s v="No Pedestrian Involved"/>
    <s v="Dry"/>
    <s v="No Unusual Condition"/>
    <s v="Not Stated"/>
    <s v="Daylight"/>
    <s v="None"/>
    <s v="FF - Bike Only"/>
    <s v="http://maps.google.com/maps?q=&amp;layer=c&amp;cbll=37.7796596303491,-122.438740183526"/>
    <s v="2:01 pm to 6:00 p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11302"/>
  </r>
  <r>
    <n v="20150509"/>
    <n v="1045"/>
    <n v="4060"/>
    <s v="PARK"/>
    <s v="Saturday"/>
    <s v="3F14A"/>
    <s v="FELL ST"/>
    <s v="ASHBURY ST"/>
    <n v="115"/>
    <s v="East"/>
    <s v="Not Stated"/>
    <x v="1"/>
    <x v="0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8408693732,-122.44710492449"/>
    <s v="10:01 am to 2:00 pm"/>
    <s v="Cloudy"/>
    <s v="CVC 21658A"/>
    <s v="Midblock &gt; 20ft"/>
    <s v="May"/>
    <s v="Valid"/>
    <s v="21658(a,b)"/>
    <s v="Lane straddling or failure to use specified lanes"/>
    <s v="http://leginfo.legislature.ca.gov/faces/codes_displaySection.xhtml?lawCode=VEH&amp;sectionNum=21658."/>
    <n v="19201"/>
  </r>
  <r>
    <n v="20100512"/>
    <n v="1837"/>
    <n v="2175"/>
    <s v="F"/>
    <s v="Wednesday"/>
    <s v="4B7E"/>
    <s v="BAKER ST"/>
    <s v="FELL ST"/>
    <n v="6"/>
    <s v="South"/>
    <s v="Not Stated"/>
    <x v="0"/>
    <x v="2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36187260653,-122.440918439555"/>
    <s v="6:01 pm to 10:00 pm"/>
    <s v="Clear"/>
    <s v="N/A"/>
    <s v="Intersection &lt;= 20ft"/>
    <s v="May"/>
    <s v="Unknown"/>
    <s v="Unknown"/>
    <s v="Unknown"/>
    <s v="&lt;Null&gt;"/>
    <n v="6710"/>
  </r>
  <r>
    <n v="20120522"/>
    <n v="1534"/>
    <n v="4288"/>
    <s v="PARK"/>
    <s v="Tuesday"/>
    <s v="3F3C"/>
    <s v="FELL ST"/>
    <s v="BAKER ST"/>
    <n v="0"/>
    <s v="Not Stated, in Intersection"/>
    <s v="Not Stated"/>
    <x v="1"/>
    <x v="4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6352963795,-122.440921792499"/>
    <s v="2:01 pm to 6:00 pm"/>
    <s v="Clear"/>
    <s v="CVC 21801A"/>
    <s v="Intersection &lt;= 20ft"/>
    <s v="May"/>
    <s v="Valid"/>
    <s v="21801(a,b)"/>
    <s v="Violation of right-of-way - left turn"/>
    <s v="http://leginfo.legislature.ca.gov/faces/codes_displaySection.xhtml?lawCode=VEH&amp;sectionNum=21801."/>
    <n v="30190"/>
  </r>
  <r>
    <n v="20050502"/>
    <n v="1802"/>
    <n v="821"/>
    <s v="CO K"/>
    <s v="Monday"/>
    <s v="4B8F"/>
    <s v="FULTON ST"/>
    <s v="BAKER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4350361418,-122.441488326711"/>
    <s v="6:01 pm to 10:00 pm"/>
    <s v="Clear"/>
    <s v="CVC 221005"/>
    <s v="Intersection &lt;= 20ft"/>
    <s v="May"/>
    <s v="Valid"/>
    <n v="22100.5"/>
    <s v="U-Turn at controlled intersection"/>
    <s v="http://leginfo.legislature.ca.gov/faces/codes_displaySection.xhtml?lawCode=VEH&amp;sectionNum=22100.5."/>
    <n v="14012"/>
  </r>
  <r>
    <n v="20050522"/>
    <n v="316"/>
    <n v="1666"/>
    <s v="F"/>
    <s v="Sunday"/>
    <n v="4"/>
    <s v="HAYES ST"/>
    <s v="BAKER ST"/>
    <n v="27"/>
    <s v="East"/>
    <s v="Not Stated"/>
    <x v="0"/>
    <x v="5"/>
    <s v="Parked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5792723477,-122.441018442093"/>
    <s v="2:01 am to 6:00 a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9420"/>
  </r>
  <r>
    <n v="20050512"/>
    <n v="1255"/>
    <n v="805"/>
    <s v="F"/>
    <s v="Thursday"/>
    <s v="3F4"/>
    <s v="OAK ST"/>
    <s v="BRODERICK"/>
    <n v="9"/>
    <s v="West"/>
    <s v="Not Stated"/>
    <x v="1"/>
    <x v="0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180742808,-122.439119368399"/>
    <s v="10:01 am to 2:00 pm"/>
    <s v="Clear"/>
    <s v="CVC 21750"/>
    <s v="Intersection &lt;= 20ft"/>
    <s v="May"/>
    <s v="Valid"/>
    <n v="21750"/>
    <s v="Overtaking and passing unsafely"/>
    <s v="http://leginfo.legislature.ca.gov/faces/codes_displaySection.xhtml?lawCode=VEH&amp;sectionNum=21750."/>
    <n v="23219"/>
  </r>
  <r>
    <n v="20140506"/>
    <n v="1050"/>
    <n v="1430"/>
    <s v="PARK"/>
    <s v="Tuesday"/>
    <s v="4K6F"/>
    <s v="FELL ST"/>
    <s v="BRODERICK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8471195227,-122.439276798449"/>
    <s v="10:01 am to 2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32479"/>
  </r>
  <r>
    <n v="20150505"/>
    <n v="740"/>
    <n v="2339"/>
    <s v="PARK STATI"/>
    <s v="Tuesday"/>
    <s v="3F14A"/>
    <s v="OAK ST"/>
    <s v="BRODERICK ST"/>
    <n v="168"/>
    <s v="Ea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9948623702,-122.438514662943"/>
    <s v="6:01 am to 10:00 am"/>
    <s v="Clear"/>
    <s v="CVC 21703"/>
    <s v="Midblock &gt; 20ft"/>
    <s v="May"/>
    <s v="Valid"/>
    <n v="21703"/>
    <s v="Following too closely prohibited"/>
    <s v="http://leginfo.legislature.ca.gov/faces/codes_displaySection.xhtml?lawCode=VEH&amp;sectionNum=21703."/>
    <n v="2010"/>
  </r>
  <r>
    <n v="20090505"/>
    <n v="836"/>
    <n v="789"/>
    <s v="&lt;Null&gt;"/>
    <s v="Tuesday"/>
    <s v="COF"/>
    <s v="OAK ST"/>
    <s v="BRODERICK ST"/>
    <n v="30"/>
    <s v="East"/>
    <s v="Raining"/>
    <x v="1"/>
    <x v="1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29349940182,-122.438986128328"/>
    <s v="6:01 am to 10:00 am"/>
    <s v="Cloudy"/>
    <s v="CVC 21703"/>
    <s v="Intersection Rear End &lt;= 150ft"/>
    <s v="May"/>
    <s v="Valid"/>
    <n v="21703"/>
    <s v="Following too closely prohibited"/>
    <s v="http://leginfo.legislature.ca.gov/faces/codes_displaySection.xhtml?lawCode=VEH&amp;sectionNum=21703."/>
    <n v="27212"/>
  </r>
  <r>
    <n v="20130509"/>
    <n v="1512"/>
    <n v="4232"/>
    <s v="PARK"/>
    <s v="Thursday"/>
    <s v="3F14D"/>
    <s v="DIVISADERO ST"/>
    <s v="FULTON ST"/>
    <n v="2"/>
    <s v="South"/>
    <s v="Not Stated"/>
    <x v="0"/>
    <x v="5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6851286312,-122.4381792558"/>
    <s v="2:01 pm to 6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10442"/>
  </r>
  <r>
    <n v="20100530"/>
    <n v="2030"/>
    <n v="4232"/>
    <s v="&lt;Null&gt;"/>
    <s v="Sunday"/>
    <s v="3A40"/>
    <s v="PAGE ST"/>
    <s v="BRODERICK ST"/>
    <n v="225"/>
    <s v="East"/>
    <s v="Not Stated"/>
    <x v="2"/>
    <x v="4"/>
    <s v="Fixed Object"/>
    <s v="No Pedestrian Involved"/>
    <s v="Dry"/>
    <s v="No Unusual Condition"/>
    <s v="Not Stated"/>
    <s v="Dusk - Dawn"/>
    <s v="None"/>
    <s v="FF - Bike Only"/>
    <s v="http://maps.google.com/maps?q=&amp;layer=c&amp;cbll=37.7720890490205,-122.438129586414"/>
    <s v="6:01 pm to 10:00 p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1861"/>
  </r>
  <r>
    <n v="20110509"/>
    <n v="1855"/>
    <n v="202"/>
    <s v="PARK"/>
    <s v="Monday"/>
    <s v="3F4"/>
    <s v="FULTON ST"/>
    <s v="CENTRAL AV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0165916209,-122.444779891354"/>
    <s v="6:01 pm to 10:00 pm"/>
    <s v="Clear"/>
    <s v="CVC 23152A"/>
    <s v="Intersection &lt;= 20ft"/>
    <s v="May"/>
    <s v="Valid"/>
    <n v="23152"/>
    <s v="Under the influence of alcohol or drug"/>
    <s v="http://leginfo.legislature.ca.gov/faces/codes_displaySection.xhtml?lawCode=VEH&amp;sectionNum=23152."/>
    <n v="11356"/>
  </r>
  <r>
    <n v="20120525"/>
    <n v="1334"/>
    <n v="419"/>
    <s v="PARK"/>
    <s v="Friday"/>
    <n v="3"/>
    <s v="FULTON ST"/>
    <s v="CENTRAL AV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0165916209,-122.444779891354"/>
    <s v="10:01 am to 2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606"/>
  </r>
  <r>
    <n v="20130520"/>
    <n v="1148"/>
    <n v="874"/>
    <s v="PARK"/>
    <s v="Monday"/>
    <s v="3F61"/>
    <s v="FELL ST"/>
    <s v="CENTRAL AVE"/>
    <n v="0"/>
    <s v="Not Stated, in Intersection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2120672114,-122.444216183242"/>
    <s v="10:01 am to 2:00 p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30727"/>
  </r>
  <r>
    <n v="20140511"/>
    <n v="1315"/>
    <n v="1816"/>
    <s v="&lt;Null&gt;"/>
    <s v="Sunday"/>
    <s v="&lt;Null&gt;"/>
    <s v="FULTON ST"/>
    <s v="CENTRAL AVE"/>
    <n v="66"/>
    <s v="West"/>
    <s v="Not Stated"/>
    <x v="1"/>
    <x v="4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59880153617,-122.445004637871"/>
    <s v="10:01 am to 2:00 pm"/>
    <s v="Clear"/>
    <s v="CVC 21703"/>
    <s v="Midblock &gt; 20ft"/>
    <s v="May"/>
    <s v="Valid"/>
    <n v="21703"/>
    <s v="Following too closely prohibited"/>
    <s v="http://leginfo.legislature.ca.gov/faces/codes_displaySection.xhtml?lawCode=VEH&amp;sectionNum=21703."/>
    <n v="27821"/>
  </r>
  <r>
    <n v="20110523"/>
    <n v="1507"/>
    <n v="537"/>
    <s v="PARK"/>
    <s v="Monday"/>
    <s v="3F43D"/>
    <s v="OAK ST"/>
    <s v="CLAYTON ST"/>
    <n v="150"/>
    <s v="West"/>
    <s v="Not Stated"/>
    <x v="0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603828911,-122.449469006491"/>
    <s v="2:01 pm to 6:00 p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2526"/>
  </r>
  <r>
    <n v="20130526"/>
    <n v="1818"/>
    <n v="360"/>
    <s v="PARK"/>
    <s v="Sunday"/>
    <n v="4"/>
    <s v="DIVISADERO ST"/>
    <s v="OAK ST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31334920131,-122.437422939807"/>
    <s v="6:01 pm to 10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18464"/>
  </r>
  <r>
    <n v="20050513"/>
    <n v="150"/>
    <n v="1991"/>
    <s v="&lt;Null&gt;"/>
    <s v="Friday"/>
    <s v="3F13E"/>
    <s v="OAK ST"/>
    <s v="COLE ST"/>
    <n v="127"/>
    <s v="East"/>
    <s v="Not Stated"/>
    <x v="1"/>
    <x v="0"/>
    <s v="Parked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1515065918,-122.450167796473"/>
    <s v="10:01 pm to 2:00 am"/>
    <s v="Clear"/>
    <s v="N/A"/>
    <s v="Midblock &gt; 20ft"/>
    <s v="May"/>
    <s v="Unknown"/>
    <s v="Unknown"/>
    <s v="Unknown"/>
    <s v="&lt;Null&gt;"/>
    <n v="23170"/>
  </r>
  <r>
    <n v="20070503"/>
    <n v="1353"/>
    <n v="97"/>
    <s v="PARK"/>
    <s v="Thursday"/>
    <s v="3F4A"/>
    <s v="FELL ST"/>
    <s v="DIVISADERO"/>
    <n v="100"/>
    <s v="East"/>
    <s v="Not Stated"/>
    <x v="2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1057489876,-122.437268050572"/>
    <s v="10:01 am to 2:00 pm"/>
    <s v="Clear"/>
    <s v="CVC 22100B"/>
    <s v="Midblock &gt; 20ft"/>
    <s v="May"/>
    <s v="Valid"/>
    <s v="22100(a,b)"/>
    <s v="Turn at intersection from wrong position"/>
    <s v="http://leginfo.legislature.ca.gov/faces/codes_displaySection.xhtml?lawCode=VEH&amp;sectionNum=22100."/>
    <n v="3029"/>
  </r>
  <r>
    <n v="20100510"/>
    <n v="1005"/>
    <n v="301"/>
    <s v="PARK"/>
    <s v="Monday"/>
    <s v="&lt;Null&gt;"/>
    <s v="HAYES ST"/>
    <s v="DIVISADERO"/>
    <n v="0"/>
    <s v="Not Stated, in Intersection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991947509,-122.437798747311"/>
    <s v="10:01 am to 2:00 p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31514"/>
  </r>
  <r>
    <n v="20140523"/>
    <n v="20"/>
    <n v="1045"/>
    <s v="PARK"/>
    <s v="Friday"/>
    <s v="3F14E"/>
    <s v="FELL ST"/>
    <s v="DIVISADERO ST"/>
    <n v="0"/>
    <s v="Not Stated, in Intersection"/>
    <s v="Not Stated"/>
    <x v="0"/>
    <x v="2"/>
    <s v="Motor Vehicle on Other Roadway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2:01 am to 6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8073"/>
  </r>
  <r>
    <n v="20090520"/>
    <n v="1825"/>
    <n v="1584"/>
    <s v="PARK"/>
    <s v="Wednesday"/>
    <s v="4B5F"/>
    <s v="FELL ST"/>
    <s v="BAKER ST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36352963795,-122.440921792499"/>
    <s v="6:01 pm to 10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18846"/>
  </r>
  <r>
    <n v="20050518"/>
    <n v="955"/>
    <n v="783"/>
    <s v="COF"/>
    <s v="Wednesday"/>
    <s v="3F4A"/>
    <s v="DIVISADERO ST"/>
    <s v="FELL ST"/>
    <n v="50"/>
    <s v="South"/>
    <s v="Not Stated"/>
    <x v="1"/>
    <x v="1"/>
    <s v="Other Motor Vehicle"/>
    <s v="No Pedestrian Involved"/>
    <s v="Wet"/>
    <s v="No Unusual Condition"/>
    <s v="Not Stated"/>
    <s v="Daylight"/>
    <s v="None"/>
    <s v="AA - Vehicle(s) Only Involved"/>
    <s v="http://maps.google.com/maps?q=&amp;layer=c&amp;cbll=37.7739305620403,-122.437539323899"/>
    <s v="6:01 am to 10:00 am"/>
    <s v="Raining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8060"/>
  </r>
  <r>
    <n v="20070519"/>
    <n v="1530"/>
    <n v="1218"/>
    <s v="PARK"/>
    <s v="Saturday"/>
    <n v="3"/>
    <s v="MASONIC AVE"/>
    <s v="FELL ST"/>
    <n v="19"/>
    <s v="East"/>
    <s v="Not Stated"/>
    <x v="2"/>
    <x v="3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437191296,-122.445891876302"/>
    <s v="2:01 pm to 6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2610"/>
  </r>
  <r>
    <n v="20110526"/>
    <n v="2020"/>
    <n v="4000"/>
    <s v="PARK"/>
    <s v="Thursday"/>
    <s v="3F13D"/>
    <s v="MASONIC AVE"/>
    <s v="FELL ST"/>
    <n v="16"/>
    <s v="South"/>
    <s v="Not Stated"/>
    <x v="2"/>
    <x v="2"/>
    <s v="Bicycle"/>
    <s v="No Pedestrian Involved"/>
    <s v="Dry"/>
    <s v="No Unusual Condition"/>
    <s v="Not Stated"/>
    <s v="Dusk - Dawn"/>
    <s v="Functioning"/>
    <s v="CC - Vehicle-Bicycle"/>
    <s v="http://maps.google.com/maps?q=&amp;layer=c&amp;cbll=37.772951853279,-122.445893527129"/>
    <s v="6:01 pm to 10:00 pm"/>
    <s v="Clear"/>
    <s v="N/A"/>
    <s v="Intersection &lt;= 20ft"/>
    <s v="May"/>
    <s v="Unknown"/>
    <s v="Unknown"/>
    <s v="Unknown"/>
    <s v="&lt;Null&gt;"/>
    <n v="2569"/>
  </r>
  <r>
    <n v="20080509"/>
    <n v="1720"/>
    <n v="1866"/>
    <s v="PARK"/>
    <s v="Friday"/>
    <s v="4B71"/>
    <s v="MASONIC AVE"/>
    <s v="FELL ST"/>
    <n v="22"/>
    <s v="South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355849803,-122.445890225476"/>
    <s v="2:01 pm to 6:00 pm"/>
    <s v="Clear"/>
    <s v="CVC 216501"/>
    <s v="Midblock &gt; 20ft"/>
    <s v="May"/>
    <s v="Valid"/>
    <n v="21650.1"/>
    <s v="Bicycle to travel in same direction as vehicles"/>
    <s v="http://leginfo.legislature.ca.gov/faces/codes_displaySection.xhtml?lawCode=VEH&amp;sectionNum=21650.1."/>
    <n v="6998"/>
  </r>
  <r>
    <n v="20080514"/>
    <n v="1350"/>
    <n v="438"/>
    <s v="&lt;Null&gt;"/>
    <s v="Wednesday"/>
    <s v="4B3F"/>
    <s v="MASONIC AVE"/>
    <s v="FELL ST"/>
    <n v="20"/>
    <s v="South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410077465,-122.445891326027"/>
    <s v="10:01 am to 2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9171"/>
  </r>
  <r>
    <n v="20150513"/>
    <n v="1710"/>
    <n v="1485"/>
    <s v="&lt;Null&gt;"/>
    <s v="Wednesday"/>
    <s v="13D"/>
    <s v="MASONIC AVE"/>
    <s v="FELL ST"/>
    <n v="0"/>
    <s v="Not Stated, in Intersection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CVC 21451A"/>
    <s v="Intersection &lt;= 20ft"/>
    <s v="May"/>
    <s v="Valid"/>
    <s v="21451(a,b)"/>
    <s v="Green signal - driver or bicyclist responsibilities"/>
    <s v="http://leginfo.legislature.ca.gov/faces/codes_displaySection.xhtml?lawCode=VEH&amp;sectionNum=21451."/>
    <n v="14603"/>
  </r>
  <r>
    <n v="20150510"/>
    <n v="1730"/>
    <n v="4086"/>
    <s v="PARK"/>
    <s v="Sunday"/>
    <s v="3F13D"/>
    <s v="MASONIC AVE"/>
    <s v="FELL ST"/>
    <n v="0"/>
    <s v="Not Stated, in Intersection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CVC 21453C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14992"/>
  </r>
  <r>
    <n v="20130527"/>
    <n v="1337"/>
    <n v="874"/>
    <s v="PARK"/>
    <s v="Monday"/>
    <s v="3EF61"/>
    <s v="MASONIC AVE"/>
    <s v="FELL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9954059776,-122.445902365946"/>
    <s v="10:01 am to 2:00 pm"/>
    <s v="Clear"/>
    <s v="CVC 22107"/>
    <s v="Intersection &lt;= 20ft"/>
    <s v="May"/>
    <s v="Valid"/>
    <n v="22107"/>
    <s v="Unsafe turn or lane change prohibited"/>
    <s v="http://leginfo.legislature.ca.gov/faces/codes_displaySection.xhtml?lawCode=VEH&amp;sectionNum=22107."/>
    <n v="23069"/>
  </r>
  <r>
    <n v="20140519"/>
    <n v="733"/>
    <n v="1430"/>
    <s v="PARK"/>
    <s v="Monday"/>
    <s v="4K6F"/>
    <s v="MASONIC AVE"/>
    <s v="FELL ST"/>
    <n v="32"/>
    <s v="North"/>
    <s v="Not Stated"/>
    <x v="1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082015562,-122.445919814012"/>
    <s v="6:01 am to 10:00 am"/>
    <s v="Clear"/>
    <s v="CVC 22100A"/>
    <s v="Midblock &gt; 20ft"/>
    <s v="May"/>
    <s v="Valid"/>
    <s v="22100(a,b)"/>
    <s v="Turn at intersection from wrong position"/>
    <s v="http://leginfo.legislature.ca.gov/faces/codes_displaySection.xhtml?lawCode=VEH&amp;sectionNum=22100."/>
    <n v="24027"/>
  </r>
  <r>
    <n v="20080508"/>
    <n v="2145"/>
    <n v="1546"/>
    <s v="PARK"/>
    <s v="Thursday"/>
    <s v="3FIIE"/>
    <s v="STANYAN ST"/>
    <s v="FELL ST"/>
    <n v="15"/>
    <s v="North"/>
    <s v="Not Stated"/>
    <x v="0"/>
    <x v="7"/>
    <s v="Fixed Object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19723977985,-122.454092005606"/>
    <s v="6:01 pm to 10:00 pm"/>
    <s v="Clear"/>
    <s v="CVC 23152A"/>
    <s v="Intersection &lt;= 20ft"/>
    <s v="May"/>
    <s v="Valid"/>
    <n v="23152"/>
    <s v="Under the influence of alcohol or drug"/>
    <s v="http://leginfo.legislature.ca.gov/faces/codes_displaySection.xhtml?lawCode=VEH&amp;sectionNum=23152."/>
    <n v="1181"/>
  </r>
  <r>
    <n v="20080519"/>
    <n v="1114"/>
    <n v="708"/>
    <s v="COF"/>
    <s v="Monday"/>
    <s v="4B4A"/>
    <s v="BRODERICK ST"/>
    <s v="FULTON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6440075826,-122.439844236366"/>
    <s v="10:01 am to 2:00 pm"/>
    <s v="Cloudy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564"/>
  </r>
  <r>
    <n v="20130504"/>
    <n v="1041"/>
    <n v="874"/>
    <s v="PARK"/>
    <s v="Saturday"/>
    <s v="3F61"/>
    <s v="DIVISADERO ST"/>
    <s v="FULTON ST"/>
    <n v="149"/>
    <s v="North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7266301185,-122.438206605799"/>
    <s v="10:01 am to 2:00 p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6001"/>
  </r>
  <r>
    <n v="20070516"/>
    <n v="2152"/>
    <n v="1239"/>
    <s v="COF"/>
    <s v="Wednesday"/>
    <s v="4B5B"/>
    <s v="DIVISADERO ST"/>
    <s v="FULTON ST"/>
    <n v="15"/>
    <s v="North"/>
    <s v="Not Stated"/>
    <x v="1"/>
    <x v="1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68904470191,-122.438162487347"/>
    <s v="6:01 pm to 10:00 pm"/>
    <s v="Clear"/>
    <s v="CVC 22106"/>
    <s v="Intersection &lt;= 20ft"/>
    <s v="May"/>
    <s v="Valid"/>
    <n v="22106"/>
    <s v="Unsafe starting or backing on highway"/>
    <s v="http://leginfo.legislature.ca.gov/faces/codes_displaySection.xhtml?lawCode=VEH&amp;sectionNum=22106."/>
    <n v="16010"/>
  </r>
  <r>
    <n v="20060530"/>
    <n v="1822"/>
    <n v="821"/>
    <s v="COH"/>
    <s v="Tuesday"/>
    <s v="4B8F"/>
    <s v="HAYES ST"/>
    <s v="BRODERICK ST"/>
    <n v="8"/>
    <s v="East"/>
    <s v="Not Stated"/>
    <x v="0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47817836113,-122.43943854204"/>
    <s v="6:01 pm to 10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7974"/>
  </r>
  <r>
    <n v="20100507"/>
    <n v="1510"/>
    <n v="438"/>
    <s v="&lt;Null&gt;"/>
    <s v="Friday"/>
    <s v="4B3F"/>
    <s v="STANYAN ST"/>
    <s v="FULTON ST"/>
    <n v="265"/>
    <s v="South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0410366201,-122.454518660625"/>
    <s v="2:01 pm to 6:00 p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19096"/>
  </r>
  <r>
    <n v="20090526"/>
    <n v="1610"/>
    <n v="1976"/>
    <s v="COF"/>
    <s v="Tuesday"/>
    <s v="3F44C"/>
    <s v="DIVISADERO ST"/>
    <s v="GOLDEN GATE AV"/>
    <n v="0"/>
    <s v="Not Stated, in Intersection"/>
    <s v="Not Stated"/>
    <x v="1"/>
    <x v="7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87241078806,-122.438552277528"/>
    <s v="2:01 pm to 6:00 pm"/>
    <s v="Clear"/>
    <s v="N/A"/>
    <s v="Intersection &lt;= 20ft"/>
    <s v="May"/>
    <s v="Unknown"/>
    <s v="Unknown"/>
    <s v="Unknown"/>
    <s v="&lt;Null&gt;"/>
    <n v="22691"/>
  </r>
  <r>
    <n v="20100518"/>
    <n v="2200"/>
    <n v="1584"/>
    <s v="PARK"/>
    <s v="Tuesday"/>
    <s v="4B6E"/>
    <s v="DIVISADERO ST"/>
    <s v="GOLDEN GATE AV"/>
    <n v="0"/>
    <s v="Not Stated, in Intersection"/>
    <s v="Not Stated"/>
    <x v="1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87241078806,-122.438552277528"/>
    <s v="6:01 pm to 10:00 p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14582"/>
  </r>
  <r>
    <n v="20050527"/>
    <n v="206"/>
    <n v="4205"/>
    <s v="PARK"/>
    <s v="Friday"/>
    <s v="3F14E"/>
    <s v="MASON ST"/>
    <s v="GOLDEN GATE ST"/>
    <n v="79"/>
    <s v="North"/>
    <s v="Not Stated"/>
    <x v="1"/>
    <x v="0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8830865091,-122.446889870844"/>
    <s v="2:01 am to 6:00 am"/>
    <s v="Clear"/>
    <s v="CVC 21658A"/>
    <s v="Midblock &gt; 20ft"/>
    <s v="May"/>
    <s v="Valid"/>
    <s v="21658(a,b)"/>
    <s v="Lane straddling or failure to use specified lanes"/>
    <s v="http://leginfo.legislature.ca.gov/faces/codes_displaySection.xhtml?lawCode=VEH&amp;sectionNum=21658."/>
    <n v="30294"/>
  </r>
  <r>
    <n v="20090526"/>
    <n v="1645"/>
    <n v="131"/>
    <s v="PARK"/>
    <s v="Tuesday"/>
    <s v="3F14D"/>
    <s v="DIVISADERO ST"/>
    <s v="GROVE ST"/>
    <n v="82"/>
    <s v="North"/>
    <s v="Not Stated"/>
    <x v="0"/>
    <x v="4"/>
    <s v="Bicycle"/>
    <s v="No Pedestrian Involved"/>
    <s v="Dry"/>
    <s v="No Unusual Condition"/>
    <s v="Not Stated"/>
    <s v="Daylight"/>
    <s v="None"/>
    <s v="EE - Bike-Parked car "/>
    <s v="http://maps.google.com/maps?q=&amp;layer=c&amp;cbll=37.7761406678564,-122.438089106876"/>
    <s v="2:01 pm to 6:00 pm"/>
    <s v="Clear"/>
    <s v="CVC 22517"/>
    <s v="Midblock &gt; 20ft"/>
    <s v="May"/>
    <s v="Valid"/>
    <n v="22517"/>
    <s v="Opening door on traffic side when unsafe"/>
    <s v="http://leginfo.legislature.ca.gov/faces/codes_displaySection.xhtml?lawCode=VEH&amp;sectionNum=22517."/>
    <n v="10893"/>
  </r>
  <r>
    <n v="20090506"/>
    <n v="2230"/>
    <n v="1584"/>
    <s v="PARK"/>
    <s v="Wednesday"/>
    <s v="4B5F"/>
    <s v="MASONIC AVE"/>
    <s v="GROVE ST"/>
    <n v="0"/>
    <s v="Not Stated, in Intersection"/>
    <s v="Not Stated"/>
    <x v="1"/>
    <x v="1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8711028237,-122.446283673835"/>
    <s v="10:01 pm to 2:00 a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24226"/>
  </r>
  <r>
    <n v="20130511"/>
    <n v="158"/>
    <n v="1832"/>
    <s v="PARK"/>
    <s v="Saturday"/>
    <s v="3F14D"/>
    <s v="BAKER ST"/>
    <s v="HAYES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5674820945,-122.441110417149"/>
    <s v="2:01 am to 6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16142"/>
  </r>
  <r>
    <n v="20070520"/>
    <n v="16"/>
    <n v="1856"/>
    <s v="PARK"/>
    <s v="Sunday"/>
    <s v="3F13E"/>
    <s v="MASONIC AVE"/>
    <s v="HAYES ST"/>
    <n v="0"/>
    <s v="Not Stated, in Intersection"/>
    <s v="Not Stated"/>
    <x v="0"/>
    <x v="3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39353713535,-122.446091727215"/>
    <s v="10:01 pm to 2:00 am"/>
    <s v="Clear"/>
    <s v="CVC 21453D"/>
    <s v="Intersection &lt;= 20ft"/>
    <s v="May"/>
    <s v="Valid"/>
    <s v="21453(d)"/>
    <s v="Red signal - pedestrian responsibilities"/>
    <s v="http://leginfo.legislature.ca.gov/faces/codes_displaySection.xhtml?lawCode=VEH&amp;sectionNum=21453."/>
    <n v="11691"/>
  </r>
  <r>
    <n v="20120509"/>
    <n v="740"/>
    <n v="1389"/>
    <s v="F"/>
    <s v="Wednesday"/>
    <s v="3F13A"/>
    <s v="MASONIC AVE"/>
    <s v="HAYES ST"/>
    <n v="0"/>
    <s v="Not Stated, in Intersection"/>
    <s v="Not Stated"/>
    <x v="1"/>
    <x v="0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39353713535,-122.446091727215"/>
    <s v="6:01 am to 10:00 a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20069"/>
  </r>
  <r>
    <n v="20100509"/>
    <n v="1718"/>
    <n v="1666"/>
    <s v="PARK"/>
    <s v="Sunday"/>
    <s v="3CAR"/>
    <s v="MASONIC AVE"/>
    <s v="OAK"/>
    <n v="0"/>
    <s v="Not Stated, in Intersection"/>
    <s v="Not Stated"/>
    <x v="0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0803942368,-122.445716665312"/>
    <s v="2:01 pm to 6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10413"/>
  </r>
  <r>
    <n v="20140527"/>
    <n v="220"/>
    <n v="1889"/>
    <s v="PARK"/>
    <s v="Tuesday"/>
    <s v="&lt;Null&gt;"/>
    <s v="MASONIC AVE"/>
    <s v="OAK ST"/>
    <n v="0"/>
    <s v="Not Stated, in Intersection"/>
    <s v="&lt;Null&gt;"/>
    <x v="2"/>
    <x v="3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20803942368,-122.445716665312"/>
    <s v="2:01 am to 6:00 a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2822"/>
  </r>
  <r>
    <n v="20110510"/>
    <n v="625"/>
    <n v="671"/>
    <s v="PARK"/>
    <s v="Tuesday"/>
    <s v="4B2F"/>
    <s v="MASONIC AVE"/>
    <s v="HAYES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353713535,-122.446091727215"/>
    <s v="6:01 am to 10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611"/>
  </r>
  <r>
    <n v="20150527"/>
    <n v="1911"/>
    <n v="877"/>
    <s v="PARK"/>
    <s v="Wednesday"/>
    <s v="3F13D"/>
    <s v="MASONIC AVE"/>
    <s v="HAYES ST"/>
    <n v="0"/>
    <s v="Not Stated, in Intersection"/>
    <s v="Not Stated"/>
    <x v="1"/>
    <x v="0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353713535,-122.446091727215"/>
    <s v="6:01 pm to 10:00 p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29294"/>
  </r>
  <r>
    <n v="20090519"/>
    <n v="2219"/>
    <n v="202"/>
    <s v="&lt;Null&gt;"/>
    <s v="Tuesday"/>
    <s v="F11"/>
    <s v="STANYAN ST"/>
    <s v="HAYES ST"/>
    <n v="190"/>
    <s v="North"/>
    <s v="Not Stated"/>
    <x v="2"/>
    <x v="6"/>
    <s v="Not Stated"/>
    <s v="No Pedestrian Involved"/>
    <s v="Dry"/>
    <s v="Holes, Deep Ruts"/>
    <s v="Not Stated"/>
    <s v="Dark - Street Lights"/>
    <s v="None"/>
    <s v="AA - Vehicle(s) Only Involved"/>
    <s v="http://maps.google.com/maps?q=&amp;layer=c&amp;cbll=37.7734104626285,-122.454390139242"/>
    <s v="10:01 pm to 2:00 a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2348"/>
  </r>
  <r>
    <n v="20150503"/>
    <n v="173"/>
    <n v="1666"/>
    <s v="PARK"/>
    <s v="Sunday"/>
    <s v="3 CAR"/>
    <s v="STANYAN ST"/>
    <s v="HAYES ST"/>
    <n v="171"/>
    <s v="South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4320695869,-122.454188201182"/>
    <s v="2:01 am to 6:00 am"/>
    <s v="Clear"/>
    <s v="CVC 21804A"/>
    <s v="Midblock &gt; 20ft"/>
    <s v="May"/>
    <s v="Valid"/>
    <s v="21804(a,b)"/>
    <s v="Entering highway from alley or driveway"/>
    <s v="http://leginfo.legislature.ca.gov/faces/codes_displaySection.xhtml?lawCode=VEH&amp;sectionNum=21804."/>
    <n v="19071"/>
  </r>
  <r>
    <n v="20120506"/>
    <n v="2042"/>
    <n v="522"/>
    <s v="PARK"/>
    <s v="Sunday"/>
    <s v="3F13D"/>
    <s v="STANYAN ST"/>
    <s v="KEZAR DR"/>
    <n v="144"/>
    <s v="North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1818017581,-122.454059970865"/>
    <s v="6:01 pm to 10:00 pm"/>
    <s v="Clear"/>
    <s v="CVC 21802A"/>
    <s v="Midblock &gt; 20ft"/>
    <s v="May"/>
    <s v="Valid"/>
    <s v="21802(a,b)"/>
    <s v="Violation of right-of-way - entering through highway"/>
    <s v="http://leginfo.legislature.ca.gov/faces/codes_displaySection.xhtml?lawCode=VEH&amp;sectionNum=21802."/>
    <n v="19054"/>
  </r>
  <r>
    <n v="20110530"/>
    <n v="1129"/>
    <n v="1230"/>
    <s v="PARKC"/>
    <s v="Monday"/>
    <s v="3F61"/>
    <s v="FULTON ST"/>
    <s v="LYON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2260364189,-122.443132453887"/>
    <s v="10:01 am to 2:00 pm"/>
    <s v="Clear"/>
    <s v="CVC 22450A"/>
    <s v="Intersection &lt;= 20ft"/>
    <s v="May"/>
    <s v="Valid"/>
    <s v="22450(a)"/>
    <s v="Failure to stop at STOP sign"/>
    <s v="http://leginfo.legislature.ca.gov/faces/codes_displaySection.xhtml?lawCode=VEH&amp;sectionNum=22450."/>
    <n v="11190"/>
  </r>
  <r>
    <n v="20060528"/>
    <n v="1944"/>
    <n v="2122"/>
    <s v="F"/>
    <s v="Sunday"/>
    <s v="4B6D"/>
    <s v="OAK ST"/>
    <s v="LYON ST"/>
    <n v="170"/>
    <s v="West"/>
    <s v="Not Stated"/>
    <x v="2"/>
    <x v="0"/>
    <s v="Parked Motor Vehicle"/>
    <s v="No Pedestrian Involved"/>
    <s v="Dry"/>
    <s v="No Unusual Condition"/>
    <s v="Not Stated"/>
    <s v="Dusk - Dawn"/>
    <s v="None"/>
    <s v="EE - Bike-Parked car "/>
    <s v="http://maps.google.com/maps?q=&amp;layer=c&amp;cbll=37.7724304558165,-122.442959714961"/>
    <s v="6:01 pm to 10:00 p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2002"/>
  </r>
  <r>
    <n v="20150530"/>
    <n v="1640"/>
    <n v="2432"/>
    <s v="PARK"/>
    <s v="Saturday"/>
    <n v="3"/>
    <s v="OAK ST"/>
    <s v="LYON ST"/>
    <n v="0"/>
    <s v="Not Stated, in Intersection"/>
    <s v="Not Stated"/>
    <x v="0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5043158128,-122.442377977744"/>
    <s v="2:01 pm to 6:00 pm"/>
    <s v="Cloudy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6272"/>
  </r>
  <r>
    <n v="20110507"/>
    <n v="1949"/>
    <n v="1486"/>
    <n v="5072"/>
    <s v="Saturday"/>
    <n v="2.9999999999999998E+60"/>
    <s v="FELL ST"/>
    <s v="MASONIC AV"/>
    <n v="0"/>
    <s v="Not Stated, in Intersection"/>
    <s v="Not Stated"/>
    <x v="2"/>
    <x v="2"/>
    <s v="Other Motor Vehicle"/>
    <s v="No Pedestrian Involved"/>
    <s v="Dry"/>
    <s v="No Unusual Condition"/>
    <s v="Not Stated"/>
    <s v="Dusk - Dawn"/>
    <s v="Functioning"/>
    <s v="AA - Vehicle(s) Only Involved"/>
    <s v="http://maps.google.com/maps?q=&amp;layer=c&amp;cbll=37.7729954059776,-122.445902365946"/>
    <s v="6:01 pm to 10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3140"/>
  </r>
  <r>
    <n v="20090527"/>
    <n v="1647"/>
    <n v="1435"/>
    <s v="PARK"/>
    <s v="Wednesday"/>
    <s v="3F14D"/>
    <s v="FELL ST"/>
    <s v="MASONIC AV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9954059776,-122.445902365946"/>
    <s v="2:01 pm to 6:00 pm"/>
    <s v="Clear"/>
    <s v="CVC 22100B"/>
    <s v="Intersection &lt;= 20ft"/>
    <s v="May"/>
    <s v="Valid"/>
    <s v="22100(a,b)"/>
    <s v="Turn at intersection from wrong position"/>
    <s v="http://leginfo.legislature.ca.gov/faces/codes_displaySection.xhtml?lawCode=VEH&amp;sectionNum=22100."/>
    <n v="7539"/>
  </r>
  <r>
    <n v="20100514"/>
    <n v="1245"/>
    <n v="438"/>
    <s v="&lt;Null&gt;"/>
    <s v="Friday"/>
    <s v="4B3F"/>
    <s v="FELL ST"/>
    <s v="MASONIC AV"/>
    <n v="0"/>
    <s v="Not Stated, in Intersection"/>
    <s v="Not Stated"/>
    <x v="1"/>
    <x v="5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10:01 am to 2:00 pm"/>
    <s v="Cloudy"/>
    <s v="CVC 21804A"/>
    <s v="Intersection &lt;= 20ft"/>
    <s v="May"/>
    <s v="Valid"/>
    <s v="21804(a,b)"/>
    <s v="Entering highway from alley or driveway"/>
    <s v="http://leginfo.legislature.ca.gov/faces/codes_displaySection.xhtml?lawCode=VEH&amp;sectionNum=21804."/>
    <n v="22843"/>
  </r>
  <r>
    <n v="20050505"/>
    <n v="2101"/>
    <n v="4149"/>
    <s v="PARK"/>
    <s v="Thursday"/>
    <s v="3F13E"/>
    <s v="FELL ST"/>
    <s v="MASONIC AV"/>
    <n v="200"/>
    <s v="West"/>
    <s v="Not Stated"/>
    <x v="1"/>
    <x v="1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29078210187,-122.446583926017"/>
    <s v="6:01 pm to 10:00 pm"/>
    <s v="Clear"/>
    <s v="CVC 21703"/>
    <s v="Midblock &gt; 20ft"/>
    <s v="May"/>
    <s v="Valid"/>
    <n v="21703"/>
    <s v="Following too closely prohibited"/>
    <s v="http://leginfo.legislature.ca.gov/faces/codes_displaySection.xhtml?lawCode=VEH&amp;sectionNum=21703."/>
    <n v="27670"/>
  </r>
  <r>
    <n v="20110506"/>
    <n v="234"/>
    <n v="991"/>
    <s v="&lt;Null&gt;"/>
    <s v="Friday"/>
    <s v="&lt;Null&gt;"/>
    <s v="MASONIC AVE"/>
    <s v="TURK ST"/>
    <n v="8"/>
    <s v="South"/>
    <s v="Not Stated"/>
    <x v="3"/>
    <x v="3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86000747311,-122.447035296658"/>
    <s v="2:01 am to 6:00 a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33665"/>
  </r>
  <r>
    <n v="20100504"/>
    <n v="1738"/>
    <n v="821"/>
    <s v="PARK"/>
    <s v="Tuesday"/>
    <s v="4B8F"/>
    <s v="OAK ST"/>
    <s v="MASONIC AV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0803942368,-122.445716665312"/>
    <s v="2:01 pm to 6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595"/>
  </r>
  <r>
    <n v="20080517"/>
    <n v="1655"/>
    <n v="131"/>
    <s v="PARK"/>
    <s v="Saturday"/>
    <s v="3F13D"/>
    <s v="OAK ST"/>
    <s v="MASONIC AV"/>
    <n v="20"/>
    <s v="We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07160738,-122.445785856984"/>
    <s v="2:01 pm to 6:00 pm"/>
    <s v="Clear"/>
    <s v="CVC 21703"/>
    <s v="Intersection &lt;= 20ft"/>
    <s v="May"/>
    <s v="Valid"/>
    <n v="21703"/>
    <s v="Following too closely prohibited"/>
    <s v="http://leginfo.legislature.ca.gov/faces/codes_displaySection.xhtml?lawCode=VEH&amp;sectionNum=21703."/>
    <n v="27509"/>
  </r>
  <r>
    <n v="20070521"/>
    <n v="815"/>
    <n v="2137"/>
    <s v="PARK"/>
    <s v="Monday"/>
    <s v="4B2C"/>
    <s v="OAK ST"/>
    <s v="MASONIC AV"/>
    <n v="36"/>
    <s v="West"/>
    <s v="Not Stated"/>
    <x v="1"/>
    <x v="0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0646656392,-122.445840518872"/>
    <s v="6:01 am to 10:00 am"/>
    <s v="Clear"/>
    <s v="CVC 21658A"/>
    <s v="Midblock &gt; 20ft"/>
    <s v="May"/>
    <s v="Valid"/>
    <s v="21658(a,b)"/>
    <s v="Lane straddling or failure to use specified lanes"/>
    <s v="http://leginfo.legislature.ca.gov/faces/codes_displaySection.xhtml?lawCode=VEH&amp;sectionNum=21658."/>
    <n v="30248"/>
  </r>
  <r>
    <n v="20100530"/>
    <n v="1857"/>
    <n v="2175"/>
    <s v="F"/>
    <s v="Sunday"/>
    <s v="4B7E"/>
    <s v="TURK ST"/>
    <s v="MASONIC AV"/>
    <n v="9"/>
    <s v="East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86259734583,-122.447010848176"/>
    <s v="6:01 pm to 10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6412"/>
  </r>
  <r>
    <n v="20080501"/>
    <n v="2130"/>
    <n v="1026"/>
    <s v="RICHM"/>
    <s v="Thursday"/>
    <s v="3G12E"/>
    <s v="TURK ST"/>
    <s v="MASONIC AV"/>
    <n v="152"/>
    <s v="West"/>
    <s v="Not Stated"/>
    <x v="1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85563271291,-122.447560972124"/>
    <s v="6:01 pm to 10:00 pm"/>
    <s v="Clear"/>
    <s v="CVC 22107"/>
    <s v="Midblock &gt; 20ft"/>
    <s v="May"/>
    <s v="Valid"/>
    <n v="22107"/>
    <s v="Unsafe turn or lane change prohibited"/>
    <s v="http://leginfo.legislature.ca.gov/faces/codes_displaySection.xhtml?lawCode=VEH&amp;sectionNum=22107."/>
    <n v="17294"/>
  </r>
  <r>
    <n v="20140501"/>
    <n v="2148"/>
    <n v="1889"/>
    <s v="PARK"/>
    <s v="Thursday"/>
    <s v="3F13E"/>
    <s v="FELL ST"/>
    <s v="MASONIC AVE"/>
    <n v="0"/>
    <s v="Not Stated, in Intersection"/>
    <s v="Not Stated"/>
    <x v="0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6:01 pm to 10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6453"/>
  </r>
  <r>
    <n v="20140503"/>
    <n v="167"/>
    <n v="1994"/>
    <s v="PARK"/>
    <s v="Saturday"/>
    <s v="4K8E"/>
    <s v="FELL ST"/>
    <s v="MASONIC AVE"/>
    <n v="114"/>
    <s v="We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9455631577,-122.446290227323"/>
    <s v="2:01 am to 6:00 a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4276"/>
  </r>
  <r>
    <n v="20140508"/>
    <n v="2225"/>
    <n v="4078"/>
    <s v="3F"/>
    <s v="Thursday"/>
    <n v="3"/>
    <s v="OAK ST"/>
    <s v="MASONIC AVE"/>
    <n v="0"/>
    <s v="Not Stated, in Intersection"/>
    <s v="Not Stated"/>
    <x v="1"/>
    <x v="3"/>
    <s v="Pedestrian"/>
    <s v="No Pedestrian Involved"/>
    <s v="Wet"/>
    <s v="No Unusual Condition"/>
    <s v="Not Stated"/>
    <s v="Dark - Street Lights"/>
    <s v="Functioning"/>
    <s v="BB - Vehicle-Pedestrian"/>
    <s v="http://maps.google.com/maps?q=&amp;layer=c&amp;cbll=37.7720803942368,-122.445716665312"/>
    <s v="10:01 pm to 2:00 am"/>
    <s v="Raining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19769"/>
  </r>
  <r>
    <n v="20090506"/>
    <n v="1245"/>
    <n v="4060"/>
    <s v="PARK"/>
    <s v="Wednesday"/>
    <s v="3F13C"/>
    <s v="DIVISADERO ST"/>
    <s v="MCALLISTER ST"/>
    <n v="0"/>
    <s v="Not Stated, in Intersection"/>
    <s v="Not Stated"/>
    <x v="1"/>
    <x v="5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7941898441,-122.438365501611"/>
    <s v="10:01 am to 2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568"/>
  </r>
  <r>
    <n v="20140518"/>
    <n v="2018"/>
    <n v="4078"/>
    <s v="3F"/>
    <s v="Sunday"/>
    <n v="4"/>
    <s v="DIVISADERO ST"/>
    <s v="MCALLISTER ST"/>
    <n v="28"/>
    <s v="North"/>
    <s v="Not Stated"/>
    <x v="1"/>
    <x v="1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78626795734,-122.438341918775"/>
    <s v="6:01 pm to 10:00 p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7988"/>
  </r>
  <r>
    <n v="20050511"/>
    <n v="908"/>
    <n v="438"/>
    <s v="&lt;Null&gt;"/>
    <s v="Wednesday"/>
    <s v="4B3F"/>
    <s v="DIVISADERO ST"/>
    <s v="MCALLISTER ST"/>
    <n v="130"/>
    <s v="North"/>
    <s v="Not Stated"/>
    <x v="1"/>
    <x v="1"/>
    <s v="Fixed Object"/>
    <s v="No Pedestrian Involved"/>
    <s v="Dry"/>
    <s v="No Unusual Condition"/>
    <s v="Not Stated"/>
    <s v="Daylight"/>
    <s v="None"/>
    <s v="AA - Vehicle(s) Only Involved"/>
    <s v="http://maps.google.com/maps?q=&amp;layer=c&amp;cbll=37.778140797411,-122.438487578798"/>
    <s v="6:01 am to 10:00 a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8072"/>
  </r>
  <r>
    <n v="20100501"/>
    <n v="730"/>
    <n v="438"/>
    <s v="COF"/>
    <s v="Saturday"/>
    <s v="4B3F"/>
    <s v="TURK BLVD"/>
    <s v="NIDO AV"/>
    <n v="9"/>
    <s v="West"/>
    <s v="Not Stated"/>
    <x v="1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87457335371,-122.446064820125"/>
    <s v="6:01 am to 10:00 am"/>
    <s v="Clear"/>
    <s v="CVC 22107"/>
    <s v="Intersection &lt;= 20ft"/>
    <s v="May"/>
    <s v="Valid"/>
    <n v="22107"/>
    <s v="Unsafe turn or lane change prohibited"/>
    <s v="http://leginfo.legislature.ca.gov/faces/codes_displaySection.xhtml?lawCode=VEH&amp;sectionNum=22107."/>
    <n v="850"/>
  </r>
  <r>
    <n v="20110510"/>
    <n v="1720"/>
    <n v="554"/>
    <s v="&lt;Null&gt;"/>
    <s v="Tuesday"/>
    <s v="4B7C"/>
    <s v="OAK ST"/>
    <s v="DIVISADERO ST"/>
    <n v="26"/>
    <s v="East"/>
    <s v="Not Stated"/>
    <x v="1"/>
    <x v="2"/>
    <s v="Other Motor Vehicle"/>
    <s v="In Road, Including Shoulder"/>
    <s v="Dry"/>
    <s v="No Unusual Condition"/>
    <s v="Not Stated"/>
    <s v="Daylight"/>
    <s v="None"/>
    <s v="BB - Vehicle-Pedestrian"/>
    <s v="http://maps.google.com/maps?q=&amp;layer=c&amp;cbll=37.7731448030392,-122.437333862691"/>
    <s v="2:01 pm to 6:00 pm"/>
    <s v="Clear"/>
    <s v="CVC 21956"/>
    <s v="Midblock &gt; 20ft"/>
    <s v="May"/>
    <s v="Valid"/>
    <s v="21956(a)"/>
    <s v="Pedestrian on roadway prohibited"/>
    <s v="http://leginfo.legislature.ca.gov/faces/codes_displaySection.xhtml?lawCode=VEH&amp;sectionNum=21956."/>
    <n v="2019"/>
  </r>
  <r>
    <n v="20110508"/>
    <n v="19"/>
    <n v="1889"/>
    <s v="PARK/"/>
    <s v="Sunday"/>
    <s v="3F14E"/>
    <s v="DIVISADERO ST"/>
    <s v="OAK ST"/>
    <n v="26"/>
    <s v="North"/>
    <s v="Not Stated"/>
    <x v="0"/>
    <x v="0"/>
    <s v="Parked Motor Vehicle"/>
    <s v="No Pedestrian Involved"/>
    <s v="Dry"/>
    <s v="No Unusual Condition"/>
    <s v="Not Stated"/>
    <s v="Dark - Street Lights"/>
    <s v="None"/>
    <s v="EE - Bike-Parked car "/>
    <s v="http://maps.google.com/maps?q=&amp;layer=c&amp;cbll=37.7731883522731,-122.437466109347"/>
    <s v="10:01 pm to 2:00 am"/>
    <s v="Cloudy"/>
    <s v="CVC 21200"/>
    <s v="Midblock &gt; 20ft"/>
    <s v="May"/>
    <s v="Valid"/>
    <s v="21200(a)"/>
    <s v="Bicycle riding - general rights and responsibilities"/>
    <s v="http://leginfo.legislature.ca.gov/faces/codes_displaySection.xhtml?lawCode=VEH&amp;sectionNum=21200."/>
    <n v="4686"/>
  </r>
  <r>
    <n v="20100521"/>
    <n v="1638"/>
    <n v="1866"/>
    <s v="PARK"/>
    <s v="Friday"/>
    <s v="4B7D"/>
    <s v="DIVISADERO ST"/>
    <s v="OAK ST"/>
    <n v="64"/>
    <s v="South"/>
    <s v="Not Stated"/>
    <x v="0"/>
    <x v="4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9526849905,-122.437435475667"/>
    <s v="2:01 pm to 6:00 pm"/>
    <s v="Clear"/>
    <s v="CVC 22107"/>
    <s v="Midblock &gt; 20ft"/>
    <s v="May"/>
    <s v="Valid"/>
    <n v="22107"/>
    <s v="Unsafe turn or lane change prohibited"/>
    <s v="http://leginfo.legislature.ca.gov/faces/codes_displaySection.xhtml?lawCode=VEH&amp;sectionNum=22107."/>
    <n v="4698"/>
  </r>
  <r>
    <n v="20150531"/>
    <n v="317"/>
    <n v="2303"/>
    <s v="PARK"/>
    <s v="Sunday"/>
    <s v="4 CAR"/>
    <s v="DIVISADERO ST"/>
    <s v="OAK ST"/>
    <n v="0"/>
    <s v="Not Stated, in Intersection"/>
    <s v="Not Stated"/>
    <x v="1"/>
    <x v="0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2:01 am to 6:00 a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29322"/>
  </r>
  <r>
    <n v="20080515"/>
    <n v="1832"/>
    <n v="962"/>
    <s v="PARK"/>
    <s v="Thursday"/>
    <s v="3F14D"/>
    <s v="PAGE ST"/>
    <s v="DIVISADERO ST"/>
    <n v="49"/>
    <s v="West"/>
    <s v="Not Stated"/>
    <x v="2"/>
    <x v="3"/>
    <s v="Pedestrian"/>
    <s v="Crossing Not in Crosswalk"/>
    <s v="Dry"/>
    <s v="No Unusual Condition"/>
    <s v="Not Stated"/>
    <s v="Daylight"/>
    <s v="Functioning"/>
    <s v="BB - Vehicle-Pedestrian"/>
    <s v="http://maps.google.com/maps?q=&amp;layer=c&amp;cbll=37.7721821923493,-122.437402842005"/>
    <s v="6:01 pm to 10:00 pm"/>
    <s v="Clear"/>
    <s v="CVC 21956"/>
    <s v="Midblock &gt; 20ft"/>
    <s v="May"/>
    <s v="Valid"/>
    <s v="21956(a)"/>
    <s v="Pedestrian on roadway prohibited"/>
    <s v="http://leginfo.legislature.ca.gov/faces/codes_displaySection.xhtml?lawCode=VEH&amp;sectionNum=21956."/>
    <n v="1862"/>
  </r>
  <r>
    <n v="20130502"/>
    <n v="919"/>
    <n v="1389"/>
    <s v="F"/>
    <s v="Thursday"/>
    <s v="&lt;Null&gt;"/>
    <s v="SCOTT ST"/>
    <s v="OAK ST"/>
    <n v="98"/>
    <s v="North"/>
    <s v="Not Stated"/>
    <x v="0"/>
    <x v="0"/>
    <s v="Bicycle"/>
    <s v="No Pedestrian Involved"/>
    <s v="Dry"/>
    <s v="No Unusual Condition"/>
    <s v="Not Stated"/>
    <s v="Daylight"/>
    <s v="None"/>
    <e v="#N/A"/>
    <s v="http://maps.google.com/maps?q=&amp;layer=c&amp;cbll=37.7736124412297,-122.435805599485"/>
    <s v="6:01 am to 10:00 am"/>
    <s v="Clear"/>
    <s v="CVC 22517"/>
    <s v="Midblock &gt; 20ft"/>
    <s v="May"/>
    <s v="Valid"/>
    <n v="22517"/>
    <s v="Opening door on traffic side when unsafe"/>
    <s v="http://leginfo.legislature.ca.gov/faces/codes_displaySection.xhtml?lawCode=VEH&amp;sectionNum=22517."/>
    <n v="1333"/>
  </r>
  <r>
    <n v="20120505"/>
    <n v="2230"/>
    <n v="1579"/>
    <s v="RICHM"/>
    <s v="Saturday"/>
    <s v="3G11E"/>
    <s v="TURK ST"/>
    <s v="PARKER AV"/>
    <n v="0"/>
    <s v="Not Stated, in Intersection"/>
    <s v="Not Stated"/>
    <x v="0"/>
    <x v="5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8268636135,-122.453384996293"/>
    <s v="10:01 pm to 2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11175"/>
  </r>
  <r>
    <n v="20060531"/>
    <n v="1820"/>
    <n v="225"/>
    <s v="RICHM"/>
    <s v="Wednesday"/>
    <s v="03G"/>
    <s v="TURK ST"/>
    <s v="PARKER AV"/>
    <n v="0"/>
    <s v="Not Stated, in Intersection"/>
    <s v="Not Stated"/>
    <x v="1"/>
    <x v="5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8268636135,-122.453384996293"/>
    <s v="6:01 pm to 10:00 pm"/>
    <s v="Cloudy"/>
    <s v="CVC 21801A"/>
    <s v="Intersection &lt;= 20ft"/>
    <s v="May"/>
    <s v="Valid"/>
    <s v="21801(a,b)"/>
    <s v="Violation of right-of-way - left turn"/>
    <s v="http://leginfo.legislature.ca.gov/faces/codes_displaySection.xhtml?lawCode=VEH&amp;sectionNum=21801."/>
    <n v="14054"/>
  </r>
  <r>
    <n v="20090519"/>
    <n v="1709"/>
    <n v="821"/>
    <s v="PARK"/>
    <s v="Tuesday"/>
    <s v="4B8F"/>
    <s v="FULTON ST"/>
    <s v="SCOTT ST"/>
    <n v="19"/>
    <s v="West"/>
    <s v="Not Stated"/>
    <x v="1"/>
    <x v="1"/>
    <s v="Other Motor Vehicle"/>
    <s v="No Pedestrian Involved"/>
    <s v="Not Stated"/>
    <s v="Holes, Deep Ruts"/>
    <s v="No Unusual Condition"/>
    <s v="Daylight"/>
    <s v="Functioning"/>
    <s v="AA - Vehicle(s) Only Involved"/>
    <s v="http://maps.google.com/maps?q=&amp;layer=c&amp;cbll=37.7770597618808,-122.43657269509"/>
    <s v="2:01 pm to 6:00 pm"/>
    <s v="Clear"/>
    <s v="CVC 22106"/>
    <s v="Intersection &lt;= 20ft"/>
    <s v="May"/>
    <s v="Valid"/>
    <n v="22106"/>
    <s v="Unsafe starting or backing on highway"/>
    <s v="http://leginfo.legislature.ca.gov/faces/codes_displaySection.xhtml?lawCode=VEH&amp;sectionNum=22106."/>
    <n v="17451"/>
  </r>
  <r>
    <n v="20080522"/>
    <n v="58"/>
    <n v="352"/>
    <s v="PARK"/>
    <s v="Thursday"/>
    <s v="3F14E"/>
    <s v="OAK ST"/>
    <s v="SCOTT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3457128099,-122.435751498457"/>
    <s v="10:01 pm to 2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519"/>
  </r>
  <r>
    <n v="20110510"/>
    <n v="1650"/>
    <n v="1584"/>
    <s v="PARK"/>
    <s v="Tuesday"/>
    <s v="4B6E"/>
    <s v="OAK ST"/>
    <s v="SCOTT ST"/>
    <n v="25"/>
    <s v="We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3346913563,-122.435838303327"/>
    <s v="2:01 pm to 6:00 p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27138"/>
  </r>
  <r>
    <n v="20070503"/>
    <n v="1719"/>
    <n v="4086"/>
    <s v="COF"/>
    <s v="Thursday"/>
    <s v="3F44D"/>
    <s v="TURK ST"/>
    <s v="SCOTT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8673956117,-122.437071864719"/>
    <s v="2:01 pm to 6:00 pm"/>
    <s v="Cloudy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571"/>
  </r>
  <r>
    <n v="20130507"/>
    <n v="1635"/>
    <n v="845"/>
    <s v="PARK DISTR"/>
    <s v="Tuesday"/>
    <s v="4K5F"/>
    <s v="FULTON ST"/>
    <s v="SHRADER ST"/>
    <n v="40"/>
    <s v="West"/>
    <s v="Not Stated"/>
    <x v="1"/>
    <x v="5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9534138366,-122.453138603742"/>
    <s v="2:01 pm to 6:00 pm"/>
    <s v="Cloudy"/>
    <s v="CVC 23187A"/>
    <s v="Midblock &gt; 20ft"/>
    <s v="May"/>
    <s v="Invalid"/>
    <s v="Unknown"/>
    <s v="Unknown"/>
    <s v="Unknown"/>
    <n v="33278"/>
  </r>
  <r>
    <n v="20070516"/>
    <n v="1452"/>
    <n v="1446"/>
    <s v="&lt;Null&gt;"/>
    <s v="Wednesday"/>
    <s v="&lt;Null&gt;"/>
    <s v="OAK ST"/>
    <s v="SHRADER ST"/>
    <n v="173"/>
    <s v="We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1500388839,-122.452832946861"/>
    <s v="2:01 pm to 6:00 p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1991"/>
  </r>
  <r>
    <n v="20130519"/>
    <n v="208"/>
    <n v="537"/>
    <s v="PARK"/>
    <s v="Sunday"/>
    <s v="3F43D"/>
    <s v="FULTON ST"/>
    <s v="STANYAN ST"/>
    <n v="0"/>
    <s v="Not Stated, in Intersection"/>
    <s v="Not Stated"/>
    <x v="0"/>
    <x v="2"/>
    <s v="Other Motor Vehicle"/>
    <s v="No Pedestrian Involved"/>
    <s v="Dry"/>
    <s v="No Unusual Condition"/>
    <s v="Not Stated"/>
    <s v="Dusk - Dawn"/>
    <s v="Functioning"/>
    <s v="AA - Vehicle(s) Only Involved"/>
    <s v="http://maps.google.com/maps?q=&amp;layer=c&amp;cbll=37.7747554846254,-122.454682647755"/>
    <s v="2:01 am to 6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949"/>
  </r>
  <r>
    <n v="20120512"/>
    <n v="1620"/>
    <n v="1073"/>
    <s v="RICHM"/>
    <s v="Saturday"/>
    <s v="4B2G"/>
    <s v="TURK ST"/>
    <s v="STANYAN ST"/>
    <n v="30"/>
    <s v="East"/>
    <s v="Not Stated"/>
    <x v="1"/>
    <x v="0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6124196638,-122.455114426365"/>
    <s v="2:01 pm to 6:00 pm"/>
    <s v="Clear"/>
    <s v="CVC 22100B"/>
    <s v="Midblock &gt; 20ft"/>
    <s v="May"/>
    <s v="Valid"/>
    <s v="22100(a,b)"/>
    <s v="Turn at intersection from wrong position"/>
    <s v="http://leginfo.legislature.ca.gov/faces/codes_displaySection.xhtml?lawCode=VEH&amp;sectionNum=22100."/>
    <n v="17289"/>
  </r>
  <r>
    <n v="20110516"/>
    <n v="2330"/>
    <n v="659"/>
    <s v="&lt;Null&gt;"/>
    <s v="Monday"/>
    <s v="3I4D"/>
    <s v="TURK ST"/>
    <s v="TEMESCAL TER"/>
    <n v="0"/>
    <s v="Not Stated, in Intersection"/>
    <s v="Not Stated"/>
    <x v="1"/>
    <x v="2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7939651838,-122.452431112124"/>
    <s v="10:01 pm to 2:00 am"/>
    <s v="Raining"/>
    <s v="CVC 22450A"/>
    <s v="Intersection &lt;= 20ft"/>
    <s v="May"/>
    <s v="Valid"/>
    <s v="22450(a)"/>
    <s v="Failure to stop at STOP sign"/>
    <s v="http://leginfo.legislature.ca.gov/faces/codes_displaySection.xhtml?lawCode=VEH&amp;sectionNum=22450."/>
    <n v="26547"/>
  </r>
  <r>
    <n v="20081120"/>
    <n v="1815"/>
    <n v="4232"/>
    <s v="3F"/>
    <s v="Thursday"/>
    <s v="3F14D"/>
    <s v="BAKER ST"/>
    <s v="FULTON ST"/>
    <n v="5"/>
    <s v="North"/>
    <s v="Not Stated"/>
    <x v="1"/>
    <x v="3"/>
    <s v="Pedestrian"/>
    <s v="Not in Road"/>
    <s v="Dry"/>
    <s v="No Unusual Condition"/>
    <s v="Not Stated"/>
    <s v="Dark - Street Lights"/>
    <s v="None"/>
    <s v="BB - Vehicle-Pedestrian"/>
    <s v="http://maps.google.com/maps?q=&amp;layer=c&amp;cbll=37.7764494726911,-122.441491248066"/>
    <s v="6:01 pm to 10:00 pm"/>
    <s v="Clear"/>
    <s v="CVC 21663"/>
    <s v="Intersection &lt;= 20ft"/>
    <s v="November"/>
    <s v="Valid"/>
    <n v="21663"/>
    <s v="Operating vehicle or bicycle on sidewalk prohibited"/>
    <s v="http://leginfo.legislature.ca.gov/faces/codes_displaySection.xhtml?lawCode=VEH&amp;sectionNum=21663."/>
    <n v="18847"/>
  </r>
  <r>
    <n v="20131108"/>
    <n v="826"/>
    <n v="1856"/>
    <s v="PARK"/>
    <s v="Friday"/>
    <s v="3F14A"/>
    <s v="FELL ST"/>
    <s v="BAKER ST"/>
    <n v="150"/>
    <s v="East"/>
    <s v="Not Stated"/>
    <x v="1"/>
    <x v="1"/>
    <s v="Motor Vehicle on Other Roadway"/>
    <s v="No Pedestrian Involved"/>
    <s v="Dry"/>
    <s v="No Unusual Condition"/>
    <s v="Not Stated"/>
    <s v="Daylight"/>
    <s v="Functioning"/>
    <s v="AA - Vehicle(s) Only Involved"/>
    <s v="http://maps.google.com/maps?q=&amp;layer=c&amp;cbll=37.7737014315065,-122.440408195171"/>
    <s v="6:01 am to 10:00 am"/>
    <s v="Clear"/>
    <s v="CVC 22350"/>
    <s v="Intersection Rear End &lt;= 150ft"/>
    <s v="November"/>
    <s v="Valid"/>
    <n v="22350"/>
    <s v="Unsafe speed for prevailing conditions"/>
    <s v="http://leginfo.legislature.ca.gov/faces/codes_displaySection.xhtml?lawCode=VEH&amp;sectionNum=22350."/>
    <n v="17244"/>
  </r>
  <r>
    <n v="20091117"/>
    <n v="1510"/>
    <n v="4060"/>
    <s v="PARK"/>
    <s v="Tuesday"/>
    <s v="3F14C"/>
    <s v="GROVE ST"/>
    <s v="BAKER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55046874257,-122.441300064082"/>
    <s v="2:01 pm to 6:00 pm"/>
    <s v="Clear"/>
    <s v="CVC 22450A"/>
    <s v="Intersection &lt;= 20ft"/>
    <s v="November"/>
    <s v="Valid"/>
    <s v="22450(a)"/>
    <s v="Failure to stop at STOP sign"/>
    <s v="http://leginfo.legislature.ca.gov/faces/codes_displaySection.xhtml?lawCode=VEH&amp;sectionNum=22450."/>
    <n v="5062"/>
  </r>
  <r>
    <n v="20121117"/>
    <n v="1927"/>
    <n v="4000"/>
    <s v="PARK"/>
    <s v="Saturday"/>
    <s v="13D"/>
    <s v="OAK ST"/>
    <s v="BAKER ST"/>
    <n v="165"/>
    <s v="East"/>
    <s v="Not Stated"/>
    <x v="0"/>
    <x v="4"/>
    <s v="Bicycle"/>
    <s v="No Pedestrian Involved"/>
    <s v="Wet"/>
    <s v="No Unusual Condition"/>
    <s v="Not Stated"/>
    <s v="Dark - Street Lights"/>
    <s v="None"/>
    <s v="EE - Bike-Parked car "/>
    <s v="http://maps.google.com/maps?q=&amp;layer=c&amp;cbll=37.7727846384587,-122.44017006285"/>
    <s v="6:01 pm to 10:00 pm"/>
    <s v="Raining"/>
    <s v="N/A"/>
    <s v="Midblock &gt; 20ft"/>
    <s v="November"/>
    <s v="Unknown"/>
    <s v="Unknown"/>
    <s v="Unknown"/>
    <s v="&lt;Null&gt;"/>
    <n v="6732"/>
  </r>
  <r>
    <n v="20131104"/>
    <n v="652"/>
    <n v="4288"/>
    <s v="PARL"/>
    <s v="Monday"/>
    <s v="3F13A"/>
    <s v="OAK ST"/>
    <s v="BAKER ST"/>
    <n v="112"/>
    <s v="West"/>
    <s v="Not Stated"/>
    <x v="0"/>
    <x v="0"/>
    <s v="Motor Vehicle on Other Roadway"/>
    <s v="No Pedestrian Involved"/>
    <s v="Dry"/>
    <s v="No Unusual Condition"/>
    <s v="Not Stated"/>
    <s v="Daylight"/>
    <s v="None"/>
    <s v="AA - Vehicle(s) Only Involved"/>
    <s v="http://maps.google.com/maps?q=&amp;layer=c&amp;cbll=37.7726644728458,-122.441116407451"/>
    <s v="6:01 am to 10:00 am"/>
    <s v="Clear"/>
    <s v="CVC 21658A"/>
    <s v="Midblock &gt; 20ft"/>
    <s v="November"/>
    <s v="Valid"/>
    <s v="21658(a,b)"/>
    <s v="Lane straddling or failure to use specified lanes"/>
    <s v="http://leginfo.legislature.ca.gov/faces/codes_displaySection.xhtml?lawCode=VEH&amp;sectionNum=21658."/>
    <n v="9215"/>
  </r>
  <r>
    <n v="20101119"/>
    <n v="2246"/>
    <n v="1128"/>
    <s v="&lt;Null&gt;"/>
    <s v="Friday"/>
    <s v="3F60"/>
    <s v="FELL ST"/>
    <s v="BRODERICK ST"/>
    <n v="0"/>
    <s v="Not Stated, in Intersection"/>
    <s v="Not Stated"/>
    <x v="1"/>
    <x v="2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38471195227,-122.439276798449"/>
    <s v="10:01 pm to 2:00 am"/>
    <s v="Clear"/>
    <s v="CVC 22100B"/>
    <s v="Intersection &lt;= 20ft"/>
    <s v="November"/>
    <s v="Valid"/>
    <s v="22100(a,b)"/>
    <s v="Turn at intersection from wrong position"/>
    <s v="http://leginfo.legislature.ca.gov/faces/codes_displaySection.xhtml?lawCode=VEH&amp;sectionNum=22100."/>
    <n v="24192"/>
  </r>
  <r>
    <n v="20111116"/>
    <n v="1103"/>
    <n v="874"/>
    <s v="PARK"/>
    <s v="Wednesday"/>
    <s v="3F61"/>
    <s v="OAK ST"/>
    <s v="BRODERICK ST"/>
    <n v="130"/>
    <s v="East"/>
    <s v="Not Stated"/>
    <x v="1"/>
    <x v="2"/>
    <s v="Other Motor Vehicle"/>
    <s v="No Pedestrian Involved"/>
    <s v="Dry"/>
    <s v="Other"/>
    <s v="Not Stated"/>
    <s v="Daylight"/>
    <s v="None"/>
    <s v="AA - Vehicle(s) Only Involved"/>
    <s v="http://maps.google.com/maps?q=&amp;layer=c&amp;cbll=37.7729783768821,-122.438644486783"/>
    <s v="10:01 am to 2:00 pm"/>
    <s v="Clear"/>
    <s v="CVC 21804A"/>
    <s v="Midblock &gt; 20ft"/>
    <s v="November"/>
    <s v="Valid"/>
    <s v="21804(a,b)"/>
    <s v="Entering highway from alley or driveway"/>
    <s v="http://leginfo.legislature.ca.gov/faces/codes_displaySection.xhtml?lawCode=VEH&amp;sectionNum=21804."/>
    <n v="2016"/>
  </r>
  <r>
    <n v="20051102"/>
    <n v="1116"/>
    <n v="2044"/>
    <s v="PARK"/>
    <s v="Wednesday"/>
    <s v="4B2B"/>
    <s v="OAK ST"/>
    <s v="BRODERICK ST"/>
    <n v="129"/>
    <s v="West"/>
    <s v="Not Stated"/>
    <x v="1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8660092815,-122.43952933654"/>
    <s v="10:01 am to 2:00 pm"/>
    <s v="Clear"/>
    <s v="CVC 22107"/>
    <s v="Midblock &gt; 20ft"/>
    <s v="November"/>
    <s v="Valid"/>
    <n v="22107"/>
    <s v="Unsafe turn or lane change prohibited"/>
    <s v="http://leginfo.legislature.ca.gov/faces/codes_displaySection.xhtml?lawCode=VEH&amp;sectionNum=22107."/>
    <n v="23205"/>
  </r>
  <r>
    <n v="20111108"/>
    <n v="1842"/>
    <n v="4232"/>
    <s v="&lt;Null&gt;"/>
    <s v="Tuesday"/>
    <s v="3F14D"/>
    <s v="FULTON ST"/>
    <s v="CENTRAL"/>
    <n v="42"/>
    <s v="West"/>
    <s v="Not Stated"/>
    <x v="1"/>
    <x v="2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59984408427,-122.444922643301"/>
    <s v="6:01 pm to 10:00 pm"/>
    <s v="Clear"/>
    <s v="CVC 22107"/>
    <s v="Midblock &gt; 20ft"/>
    <s v="November"/>
    <s v="Valid"/>
    <n v="22107"/>
    <s v="Unsafe turn or lane change prohibited"/>
    <s v="http://leginfo.legislature.ca.gov/faces/codes_displaySection.xhtml?lawCode=VEH&amp;sectionNum=22107."/>
    <n v="27815"/>
  </r>
  <r>
    <n v="20101110"/>
    <n v="2208"/>
    <n v="2392"/>
    <s v="PARK"/>
    <s v="Wednesday"/>
    <s v="3F14E"/>
    <s v="FULTON ST"/>
    <s v="CENTRAL AV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60165916209,-122.444779891354"/>
    <s v="10:01 pm to 2:00 am"/>
    <s v="Clear"/>
    <s v="CVC 21801A"/>
    <s v="Intersection &lt;= 20ft"/>
    <s v="November"/>
    <s v="Valid"/>
    <s v="21801(a,b)"/>
    <s v="Violation of right-of-way - left turn"/>
    <s v="http://leginfo.legislature.ca.gov/faces/codes_displaySection.xhtml?lawCode=VEH&amp;sectionNum=21801."/>
    <n v="14018"/>
  </r>
  <r>
    <n v="20101103"/>
    <n v="1800"/>
    <n v="537"/>
    <s v="PARK"/>
    <s v="Wednesday"/>
    <s v="3F43D"/>
    <s v="PAGE ST"/>
    <s v="CLAYTON ST"/>
    <n v="0"/>
    <s v="Not Stated, in Intersection"/>
    <s v="Not Stated"/>
    <x v="0"/>
    <x v="2"/>
    <s v="Bicycle"/>
    <s v="No Pedestrian Involved"/>
    <s v="Dry"/>
    <s v="No Unusual Condition"/>
    <s v="Not Stated"/>
    <s v="Dusk - Dawn"/>
    <s v="None"/>
    <s v="CC - Vehicle-Bicycle"/>
    <s v="http://maps.google.com/maps?q=&amp;layer=c&amp;cbll=37.7707308835998,-122.448767914447"/>
    <s v="2:01 pm to 6:00 pm"/>
    <s v="Clear"/>
    <s v="CVC 21200"/>
    <s v="Intersection &lt;= 20ft"/>
    <s v="November"/>
    <s v="Valid"/>
    <s v="21200(a)"/>
    <s v="Bicycle riding - general rights and responsibilities"/>
    <s v="http://leginfo.legislature.ca.gov/faces/codes_displaySection.xhtml?lawCode=VEH&amp;sectionNum=21200."/>
    <n v="10438"/>
  </r>
  <r>
    <n v="20051123"/>
    <n v="1200"/>
    <n v="805"/>
    <s v="F"/>
    <s v="Wednesday"/>
    <s v="0F3"/>
    <s v="FELL ST"/>
    <s v="COLE ST"/>
    <n v="83"/>
    <s v="West"/>
    <s v="Not Stated"/>
    <x v="0"/>
    <x v="1"/>
    <s v="Other Motor Vehicle"/>
    <s v="No Pedestrian Involved"/>
    <s v="Not Stated"/>
    <s v="No Unusual Condition"/>
    <s v="Not Stated"/>
    <s v="Daylight"/>
    <s v="None"/>
    <s v="AA - Vehicle(s) Only Involved"/>
    <s v="http://maps.google.com/maps?q=&amp;layer=c&amp;cbll=37.7723310687327,-122.451071384605"/>
    <s v="10:01 am to 2:00 pm"/>
    <s v="Clear"/>
    <s v="CVC 22350"/>
    <s v="Intersection Rear End &lt;= 150ft"/>
    <s v="November"/>
    <s v="Valid"/>
    <n v="22350"/>
    <s v="Unsafe speed for prevailing conditions"/>
    <s v="http://leginfo.legislature.ca.gov/faces/codes_displaySection.xhtml?lawCode=VEH&amp;sectionNum=22350."/>
    <n v="5135"/>
  </r>
  <r>
    <n v="20111106"/>
    <n v="1450"/>
    <n v="898"/>
    <s v="COF"/>
    <s v="Sunday"/>
    <s v="3F1A"/>
    <s v="FELL ST"/>
    <s v="COLE ST"/>
    <n v="10"/>
    <s v="West"/>
    <s v="Not Stated"/>
    <x v="1"/>
    <x v="4"/>
    <s v="Not Stated"/>
    <s v="No Pedestrian Involved"/>
    <s v="Dry"/>
    <s v="No Unusual Condition"/>
    <s v="Not Stated"/>
    <s v="Daylight"/>
    <s v="None"/>
    <s v="FF - Bike Only"/>
    <s v="http://maps.google.com/maps?q=&amp;layer=c&amp;cbll=37.7723631185538,-122.45082206529"/>
    <s v="2:01 pm to 6:00 pm"/>
    <s v="Clear"/>
    <s v="N/A"/>
    <s v="Intersection &lt;= 20ft"/>
    <s v="November"/>
    <s v="Unknown"/>
    <s v="Unknown"/>
    <s v="Unknown"/>
    <s v="&lt;Null&gt;"/>
    <n v="14268"/>
  </r>
  <r>
    <n v="20111127"/>
    <n v="1537"/>
    <n v="4179"/>
    <s v="3F"/>
    <s v="Sunday"/>
    <s v="&lt;Null&gt;"/>
    <s v="OAK ST"/>
    <s v="DIVISADERO"/>
    <n v="125"/>
    <s v="West"/>
    <s v="Not Stated"/>
    <x v="0"/>
    <x v="6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0792962051,-122.437849742866"/>
    <s v="2:01 pm to 6:00 pm"/>
    <s v="Clear"/>
    <s v="CVC 22350"/>
    <s v="Midblock &gt; 20ft"/>
    <s v="November"/>
    <s v="Valid"/>
    <n v="22350"/>
    <s v="Unsafe speed for prevailing conditions"/>
    <s v="http://leginfo.legislature.ca.gov/faces/codes_displaySection.xhtml?lawCode=VEH&amp;sectionNum=22350."/>
    <n v="2015"/>
  </r>
  <r>
    <n v="20121121"/>
    <n v="1556"/>
    <n v="522"/>
    <s v="PARK"/>
    <s v="Wednesday"/>
    <s v="3F14D"/>
    <s v="FELL ST"/>
    <s v="DIVISADERO ST"/>
    <n v="15"/>
    <s v="West"/>
    <s v="Not Stated"/>
    <x v="0"/>
    <x v="4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40551850254,-122.43766080794"/>
    <s v="2:01 pm to 6:00 pm"/>
    <s v="Clear"/>
    <s v="CVC 22107"/>
    <s v="Intersection &lt;= 20ft"/>
    <s v="November"/>
    <s v="Valid"/>
    <n v="22107"/>
    <s v="Unsafe turn or lane change prohibited"/>
    <s v="http://leginfo.legislature.ca.gov/faces/codes_displaySection.xhtml?lawCode=VEH&amp;sectionNum=22107."/>
    <n v="10544"/>
  </r>
  <r>
    <n v="20121109"/>
    <n v="1635"/>
    <n v="251"/>
    <s v="MAIT"/>
    <s v="Friday"/>
    <s v="4C3"/>
    <s v="FULTON ST"/>
    <s v="DIVISADERO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68558888485,-122.43817704764"/>
    <s v="2:01 pm to 6:00 pm"/>
    <s v="Clear"/>
    <s v="CVC 22107"/>
    <s v="Intersection &lt;= 20ft"/>
    <s v="November"/>
    <s v="Valid"/>
    <n v="22107"/>
    <s v="Unsafe turn or lane change prohibited"/>
    <s v="http://leginfo.legislature.ca.gov/faces/codes_displaySection.xhtml?lawCode=VEH&amp;sectionNum=22107."/>
    <n v="5051"/>
  </r>
  <r>
    <n v="20141125"/>
    <n v="538"/>
    <n v="1258"/>
    <s v="PARK"/>
    <s v="Tuesday"/>
    <s v="3F70A"/>
    <s v="FULTON ST"/>
    <s v="DIVISADERO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68558888485,-122.43817704764"/>
    <s v="2:01 am to 6:00 a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15675"/>
  </r>
  <r>
    <n v="20111104"/>
    <n v="915"/>
    <n v="1337"/>
    <s v="PARKS"/>
    <s v="Friday"/>
    <s v="3F62"/>
    <s v="FULTON ST"/>
    <s v="DIVISADERO ST"/>
    <n v="139"/>
    <s v="West"/>
    <s v="Not Stated"/>
    <x v="1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67955216589,-122.438652046634"/>
    <s v="6:01 am to 10:00 am"/>
    <s v="Clear"/>
    <s v="CVC 21750"/>
    <s v="Midblock &gt; 20ft"/>
    <s v="November"/>
    <s v="Valid"/>
    <n v="21750"/>
    <s v="Overtaking and passing unsafely"/>
    <s v="http://leginfo.legislature.ca.gov/faces/codes_displaySection.xhtml?lawCode=VEH&amp;sectionNum=21750."/>
    <n v="27811"/>
  </r>
  <r>
    <n v="20081123"/>
    <n v="1706"/>
    <n v="4159"/>
    <s v="PARK"/>
    <s v="Sunday"/>
    <s v="3F44D"/>
    <s v="GOLDEN GATE AVE"/>
    <s v="DIVISADERO ST"/>
    <n v="0"/>
    <s v="Not Stated, in Intersection"/>
    <s v="Not Stated"/>
    <x v="0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87241078806,-122.438552277528"/>
    <s v="2:01 pm to 6:00 p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9440"/>
  </r>
  <r>
    <n v="20081125"/>
    <n v="2235"/>
    <n v="1153"/>
    <s v="PARK"/>
    <s v="Tuesday"/>
    <s v="3F14E"/>
    <s v="OAK ST"/>
    <s v="DIVISADERO ST"/>
    <n v="10"/>
    <s v="East"/>
    <s v="Not Stated"/>
    <x v="1"/>
    <x v="1"/>
    <s v="Parked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37862574,-122.437388525684"/>
    <s v="10:01 pm to 2:00 am"/>
    <s v="Clear"/>
    <s v="CVC 22515A"/>
    <s v="Intersection &lt;= 20ft"/>
    <s v="November"/>
    <s v="Valid"/>
    <n v="22515"/>
    <s v="Leaving vehicle unattended without setting the breaks or stopping the motor"/>
    <s v="http://leginfo.legislature.ca.gov/faces/codes_displaySection.xhtml?lawCode=VEH&amp;sectionNum=22515."/>
    <n v="30613"/>
  </r>
  <r>
    <n v="20051113"/>
    <n v="220"/>
    <n v="1632"/>
    <s v="PARK"/>
    <s v="Sunday"/>
    <s v="3F14E"/>
    <s v="TURK ST"/>
    <s v="DIVISADERO ST"/>
    <n v="0"/>
    <s v="Not Stated, in Intersection"/>
    <s v="Not Stated"/>
    <x v="2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96596303491,-122.438740183526"/>
    <s v="2:01 am to 6:00 a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3180"/>
  </r>
  <r>
    <n v="20121120"/>
    <n v="2055"/>
    <n v="202"/>
    <s v="PARK"/>
    <s v="Tuesday"/>
    <s v="3F14D"/>
    <s v="TURK ST"/>
    <s v="DIVISADERO ST"/>
    <n v="0"/>
    <s v="Not Stated, in Intersection"/>
    <s v="Not Stated"/>
    <x v="0"/>
    <x v="4"/>
    <s v="Bicycle"/>
    <s v="No Pedestrian Involved"/>
    <s v="Wet"/>
    <s v="No Unusual Condition"/>
    <s v="Not Stated"/>
    <s v="Dark - Street Lights"/>
    <s v="Functioning"/>
    <s v="CC - Vehicle-Bicycle"/>
    <s v="http://maps.google.com/maps?q=&amp;layer=c&amp;cbll=37.7796596303491,-122.438740183526"/>
    <s v="6:01 pm to 10:00 pm"/>
    <s v="Raining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7371"/>
  </r>
  <r>
    <n v="20101110"/>
    <n v="1712"/>
    <n v="2122"/>
    <s v="F"/>
    <s v="Wednesday"/>
    <s v="4B8D"/>
    <s v="BRODERICK ST"/>
    <s v="FELL ST"/>
    <n v="2"/>
    <s v="South"/>
    <s v="Not Stated"/>
    <x v="0"/>
    <x v="5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384068412,-122.439275489149"/>
    <s v="2:01 pm to 6:00 pm"/>
    <s v="Clear"/>
    <s v="CVC 21650"/>
    <s v="Intersection &lt;= 20ft"/>
    <s v="November"/>
    <s v="Valid"/>
    <n v="21650"/>
    <s v="Failure to keep to right side of road"/>
    <s v="http://leginfo.legislature.ca.gov/faces/codes_displaySection.xhtml?lawCode=VEH&amp;sectionNum=21650."/>
    <n v="7666"/>
  </r>
  <r>
    <n v="20061121"/>
    <n v="950"/>
    <n v="805"/>
    <s v="F"/>
    <s v="Tuesday"/>
    <n v="4"/>
    <s v="BRODERICK ST"/>
    <s v="FELL ST"/>
    <n v="107"/>
    <s v="South"/>
    <s v="Not Stated"/>
    <x v="1"/>
    <x v="7"/>
    <s v="Fixed Object"/>
    <s v="No Pedestrian Involved"/>
    <s v="Dry"/>
    <s v="No Unusual Condition"/>
    <s v="Not Stated"/>
    <s v="Daylight"/>
    <s v="None"/>
    <s v="AA - Vehicle(s) Only Involved"/>
    <s v="http://maps.google.com/maps?q=&amp;layer=c&amp;cbll=37.7735560057465,-122.439217577638"/>
    <s v="6:01 am to 10:00 am"/>
    <s v="Clear"/>
    <s v="CVC 22350"/>
    <s v="Midblock &gt; 20ft"/>
    <s v="November"/>
    <s v="Valid"/>
    <n v="22350"/>
    <s v="Unsafe speed for prevailing conditions"/>
    <s v="http://leginfo.legislature.ca.gov/faces/codes_displaySection.xhtml?lawCode=VEH&amp;sectionNum=22350."/>
    <n v="15308"/>
  </r>
  <r>
    <n v="20111118"/>
    <n v="545"/>
    <n v="1976"/>
    <s v="COF"/>
    <s v="Friday"/>
    <s v="3F4A"/>
    <s v="DIVISADERO ST"/>
    <s v="FELL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2:01 am to 6:00 a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552"/>
  </r>
  <r>
    <n v="20071109"/>
    <n v="1316"/>
    <n v="1372"/>
    <s v="&lt;Null&gt;"/>
    <s v="Friday"/>
    <s v="3F13C"/>
    <s v="MASONIC AVE"/>
    <s v="FELL ST"/>
    <n v="96"/>
    <s v="South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7349426257,-122.445849505144"/>
    <s v="10:01 am to 2:00 pm"/>
    <s v="Clear"/>
    <s v="N/A"/>
    <s v="Midblock &gt; 20ft"/>
    <s v="November"/>
    <s v="Unknown"/>
    <s v="Unknown"/>
    <s v="Unknown"/>
    <s v="&lt;Null&gt;"/>
    <n v="6992"/>
  </r>
  <r>
    <n v="20131107"/>
    <n v="1830"/>
    <n v="4284"/>
    <s v="NORTHERN"/>
    <s v="Thursday"/>
    <s v="3E12D"/>
    <s v="FULTON ST"/>
    <s v="SCOTT ST"/>
    <n v="8"/>
    <s v="West"/>
    <s v="Not Stated"/>
    <x v="1"/>
    <x v="8"/>
    <s v="Not Stated"/>
    <s v="Not Stated"/>
    <s v="Not Stated"/>
    <s v="Not Stated"/>
    <s v="Not Stated"/>
    <s v="Not Stated"/>
    <s v="None"/>
    <s v="BB - Vehicle-Pedestrian"/>
    <s v="http://maps.google.com/maps?q=&amp;layer=c&amp;cbll=37.7770645375857,-122.436535113194"/>
    <s v="6:01 pm to 10:00 pm"/>
    <s v="Not Stated"/>
    <s v="N/A"/>
    <s v="Intersection &lt;= 20ft"/>
    <s v="November"/>
    <s v="Unknown"/>
    <s v="Unknown"/>
    <s v="Unknown"/>
    <s v="&lt;Null&gt;"/>
    <n v="27810"/>
  </r>
  <r>
    <n v="20081110"/>
    <n v="1424"/>
    <n v="2122"/>
    <s v="F"/>
    <s v="Monday"/>
    <s v="4B8D"/>
    <s v="DIVISADERO ST"/>
    <s v="FULTON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8558888485,-122.43817704764"/>
    <s v="2:01 pm to 6:00 p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561"/>
  </r>
  <r>
    <n v="20051114"/>
    <n v="1125"/>
    <n v="805"/>
    <s v="F"/>
    <s v="Monday"/>
    <s v="0F4"/>
    <s v="DIVISADERO ST"/>
    <s v="FULTON ST"/>
    <n v="0"/>
    <s v="Not Stated, in Intersection"/>
    <s v="Not Stated"/>
    <x v="1"/>
    <x v="5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8558888485,-122.43817704764"/>
    <s v="10:01 am to 2:00 pm"/>
    <s v="Clear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26492"/>
  </r>
  <r>
    <n v="20051118"/>
    <n v="2015"/>
    <n v="1593"/>
    <s v="PARK"/>
    <s v="Friday"/>
    <s v="4B5I"/>
    <s v="MASONIC AVE"/>
    <s v="FULTON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58015922906,-122.446470829739"/>
    <s v="6:01 pm to 10:00 p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614"/>
  </r>
  <r>
    <n v="20091116"/>
    <n v="1320"/>
    <n v="4060"/>
    <s v="PARK"/>
    <s v="Monday"/>
    <s v="3F14C"/>
    <s v="SHRADER ST"/>
    <s v="FULTON ST"/>
    <n v="195"/>
    <s v="South"/>
    <s v="Not Stated"/>
    <x v="1"/>
    <x v="2"/>
    <s v="Parked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442390779,-122.452895101965"/>
    <s v="10:01 am to 2:00 pm"/>
    <s v="Clear"/>
    <s v="CVC 22450A"/>
    <s v="Midblock &gt; 20ft"/>
    <s v="November"/>
    <s v="Valid"/>
    <s v="22450(a)"/>
    <s v="Failure to stop at STOP sign"/>
    <s v="http://leginfo.legislature.ca.gov/faces/codes_displaySection.xhtml?lawCode=VEH&amp;sectionNum=22450."/>
    <n v="1305"/>
  </r>
  <r>
    <n v="20141109"/>
    <n v="1419"/>
    <n v="251"/>
    <s v="RICHMOND"/>
    <s v="Sunday"/>
    <s v="3G61"/>
    <s v="ANNAPOLIS TER"/>
    <s v="GOLDEN GATE AVE"/>
    <n v="155"/>
    <s v="North"/>
    <s v="Not Stated"/>
    <x v="0"/>
    <x v="1"/>
    <s v="Parked Motor Vehicle"/>
    <s v="No Pedestrian Involved"/>
    <s v="Dry"/>
    <s v="No Unusual Condition"/>
    <s v="Not Stated"/>
    <s v="Daylight"/>
    <s v="None"/>
    <s v="AA - Vehicle(s) Only Involved"/>
    <s v="http://maps.google.com/maps?q=&amp;layer=c&amp;cbll=37.7779660957916,-122.447888178106"/>
    <s v="2:01 pm to 6:00 pm"/>
    <s v="Clear"/>
    <s v="N/A"/>
    <s v="Midblock &gt; 20ft"/>
    <s v="November"/>
    <s v="Unknown"/>
    <s v="Unknown"/>
    <s v="Unknown"/>
    <s v="&lt;Null&gt;"/>
    <n v="7047"/>
  </r>
  <r>
    <n v="20051128"/>
    <n v="1854"/>
    <n v="4159"/>
    <s v="PARK"/>
    <s v="Monday"/>
    <s v="3F1AD"/>
    <s v="DIVISADERO ST"/>
    <s v="GROVE ST"/>
    <n v="0"/>
    <s v="Not Stated, in Intersection"/>
    <s v="Not Stated"/>
    <x v="1"/>
    <x v="2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59254055507,-122.437989847718"/>
    <s v="6:01 pm to 10:00 pm"/>
    <s v="Raining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24179"/>
  </r>
  <r>
    <n v="20061107"/>
    <n v="758"/>
    <n v="1337"/>
    <s v="CO F"/>
    <s v="Tuesday"/>
    <s v="3F60"/>
    <s v="DIVISADERO ST"/>
    <s v="GROVE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59254055507,-122.437989847718"/>
    <s v="6:01 am to 10:00 am"/>
    <s v="Clear"/>
    <s v="CVC 21801B"/>
    <s v="Intersection &lt;= 20ft"/>
    <s v="November"/>
    <s v="Valid"/>
    <s v="21801(a,b)"/>
    <s v="Violation of right-of-way - left turn"/>
    <s v="http://leginfo.legislature.ca.gov/faces/codes_displaySection.xhtml?lawCode=VEH&amp;sectionNum=21801."/>
    <n v="24180"/>
  </r>
  <r>
    <n v="20051103"/>
    <n v="1627"/>
    <n v="125"/>
    <s v="PARK"/>
    <s v="Thursday"/>
    <s v="4B5F"/>
    <s v="MASONIC AVE"/>
    <s v="HAYES"/>
    <n v="0"/>
    <s v="Not Stated, in Intersection"/>
    <s v="Not Stated"/>
    <x v="1"/>
    <x v="5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353713535,-122.446091727215"/>
    <s v="2:01 pm to 6:00 pm"/>
    <s v="Cloudy"/>
    <s v="CVC 21801A"/>
    <s v="Intersection &lt;= 20ft"/>
    <s v="November"/>
    <s v="Valid"/>
    <s v="21801(a,b)"/>
    <s v="Violation of right-of-way - left turn"/>
    <s v="http://leginfo.legislature.ca.gov/faces/codes_displaySection.xhtml?lawCode=VEH&amp;sectionNum=21801."/>
    <n v="14839"/>
  </r>
  <r>
    <n v="20091115"/>
    <n v="910"/>
    <n v="438"/>
    <s v="&lt;Null&gt;"/>
    <s v="Sunday"/>
    <s v="4B3F"/>
    <s v="BAKER ST"/>
    <s v="HAYES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5674820945,-122.441110417149"/>
    <s v="6:01 am to 10:00 a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10346"/>
  </r>
  <r>
    <n v="20151121"/>
    <n v="1628"/>
    <n v="2132"/>
    <s v="&lt;Null&gt;"/>
    <s v="Saturday"/>
    <s v="&lt;Null&gt;"/>
    <s v="BAKER ST"/>
    <s v="HAYES ST"/>
    <n v="15"/>
    <s v="North"/>
    <s v="Not Stated"/>
    <x v="0"/>
    <x v="4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46094232298,-122.4411189041"/>
    <s v="2:01 pm to 6:00 pm"/>
    <s v="Clear"/>
    <s v="CVC 22517"/>
    <s v="Intersection &lt;= 20ft"/>
    <s v="November"/>
    <s v="Valid"/>
    <n v="22517"/>
    <s v="Opening door on traffic side when unsafe"/>
    <s v="http://leginfo.legislature.ca.gov/faces/codes_displaySection.xhtml?lawCode=VEH&amp;sectionNum=22517."/>
    <n v="8103"/>
  </r>
  <r>
    <n v="20101117"/>
    <n v="745"/>
    <n v="438"/>
    <s v="PARK"/>
    <s v="Wednesday"/>
    <s v="4B3F"/>
    <s v="DIVISADERO ST"/>
    <s v="HAYES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991947509,-122.437798747311"/>
    <s v="6:01 am to 10:00 am"/>
    <s v="Clear"/>
    <s v="CVC 21801A"/>
    <s v="Intersection &lt;= 20ft"/>
    <s v="November"/>
    <s v="Valid"/>
    <s v="21801(a,b)"/>
    <s v="Violation of right-of-way - left turn"/>
    <s v="http://leginfo.legislature.ca.gov/faces/codes_displaySection.xhtml?lawCode=VEH&amp;sectionNum=21801."/>
    <n v="5058"/>
  </r>
  <r>
    <n v="20101105"/>
    <n v="1605"/>
    <n v="1389"/>
    <s v="F"/>
    <s v="Friday"/>
    <s v="3F13A"/>
    <s v="MASON ST"/>
    <s v="HAYES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353713535,-122.446091727215"/>
    <s v="2:01 pm to 6:00 pm"/>
    <s v="Clear"/>
    <s v="CVC 22101D"/>
    <s v="Intersection &lt;= 20ft"/>
    <s v="November"/>
    <s v="Valid"/>
    <s v="22101(d)"/>
    <s v="Violating special traffic control markers"/>
    <s v="http://leginfo.legislature.ca.gov/faces/codes_displaySection.xhtml?lawCode=VEH&amp;sectionNum=22101."/>
    <n v="14788"/>
  </r>
  <r>
    <n v="20051129"/>
    <n v="1345"/>
    <n v="805"/>
    <s v="F"/>
    <s v="Tuesday"/>
    <n v="4"/>
    <s v="MASONIC AVE"/>
    <s v="HAYES ST"/>
    <n v="0"/>
    <s v="Not Stated, in Intersection"/>
    <s v="Not Stated"/>
    <x v="1"/>
    <x v="2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Raining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608"/>
  </r>
  <r>
    <n v="20121101"/>
    <n v="1512"/>
    <n v="1666"/>
    <s v="PARK"/>
    <s v="Thursday"/>
    <s v="3CAR"/>
    <s v="FULTON ST"/>
    <s v="LYON ST"/>
    <n v="0"/>
    <s v="Not Stated, in Intersection"/>
    <s v="Not Stated"/>
    <x v="1"/>
    <x v="4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62260364189,-122.443132453887"/>
    <s v="2:01 pm to 6:00 pm"/>
    <s v="Clear"/>
    <s v="CVC 22450A"/>
    <s v="Intersection &lt;= 20ft"/>
    <s v="November"/>
    <s v="Valid"/>
    <s v="22450(a)"/>
    <s v="Failure to stop at STOP sign"/>
    <s v="http://leginfo.legislature.ca.gov/faces/codes_displaySection.xhtml?lawCode=VEH&amp;sectionNum=22450."/>
    <n v="25329"/>
  </r>
  <r>
    <n v="20121104"/>
    <n v="1337"/>
    <n v="2179"/>
    <s v="&lt;Null&gt;"/>
    <s v="Sunday"/>
    <s v="3J62"/>
    <s v="FELL ST"/>
    <s v="MASONIC AV"/>
    <n v="60"/>
    <s v="East"/>
    <s v="Not Stated"/>
    <x v="1"/>
    <x v="4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3021931927,-122.445695924567"/>
    <s v="10:01 am to 2:00 pm"/>
    <s v="Clear"/>
    <s v="CVC 22350"/>
    <s v="Midblock &gt; 20ft"/>
    <s v="November"/>
    <s v="Valid"/>
    <n v="22350"/>
    <s v="Unsafe speed for prevailing conditions"/>
    <s v="http://leginfo.legislature.ca.gov/faces/codes_displaySection.xhtml?lawCode=VEH&amp;sectionNum=22350."/>
    <n v="14324"/>
  </r>
  <r>
    <n v="20071117"/>
    <n v="1100"/>
    <n v="714"/>
    <s v="PARK"/>
    <s v="Saturday"/>
    <s v="4B3E"/>
    <s v="FELL ST"/>
    <s v="MASONIC AV"/>
    <n v="0"/>
    <s v="Not Stated, in Intersection"/>
    <s v="Other"/>
    <x v="1"/>
    <x v="1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29954059776,-122.445902365946"/>
    <s v="10:01 am to 2:00 pm"/>
    <s v="Cloudy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26525"/>
  </r>
  <r>
    <n v="20051114"/>
    <n v="1920"/>
    <n v="307"/>
    <s v="PARK"/>
    <s v="Monday"/>
    <s v="4B8E"/>
    <s v="MASONIC AVE"/>
    <s v="OAK ST"/>
    <n v="40"/>
    <s v="North"/>
    <s v="Not Stated"/>
    <x v="1"/>
    <x v="3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21895403177,-122.445738816398"/>
    <s v="6:01 pm to 10:00 pm"/>
    <s v="Clear"/>
    <s v="CVC 21950A"/>
    <s v="Midblock &gt; 20ft"/>
    <s v="November"/>
    <s v="Valid"/>
    <s v="21950(a,c)"/>
    <s v="Driver or bicyclist to yield right-of-way at crosswalks"/>
    <s v="http://leginfo.legislature.ca.gov/faces/codes_displaySection.xhtml?lawCode=VEH&amp;sectionNum=21950."/>
    <n v="22511"/>
  </r>
  <r>
    <n v="20121113"/>
    <n v="1209"/>
    <n v="2179"/>
    <s v="&lt;Null&gt;"/>
    <s v="Tuesday"/>
    <s v="3J62"/>
    <s v="MCALLISTER ST"/>
    <s v="BRODERICK AV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7586768086,-122.440026922254"/>
    <s v="10:01 am to 2:00 pm"/>
    <s v="Clear"/>
    <s v="CVC 21950A"/>
    <s v="Intersection &lt;= 20ft"/>
    <s v="November"/>
    <s v="Valid"/>
    <s v="21950(a,c)"/>
    <s v="Driver or bicyclist to yield right-of-way at crosswalks"/>
    <s v="http://leginfo.legislature.ca.gov/faces/codes_displaySection.xhtml?lawCode=VEH&amp;sectionNum=21950."/>
    <n v="20059"/>
  </r>
  <r>
    <n v="20081123"/>
    <n v="435"/>
    <n v="352"/>
    <s v="PARK"/>
    <s v="Sunday"/>
    <s v="3F/3E"/>
    <s v="OAK ST"/>
    <s v="BRODERICK ST"/>
    <n v="48"/>
    <s v="West"/>
    <s v="Not Stated"/>
    <x v="0"/>
    <x v="3"/>
    <s v="Pedestrian"/>
    <s v="In Road, Including Shoulder"/>
    <s v="Wet"/>
    <s v="No Unusual Condition"/>
    <s v="Not Stated"/>
    <s v="Dark - Street Lights"/>
    <s v="None"/>
    <s v="BB - Vehicle-Pedestrian"/>
    <s v="http://maps.google.com/maps?q=&amp;layer=c&amp;cbll=37.7729011531561,-122.439252608076"/>
    <s v="2:01 am to 6:00 am"/>
    <s v="Clear"/>
    <s v="CVC 23153"/>
    <s v="Midblock &gt; 20ft"/>
    <s v="November"/>
    <s v="Valid"/>
    <s v="23153(a,b)"/>
    <s v="Under influence of alcohol while causing injury"/>
    <s v="http://leginfo.legislature.ca.gov/faces/codes_displaySection.xhtml?lawCode=VEH&amp;sectionNum=23153"/>
    <n v="6734"/>
  </r>
  <r>
    <n v="20101123"/>
    <n v="1340"/>
    <n v="1230"/>
    <s v="&lt;Null&gt;"/>
    <s v="Tuesday"/>
    <s v="3F61"/>
    <s v="OAK ST"/>
    <s v="BRODERICK ST"/>
    <n v="6"/>
    <s v="East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9245821308,-122.439068122269"/>
    <s v="10:01 am to 2:00 pm"/>
    <s v="Clear"/>
    <s v="CVC 21950A"/>
    <s v="Intersection &lt;= 20ft"/>
    <s v="November"/>
    <s v="Valid"/>
    <s v="21950(a,c)"/>
    <s v="Driver or bicyclist to yield right-of-way at crosswalks"/>
    <s v="http://leginfo.legislature.ca.gov/faces/codes_displaySection.xhtml?lawCode=VEH&amp;sectionNum=21950."/>
    <n v="18799"/>
  </r>
  <r>
    <n v="20051110"/>
    <n v="1224"/>
    <n v="779"/>
    <s v="NORTH"/>
    <s v="Thursday"/>
    <n v="3E+62"/>
    <s v="FULTON ST"/>
    <s v="MASONIC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8015922906,-122.446470829739"/>
    <s v="10:01 am to 2:00 pm"/>
    <s v="Cloudy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615"/>
  </r>
  <r>
    <n v="20051124"/>
    <n v="1906"/>
    <n v="4159"/>
    <s v="PARK"/>
    <s v="Thursday"/>
    <s v="3F14D"/>
    <s v="MASONIC AVE"/>
    <s v="MCALLISTER ST"/>
    <n v="0"/>
    <s v="Not Stated, in Intersection"/>
    <s v="Not Stated"/>
    <x v="0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6741636305,-122.44665991253"/>
    <s v="6:01 pm to 10:00 pm"/>
    <s v="Clear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9407"/>
  </r>
  <r>
    <n v="20131118"/>
    <n v="1824"/>
    <n v="1026"/>
    <s v="RICHMOND"/>
    <s v="Monday"/>
    <s v="3G15D"/>
    <s v="PARKER AVE"/>
    <s v="MCALLISTER ST"/>
    <n v="75"/>
    <s v="North"/>
    <s v="Not Stated"/>
    <x v="0"/>
    <x v="0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59525193592,-122.453005008048"/>
    <s v="6:01 pm to 10:00 pm"/>
    <s v="Clear"/>
    <s v="CVC 21755"/>
    <s v="Midblock &gt; 20ft"/>
    <s v="November"/>
    <s v="Valid"/>
    <s v="21755(a)"/>
    <s v="Unsafe passing on right shoulder"/>
    <s v="http://leginfo.legislature.ca.gov/faces/codes_displaySection.xhtml?lawCode=VEH&amp;sectionNum=21755."/>
    <n v="6458"/>
  </r>
  <r>
    <n v="20061115"/>
    <n v="1015"/>
    <n v="779"/>
    <s v="PARK"/>
    <s v="Wednesday"/>
    <n v="3E+62"/>
    <s v="PARKER AVE"/>
    <s v="MCALLISTER ST"/>
    <n v="0"/>
    <s v="Not Stated, in Intersection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57501292259,-122.452963825663"/>
    <s v="10:01 am to 2:00 pm"/>
    <s v="Clear"/>
    <s v="CVC 22106"/>
    <s v="Intersection &lt;= 20ft"/>
    <s v="November"/>
    <s v="Valid"/>
    <n v="22106"/>
    <s v="Unsafe starting or backing on highway"/>
    <s v="http://leginfo.legislature.ca.gov/faces/codes_displaySection.xhtml?lawCode=VEH&amp;sectionNum=22106."/>
    <n v="16502"/>
  </r>
  <r>
    <n v="20071107"/>
    <n v="1510"/>
    <n v="4060"/>
    <s v="&lt;Null&gt;"/>
    <s v="Wednesday"/>
    <s v="&lt;Null&gt;"/>
    <s v="OAK ST"/>
    <s v="DIVISADERO ST"/>
    <n v="22"/>
    <s v="East"/>
    <s v="Not Stated"/>
    <x v="1"/>
    <x v="3"/>
    <s v="Pedestrian"/>
    <s v="Not in Road"/>
    <s v="Dry"/>
    <s v="No Unusual Condition"/>
    <s v="Not Stated"/>
    <s v="Daylight"/>
    <s v="None"/>
    <s v="BB - Vehicle-Pedestrian"/>
    <s v="http://maps.google.com/maps?q=&amp;layer=c&amp;cbll=37.7731430679229,-122.437347528439"/>
    <s v="2:01 pm to 6:00 pm"/>
    <s v="Cloudy"/>
    <s v="CVC 22106"/>
    <s v="Midblock &gt; 20ft"/>
    <s v="November"/>
    <s v="Valid"/>
    <n v="22106"/>
    <s v="Unsafe starting or backing on highway"/>
    <s v="http://leginfo.legislature.ca.gov/faces/codes_displaySection.xhtml?lawCode=VEH&amp;sectionNum=22106."/>
    <n v="2018"/>
  </r>
  <r>
    <n v="20111116"/>
    <n v="830"/>
    <n v="1337"/>
    <s v="PARKS"/>
    <s v="Wednesday"/>
    <s v="3F62"/>
    <s v="BAKER ST"/>
    <s v="OAK ST"/>
    <n v="28"/>
    <s v="North"/>
    <s v="Not Stated"/>
    <x v="1"/>
    <x v="5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7882710476,-122.440750403368"/>
    <s v="6:01 am to 10:00 am"/>
    <s v="Clear"/>
    <s v="N/A"/>
    <s v="Midblock &gt; 20ft"/>
    <s v="November"/>
    <s v="Unknown"/>
    <s v="Unknown"/>
    <s v="Unknown"/>
    <s v="&lt;Null&gt;"/>
    <n v="26962"/>
  </r>
  <r>
    <n v="20051120"/>
    <n v="2350"/>
    <n v="1149"/>
    <s v="COF"/>
    <s v="Sunday"/>
    <s v="4B7D"/>
    <s v="MASONIC AVE"/>
    <s v="OAK ST"/>
    <n v="0"/>
    <s v="Not Stated, in Intersection"/>
    <s v="Not Stated"/>
    <x v="2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0803942368,-122.445716665312"/>
    <s v="10:01 pm to 2:00 am"/>
    <s v="Clear"/>
    <s v="CVC 21801B"/>
    <s v="Intersection &lt;= 20ft"/>
    <s v="November"/>
    <s v="Valid"/>
    <s v="21801(a,b)"/>
    <s v="Violation of right-of-way - left turn"/>
    <s v="http://leginfo.legislature.ca.gov/faces/codes_displaySection.xhtml?lawCode=VEH&amp;sectionNum=21801."/>
    <n v="2516"/>
  </r>
  <r>
    <n v="20121114"/>
    <n v="1514"/>
    <n v="1896"/>
    <s v="F"/>
    <s v="Wednesday"/>
    <s v="3CAR"/>
    <s v="PAGE ST"/>
    <s v="CLAYTON ST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07308835998,-122.448767914447"/>
    <s v="2:01 pm to 6:00 pm"/>
    <s v="Clear"/>
    <s v="CVC 21950A"/>
    <s v="Intersection &lt;= 20ft"/>
    <s v="November"/>
    <s v="Valid"/>
    <s v="21950(a,c)"/>
    <s v="Driver or bicyclist to yield right-of-way at crosswalks"/>
    <s v="http://leginfo.legislature.ca.gov/faces/codes_displaySection.xhtml?lawCode=VEH&amp;sectionNum=21950."/>
    <n v="20075"/>
  </r>
  <r>
    <n v="20101115"/>
    <n v="1525"/>
    <n v="1584"/>
    <s v="PARK"/>
    <s v="Monday"/>
    <s v="4B6E"/>
    <s v="CENTRAL AVE"/>
    <s v="PAGE ST"/>
    <n v="37"/>
    <s v="North"/>
    <s v="Not Stated"/>
    <x v="0"/>
    <x v="6"/>
    <s v="Other Object"/>
    <s v="No Pedestrian Involved"/>
    <s v="Dry"/>
    <s v="No Unusual Condition"/>
    <s v="Not Stated"/>
    <s v="Daylight"/>
    <s v="None"/>
    <s v="AA - Vehicle(s) Only Involved"/>
    <s v="http://maps.google.com/maps?q=&amp;layer=c&amp;cbll=37.7714597653772,-122.443856557367"/>
    <s v="2:01 pm to 6:00 pm"/>
    <s v="Clear"/>
    <s v="N/A"/>
    <s v="Midblock &gt; 20ft"/>
    <s v="November"/>
    <s v="Unknown"/>
    <s v="Unknown"/>
    <s v="Unknown"/>
    <s v="&lt;Null&gt;"/>
    <n v="5430"/>
  </r>
  <r>
    <n v="20141123"/>
    <n v="180"/>
    <n v="985"/>
    <s v="RICHMOND"/>
    <s v="Sunday"/>
    <s v="3G3D"/>
    <s v="TURK BLVD"/>
    <s v="PARKER AVE"/>
    <n v="25"/>
    <s v="East"/>
    <s v="Not Stated"/>
    <x v="1"/>
    <x v="1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50052445811,-122.452730045742"/>
    <s v="2:01 am to 6:00 am"/>
    <s v="Clear"/>
    <s v="CVC 21703"/>
    <s v="Intersection Rear End &lt;= 150ft"/>
    <s v="November"/>
    <s v="Valid"/>
    <n v="21703"/>
    <s v="Following too closely prohibited"/>
    <s v="http://leginfo.legislature.ca.gov/faces/codes_displaySection.xhtml?lawCode=VEH&amp;sectionNum=21703."/>
    <n v="31348"/>
  </r>
  <r>
    <n v="20081113"/>
    <n v="1445"/>
    <n v="1484"/>
    <s v="PARK"/>
    <s v="Thursday"/>
    <s v="3F61"/>
    <s v="FULTON ST"/>
    <s v="SCOTT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0680804996,-122.436507232241"/>
    <s v="2:01 pm to 6:00 pm"/>
    <s v="Clear"/>
    <s v="CVC 21802A"/>
    <s v="Intersection &lt;= 20ft"/>
    <s v="November"/>
    <s v="Valid"/>
    <s v="21802(a,b)"/>
    <s v="Violation of right-of-way - entering through highway"/>
    <s v="http://leginfo.legislature.ca.gov/faces/codes_displaySection.xhtml?lawCode=VEH&amp;sectionNum=21802."/>
    <n v="26489"/>
  </r>
  <r>
    <n v="20051116"/>
    <n v="715"/>
    <n v="1819"/>
    <s v="PARK"/>
    <s v="Wednesday"/>
    <s v="4B4D"/>
    <s v="OAK ST"/>
    <s v="SCOTT ST"/>
    <n v="0"/>
    <s v="Not Stated, in Intersection"/>
    <s v="Not Stated"/>
    <x v="1"/>
    <x v="8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3457128099,-122.435751498457"/>
    <s v="6:01 am to 10:00 a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7533"/>
  </r>
  <r>
    <n v="20131118"/>
    <n v="915"/>
    <n v="186"/>
    <s v="PARK"/>
    <s v="Monday"/>
    <s v="3F4A"/>
    <s v="OAK ST"/>
    <s v="SCOTT ST"/>
    <n v="42"/>
    <s v="West"/>
    <s v="Not Stated"/>
    <x v="1"/>
    <x v="4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3273171119,-122.435896382908"/>
    <s v="6:01 am to 10:00 am"/>
    <s v="Clear"/>
    <s v="CVC 21658A"/>
    <s v="Midblock &gt; 20ft"/>
    <s v="November"/>
    <s v="Valid"/>
    <s v="21658(a,b)"/>
    <s v="Lane straddling or failure to use specified lanes"/>
    <s v="http://leginfo.legislature.ca.gov/faces/codes_displaySection.xhtml?lawCode=VEH&amp;sectionNum=21658."/>
    <n v="29166"/>
  </r>
  <r>
    <n v="20121102"/>
    <n v="814"/>
    <n v="2179"/>
    <s v="&lt;Null&gt;"/>
    <s v="Friday"/>
    <s v="3J62"/>
    <s v="PAGE ST"/>
    <s v="SCOTT ST"/>
    <n v="45"/>
    <s v="West"/>
    <s v="Not Stated"/>
    <x v="1"/>
    <x v="4"/>
    <s v="Bicycle"/>
    <s v="No Pedestrian Involved"/>
    <s v="Dry"/>
    <s v="No Unusual Condition"/>
    <s v="Not Stated"/>
    <s v="Daylight"/>
    <s v="None"/>
    <s v="FF - Bike Only"/>
    <s v="http://maps.google.com/maps?q=&amp;layer=c&amp;cbll=37.772398311234,-122.43571641143"/>
    <s v="6:01 am to 10:00 am"/>
    <s v="Clear"/>
    <s v="CVC 22350"/>
    <s v="Midblock &gt; 20ft"/>
    <s v="November"/>
    <s v="Valid"/>
    <n v="22350"/>
    <s v="Unsafe speed for prevailing conditions"/>
    <s v="http://leginfo.legislature.ca.gov/faces/codes_displaySection.xhtml?lawCode=VEH&amp;sectionNum=22350."/>
    <n v="1865"/>
  </r>
  <r>
    <n v="20151102"/>
    <n v="1740"/>
    <n v="4086"/>
    <s v="PARK"/>
    <s v="Monday"/>
    <s v="3F13D"/>
    <s v="TURK BLVD"/>
    <s v="ROSELYN TER"/>
    <n v="0"/>
    <s v="Not Stated, in Intersection"/>
    <s v="Not Stated"/>
    <x v="1"/>
    <x v="3"/>
    <s v="Pedestrian"/>
    <s v="Crossing in Crosswalk at Intersection"/>
    <s v="Dry"/>
    <s v="No Unusual Condition"/>
    <s v="Not Stated"/>
    <s v="Dark - Street Lights"/>
    <s v="None"/>
    <s v="BB - Vehicle-Pedestrian"/>
    <s v="http://maps.google.com/maps?q=&amp;layer=c&amp;cbll=37.7782770079648,-122.449767079097"/>
    <s v="2:01 pm to 6:00 pm"/>
    <s v="Cloudy"/>
    <s v="CVC 21950A"/>
    <s v="Intersection &lt;= 20ft"/>
    <s v="November"/>
    <s v="Valid"/>
    <s v="21950(a,c)"/>
    <s v="Driver or bicyclist to yield right-of-way at crosswalks"/>
    <s v="http://leginfo.legislature.ca.gov/faces/codes_displaySection.xhtml?lawCode=VEH&amp;sectionNum=21950."/>
    <n v="20453"/>
  </r>
  <r>
    <n v="20071127"/>
    <n v="1245"/>
    <n v="514"/>
    <s v="CO K"/>
    <s v="Tuesday"/>
    <s v="4B4D"/>
    <s v="FULTON ST"/>
    <s v="SHRADER ST"/>
    <n v="0"/>
    <s v="Not Stated, in Intersection"/>
    <s v="Not Stated"/>
    <x v="0"/>
    <x v="6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49707539762,-122.453003330875"/>
    <s v="10:01 am to 2:00 pm"/>
    <s v="Clear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6278"/>
  </r>
  <r>
    <n v="20071121"/>
    <n v="1040"/>
    <n v="1866"/>
    <s v="F"/>
    <s v="Wednesday"/>
    <s v="4B1D"/>
    <s v="FULTON ST"/>
    <s v="SHRADER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9707539762,-122.453003330875"/>
    <s v="10:01 am to 2:00 p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636"/>
  </r>
  <r>
    <n v="20081115"/>
    <n v="1407"/>
    <n v="4236"/>
    <s v="RICHM"/>
    <s v="Saturday"/>
    <s v="3G3B"/>
    <s v="TURK BLVD"/>
    <s v="STANYAN"/>
    <n v="6"/>
    <s v="East"/>
    <s v="Not Stated"/>
    <x v="1"/>
    <x v="4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76019113279,-122.45519640594"/>
    <s v="2:01 pm to 6:00 pm"/>
    <s v="Clear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843"/>
  </r>
  <r>
    <n v="20091103"/>
    <n v="740"/>
    <n v="1580"/>
    <s v="&lt;Null&gt;"/>
    <s v="Tuesday"/>
    <s v="4B2F"/>
    <s v="GOLDEN GATE AVE"/>
    <s v="TAMALPAIS TER"/>
    <n v="20"/>
    <s v="East"/>
    <s v="Not Stated"/>
    <x v="0"/>
    <x v="2"/>
    <s v="Bicycle"/>
    <s v="No Pedestrian Involved"/>
    <s v="Dry"/>
    <s v="No Unusual Condition"/>
    <s v="Not Stated"/>
    <s v="Daylight"/>
    <s v="None"/>
    <s v="CC - Vehicle-Bicycle"/>
    <s v="http://maps.google.com/maps?q=&amp;layer=c&amp;cbll=37.7774418456391,-122.448613700518"/>
    <s v="6:01 am to 10:00 am"/>
    <s v="Clear"/>
    <s v="CVC 22107"/>
    <s v="Intersection &lt;= 20ft"/>
    <s v="November"/>
    <s v="Valid"/>
    <n v="22107"/>
    <s v="Unsafe turn or lane change prohibited"/>
    <s v="http://leginfo.legislature.ca.gov/faces/codes_displaySection.xhtml?lawCode=VEH&amp;sectionNum=22107."/>
    <n v="6753"/>
  </r>
  <r>
    <n v="20051118"/>
    <n v="1520"/>
    <n v="4086"/>
    <s v="PARK"/>
    <s v="Friday"/>
    <s v="3F14D"/>
    <s v="TURK ST"/>
    <s v="DIVISADERO ST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96596303491,-122.438740183526"/>
    <s v="2:01 pm to 6:00 pm"/>
    <s v="Clear"/>
    <s v="CVC 21950A"/>
    <s v="Intersection &lt;= 20ft"/>
    <s v="November"/>
    <s v="Valid"/>
    <s v="21950(a,c)"/>
    <s v="Driver or bicyclist to yield right-of-way at crosswalks"/>
    <s v="http://leginfo.legislature.ca.gov/faces/codes_displaySection.xhtml?lawCode=VEH&amp;sectionNum=21950."/>
    <n v="18824"/>
  </r>
  <r>
    <n v="20091104"/>
    <n v="1634"/>
    <n v="1974"/>
    <s v="PARK"/>
    <s v="Wednesday"/>
    <s v="3F2D"/>
    <s v="BRODERICK ST"/>
    <s v="TURK ST"/>
    <n v="0"/>
    <s v="Not Stated, in Intersection"/>
    <s v="Not Stated"/>
    <x v="0"/>
    <x v="7"/>
    <s v="Other Object"/>
    <s v="No Pedestrian Involved"/>
    <s v="Dry"/>
    <s v="Holes, Deep Ruts"/>
    <s v="Not Stated"/>
    <s v="Daylight"/>
    <s v="Functioning"/>
    <s v="AA - Vehicle(s) Only Involved"/>
    <s v="http://maps.google.com/maps?q=&amp;layer=c&amp;cbll=37.7794386370945,-122.440396755063"/>
    <s v="2:01 pm to 6:00 pm"/>
    <s v="Clear"/>
    <s v="N/A"/>
    <s v="Intersection &lt;= 20ft"/>
    <s v="November"/>
    <s v="Unknown"/>
    <s v="Unknown"/>
    <s v="Unknown"/>
    <s v="&lt;Null&gt;"/>
    <n v="9569"/>
  </r>
  <r>
    <n v="20121116"/>
    <n v="1022"/>
    <n v="874"/>
    <s v="PARK"/>
    <s v="Friday"/>
    <s v="3F61"/>
    <s v="MCALLISTER ST"/>
    <s v="TURK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7941898441,-122.438365501611"/>
    <s v="10:01 am to 2:00 pm"/>
    <s v="Clear"/>
    <s v="N/A"/>
    <s v="Intersection &lt;= 20ft"/>
    <s v="November"/>
    <s v="Unknown"/>
    <s v="Unknown"/>
    <s v="Unknown"/>
    <s v="&lt;Null&gt;"/>
    <n v="13323"/>
  </r>
  <r>
    <n v="20061026"/>
    <n v="1242"/>
    <n v="805"/>
    <s v="F"/>
    <s v="Thursday"/>
    <s v="0F4"/>
    <s v="GOLDEN GATE AVE"/>
    <s v="ANNAPOLIS TER"/>
    <n v="65"/>
    <s v="East"/>
    <s v="Not Stated"/>
    <x v="0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75747284452,-122.447580405232"/>
    <s v="10:01 am to 2:00 pm"/>
    <s v="Clear"/>
    <s v="CVC 22106"/>
    <s v="Midblock &gt; 20ft"/>
    <s v="October"/>
    <s v="Valid"/>
    <n v="22106"/>
    <s v="Unsafe starting or backing on highway"/>
    <s v="http://leginfo.legislature.ca.gov/faces/codes_displaySection.xhtml?lawCode=VEH&amp;sectionNum=22106."/>
    <n v="12836"/>
  </r>
  <r>
    <n v="20121002"/>
    <n v="1815"/>
    <n v="2082"/>
    <s v="PARK"/>
    <s v="Tuesday"/>
    <n v="3E+62"/>
    <s v="FELL ST"/>
    <s v="ASHBURY ST"/>
    <n v="2"/>
    <s v="West"/>
    <s v="Not Stated"/>
    <x v="0"/>
    <x v="2"/>
    <s v="Bicycle"/>
    <s v="No Pedestrian Involved"/>
    <s v="Dry"/>
    <s v="No Unusual Condition"/>
    <s v="Not Stated"/>
    <s v="Dusk - Dawn"/>
    <s v="Functioning"/>
    <s v="CC - Vehicle-Bicycle"/>
    <s v="http://maps.google.com/maps?q=&amp;layer=c&amp;cbll=37.7727895200146,-122.4475045093"/>
    <s v="6:01 pm to 10:00 p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9602"/>
  </r>
  <r>
    <n v="20151020"/>
    <n v="79"/>
    <n v="132"/>
    <s v="PARK"/>
    <s v="Tuesday"/>
    <s v="4B5F"/>
    <s v="ASHBURY ST"/>
    <s v="HAYES ST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37327686014,-122.447687958914"/>
    <s v="2:01 am to 6:00 a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16904"/>
  </r>
  <r>
    <n v="20051030"/>
    <n v="1225"/>
    <n v="1927"/>
    <s v="PARK"/>
    <s v="Sunday"/>
    <s v="3F61"/>
    <s v="FULTON ST"/>
    <s v="ASHBURY ST"/>
    <n v="0"/>
    <s v="Not Stated, in Intersection"/>
    <s v="Not Stated"/>
    <x v="0"/>
    <x v="5"/>
    <s v="Bicycle"/>
    <s v="No Pedestrian Involved"/>
    <s v="Dry"/>
    <s v="No Unusual Condition"/>
    <s v="Not Stated"/>
    <s v="Daylight"/>
    <s v="None"/>
    <s v="CC - Vehicle-Bicycle"/>
    <s v="http://maps.google.com/maps?q=&amp;layer=c&amp;cbll=37.7755992950008,-122.448067929212"/>
    <s v="10:01 am to 2:00 pm"/>
    <s v="Clear"/>
    <s v="CVC 22107"/>
    <s v="Intersection &lt;= 20ft"/>
    <s v="October"/>
    <s v="Valid"/>
    <n v="22107"/>
    <s v="Unsafe turn or lane change prohibited"/>
    <s v="http://leginfo.legislature.ca.gov/faces/codes_displaySection.xhtml?lawCode=VEH&amp;sectionNum=22107."/>
    <n v="8149"/>
  </r>
  <r>
    <n v="20141021"/>
    <n v="1353"/>
    <n v="1764"/>
    <s v="3F13A"/>
    <s v="Tuesday"/>
    <s v="3F13A"/>
    <s v="FULTON ST"/>
    <s v="ASHBURY ST"/>
    <n v="0"/>
    <s v="Not Stated, in Intersection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55992950008,-122.448067929212"/>
    <s v="10:01 am to 2:00 pm"/>
    <s v="Clear"/>
    <s v="CVC 21703"/>
    <s v="Intersection &lt;= 20ft"/>
    <s v="October"/>
    <s v="Valid"/>
    <n v="21703"/>
    <s v="Following too closely prohibited"/>
    <s v="http://leginfo.legislature.ca.gov/faces/codes_displaySection.xhtml?lawCode=VEH&amp;sectionNum=21703."/>
    <n v="24052"/>
  </r>
  <r>
    <n v="20051027"/>
    <n v="253"/>
    <n v="1632"/>
    <s v="&lt;Null&gt;"/>
    <s v="Thursday"/>
    <s v="PARK"/>
    <s v="FELL ST"/>
    <s v="BAKER ST"/>
    <n v="0"/>
    <s v="Not Stated, in Intersection"/>
    <s v="Not Stated"/>
    <x v="1"/>
    <x v="0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6352963795,-122.440921792499"/>
    <s v="2:01 am to 6:00 am"/>
    <s v="Clear"/>
    <s v="CVC 21750"/>
    <s v="Intersection &lt;= 20ft"/>
    <s v="October"/>
    <s v="Valid"/>
    <n v="21750"/>
    <s v="Overtaking and passing unsafely"/>
    <s v="http://leginfo.legislature.ca.gov/faces/codes_displaySection.xhtml?lawCode=VEH&amp;sectionNum=21750."/>
    <n v="14009"/>
  </r>
  <r>
    <n v="20141026"/>
    <n v="5"/>
    <n v="1533"/>
    <s v="PARK"/>
    <s v="Sunday"/>
    <s v="3F14E"/>
    <s v="GROVE ST"/>
    <s v="BAKER ST"/>
    <n v="150"/>
    <s v="East"/>
    <s v="Not Stated"/>
    <x v="0"/>
    <x v="1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55696514588,-122.440788958044"/>
    <s v="2:01 am to 6:00 am"/>
    <s v="Clear"/>
    <s v="CVC 21703"/>
    <s v="Intersection Rear End &lt;= 150ft"/>
    <s v="October"/>
    <s v="Valid"/>
    <n v="21703"/>
    <s v="Following too closely prohibited"/>
    <s v="http://leginfo.legislature.ca.gov/faces/codes_displaySection.xhtml?lawCode=VEH&amp;sectionNum=21703."/>
    <n v="4739"/>
  </r>
  <r>
    <n v="20121009"/>
    <n v="2238"/>
    <n v="4232"/>
    <s v="PARK"/>
    <s v="Tuesday"/>
    <s v="3F14D"/>
    <s v="OAK ST"/>
    <s v="BAKER ST"/>
    <n v="0"/>
    <s v="Not Stated, in Intersection"/>
    <s v="Raining"/>
    <x v="1"/>
    <x v="2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27128737419,-122.440735147736"/>
    <s v="10:01 pm to 2:00 am"/>
    <s v="Cloudy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21590"/>
  </r>
  <r>
    <n v="20131027"/>
    <n v="121"/>
    <n v="2038"/>
    <s v="CO F"/>
    <s v="Sunday"/>
    <s v="3F13E"/>
    <s v="OAK ST"/>
    <s v="BAKER ST"/>
    <n v="190"/>
    <s v="East"/>
    <s v="Not Stated"/>
    <x v="1"/>
    <x v="1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7954853339,-122.440084652936"/>
    <s v="2:01 am to 6:00 am"/>
    <s v="Clear"/>
    <s v="CVC 22350"/>
    <s v="Midblock &gt; 20ft"/>
    <s v="October"/>
    <s v="Valid"/>
    <n v="22350"/>
    <s v="Unsafe speed for prevailing conditions"/>
    <s v="http://leginfo.legislature.ca.gov/faces/codes_displaySection.xhtml?lawCode=VEH&amp;sectionNum=22350."/>
    <n v="23190"/>
  </r>
  <r>
    <n v="20121009"/>
    <n v="949"/>
    <n v="2179"/>
    <s v="&lt;Null&gt;"/>
    <s v="Tuesday"/>
    <s v="3J62"/>
    <s v="PAGE ST"/>
    <s v="BAKER ST"/>
    <n v="0"/>
    <s v="Not Stated, in Intersection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17790982086,-122.440546209573"/>
    <s v="6:01 am to 10:00 a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23244"/>
  </r>
  <r>
    <n v="20121019"/>
    <n v="955"/>
    <n v="4149"/>
    <s v="&lt;Null&gt;"/>
    <s v="Friday"/>
    <s v="PARK"/>
    <s v="BRODERICK ST"/>
    <s v="GOLDEN GATE AV"/>
    <n v="0"/>
    <s v="Not Stated, in Intersection"/>
    <s v="Not Stated"/>
    <x v="1"/>
    <x v="3"/>
    <s v="Pedestrian"/>
    <s v="Crossing in Crosswalk at Intersection"/>
    <s v="Wet"/>
    <s v="No Unusual Condition"/>
    <s v="Not Stated"/>
    <s v="Daylight"/>
    <s v="Functioning"/>
    <s v="BB - Vehicle-Pedestrian"/>
    <s v="http://maps.google.com/maps?q=&amp;layer=c&amp;cbll=37.7785114637334,-122.440213334353"/>
    <s v="6:01 am to 10:00 am"/>
    <s v="Cloudy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20060"/>
  </r>
  <r>
    <n v="20111020"/>
    <n v="2135"/>
    <n v="186"/>
    <s v="PARK"/>
    <s v="Thursday"/>
    <s v="4CAR"/>
    <s v="MCALLISTER ST"/>
    <s v="BRODERICK ST"/>
    <n v="0"/>
    <s v="Not Stated, in Intersection"/>
    <s v="Other"/>
    <x v="1"/>
    <x v="2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7586768086,-122.440026922254"/>
    <s v="6:01 pm to 10:00 p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23106"/>
  </r>
  <r>
    <n v="20151008"/>
    <n v="1658"/>
    <n v="964"/>
    <s v="NORTHERN"/>
    <s v="Thursday"/>
    <s v="3E17D"/>
    <s v="DIVISADERO ST"/>
    <s v="FELL ST"/>
    <n v="0"/>
    <s v="Not Stated, in Intersection"/>
    <s v="Not Stated"/>
    <x v="1"/>
    <x v="3"/>
    <s v="Pedestrian"/>
    <s v="Crossing in Crosswalk at Intersection"/>
    <s v="Dry"/>
    <s v="No Unusual Condition"/>
    <s v="Not Stated"/>
    <s v="Dusk - Dawn"/>
    <s v="Functioning"/>
    <s v="BB - Vehicle-Pedestrian"/>
    <s v="http://maps.google.com/maps?q=&amp;layer=c&amp;cbll=37.7740616466681,-122.437610623921"/>
    <s v="2:01 pm to 6:00 p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18650"/>
  </r>
  <r>
    <n v="20151021"/>
    <n v="914"/>
    <n v="244"/>
    <s v="NORTHERN"/>
    <s v="Wednesday"/>
    <s v="3E12C"/>
    <s v="DIVISADERO ST"/>
    <s v="FULTON ST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68558888485,-122.43817704764"/>
    <s v="6:01 am to 10:00 a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18788"/>
  </r>
  <r>
    <n v="20061027"/>
    <n v="1335"/>
    <n v="805"/>
    <s v="PARK"/>
    <s v="Friday"/>
    <s v="0F3"/>
    <s v="OAK ST"/>
    <s v="CENTRAL AV"/>
    <n v="14"/>
    <s v="East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3013920016,-122.443976245642"/>
    <s v="10:01 am to 2:00 pm"/>
    <s v="Clear"/>
    <s v="CVC 21703"/>
    <s v="Intersection &lt;= 20ft"/>
    <s v="October"/>
    <s v="Valid"/>
    <n v="21703"/>
    <s v="Following too closely prohibited"/>
    <s v="http://leginfo.legislature.ca.gov/faces/codes_displaySection.xhtml?lawCode=VEH&amp;sectionNum=21703."/>
    <n v="2006"/>
  </r>
  <r>
    <n v="20131009"/>
    <n v="917"/>
    <n v="1839"/>
    <s v="RICHMOND"/>
    <s v="Wednesday"/>
    <s v="&lt;Null&gt;"/>
    <s v="TURK BLVD"/>
    <s v="CHABOT TER"/>
    <n v="20"/>
    <s v="West"/>
    <s v="&lt;Null&gt;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0434854644,-122.451611210719"/>
    <s v="6:01 am to 10:00 am"/>
    <s v="Clear"/>
    <s v="CVC 21703"/>
    <s v="Intersection &lt;= 20ft"/>
    <s v="October"/>
    <s v="Valid"/>
    <n v="21703"/>
    <s v="Following too closely prohibited"/>
    <s v="http://leginfo.legislature.ca.gov/faces/codes_displaySection.xhtml?lawCode=VEH&amp;sectionNum=21703."/>
    <n v="30270"/>
  </r>
  <r>
    <n v="20111005"/>
    <n v="850"/>
    <n v="1337"/>
    <s v="PARKS"/>
    <s v="Wednesday"/>
    <s v="3F62"/>
    <s v="DIVISADERO ST"/>
    <s v="MCALLISTER ST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77941898441,-122.438365501611"/>
    <s v="6:01 am to 10:00 am"/>
    <s v="Clear"/>
    <s v="CVC 21453D"/>
    <s v="Intersection &lt;= 20ft"/>
    <s v="October"/>
    <s v="Valid"/>
    <s v="21453(d)"/>
    <s v="Red signal - pedestrian responsibilities"/>
    <s v="http://leginfo.legislature.ca.gov/faces/codes_displaySection.xhtml?lawCode=VEH&amp;sectionNum=21453."/>
    <n v="25376"/>
  </r>
  <r>
    <n v="20051027"/>
    <n v="1005"/>
    <n v="1481"/>
    <s v="PARKS"/>
    <s v="Thursday"/>
    <s v="3C63"/>
    <s v="OAK ST"/>
    <s v="CLAYTON ST"/>
    <n v="221"/>
    <s v="East"/>
    <s v="Not Stated"/>
    <x v="1"/>
    <x v="1"/>
    <s v="Other Motor Vehicle"/>
    <s v="No Pedestrian Involved"/>
    <s v="Dry"/>
    <s v="Not Stated"/>
    <s v="Not Stated"/>
    <s v="Daylight"/>
    <s v="Functioning"/>
    <s v="AA - Vehicle(s) Only Involved"/>
    <s v="http://maps.google.com/maps?q=&amp;layer=c&amp;cbll=37.7717648156355,-122.448201544879"/>
    <s v="10:01 am to 2:00 pm"/>
    <s v="Clear"/>
    <s v="CVC 22350"/>
    <s v="Midblock &gt; 20ft"/>
    <s v="October"/>
    <s v="Valid"/>
    <n v="22350"/>
    <s v="Unsafe speed for prevailing conditions"/>
    <s v="http://leginfo.legislature.ca.gov/faces/codes_displaySection.xhtml?lawCode=VEH&amp;sectionNum=22350."/>
    <n v="1997"/>
  </r>
  <r>
    <n v="20051005"/>
    <n v="1658"/>
    <n v="125"/>
    <s v="PARK"/>
    <s v="Wednesday"/>
    <s v="4B5F"/>
    <s v="HAYES ST"/>
    <s v="COLE ST"/>
    <n v="134"/>
    <s v="West"/>
    <s v="Not Stated"/>
    <x v="0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2577184212,-122.451429978865"/>
    <s v="2:01 pm to 6:00 pm"/>
    <s v="Clear"/>
    <s v="CVC 22106"/>
    <s v="Midblock &gt; 20ft"/>
    <s v="October"/>
    <s v="Valid"/>
    <n v="22106"/>
    <s v="Unsafe starting or backing on highway"/>
    <s v="http://leginfo.legislature.ca.gov/faces/codes_displaySection.xhtml?lawCode=VEH&amp;sectionNum=22106."/>
    <n v="12555"/>
  </r>
  <r>
    <n v="20141020"/>
    <n v="730"/>
    <n v="1736"/>
    <s v="PARK STATI"/>
    <s v="Monday"/>
    <s v="3F14A"/>
    <s v="FELL ST"/>
    <s v="DIVISADERO ST"/>
    <n v="0"/>
    <s v="Not Stated, in Intersection"/>
    <s v="Not Stated"/>
    <x v="1"/>
    <x v="0"/>
    <s v="Other Motor Vehicle"/>
    <s v="No Pedestrian Involved"/>
    <s v="Dry"/>
    <s v="No Unusual Condition"/>
    <s v="Not Stated"/>
    <s v="Dusk - Dawn"/>
    <s v="Functioning"/>
    <s v="AA - Vehicle(s) Only Involved"/>
    <s v="http://maps.google.com/maps?q=&amp;layer=c&amp;cbll=37.7740616466681,-122.437610623921"/>
    <s v="6:01 am to 10:00 am"/>
    <s v="Clear"/>
    <s v="N/A"/>
    <s v="Intersection &lt;= 20ft"/>
    <s v="October"/>
    <s v="Unknown"/>
    <s v="Unknown"/>
    <s v="Unknown"/>
    <s v="&lt;Null&gt;"/>
    <n v="30610"/>
  </r>
  <r>
    <n v="20081002"/>
    <n v="1111"/>
    <n v="1337"/>
    <s v="PARKS"/>
    <s v="Thursday"/>
    <s v="3F62"/>
    <s v="FELL ST"/>
    <s v="COLE ST"/>
    <n v="156"/>
    <s v="East"/>
    <s v="Not Stated"/>
    <x v="1"/>
    <x v="3"/>
    <s v="Pedestrian"/>
    <s v="Crossing Not in Crosswalk"/>
    <s v="Dry"/>
    <s v="No Unusual Condition"/>
    <s v="Not Stated"/>
    <s v="Daylight"/>
    <s v="None"/>
    <s v="BB - Vehicle-Pedestrian"/>
    <s v="http://maps.google.com/maps?q=&amp;layer=c&amp;cbll=37.7724359919963,-122.450255118561"/>
    <s v="10:01 am to 2:00 pm"/>
    <s v="Cloudy"/>
    <s v="CVC 21955"/>
    <s v="Midblock &gt; 20ft"/>
    <s v="October"/>
    <s v="Valid"/>
    <n v="21955"/>
    <s v="Crossing between controlled intersections (Jaywalking)"/>
    <s v="http://leginfo.legislature.ca.gov/faces/codes_displaySection.xhtml?lawCode=VEH&amp;sectionNum=21955."/>
    <n v="27672"/>
  </r>
  <r>
    <n v="20101023"/>
    <n v="2130"/>
    <n v="1889"/>
    <s v="PARK/"/>
    <s v="Saturday"/>
    <s v="3F14E"/>
    <s v="GROVE ST"/>
    <s v="DIVISADERO ST"/>
    <n v="0"/>
    <s v="Not Stated, in Intersection"/>
    <s v="Raining"/>
    <x v="1"/>
    <x v="2"/>
    <s v="Other Motor Vehicle"/>
    <s v="No Pedestrian Involved"/>
    <s v="Wet"/>
    <s v="No Unusual Condition"/>
    <s v="Not Stated"/>
    <s v="Dark - Street Lights"/>
    <s v="None"/>
    <s v="AA - Vehicle(s) Only Involved"/>
    <s v="http://maps.google.com/maps?q=&amp;layer=c&amp;cbll=37.7759254055507,-122.437989847718"/>
    <s v="6:01 pm to 10:00 pm"/>
    <s v="Cloudy"/>
    <s v="CVC 21802B"/>
    <s v="Intersection &lt;= 20ft"/>
    <s v="October"/>
    <s v="Valid"/>
    <s v="21802(a,b)"/>
    <s v="Violation of right-of-way - entering through highway"/>
    <s v="http://leginfo.legislature.ca.gov/faces/codes_displaySection.xhtml?lawCode=VEH&amp;sectionNum=21802."/>
    <n v="13961"/>
  </r>
  <r>
    <n v="20111026"/>
    <n v="701"/>
    <n v="97"/>
    <s v="PARK"/>
    <s v="Wednesday"/>
    <s v="3F14A"/>
    <s v="FELL ST"/>
    <s v="DIVISADERO ST"/>
    <n v="0"/>
    <s v="Not Stated, in Intersection"/>
    <s v="Not Stated"/>
    <x v="1"/>
    <x v="3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40616466681,-122.437610623921"/>
    <s v="6:01 am to 10:00 a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18810"/>
  </r>
  <r>
    <n v="20111013"/>
    <n v="1755"/>
    <n v="1666"/>
    <s v="PARK"/>
    <s v="Thursday"/>
    <s v="3F13D"/>
    <s v="OAK ST"/>
    <s v="DIVISADERO ST"/>
    <n v="27"/>
    <s v="East"/>
    <s v="Not Stated"/>
    <x v="0"/>
    <x v="1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1452368183,-122.437330446253"/>
    <s v="2:01 pm to 6:00 pm"/>
    <s v="Clear"/>
    <s v="CVC 21658A"/>
    <s v="Intersection Rear End &lt;= 150ft"/>
    <s v="October"/>
    <s v="Valid"/>
    <s v="21658(a,b)"/>
    <s v="Lane straddling or failure to use specified lanes"/>
    <s v="http://leginfo.legislature.ca.gov/faces/codes_displaySection.xhtml?lawCode=VEH&amp;sectionNum=21658."/>
    <n v="6113"/>
  </r>
  <r>
    <n v="20141004"/>
    <n v="523"/>
    <n v="2038"/>
    <s v="CO F"/>
    <s v="Saturday"/>
    <s v="3F14E"/>
    <s v="FELL ST"/>
    <s v="MASONIC AVE"/>
    <n v="36"/>
    <s v="East"/>
    <s v="Not Stated"/>
    <x v="2"/>
    <x v="5"/>
    <s v="Pedestrian"/>
    <s v="Crossing Not in Crosswalk"/>
    <s v="Dry"/>
    <s v="No Unusual Condition"/>
    <s v="Not Stated"/>
    <s v="Dark - Street Lights"/>
    <s v="None"/>
    <s v="BB - Vehicle-Pedestrian"/>
    <s v="http://maps.google.com/maps?q=&amp;layer=c&amp;cbll=37.7730113994454,-122.445777894227"/>
    <s v="2:01 am to 6:00 am"/>
    <s v="Clear"/>
    <s v="CVC 21955"/>
    <s v="Midblock &gt; 20ft"/>
    <s v="October"/>
    <s v="Valid"/>
    <n v="21955"/>
    <s v="Crossing between controlled intersections (Jaywalking)"/>
    <s v="http://leginfo.legislature.ca.gov/faces/codes_displaySection.xhtml?lawCode=VEH&amp;sectionNum=21955."/>
    <n v="2103"/>
  </r>
  <r>
    <n v="20051029"/>
    <n v="1127"/>
    <n v="4060"/>
    <s v="PARK"/>
    <s v="Saturday"/>
    <s v="3F4"/>
    <s v="OAK ST"/>
    <s v="DIVISADERO ST"/>
    <n v="182"/>
    <s v="East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212472575,-122.436800898231"/>
    <s v="10:01 am to 2:00 pm"/>
    <s v="Clear"/>
    <s v="CVC 22350"/>
    <s v="Midblock &gt; 20ft"/>
    <s v="October"/>
    <s v="Valid"/>
    <n v="22350"/>
    <s v="Unsafe speed for prevailing conditions"/>
    <s v="http://leginfo.legislature.ca.gov/faces/codes_displaySection.xhtml?lawCode=VEH&amp;sectionNum=22350."/>
    <n v="2020"/>
  </r>
  <r>
    <n v="20071012"/>
    <n v="1453"/>
    <n v="1384"/>
    <s v="3F"/>
    <s v="Friday"/>
    <s v="4B5E"/>
    <s v="FELL ST"/>
    <s v="DIVISION ST"/>
    <n v="0"/>
    <s v="Not Stated, in Intersection"/>
    <s v="Raining"/>
    <x v="0"/>
    <x v="2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40616466681,-122.437610623921"/>
    <s v="2:01 pm to 6:00 pm"/>
    <s v="Cloudy"/>
    <s v="CVC 21451A"/>
    <s v="Intersection &lt;= 20ft"/>
    <s v="October"/>
    <s v="Valid"/>
    <s v="21451(a,b)"/>
    <s v="Green signal - driver or bicyclist responsibilities"/>
    <s v="http://leginfo.legislature.ca.gov/faces/codes_displaySection.xhtml?lawCode=VEH&amp;sectionNum=21451."/>
    <n v="10896"/>
  </r>
  <r>
    <n v="20061011"/>
    <n v="1959"/>
    <n v="246"/>
    <s v="PARK"/>
    <s v="Wednesday"/>
    <s v="4B5G"/>
    <s v="FULTON ST"/>
    <s v="CLAYTON ST"/>
    <n v="12"/>
    <s v="East"/>
    <s v="Not Stated"/>
    <x v="0"/>
    <x v="3"/>
    <s v="Pedestrian"/>
    <s v="Crossing in Crosswalk at Intersection"/>
    <s v="Dry"/>
    <s v="No Unusual Condition"/>
    <s v="Not Stated"/>
    <s v="Dark - Street Lights"/>
    <s v="None"/>
    <s v="BB - Vehicle-Pedestrian"/>
    <s v="http://maps.google.com/maps?q=&amp;layer=c&amp;cbll=37.7753951521278,-122.449666856935"/>
    <s v="6:01 pm to 10:00 p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9288"/>
  </r>
  <r>
    <n v="20131008"/>
    <n v="628"/>
    <n v="1856"/>
    <s v="PARK"/>
    <s v="Tuesday"/>
    <s v="3F14A"/>
    <s v="CENTRAL AVE"/>
    <s v="FELL ST"/>
    <n v="100"/>
    <s v="North"/>
    <s v="Not Stated"/>
    <x v="1"/>
    <x v="5"/>
    <s v="Parked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34841134508,-122.444270866597"/>
    <s v="6:01 am to 10:00 am"/>
    <s v="Clear"/>
    <s v="N/A"/>
    <s v="Midblock &gt; 20ft"/>
    <s v="October"/>
    <s v="Unknown"/>
    <s v="Unknown"/>
    <s v="Unknown"/>
    <s v="&lt;Null&gt;"/>
    <n v="18739"/>
  </r>
  <r>
    <n v="20071005"/>
    <n v="1829"/>
    <n v="1674"/>
    <s v="PARK"/>
    <s v="Friday"/>
    <s v="3CAR"/>
    <s v="MASON ST"/>
    <s v="FELL ST"/>
    <n v="18"/>
    <s v="Not Stated, in Intersection"/>
    <s v="Not Stated"/>
    <x v="1"/>
    <x v="2"/>
    <s v="Not Stated"/>
    <s v="No Pedestrian Involved"/>
    <s v="Dry"/>
    <s v="No Unusual Condition"/>
    <s v="Not Stated"/>
    <s v="Daylight"/>
    <s v="Functioning"/>
    <s v="CC - Vehicle-Bicycle"/>
    <s v="http://maps.google.com/maps?q=&amp;layer=c&amp;cbll=37.772995600723,-122.445900848694"/>
    <s v="6:01 pm to 10:00 pm"/>
    <s v="Clear"/>
    <s v="CVC 21200A"/>
    <s v="Intersection &lt;= 20ft"/>
    <s v="October"/>
    <s v="Valid"/>
    <s v="21200(a)"/>
    <s v="Bicyclist riding under the influence"/>
    <s v="http://leginfo.legislature.ca.gov/faces/codes_displaySection.xhtml?lawCode=VEH&amp;sectionNum=21200"/>
    <n v="32002"/>
  </r>
  <r>
    <n v="20151027"/>
    <n v="1927"/>
    <n v="2311"/>
    <s v="&lt;Null&gt;"/>
    <s v="Tuesday"/>
    <s v="3F21"/>
    <s v="MASONIC AVE"/>
    <s v="FELL ST"/>
    <n v="0"/>
    <s v="Not Stated, in Intersection"/>
    <s v="Not Stated"/>
    <x v="0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6:01 pm to 10:00 pm"/>
    <s v="Clear"/>
    <s v="CVC 22106"/>
    <s v="Intersection &lt;= 20ft"/>
    <s v="October"/>
    <s v="Valid"/>
    <n v="22106"/>
    <s v="Unsafe starting or backing on highway"/>
    <s v="http://leginfo.legislature.ca.gov/faces/codes_displaySection.xhtml?lawCode=VEH&amp;sectionNum=22106."/>
    <n v="7441"/>
  </r>
  <r>
    <n v="20071017"/>
    <n v="1753"/>
    <n v="246"/>
    <s v="PARK"/>
    <s v="Wednesday"/>
    <s v="4B6G"/>
    <s v="MASONIC AVE"/>
    <s v="FELL ST"/>
    <n v="19"/>
    <s v="South"/>
    <s v="Not Stated"/>
    <x v="1"/>
    <x v="4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437191296,-122.445891876302"/>
    <s v="2:01 pm to 6:00 pm"/>
    <s v="Clear"/>
    <s v="CVC 21451A"/>
    <s v="Intersection &lt;= 20ft"/>
    <s v="October"/>
    <s v="Valid"/>
    <s v="21451(a,b)"/>
    <s v="Green signal - driver or bicyclist responsibilities"/>
    <s v="http://leginfo.legislature.ca.gov/faces/codes_displaySection.xhtml?lawCode=VEH&amp;sectionNum=21451."/>
    <n v="14370"/>
  </r>
  <r>
    <n v="20131001"/>
    <n v="1226"/>
    <n v="874"/>
    <s v="PARK"/>
    <s v="Tuesday"/>
    <s v="3F61"/>
    <s v="MASONIC AVE"/>
    <s v="FELL ST"/>
    <n v="74"/>
    <s v="South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7945930562,-122.445861611178"/>
    <s v="10:01 am to 2:00 pm"/>
    <s v="Clear"/>
    <s v="CVC 22350"/>
    <s v="Intersection Rear End &lt;= 150ft"/>
    <s v="October"/>
    <s v="Valid"/>
    <n v="22350"/>
    <s v="Unsafe speed for prevailing conditions"/>
    <s v="http://leginfo.legislature.ca.gov/faces/codes_displaySection.xhtml?lawCode=VEH&amp;sectionNum=22350."/>
    <n v="23954"/>
  </r>
  <r>
    <n v="20151020"/>
    <n v="2130"/>
    <n v="2137"/>
    <s v="PARK"/>
    <s v="Tuesday"/>
    <n v="2"/>
    <s v="STANYAN ST"/>
    <s v="FELL ST"/>
    <n v="0"/>
    <s v="Not Stated, in Intersection"/>
    <s v="Not Stated"/>
    <x v="1"/>
    <x v="2"/>
    <s v="Motor Vehicle on Other Roadway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19304046184,-122.454083217237"/>
    <s v="6:01 pm to 10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9693"/>
  </r>
  <r>
    <n v="20131011"/>
    <n v="1920"/>
    <n v="202"/>
    <s v="PARK"/>
    <s v="Friday"/>
    <s v="3F14D"/>
    <s v="BRODERICK ST"/>
    <s v="FULTON ST"/>
    <n v="0"/>
    <s v="Not Stated, in Intersection"/>
    <s v="Not Stated"/>
    <x v="0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66440075826,-122.439844236366"/>
    <s v="6:01 pm to 10:00 pm"/>
    <s v="Cloudy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8465"/>
  </r>
  <r>
    <n v="20061027"/>
    <n v="732"/>
    <n v="805"/>
    <s v="PARK"/>
    <s v="Friday"/>
    <s v="0F4"/>
    <s v="GOLDEN GATE AVE"/>
    <s v="BRODERICK ST"/>
    <n v="0"/>
    <s v="Not Stated, in Intersection"/>
    <s v="Not Stated"/>
    <x v="0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85114637334,-122.440213334353"/>
    <s v="6:01 am to 10:00 a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4435"/>
  </r>
  <r>
    <n v="20101003"/>
    <n v="1848"/>
    <n v="2314"/>
    <s v="PARK"/>
    <s v="Sunday"/>
    <s v="3F14D"/>
    <s v="DIVISADERO ST"/>
    <s v="FULTON ST"/>
    <n v="0"/>
    <s v="Not Stated, in Intersection"/>
    <s v="Not Stated"/>
    <x v="1"/>
    <x v="2"/>
    <s v="Bicycle"/>
    <s v="No Pedestrian Involved"/>
    <s v="Dry"/>
    <s v="No Unusual Condition"/>
    <s v="Not Stated"/>
    <s v="Dusk - Dawn"/>
    <s v="Functioning"/>
    <s v="CC - Vehicle-Bicycle"/>
    <s v="http://maps.google.com/maps?q=&amp;layer=c&amp;cbll=37.7768558888485,-122.43817704764"/>
    <s v="6:01 pm to 10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2905"/>
  </r>
  <r>
    <n v="20101026"/>
    <n v="2311"/>
    <n v="2038"/>
    <s v="CO F"/>
    <s v="Tuesday"/>
    <s v="3F14E"/>
    <s v="SCOTT ST"/>
    <s v="FULTON ST"/>
    <n v="0"/>
    <s v="Not Stated, in Intersection"/>
    <s v="Not Stated"/>
    <x v="2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0680804996,-122.436507232241"/>
    <s v="10:01 pm to 2:00 a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3448"/>
  </r>
  <r>
    <n v="20141022"/>
    <n v="1040"/>
    <n v="1764"/>
    <s v="F"/>
    <s v="Wednesday"/>
    <s v="3F14A"/>
    <s v="SCOTT ST"/>
    <s v="FULTON ST"/>
    <n v="0"/>
    <s v="Not Stated, in Intersection"/>
    <s v="Not Stated"/>
    <x v="1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70680804996,-122.436507232241"/>
    <s v="10:01 am to 2:00 pm"/>
    <s v="Clear"/>
    <s v="N/A"/>
    <s v="Intersection &lt;= 20ft"/>
    <s v="October"/>
    <s v="Unknown"/>
    <s v="Unknown"/>
    <s v="Unknown"/>
    <s v="&lt;Null&gt;"/>
    <n v="26343"/>
  </r>
  <r>
    <n v="20101010"/>
    <n v="1657"/>
    <n v="2082"/>
    <s v="PARK"/>
    <s v="Sunday"/>
    <s v="4B6H"/>
    <s v="DIVISADERO ST"/>
    <s v="GOLDEN GATE AV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7241078806,-122.438552277528"/>
    <s v="2:01 pm to 6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8292"/>
  </r>
  <r>
    <n v="20141028"/>
    <n v="96"/>
    <n v="2002"/>
    <s v="PARK"/>
    <s v="Tuesday"/>
    <s v="3F60"/>
    <s v="SCOTT ST"/>
    <s v="GOLDEN GATE AVE"/>
    <n v="0"/>
    <s v="Not Stated, in Intersection"/>
    <s v="Not Stated"/>
    <x v="0"/>
    <x v="2"/>
    <s v="Bicycle"/>
    <s v="No Pedestrian Involved"/>
    <s v="Dry"/>
    <s v="No Unusual Condition"/>
    <s v="Not Stated"/>
    <s v="Daylight"/>
    <s v="None"/>
    <s v="CC - Vehicle-Bicycle"/>
    <s v="http://maps.google.com/maps?q=&amp;layer=c&amp;cbll=37.7789377532413,-122.436884628865"/>
    <s v="2:01 am to 6:00 am"/>
    <s v="Clear"/>
    <s v="CVC 22107"/>
    <s v="Intersection &lt;= 20ft"/>
    <s v="October"/>
    <s v="Valid"/>
    <n v="22107"/>
    <s v="Unsafe turn or lane change prohibited"/>
    <s v="http://leginfo.legislature.ca.gov/faces/codes_displaySection.xhtml?lawCode=VEH&amp;sectionNum=22107."/>
    <n v="11443"/>
  </r>
  <r>
    <n v="20051009"/>
    <n v="1520"/>
    <n v="571"/>
    <s v="&lt;Null&gt;"/>
    <s v="Sunday"/>
    <n v="4"/>
    <s v="DIVISADERO ST"/>
    <s v="GROVE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59254055507,-122.437989847718"/>
    <s v="2:01 pm to 6:00 pm"/>
    <s v="Clear"/>
    <s v="CVC 21802"/>
    <s v="Intersection &lt;= 20ft"/>
    <s v="October"/>
    <s v="Valid"/>
    <s v="21802(a,b)"/>
    <s v="Violation of right-of-way - entering through highway"/>
    <s v="http://leginfo.legislature.ca.gov/faces/codes_displaySection.xhtml?lawCode=VEH&amp;sectionNum=21802."/>
    <n v="23757"/>
  </r>
  <r>
    <n v="20151003"/>
    <n v="1257"/>
    <n v="4060"/>
    <s v="PARK"/>
    <s v="Saturday"/>
    <s v="3F12A"/>
    <s v="BAKER ST"/>
    <s v="GROVE ST"/>
    <n v="15"/>
    <s v="South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4645219148,-122.44129193618"/>
    <s v="10:01 am to 2:00 p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17832"/>
  </r>
  <r>
    <n v="20101020"/>
    <n v="1619"/>
    <n v="1337"/>
    <s v="COF"/>
    <s v="Wednesday"/>
    <s v="4B7F"/>
    <s v="DIVISADERO ST"/>
    <s v="GROVE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9254055507,-122.437989847718"/>
    <s v="2:01 pm to 6:00 p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13960"/>
  </r>
  <r>
    <n v="20141027"/>
    <n v="1650"/>
    <n v="202"/>
    <s v="PARK"/>
    <s v="Monday"/>
    <s v="3F60"/>
    <s v="MASONIC AVE"/>
    <s v="GROVE ST"/>
    <n v="25"/>
    <s v="North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9383951389,-122.446297208971"/>
    <s v="2:01 pm to 6:00 pm"/>
    <s v="Clear"/>
    <s v="CVC 22350"/>
    <s v="Intersection Rear End &lt;= 150ft"/>
    <s v="October"/>
    <s v="Valid"/>
    <n v="22350"/>
    <s v="Unsafe speed for prevailing conditions"/>
    <s v="http://leginfo.legislature.ca.gov/faces/codes_displaySection.xhtml?lawCode=VEH&amp;sectionNum=22350."/>
    <n v="15996"/>
  </r>
  <r>
    <n v="20061007"/>
    <n v="43"/>
    <n v="518"/>
    <s v="CO F"/>
    <s v="Saturday"/>
    <s v="3F14E"/>
    <s v="MASONIC AVE"/>
    <s v="GOLDEN GATE AV"/>
    <n v="0"/>
    <s v="Not Stated, in Intersection"/>
    <s v="Not Stated"/>
    <x v="1"/>
    <x v="3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76691087729,-122.446846470157"/>
    <s v="10:01 pm to 2:00 am"/>
    <s v="Clear"/>
    <s v="CVC 21453D"/>
    <s v="Intersection &lt;= 20ft"/>
    <s v="October"/>
    <s v="Valid"/>
    <s v="21453(d)"/>
    <s v="Red signal - pedestrian responsibilities"/>
    <s v="http://leginfo.legislature.ca.gov/faces/codes_displaySection.xhtml?lawCode=VEH&amp;sectionNum=21453."/>
    <n v="27850"/>
  </r>
  <r>
    <n v="20091005"/>
    <n v="1601"/>
    <n v="1211"/>
    <s v="PARK"/>
    <s v="Monday"/>
    <s v="3F44D"/>
    <s v="BAKER ST"/>
    <s v="HAYES ST"/>
    <n v="0"/>
    <s v="Not Stated, in Intersection"/>
    <s v="Not Stated"/>
    <x v="1"/>
    <x v="8"/>
    <s v="Non-Collision"/>
    <s v="No Pedestrian Involved"/>
    <s v="Dry"/>
    <s v="No Unusual Condition"/>
    <s v="Not Stated"/>
    <s v="Daylight"/>
    <s v="Functioning"/>
    <s v="CC - Vehicle-Bicycle"/>
    <s v="http://maps.google.com/maps?q=&amp;layer=c&amp;cbll=37.7745674820945,-122.441110417149"/>
    <s v="2:01 pm to 6:00 pm"/>
    <s v="Clear"/>
    <s v="CVC 22107"/>
    <s v="Intersection &lt;= 20ft"/>
    <s v="October"/>
    <s v="Valid"/>
    <n v="22107"/>
    <s v="Unsafe turn or lane change prohibited"/>
    <s v="http://leginfo.legislature.ca.gov/faces/codes_displaySection.xhtml?lawCode=VEH&amp;sectionNum=22107."/>
    <n v="15835"/>
  </r>
  <r>
    <n v="20151013"/>
    <n v="1533"/>
    <n v="24"/>
    <s v="NORTHERN"/>
    <s v="Tuesday"/>
    <s v="3E13C"/>
    <s v="DIVISADERO ST"/>
    <s v="HAYES ST"/>
    <n v="0"/>
    <s v="Not Stated, in Intersection"/>
    <s v="Not Stated"/>
    <x v="0"/>
    <x v="6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4991947509,-122.437798747311"/>
    <s v="2:01 pm to 6:00 p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12608"/>
  </r>
  <r>
    <n v="20111003"/>
    <n v="1128"/>
    <n v="1666"/>
    <s v="PARK"/>
    <s v="Monday"/>
    <s v="3F13D"/>
    <s v="MASONIC AVE"/>
    <s v="HAYES ST"/>
    <n v="45"/>
    <s v="North"/>
    <s v="Not Stated"/>
    <x v="0"/>
    <x v="5"/>
    <s v="Pedestrian"/>
    <s v="Crossing Not in Crosswalk"/>
    <s v="Wet"/>
    <s v="No Unusual Condition"/>
    <s v="Not Stated"/>
    <s v="Dark - Street Lights"/>
    <s v="Functioning"/>
    <s v="BB - Vehicle-Pedestrian"/>
    <s v="http://maps.google.com/maps?q=&amp;layer=c&amp;cbll=37.774056454434,-122.446116564786"/>
    <s v="10:01 am to 2:00 pm"/>
    <s v="Raining"/>
    <s v="CVC 21955"/>
    <s v="Midblock &gt; 20ft"/>
    <s v="October"/>
    <s v="Valid"/>
    <n v="21955"/>
    <s v="Crossing between controlled intersections (Jaywalking)"/>
    <s v="http://leginfo.legislature.ca.gov/faces/codes_displaySection.xhtml?lawCode=VEH&amp;sectionNum=21955."/>
    <n v="215"/>
  </r>
  <r>
    <n v="20131023"/>
    <n v="1649"/>
    <n v="1666"/>
    <s v="PARK"/>
    <s v="Wednesday"/>
    <s v="4-CAR"/>
    <s v="DIVISADERO ST"/>
    <s v="HAYES ST"/>
    <n v="34"/>
    <s v="South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892723508,-122.437829988491"/>
    <s v="2:01 pm to 6:00 pm"/>
    <s v="Clear"/>
    <s v="CVC 22350"/>
    <s v="Intersection Rear End &lt;= 150ft"/>
    <s v="October"/>
    <s v="Valid"/>
    <n v="22350"/>
    <s v="Unsafe speed for prevailing conditions"/>
    <s v="http://leginfo.legislature.ca.gov/faces/codes_displaySection.xhtml?lawCode=VEH&amp;sectionNum=22350."/>
    <n v="32047"/>
  </r>
  <r>
    <n v="20141028"/>
    <n v="922"/>
    <n v="2002"/>
    <s v="&lt;Null&gt;"/>
    <s v="Tuesday"/>
    <s v="3F60"/>
    <s v="LYON ST"/>
    <s v="HAYES ST"/>
    <n v="0"/>
    <s v="Not Stated, in Intersection"/>
    <s v="Not Stated"/>
    <x v="0"/>
    <x v="5"/>
    <s v="Fixed Object"/>
    <s v="No Pedestrian Involved"/>
    <s v="Dry"/>
    <s v="No Unusual Condition"/>
    <s v="Not Stated"/>
    <s v="Daylight"/>
    <s v="None"/>
    <s v="AA - Vehicle(s) Only Involved"/>
    <s v="http://maps.google.com/maps?q=&amp;layer=c&amp;cbll=37.7743588328294,-122.442754865921"/>
    <s v="6:01 am to 10:00 a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9940"/>
  </r>
  <r>
    <n v="20141008"/>
    <n v="1550"/>
    <n v="1666"/>
    <s v="PARK"/>
    <s v="Wednesday"/>
    <s v="3F13D"/>
    <s v="MASONIC AVE"/>
    <s v="HAYES ST"/>
    <n v="23"/>
    <s v="North"/>
    <s v="Not Stated"/>
    <x v="0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968202592,-122.446104332067"/>
    <s v="2:01 pm to 6:00 pm"/>
    <s v="Clear"/>
    <s v="CVC 21703"/>
    <s v="Intersection Rear End &lt;= 150ft"/>
    <s v="October"/>
    <s v="Valid"/>
    <n v="21703"/>
    <s v="Following too closely prohibited"/>
    <s v="http://leginfo.legislature.ca.gov/faces/codes_displaySection.xhtml?lawCode=VEH&amp;sectionNum=21703."/>
    <n v="7066"/>
  </r>
  <r>
    <n v="20131006"/>
    <n v="1233"/>
    <n v="2179"/>
    <s v="PARK"/>
    <s v="Sunday"/>
    <s v="&lt;Null&gt;"/>
    <s v="MASONIC AVE"/>
    <s v="HAYES ST"/>
    <n v="0"/>
    <s v="Not Stated, in Intersection"/>
    <s v="&lt;Null&gt;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5716"/>
  </r>
  <r>
    <n v="20081007"/>
    <n v="1114"/>
    <n v="1337"/>
    <s v="PARKS"/>
    <s v="Tuesday"/>
    <s v="3F62"/>
    <s v="MASONIC AVE"/>
    <s v="HAYES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6533"/>
  </r>
  <r>
    <n v="20101020"/>
    <n v="2135"/>
    <n v="1015"/>
    <s v="PARK"/>
    <s v="Wednesday"/>
    <s v="3F14E"/>
    <s v="SCOTT ST"/>
    <s v="HAYES ST"/>
    <n v="0"/>
    <s v="Not Stated, in Intersection"/>
    <s v="Not Stated"/>
    <x v="1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52059309871,-122.436128964251"/>
    <s v="6:01 pm to 10:00 p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22945"/>
  </r>
  <r>
    <n v="20141026"/>
    <n v="1645"/>
    <n v="1666"/>
    <s v="PARK"/>
    <s v="Sunday"/>
    <s v="3-CAR"/>
    <s v="STANYAN ST"/>
    <s v="HAYES ST"/>
    <n v="0"/>
    <s v="Not Stated, in Intersection"/>
    <s v="Not Stated"/>
    <x v="2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8951784271,-122.454285116292"/>
    <s v="2:01 pm to 6:00 p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3306"/>
  </r>
  <r>
    <n v="20091003"/>
    <n v="1250"/>
    <n v="1715"/>
    <s v="3F2A"/>
    <s v="Saturday"/>
    <s v="PARK"/>
    <s v="STANYAN ST"/>
    <s v="HAYES ST"/>
    <n v="11"/>
    <s v="West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9251774051,-122.454291230852"/>
    <s v="10:01 am to 2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15307"/>
  </r>
  <r>
    <n v="20111010"/>
    <n v="1158"/>
    <n v="874"/>
    <s v="PARK"/>
    <s v="Monday"/>
    <s v="3F61"/>
    <s v="MASONIC AVE"/>
    <s v="OAK ST"/>
    <n v="27"/>
    <s v="North"/>
    <s v="Not Stated"/>
    <x v="0"/>
    <x v="2"/>
    <s v="Pedestrian"/>
    <s v="Crossing in Crosswalk at Intersection"/>
    <s v="Wet"/>
    <s v="No Unusual Condition"/>
    <s v="Not Stated"/>
    <s v="Daylight"/>
    <s v="Functioning"/>
    <s v="BB - Vehicle-Pedestrian"/>
    <s v="http://maps.google.com/maps?q=&amp;layer=c&amp;cbll=37.7721542923325,-122.44573166289"/>
    <s v="10:01 am to 2:00 pm"/>
    <s v="Raining"/>
    <s v="CVC 21950A"/>
    <s v="Midblock &gt; 20ft"/>
    <s v="October"/>
    <s v="Valid"/>
    <s v="21950(a,c)"/>
    <s v="Driver or bicyclist to yield right-of-way at crosswalks"/>
    <s v="http://leginfo.legislature.ca.gov/faces/codes_displaySection.xhtml?lawCode=VEH&amp;sectionNum=21950."/>
    <n v="6508"/>
  </r>
  <r>
    <n v="20061018"/>
    <n v="1701"/>
    <n v="2122"/>
    <s v="G"/>
    <s v="Wednesday"/>
    <s v="4B6D"/>
    <s v="TURK ST"/>
    <s v="KITTREDGE TER"/>
    <n v="0"/>
    <s v="Not Stated, in Intersection"/>
    <s v="Not Stated"/>
    <x v="0"/>
    <x v="5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81645986947,-122.450654812227"/>
    <s v="2:01 pm to 6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9877"/>
  </r>
  <r>
    <n v="20141029"/>
    <n v="750"/>
    <n v="1764"/>
    <s v="F"/>
    <s v="Wednesday"/>
    <s v="3F13A"/>
    <s v="OAK ST"/>
    <s v="LYON ST"/>
    <n v="57"/>
    <s v="East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5289163444,-122.442184198593"/>
    <s v="6:01 am to 10:00 am"/>
    <s v="Clear"/>
    <s v="CVC 21703"/>
    <s v="Intersection Rear End &lt;= 150ft"/>
    <s v="October"/>
    <s v="Valid"/>
    <n v="21703"/>
    <s v="Following too closely prohibited"/>
    <s v="http://leginfo.legislature.ca.gov/faces/codes_displaySection.xhtml?lawCode=VEH&amp;sectionNum=21703."/>
    <n v="27289"/>
  </r>
  <r>
    <n v="20071001"/>
    <n v="1610"/>
    <n v="4060"/>
    <s v="PARK"/>
    <s v="Monday"/>
    <s v="3F140"/>
    <s v="FULTON ST"/>
    <s v="MASONIC"/>
    <n v="0"/>
    <s v="Not Stated, in Intersection"/>
    <s v="Not Stated"/>
    <x v="0"/>
    <x v="5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8015922906,-122.446470829739"/>
    <s v="2:01 pm to 6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10854"/>
  </r>
  <r>
    <n v="20091006"/>
    <n v="1952"/>
    <n v="1666"/>
    <s v="PARK"/>
    <s v="Tuesday"/>
    <s v="3CAR"/>
    <s v="FELL ST"/>
    <s v="MASONIC AV"/>
    <n v="0"/>
    <s v="Not Stated, in Intersection"/>
    <s v="Not Stated"/>
    <x v="0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6:01 pm to 10:00 pm"/>
    <s v="Clear"/>
    <s v="CVC 21801B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10607"/>
  </r>
  <r>
    <n v="20101029"/>
    <n v="1950"/>
    <n v="537"/>
    <s v="PARK"/>
    <s v="Friday"/>
    <s v="3F14D"/>
    <s v="FULTON ST"/>
    <s v="MASONIC AV"/>
    <n v="0"/>
    <s v="Not Stated, in Intersection"/>
    <s v="Not Stated"/>
    <x v="0"/>
    <x v="2"/>
    <s v="Bicycle"/>
    <s v="No Pedestrian Involved"/>
    <s v="Wet"/>
    <s v="No Unusual Condition"/>
    <s v="Not Stated"/>
    <s v="Dark - Street Lights"/>
    <s v="Functioning"/>
    <s v="CC - Vehicle-Bicycle"/>
    <s v="http://maps.google.com/maps?q=&amp;layer=c&amp;cbll=37.7758015922906,-122.446470829739"/>
    <s v="6:01 pm to 10:00 pm"/>
    <s v="Raining"/>
    <s v="CVC 21451A"/>
    <s v="Intersection &lt;= 20ft"/>
    <s v="October"/>
    <s v="Valid"/>
    <s v="21451(a,b)"/>
    <s v="Green signal - driver or bicyclist responsibilities"/>
    <s v="http://leginfo.legislature.ca.gov/faces/codes_displaySection.xhtml?lawCode=VEH&amp;sectionNum=21451."/>
    <n v="9867"/>
  </r>
  <r>
    <n v="20121009"/>
    <n v="2115"/>
    <n v="1889"/>
    <s v="PARK"/>
    <s v="Tuesday"/>
    <s v="3F13E"/>
    <s v="MASONIC AVE"/>
    <s v="OAK ST"/>
    <n v="22"/>
    <s v="North"/>
    <s v="Not Stated"/>
    <x v="1"/>
    <x v="3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21407354152,-122.445728911541"/>
    <s v="6:01 pm to 10:00 pm"/>
    <s v="Raining"/>
    <s v="CVC 21950A"/>
    <s v="Midblock &gt; 20ft"/>
    <s v="October"/>
    <s v="Valid"/>
    <s v="21950(a,c)"/>
    <s v="Driver or bicyclist to yield right-of-way at crosswalks"/>
    <s v="http://leginfo.legislature.ca.gov/faces/codes_displaySection.xhtml?lawCode=VEH&amp;sectionNum=21950."/>
    <n v="28924"/>
  </r>
  <r>
    <n v="20081016"/>
    <n v="1930"/>
    <n v="1549"/>
    <s v="PARK"/>
    <s v="Thursday"/>
    <s v="4BS1"/>
    <s v="FULTON ST"/>
    <s v="MASONIC AV"/>
    <n v="96"/>
    <s v="West"/>
    <s v="Not Stated"/>
    <x v="1"/>
    <x v="2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57600866224,-122.446797226231"/>
    <s v="6:01 pm to 10:00 pm"/>
    <s v="Clear"/>
    <s v="CVC 21658A"/>
    <s v="Midblock &gt; 20ft"/>
    <s v="October"/>
    <s v="Valid"/>
    <s v="21658(a,b)"/>
    <s v="Lane straddling or failure to use specified lanes"/>
    <s v="http://leginfo.legislature.ca.gov/faces/codes_displaySection.xhtml?lawCode=VEH&amp;sectionNum=21658."/>
    <n v="30292"/>
  </r>
  <r>
    <n v="20091023"/>
    <n v="1223"/>
    <n v="1484"/>
    <s v="PARK"/>
    <s v="Friday"/>
    <s v="3F61"/>
    <s v="OAK ST"/>
    <s v="MASONIC AV"/>
    <n v="186"/>
    <s v="West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9995868188,-122.446352973825"/>
    <s v="10:01 am to 2:00 pm"/>
    <s v="Clear"/>
    <s v="CVC 22350"/>
    <s v="Midblock &gt; 20ft"/>
    <s v="October"/>
    <s v="Valid"/>
    <n v="22350"/>
    <s v="Unsafe speed for prevailing conditions"/>
    <s v="http://leginfo.legislature.ca.gov/faces/codes_displaySection.xhtml?lawCode=VEH&amp;sectionNum=22350."/>
    <n v="23186"/>
  </r>
  <r>
    <n v="20101007"/>
    <n v="1300"/>
    <n v="1887"/>
    <s v="PARK"/>
    <s v="Thursday"/>
    <s v="4B7B"/>
    <s v="OAK ST"/>
    <s v="MASONIC AV"/>
    <n v="0"/>
    <s v="Not Stated, in Intersection"/>
    <s v="Not Stated"/>
    <x v="1"/>
    <x v="2"/>
    <s v="Other Motor Vehicle"/>
    <s v="No Pedestrian Involved"/>
    <s v="Dry"/>
    <s v="Other"/>
    <s v="Not Stated"/>
    <s v="Daylight"/>
    <s v="None"/>
    <s v="AA - Vehicle(s) Only Involved"/>
    <s v="http://maps.google.com/maps?q=&amp;layer=c&amp;cbll=37.7720803942368,-122.445716665312"/>
    <s v="10:01 am to 2:00 pm"/>
    <s v="Clear"/>
    <s v="CVC 22100B"/>
    <s v="Intersection &lt;= 20ft"/>
    <s v="October"/>
    <s v="Valid"/>
    <s v="22100(a,b)"/>
    <s v="Turn at intersection from wrong position"/>
    <s v="http://leginfo.legislature.ca.gov/faces/codes_displaySection.xhtml?lawCode=VEH&amp;sectionNum=22100."/>
    <n v="14004"/>
  </r>
  <r>
    <n v="20081020"/>
    <n v="1443"/>
    <n v="2082"/>
    <s v="RICHM"/>
    <s v="Monday"/>
    <s v="4B6H"/>
    <s v="TURK BLVD"/>
    <s v="MASONIC AV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6223076059,-122.447039806471"/>
    <s v="2:01 pm to 6:00 p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5829"/>
  </r>
  <r>
    <n v="20081017"/>
    <n v="2259"/>
    <n v="1537"/>
    <s v="PARK"/>
    <s v="Friday"/>
    <s v="3F43E"/>
    <s v="OAK ST"/>
    <s v="ASHBURY ST"/>
    <n v="75"/>
    <s v="West"/>
    <s v="Not Stated"/>
    <x v="1"/>
    <x v="3"/>
    <s v="Pedestrian"/>
    <s v="Crossing Not in Crosswalk"/>
    <s v="Dry"/>
    <s v="No Unusual Condition"/>
    <s v="Not Stated"/>
    <s v="Dark - Street Lights"/>
    <s v="None"/>
    <s v="BB - Vehicle-Pedestrian"/>
    <s v="http://maps.google.com/maps?q=&amp;layer=c&amp;cbll=37.7718453846388,-122.447567188611"/>
    <s v="10:01 pm to 2:00 am"/>
    <s v="Clear"/>
    <s v="CVC 21955"/>
    <s v="Midblock &gt; 20ft"/>
    <s v="October"/>
    <s v="Valid"/>
    <n v="21955"/>
    <s v="Crossing between controlled intersections (Jaywalking)"/>
    <s v="http://leginfo.legislature.ca.gov/faces/codes_displaySection.xhtml?lawCode=VEH&amp;sectionNum=21955."/>
    <n v="1996"/>
  </r>
  <r>
    <n v="20151002"/>
    <n v="825"/>
    <n v="4230"/>
    <s v="PARK"/>
    <s v="Friday"/>
    <s v="3F13A"/>
    <s v="OAK ST"/>
    <s v="BAKER ST"/>
    <n v="10"/>
    <s v="East"/>
    <s v="Not Stated"/>
    <x v="0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7173878322,-122.440699604041"/>
    <s v="6:01 am to 10:00 a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11383"/>
  </r>
  <r>
    <n v="20131023"/>
    <n v="2335"/>
    <n v="1913"/>
    <s v="PARK"/>
    <s v="Wednesday"/>
    <s v="3F118"/>
    <s v="OAK ST"/>
    <s v="MASONIC AVE"/>
    <n v="0"/>
    <s v="Not Stated, in Intersection"/>
    <s v="Not Stated"/>
    <x v="0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0803942368,-122.445716665312"/>
    <s v="10:01 pm to 2:00 a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5764"/>
  </r>
  <r>
    <n v="20151030"/>
    <n v="244"/>
    <n v="2303"/>
    <s v="PARK"/>
    <s v="Friday"/>
    <s v="3CAR"/>
    <s v="TURK BLVD"/>
    <s v="MASONIC AVE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86223076059,-122.447039806471"/>
    <s v="2:01 am to 6:00 a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13230"/>
  </r>
  <r>
    <n v="20051008"/>
    <n v="1255"/>
    <n v="125"/>
    <s v="PARK"/>
    <s v="Saturday"/>
    <s v="4B5F"/>
    <s v="MCALLISTER ST"/>
    <s v="MASONIC ST"/>
    <n v="0"/>
    <s v="Not Stated, in Intersection"/>
    <s v="Not Stated"/>
    <x v="0"/>
    <x v="6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6741636305,-122.44665991253"/>
    <s v="10:01 am to 2:00 pm"/>
    <s v="Clear"/>
    <s v="CVC 21802A"/>
    <s v="Intersection &lt;= 20ft"/>
    <s v="October"/>
    <s v="Valid"/>
    <s v="21802(a,b)"/>
    <s v="Violation of right-of-way - entering through highway"/>
    <s v="http://leginfo.legislature.ca.gov/faces/codes_displaySection.xhtml?lawCode=VEH&amp;sectionNum=21802."/>
    <n v="9399"/>
  </r>
  <r>
    <n v="20141005"/>
    <n v="22"/>
    <n v="1128"/>
    <s v="PARK"/>
    <s v="Sunday"/>
    <s v="3F14E"/>
    <s v="DIVISADERO ST"/>
    <s v="MCALLISTER ST"/>
    <n v="77"/>
    <s v="South"/>
    <s v="Not Stated"/>
    <x v="1"/>
    <x v="0"/>
    <s v="Bicycle"/>
    <s v="No Pedestrian Involved"/>
    <s v="Dry"/>
    <s v="No Unusual Condition"/>
    <s v="Not Stated"/>
    <s v="Dark - Street Lights"/>
    <s v="None"/>
    <s v="EE - Bike-Parked car "/>
    <s v="http://maps.google.com/maps?q=&amp;layer=c&amp;cbll=37.7775793691204,-122.438375423604"/>
    <s v="2:01 am to 6:00 am"/>
    <s v="Clear"/>
    <s v="CVC 22517"/>
    <s v="Midblock &gt; 20ft"/>
    <s v="October"/>
    <s v="Valid"/>
    <n v="22517"/>
    <s v="Opening door on traffic side when unsafe"/>
    <s v="http://leginfo.legislature.ca.gov/faces/codes_displaySection.xhtml?lawCode=VEH&amp;sectionNum=22517."/>
    <n v="16030"/>
  </r>
  <r>
    <n v="20131026"/>
    <n v="1510"/>
    <n v="1420"/>
    <s v="PARK STATI"/>
    <s v="Saturday"/>
    <s v="4K103"/>
    <s v="MASONIC AVE"/>
    <s v="MCALLISTER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6741636305,-122.44665991253"/>
    <s v="2:01 pm to 6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6421"/>
  </r>
  <r>
    <n v="20151028"/>
    <n v="239"/>
    <n v="4332"/>
    <s v="RICHMOND"/>
    <s v="Wednesday"/>
    <s v="3G12E"/>
    <s v="STANYAN ST"/>
    <s v="MCALLISTER ST (N)"/>
    <n v="0"/>
    <s v="Not Stated, in Intersection"/>
    <s v="Not Stated"/>
    <x v="1"/>
    <x v="0"/>
    <s v="Motor Vehicle on Other Roadway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56849900092,-122.454846632515"/>
    <s v="2:01 am to 6:00 am"/>
    <s v="Clear"/>
    <s v="CVC 21658A"/>
    <s v="Intersection &lt;= 20ft"/>
    <s v="October"/>
    <s v="Valid"/>
    <s v="21658(a,b)"/>
    <s v="Lane straddling or failure to use specified lanes"/>
    <s v="http://leginfo.legislature.ca.gov/faces/codes_displaySection.xhtml?lawCode=VEH&amp;sectionNum=21658."/>
    <n v="17879"/>
  </r>
  <r>
    <n v="20081027"/>
    <n v="741"/>
    <n v="1149"/>
    <s v="CO F"/>
    <s v="Monday"/>
    <s v="4B2B"/>
    <s v="TURK ST"/>
    <s v="NIDO AV"/>
    <n v="6"/>
    <s v="West"/>
    <s v="Not Stated"/>
    <x v="1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87470312131,-122.446054569307"/>
    <s v="6:01 am to 10:00 am"/>
    <s v="Clear"/>
    <s v="CVC 21460A"/>
    <s v="Intersection &lt;= 20ft"/>
    <s v="October"/>
    <s v="Valid"/>
    <s v="21460(a,b)"/>
    <s v="Improper turns over double lines or solid lines to right prohibited"/>
    <s v="http://leginfo.legislature.ca.gov/faces/codes_displaySection.xhtml?lawCode=VEH&amp;sectionNum=21460."/>
    <n v="20479"/>
  </r>
  <r>
    <n v="20141018"/>
    <n v="930"/>
    <n v="4096"/>
    <s v="PARK"/>
    <s v="Saturday"/>
    <s v="4K6F"/>
    <s v="CLAYTON ST"/>
    <s v="OAK ST"/>
    <n v="0"/>
    <s v="Not Stated, in Intersection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16687397119,-122.448957992571"/>
    <s v="6:01 am to 10:00 a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16141"/>
  </r>
  <r>
    <n v="20101017"/>
    <n v="1837"/>
    <n v="16666"/>
    <s v="SFDD"/>
    <s v="Sunday"/>
    <s v="PARK"/>
    <s v="DIVISADERO ST"/>
    <s v="OAK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6:01 pm to 10:00 pm"/>
    <s v="Cloudy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21522"/>
  </r>
  <r>
    <n v="20151026"/>
    <n v="222"/>
    <n v="2112"/>
    <s v="NORTHERN"/>
    <s v="Monday"/>
    <s v="3E11E"/>
    <s v="PAGE ST"/>
    <s v="DIVISADERO ST"/>
    <n v="1000"/>
    <s v="West"/>
    <s v="Not Stated"/>
    <x v="0"/>
    <x v="0"/>
    <s v="Pedestrian"/>
    <s v="In Road, Including Shoulder"/>
    <s v="Dry"/>
    <s v="No Unusual Condition"/>
    <s v="Not Stated"/>
    <s v="Dark - Street Lights"/>
    <s v="None"/>
    <s v="BB - Vehicle-Pedestrian"/>
    <s v="http://maps.google.com/maps?q=&amp;layer=c&amp;cbll=37.7717658100196,-122.440651059193"/>
    <s v="2:01 am to 6:00 am"/>
    <s v="Clear"/>
    <s v="CVC 21954A"/>
    <s v="Midblock &gt; 20ft"/>
    <s v="October"/>
    <s v="Valid"/>
    <s v="21954(a)"/>
    <s v="Pedestrians must yield right-of-way outside of crosswalks"/>
    <s v="http://leginfo.legislature.ca.gov/faces/codes_displaySection.xhtml?lawCode=VEH&amp;sectionNum=21954."/>
    <n v="1859"/>
  </r>
  <r>
    <n v="20101001"/>
    <n v="107"/>
    <n v="2038"/>
    <s v="F"/>
    <s v="Friday"/>
    <s v="3F14E"/>
    <s v="SCOTT ST"/>
    <s v="OAK ST"/>
    <n v="23"/>
    <s v="North"/>
    <s v="Not Stated"/>
    <x v="0"/>
    <x v="4"/>
    <s v="Bicycle"/>
    <s v="No Pedestrian Involved"/>
    <s v="Slippery (Muddy, Oily, etc.)"/>
    <s v="No Unusual Condition"/>
    <s v="Not Stated"/>
    <s v="Dark - Street Lights"/>
    <s v="Functioning"/>
    <s v="FF - Bike Only"/>
    <s v="http://maps.google.com/maps?q=&amp;layer=c&amp;cbll=37.7734090844039,-122.435764352454"/>
    <s v="10:01 pm to 2:00 am"/>
    <s v="Other"/>
    <s v="CVC 22350"/>
    <s v="Midblock &gt; 20ft"/>
    <s v="October"/>
    <s v="Valid"/>
    <n v="22350"/>
    <s v="Unsafe speed for prevailing conditions"/>
    <s v="http://leginfo.legislature.ca.gov/faces/codes_displaySection.xhtml?lawCode=VEH&amp;sectionNum=22350."/>
    <n v="1332"/>
  </r>
  <r>
    <n v="20051027"/>
    <n v="2222"/>
    <n v="1028"/>
    <s v="PARK"/>
    <s v="Thursday"/>
    <s v="3F12A"/>
    <s v="STANYAN ST"/>
    <s v="OAK ST"/>
    <n v="0"/>
    <s v="Not Stated, in Intersection"/>
    <s v="Not Stated"/>
    <x v="1"/>
    <x v="5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10538379869,-122.453902454643"/>
    <s v="10:01 pm to 2:00 a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22263"/>
  </r>
  <r>
    <n v="20131013"/>
    <n v="2030"/>
    <n v="2311"/>
    <s v="PARK"/>
    <s v="Sunday"/>
    <s v="3F60"/>
    <s v="STANYAN ST"/>
    <s v="OAK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10538379869,-122.453902454643"/>
    <s v="6:01 pm to 10:00 pm"/>
    <s v="Clear"/>
    <s v="CVC 21801B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2495"/>
  </r>
  <r>
    <n v="20101001"/>
    <n v="1355"/>
    <n v="4232"/>
    <s v="PARK"/>
    <s v="Friday"/>
    <s v="3F14C"/>
    <s v="STANYAN ST"/>
    <s v="OAK ST"/>
    <n v="0"/>
    <s v="Not Stated, in Intersection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0538379869,-122.453902454643"/>
    <s v="10:01 am to 2:00 p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26815"/>
  </r>
  <r>
    <n v="20061020"/>
    <n v="1940"/>
    <n v="2038"/>
    <s v="F"/>
    <s v="Friday"/>
    <s v="3F13D"/>
    <s v="MASONIC AVE"/>
    <s v="PAGE ST"/>
    <n v="0"/>
    <s v="Not Stated, in Intersection"/>
    <s v="Not Stated"/>
    <x v="0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11419333825,-122.445535278388"/>
    <s v="6:01 pm to 10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11133"/>
  </r>
  <r>
    <n v="20121012"/>
    <n v="1248"/>
    <n v="2179"/>
    <s v="&lt;Null&gt;"/>
    <s v="Friday"/>
    <s v="3J62"/>
    <s v="SCOTT ST"/>
    <s v="PAGE ST"/>
    <n v="0"/>
    <s v="Not Stated, in Intersection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4179297667,-122.435563320269"/>
    <s v="10:01 am to 2:00 p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23252"/>
  </r>
  <r>
    <n v="20071011"/>
    <n v="1100"/>
    <n v="714"/>
    <s v="PARK"/>
    <s v="Thursday"/>
    <s v="4B3E"/>
    <s v="STANYAN ST"/>
    <s v="PAGE ST"/>
    <n v="0"/>
    <s v="Not Stated, in Intersection"/>
    <s v="Not Stated"/>
    <x v="0"/>
    <x v="2"/>
    <s v="Bicycle"/>
    <s v="No Pedestrian Involved"/>
    <s v="Dry"/>
    <s v="No Unusual Condition"/>
    <s v="Not Stated"/>
    <s v="Daylight"/>
    <s v="None"/>
    <s v="CC - Vehicle-Bicycle"/>
    <s v="http://maps.google.com/maps?q=&amp;layer=c&amp;cbll=37.7700980796695,-122.453726227642"/>
    <s v="10:01 am to 2:00 pm"/>
    <s v="Clear"/>
    <s v="CVC 216501"/>
    <s v="Intersection &lt;= 20ft"/>
    <s v="October"/>
    <s v="Valid"/>
    <n v="21650.1"/>
    <s v="Bicycle to travel in same direction as vehicles"/>
    <s v="http://leginfo.legislature.ca.gov/faces/codes_displaySection.xhtml?lawCode=VEH&amp;sectionNum=21650.1."/>
    <n v="8815"/>
  </r>
  <r>
    <n v="20101017"/>
    <n v="2357"/>
    <n v="1110"/>
    <s v="RICHM"/>
    <s v="Sunday"/>
    <s v="3G60"/>
    <s v="TURK ST"/>
    <s v="PARKER AV"/>
    <n v="34"/>
    <s v="East"/>
    <s v="Not Stated"/>
    <x v="1"/>
    <x v="1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8406110323,-122.453268729879"/>
    <s v="10:01 pm to 2:00 am"/>
    <s v="Clear"/>
    <s v="CVC 21703"/>
    <s v="Intersection Rear End &lt;= 150ft"/>
    <s v="October"/>
    <s v="Valid"/>
    <n v="21703"/>
    <s v="Following too closely prohibited"/>
    <s v="http://leginfo.legislature.ca.gov/faces/codes_displaySection.xhtml?lawCode=VEH&amp;sectionNum=21703."/>
    <n v="31474"/>
  </r>
  <r>
    <n v="20091001"/>
    <n v="720"/>
    <n v="671"/>
    <s v="PARK"/>
    <s v="Thursday"/>
    <s v="4B1A"/>
    <s v="FELL ST"/>
    <s v="SCOTT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2766787505,-122.435940327923"/>
    <s v="6:01 am to 10:00 a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6425"/>
  </r>
  <r>
    <n v="20141003"/>
    <n v="1130"/>
    <n v="2002"/>
    <s v="PARK"/>
    <s v="Friday"/>
    <s v="3F62"/>
    <s v="PAGE ST"/>
    <s v="SCOTT ST"/>
    <n v="0"/>
    <s v="Not Stated, in Intersection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4179297667,-122.435563320269"/>
    <s v="10:01 am to 2:00 p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30840"/>
  </r>
  <r>
    <n v="20111031"/>
    <n v="1835"/>
    <n v="1666"/>
    <s v="3CAR"/>
    <s v="Monday"/>
    <s v="PARK"/>
    <s v="FELL ST"/>
    <s v="SHRADER ST"/>
    <n v="0"/>
    <s v="Not Stated, in Intersection"/>
    <s v="Not Stated"/>
    <x v="1"/>
    <x v="1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1891729111,-122.452437463213"/>
    <s v="6:01 pm to 10:00 p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31805"/>
  </r>
  <r>
    <n v="20121014"/>
    <n v="1215"/>
    <n v="1389"/>
    <s v="F"/>
    <s v="Sunday"/>
    <s v="3F13A"/>
    <s v="OAK ST"/>
    <s v="SHRADER ST"/>
    <n v="0"/>
    <s v="Not Stated, in Intersection"/>
    <s v="Not Stated"/>
    <x v="1"/>
    <x v="0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12298277192,-122.452241778703"/>
    <s v="10:01 am to 2:00 pm"/>
    <s v="Clear"/>
    <s v="CVC 21658A"/>
    <s v="Intersection &lt;= 20ft"/>
    <s v="October"/>
    <s v="Valid"/>
    <s v="21658(a,b)"/>
    <s v="Lane straddling or failure to use specified lanes"/>
    <s v="http://leginfo.legislature.ca.gov/faces/codes_displaySection.xhtml?lawCode=VEH&amp;sectionNum=21658."/>
    <n v="18690"/>
  </r>
  <r>
    <n v="20071023"/>
    <n v="1409"/>
    <n v="241"/>
    <s v="G"/>
    <s v="Tuesday"/>
    <s v="4B6C"/>
    <s v="TURK ST"/>
    <s v="CHABOT TER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80521061814,-122.451543140042"/>
    <s v="2:01 pm to 6:00 pm"/>
    <s v="Clear"/>
    <s v="CVC 21456B"/>
    <s v="Intersection &lt;= 20ft"/>
    <s v="October"/>
    <s v="Valid"/>
    <s v="21456(a,b)"/>
    <s v="Pedestrian violation of Walk or Wait signals"/>
    <s v="http://leginfo.legislature.ca.gov/faces/codes_displaySection.xhtml?lawCode=VEH&amp;sectionNum=21456."/>
    <n v="25417"/>
  </r>
  <r>
    <n v="20101007"/>
    <n v="2230"/>
    <n v="2063"/>
    <s v="&lt;Null&gt;"/>
    <s v="Thursday"/>
    <s v="3F60"/>
    <s v="FELL ST"/>
    <s v="STANYAN ST"/>
    <n v="0"/>
    <s v="Not Stated, in Intersection"/>
    <s v="Not Stated"/>
    <x v="1"/>
    <x v="0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19304046184,-122.454083217237"/>
    <s v="10:01 pm to 2:00 am"/>
    <s v="Clear"/>
    <s v="N/A"/>
    <s v="Intersection &lt;= 20ft"/>
    <s v="October"/>
    <s v="Unknown"/>
    <s v="Unknown"/>
    <s v="Unknown"/>
    <s v="&lt;Null&gt;"/>
    <n v="30842"/>
  </r>
  <r>
    <n v="20111006"/>
    <n v="30"/>
    <n v="578"/>
    <s v="PARK"/>
    <s v="Thursday"/>
    <s v="4C101"/>
    <s v="FULTON ST"/>
    <s v="STANYAN ST"/>
    <n v="52"/>
    <s v="East"/>
    <s v="Not Stated"/>
    <x v="3"/>
    <x v="1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7783932305,-122.454503937148"/>
    <s v="10:01 pm to 2:00 am"/>
    <s v="Clear"/>
    <s v="CVC 22350"/>
    <s v="Intersection Rear End &lt;= 150ft"/>
    <s v="October"/>
    <s v="Valid"/>
    <n v="22350"/>
    <s v="Unsafe speed for prevailing conditions"/>
    <s v="http://leginfo.legislature.ca.gov/faces/codes_displaySection.xhtml?lawCode=VEH&amp;sectionNum=22350."/>
    <n v="33551"/>
  </r>
  <r>
    <n v="20121004"/>
    <n v="1220"/>
    <n v="1154"/>
    <s v="RICHM"/>
    <s v="Thursday"/>
    <s v="3G3C"/>
    <s v="TURK BLVD"/>
    <s v="TAMALPAIS TER"/>
    <n v="40"/>
    <s v="Ea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406656271,-122.448743139426"/>
    <s v="10:01 am to 2:00 pm"/>
    <s v="Clear"/>
    <s v="CVC 22350"/>
    <s v="Intersection Rear End &lt;= 150ft"/>
    <s v="October"/>
    <s v="Valid"/>
    <n v="22350"/>
    <s v="Unsafe speed for prevailing conditions"/>
    <s v="http://leginfo.legislature.ca.gov/faces/codes_displaySection.xhtml?lawCode=VEH&amp;sectionNum=22350."/>
    <n v="845"/>
  </r>
  <r>
    <n v="20101010"/>
    <n v="1645"/>
    <n v="537"/>
    <s v="PARK"/>
    <s v="Sunday"/>
    <s v="3F14D"/>
    <s v="DIVISADERO ST"/>
    <s v="TURK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6596303491,-122.438740183526"/>
    <s v="2:01 pm to 6:00 pm"/>
    <s v="Clear"/>
    <s v="CVC 22100B"/>
    <s v="Intersection &lt;= 20ft"/>
    <s v="October"/>
    <s v="Valid"/>
    <s v="22100(a,b)"/>
    <s v="Turn at intersection from wrong position"/>
    <s v="http://leginfo.legislature.ca.gov/faces/codes_displaySection.xhtml?lawCode=VEH&amp;sectionNum=22100."/>
    <n v="26512"/>
  </r>
  <r>
    <n v="20051013"/>
    <n v="1025"/>
    <n v="714"/>
    <s v="&lt;Null&gt;"/>
    <s v="Thursday"/>
    <s v="4B1J"/>
    <s v="MASON ST"/>
    <s v="TURK ST"/>
    <n v="0"/>
    <s v="Not Stated, in Intersection"/>
    <s v="Not Stated"/>
    <x v="0"/>
    <x v="2"/>
    <s v="Motor Vehicle on Other Roadway"/>
    <s v="No Pedestrian Involved"/>
    <s v="Dry"/>
    <s v="No Unusual Condition"/>
    <s v="Not Stated"/>
    <s v="Daylight"/>
    <s v="Functioning"/>
    <s v="AA - Vehicle(s) Only Involved"/>
    <s v="http://maps.google.com/maps?q=&amp;layer=c&amp;cbll=37.7786223076059,-122.447039806471"/>
    <s v="10:01 am to 2:00 p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9703"/>
  </r>
  <r>
    <n v="20051008"/>
    <n v="2214"/>
    <n v="447"/>
    <s v="&lt;Null&gt;"/>
    <s v="Saturday"/>
    <s v="3G2"/>
    <s v="TURK ST"/>
    <s v="TAMALPAIS"/>
    <n v="0"/>
    <s v="Not Stated, in Intersection"/>
    <s v="Not Stated"/>
    <x v="2"/>
    <x v="3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83894284243,-122.448879206728"/>
    <s v="10:01 pm to 2:00 a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2993"/>
  </r>
  <r>
    <n v="20080904"/>
    <n v="1735"/>
    <n v="4203"/>
    <s v="&lt;Null&gt;"/>
    <s v="Thursday"/>
    <n v="3"/>
    <s v="FELL ST"/>
    <s v="ASHBURY ST"/>
    <n v="23"/>
    <s v="East"/>
    <s v="Not Stated"/>
    <x v="2"/>
    <x v="0"/>
    <s v="Bicycle"/>
    <s v="No Pedestrian Involved"/>
    <s v="Dry"/>
    <s v="No Unusual Condition"/>
    <s v="Not Stated"/>
    <s v="Daylight"/>
    <s v="Functioning"/>
    <s v="FF - Bike Only"/>
    <s v="http://maps.google.com/maps?q=&amp;layer=c&amp;cbll=37.7728004925841,-122.447419124837"/>
    <s v="2:01 pm to 6:00 pm"/>
    <s v="Clear"/>
    <s v="CVC 21658A"/>
    <s v="Midblock &gt; 20ft"/>
    <s v="September"/>
    <s v="Valid"/>
    <s v="21658(a,b)"/>
    <s v="Lane straddling or failure to use specified lanes"/>
    <s v="http://leginfo.legislature.ca.gov/faces/codes_displaySection.xhtml?lawCode=VEH&amp;sectionNum=21658."/>
    <n v="2525"/>
  </r>
  <r>
    <n v="20120928"/>
    <n v="927"/>
    <n v="874"/>
    <s v="PARK"/>
    <s v="Friday"/>
    <s v="3F61"/>
    <s v="FELL ST"/>
    <s v="ASHBURY ST"/>
    <n v="0"/>
    <s v="Not Stated, in Intersection"/>
    <s v="Not Stated"/>
    <x v="0"/>
    <x v="0"/>
    <s v="Other Motor Vehicle"/>
    <s v="No Pedestrian Involved"/>
    <s v="Dry"/>
    <s v="No Unusual Condition"/>
    <s v="Not Stated"/>
    <s v="Daylight"/>
    <s v="Not Functioning"/>
    <s v="AA - Vehicle(s) Only Involved"/>
    <s v="http://maps.google.com/maps?q=&amp;layer=c&amp;cbll=37.7727904538694,-122.447497244783"/>
    <s v="6:01 am to 10:00 am"/>
    <s v="Fog"/>
    <s v="CVC 22107"/>
    <s v="Intersection &lt;= 20ft"/>
    <s v="September"/>
    <s v="Valid"/>
    <n v="22107"/>
    <s v="Unsafe turn or lane change prohibited"/>
    <s v="http://leginfo.legislature.ca.gov/faces/codes_displaySection.xhtml?lawCode=VEH&amp;sectionNum=22107."/>
    <n v="8208"/>
  </r>
  <r>
    <n v="20120907"/>
    <n v="54"/>
    <n v="1889"/>
    <s v="PARK"/>
    <s v="Friday"/>
    <s v="3F13E"/>
    <s v="FELL ST"/>
    <s v="ASHBURY ST"/>
    <n v="20"/>
    <s v="East"/>
    <s v="Not Stated"/>
    <x v="1"/>
    <x v="1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7991758882,-122.447429370976"/>
    <s v="10:01 pm to 2:00 a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7519"/>
  </r>
  <r>
    <n v="20090916"/>
    <n v="1550"/>
    <n v="226"/>
    <s v="COF"/>
    <s v="Wednesday"/>
    <s v="3F13D"/>
    <s v="OAK ST"/>
    <s v="ASHBURY ST"/>
    <n v="0"/>
    <s v="Not Stated, in Intersection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8777423768,-122.447312420905"/>
    <s v="2:01 pm to 6:00 p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4006"/>
  </r>
  <r>
    <n v="20130913"/>
    <n v="929"/>
    <n v="186"/>
    <s v="PARK"/>
    <s v="Friday"/>
    <s v="&lt;Null&gt;"/>
    <s v="BAKER ST"/>
    <s v="HAYES ST"/>
    <n v="0"/>
    <s v="Not Stated, in Intersection"/>
    <s v="&lt;Null&gt;"/>
    <x v="2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45674820945,-122.441110417149"/>
    <s v="6:01 am to 10:00 am"/>
    <s v="Clear"/>
    <s v="CVC 21453A"/>
    <s v="Intersection &lt;= 20ft"/>
    <s v="September"/>
    <s v="Valid"/>
    <s v="21453(a,c)"/>
    <s v="Red signal - driver or bicyclist responsibilities"/>
    <s v="http://leginfo.legislature.ca.gov/faces/codes_displaySection.xhtml?lawCode=VEH&amp;sectionNum=21453."/>
    <n v="3256"/>
  </r>
  <r>
    <n v="20060917"/>
    <n v="1413"/>
    <n v="246"/>
    <s v="PARK"/>
    <s v="Sunday"/>
    <s v="4B6G"/>
    <s v="BAKER ST"/>
    <s v="OAK ST"/>
    <n v="116"/>
    <s v="South"/>
    <s v="Not Stated"/>
    <x v="0"/>
    <x v="7"/>
    <s v="Fixed Object"/>
    <s v="Not in Road"/>
    <s v="Dry"/>
    <s v="No Unusual Condition"/>
    <s v="Not Stated"/>
    <s v="Daylight"/>
    <s v="None"/>
    <s v="BB - Vehicle-Pedestrian"/>
    <s v="http://maps.google.com/maps?q=&amp;layer=c&amp;cbll=37.7723978021546,-122.440671396454"/>
    <s v="2:01 pm to 6:00 pm"/>
    <s v="Clear"/>
    <s v="CVC 22350"/>
    <s v="Midblock &gt; 20ft"/>
    <s v="September"/>
    <s v="Valid"/>
    <n v="22350"/>
    <s v="Unsafe speed for prevailing conditions"/>
    <s v="http://leginfo.legislature.ca.gov/faces/codes_displaySection.xhtml?lawCode=VEH&amp;sectionNum=22350."/>
    <n v="11715"/>
  </r>
  <r>
    <n v="20080911"/>
    <n v="2130"/>
    <n v="1584"/>
    <s v="PARK"/>
    <s v="Thursday"/>
    <s v="4BSF"/>
    <s v="TURK BLVD"/>
    <s v="BAKER ST"/>
    <n v="0"/>
    <s v="Not Stated, in Intersection"/>
    <s v="Not Stated"/>
    <x v="0"/>
    <x v="2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92440306213,-122.442053309532"/>
    <s v="6:01 pm to 10:00 pm"/>
    <s v="Clear"/>
    <s v="CVC 22101D"/>
    <s v="Intersection &lt;= 20ft"/>
    <s v="September"/>
    <s v="Valid"/>
    <s v="22101(d)"/>
    <s v="Violating special traffic control markers"/>
    <s v="http://leginfo.legislature.ca.gov/faces/codes_displaySection.xhtml?lawCode=VEH&amp;sectionNum=22101."/>
    <n v="8909"/>
  </r>
  <r>
    <n v="20070920"/>
    <n v="1954"/>
    <n v="2218"/>
    <s v="PARK"/>
    <s v="Thursday"/>
    <s v="3F14D"/>
    <s v="TURK BLVD"/>
    <s v="BAKER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92440306213,-122.442053309532"/>
    <s v="6:01 pm to 10:00 pm"/>
    <s v="Clear"/>
    <s v="CVC 21802A"/>
    <s v="Intersection &lt;= 20ft"/>
    <s v="September"/>
    <s v="Valid"/>
    <s v="21802(a,b)"/>
    <s v="Violation of right-of-way - entering through highway"/>
    <s v="http://leginfo.legislature.ca.gov/faces/codes_displaySection.xhtml?lawCode=VEH&amp;sectionNum=21802."/>
    <n v="26530"/>
  </r>
  <r>
    <n v="20050915"/>
    <n v="1038"/>
    <n v="475"/>
    <s v="RICHM"/>
    <s v="Thursday"/>
    <s v="3G5A"/>
    <s v="TURK ST"/>
    <s v="BEAUMONT ST"/>
    <n v="0"/>
    <s v="Not Stated, in Intersection"/>
    <s v="Not Stated"/>
    <x v="0"/>
    <x v="7"/>
    <s v="Bicycle"/>
    <s v="No Pedestrian Involved"/>
    <s v="Dry"/>
    <s v="No Unusual Condition"/>
    <s v="Not Stated"/>
    <s v="Daylight"/>
    <s v="Functioning"/>
    <s v="FF - Bike Only"/>
    <s v="http://maps.google.com/maps?q=&amp;layer=c&amp;cbll=37.7777127886562,-122.454331407377"/>
    <s v="10:01 am to 2:00 p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7335"/>
  </r>
  <r>
    <n v="20140925"/>
    <n v="1810"/>
    <n v="202"/>
    <s v="PARK"/>
    <s v="Thursday"/>
    <s v="3F14D"/>
    <s v="FELL ST"/>
    <s v="BRODERICK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8471195227,-122.439276798449"/>
    <s v="6:01 pm to 10:00 pm"/>
    <s v="Clear"/>
    <s v="CVC 21453A"/>
    <s v="Intersection &lt;= 20ft"/>
    <s v="September"/>
    <s v="Valid"/>
    <s v="21453(a,c)"/>
    <s v="Red signal - driver or bicyclist responsibilities"/>
    <s v="http://leginfo.legislature.ca.gov/faces/codes_displaySection.xhtml?lawCode=VEH&amp;sectionNum=21453."/>
    <n v="19153"/>
  </r>
  <r>
    <n v="20100909"/>
    <n v="2050"/>
    <n v="4000"/>
    <s v="PARL"/>
    <s v="Thursday"/>
    <s v="&lt;Null&gt;"/>
    <s v="GROVE ST"/>
    <s v="BRODERICK ST"/>
    <n v="0"/>
    <s v="Not Stated, in Intersection"/>
    <s v="Not Stated"/>
    <x v="1"/>
    <x v="1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57135904921,-122.439656503743"/>
    <s v="6:01 pm to 10:00 p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24193"/>
  </r>
  <r>
    <n v="20110904"/>
    <n v="1740"/>
    <n v="1666"/>
    <s v="PARK"/>
    <s v="Sunday"/>
    <s v="&lt;Null&gt;"/>
    <s v="CLAYTON ST"/>
    <s v="OAK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16687397119,-122.448957992571"/>
    <s v="2:01 pm to 6:00 pm"/>
    <s v="Clear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18867"/>
  </r>
  <r>
    <n v="20060914"/>
    <n v="1553"/>
    <n v="1184"/>
    <s v="RICHM"/>
    <s v="Thursday"/>
    <s v="4B2D"/>
    <s v="DIVISADERO ST"/>
    <s v="CLAY ST"/>
    <n v="4224"/>
    <s v="South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84107412477,-122.438542237616"/>
    <s v="2:01 pm to 6:00 pm"/>
    <s v="Clear"/>
    <s v="CVC 21950A"/>
    <s v="Midblock &gt; 20ft"/>
    <s v="September"/>
    <s v="Valid"/>
    <s v="21950(a,c)"/>
    <s v="Driver or bicyclist to yield right-of-way at crosswalks"/>
    <s v="http://leginfo.legislature.ca.gov/faces/codes_displaySection.xhtml?lawCode=VEH&amp;sectionNum=21950."/>
    <n v="23473"/>
  </r>
  <r>
    <n v="20070902"/>
    <n v="1708"/>
    <n v="304"/>
    <s v="3F4"/>
    <s v="Sunday"/>
    <s v="COF"/>
    <s v="FULTON ST"/>
    <s v="CENTRAL AV"/>
    <n v="0"/>
    <s v="Not Stated, in Intersection"/>
    <s v="Not Stated"/>
    <x v="1"/>
    <x v="5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0165916209,-122.444779891354"/>
    <s v="2:01 pm to 6:00 pm"/>
    <s v="Clear"/>
    <s v="CVC 22107"/>
    <s v="Intersection &lt;= 20ft"/>
    <s v="September"/>
    <s v="Valid"/>
    <n v="22107"/>
    <s v="Unsafe turn or lane change prohibited"/>
    <s v="http://leginfo.legislature.ca.gov/faces/codes_displaySection.xhtml?lawCode=VEH&amp;sectionNum=22107."/>
    <n v="14017"/>
  </r>
  <r>
    <n v="20110913"/>
    <n v="30"/>
    <n v="1015"/>
    <s v="&lt;Null&gt;"/>
    <s v="Tuesday"/>
    <n v="314"/>
    <s v="DIVISADERO ST"/>
    <s v="PAGE ST"/>
    <n v="71"/>
    <s v="North"/>
    <s v="Not Stated"/>
    <x v="2"/>
    <x v="3"/>
    <s v="Pedestrian"/>
    <s v="Crossing Not in Crosswalk"/>
    <s v="Dry"/>
    <s v="No Unusual Condition"/>
    <s v="Not Stated"/>
    <s v="Dark - Street Lights"/>
    <s v="Functioning"/>
    <s v="BB - Vehicle-Pedestrian"/>
    <s v="http://maps.google.com/maps?q=&amp;layer=c&amp;cbll=37.7723907668921,-122.437321465014"/>
    <s v="10:01 pm to 2:00 am"/>
    <s v="Clear"/>
    <s v="CVC 21955"/>
    <s v="Midblock &gt; 20ft"/>
    <s v="September"/>
    <s v="Valid"/>
    <n v="21955"/>
    <s v="Crossing between controlled intersections (Jaywalking)"/>
    <s v="http://leginfo.legislature.ca.gov/faces/codes_displaySection.xhtml?lawCode=VEH&amp;sectionNum=21955."/>
    <n v="3079"/>
  </r>
  <r>
    <n v="20070930"/>
    <n v="1615"/>
    <n v="2164"/>
    <s v="PARK"/>
    <s v="Sunday"/>
    <n v="4"/>
    <s v="FELL ST"/>
    <s v="DIVISADERO"/>
    <n v="225"/>
    <s v="West"/>
    <s v="Not Stated"/>
    <x v="2"/>
    <x v="0"/>
    <s v="Bicycle"/>
    <s v="No Pedestrian Involved"/>
    <s v="Dry"/>
    <s v="No Unusual Condition"/>
    <s v="Not Stated"/>
    <s v="Daylight"/>
    <s v="None"/>
    <s v="CC - Vehicle-Bicycle"/>
    <s v="http://maps.google.com/maps?q=&amp;layer=c&amp;cbll=37.7739628419329,-122.438378013708"/>
    <s v="2:01 pm to 6:00 pm"/>
    <s v="Clear"/>
    <s v="CVC 22517"/>
    <s v="Midblock &gt; 20ft"/>
    <s v="September"/>
    <s v="Valid"/>
    <n v="22517"/>
    <s v="Opening door on traffic side when unsafe"/>
    <s v="http://leginfo.legislature.ca.gov/faces/codes_displaySection.xhtml?lawCode=VEH&amp;sectionNum=22517."/>
    <n v="3027"/>
  </r>
  <r>
    <n v="20090915"/>
    <n v="627"/>
    <n v="1580"/>
    <s v="PARK"/>
    <s v="Tuesday"/>
    <s v="4B2F"/>
    <s v="FELL ST"/>
    <s v="BRODERICK ST"/>
    <n v="10"/>
    <s v="West"/>
    <s v="Not Stated"/>
    <x v="3"/>
    <x v="3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38428995621,-122.439309571279"/>
    <s v="6:01 am to 10:00 am"/>
    <s v="Clear"/>
    <s v="CVC 21951"/>
    <s v="Intersection &lt;= 20ft"/>
    <s v="September"/>
    <s v="Valid"/>
    <n v="21951"/>
    <s v="Overtaking vehicles or bicycles stopped for pedestrians"/>
    <s v="http://leginfo.legislature.ca.gov/faces/codes_displaySection.xhtml?lawCode=VEH&amp;sectionNum=21951."/>
    <n v="33581"/>
  </r>
  <r>
    <n v="20110930"/>
    <n v="2105"/>
    <n v="522"/>
    <s v="PARK"/>
    <s v="Friday"/>
    <s v="3F14E"/>
    <s v="FULTON ST"/>
    <s v="DIVISADERO ST"/>
    <n v="45"/>
    <s v="East"/>
    <s v="Not Stated"/>
    <x v="1"/>
    <x v="1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68754129856,-122.438023407051"/>
    <s v="6:01 pm to 10:00 pm"/>
    <s v="Clear"/>
    <s v="CVC 22350"/>
    <s v="Intersection Rear End &lt;= 150ft"/>
    <s v="September"/>
    <s v="Valid"/>
    <n v="22350"/>
    <s v="Unsafe speed for prevailing conditions"/>
    <s v="http://leginfo.legislature.ca.gov/faces/codes_displaySection.xhtml?lawCode=VEH&amp;sectionNum=22350."/>
    <n v="16917"/>
  </r>
  <r>
    <n v="20150928"/>
    <n v="110"/>
    <n v="1017"/>
    <s v="NORTHERN"/>
    <s v="Monday"/>
    <s v="3E11C"/>
    <s v="FULTON ST"/>
    <s v="DIVISADERO ST"/>
    <n v="0"/>
    <s v="Not Stated, in Intersection"/>
    <s v="Not Stated"/>
    <x v="1"/>
    <x v="0"/>
    <s v="Bicycle"/>
    <s v="No Pedestrian Involved"/>
    <s v="Dry"/>
    <s v="No Unusual Condition"/>
    <s v="Not Stated"/>
    <s v="Daylight"/>
    <s v="None"/>
    <s v="CC - Vehicle-Bicycle"/>
    <s v="http://maps.google.com/maps?q=&amp;layer=c&amp;cbll=37.7768558888485,-122.43817704764"/>
    <s v="2:01 am to 6:00 am"/>
    <s v="Clear"/>
    <s v="CVC 21750"/>
    <s v="Intersection &lt;= 20ft"/>
    <s v="September"/>
    <s v="Valid"/>
    <n v="21750"/>
    <s v="Overtaking and passing unsafely"/>
    <s v="http://leginfo.legislature.ca.gov/faces/codes_displaySection.xhtml?lawCode=VEH&amp;sectionNum=21750."/>
    <n v="13579"/>
  </r>
  <r>
    <n v="20100917"/>
    <n v="2352"/>
    <n v="537"/>
    <s v="PARK"/>
    <s v="Friday"/>
    <s v="3F44P"/>
    <s v="FELL ST"/>
    <s v="DIVISADERO ST"/>
    <n v="5"/>
    <s v="South"/>
    <s v="Not Stated"/>
    <x v="1"/>
    <x v="3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40595823155,-122.437626655262"/>
    <s v="10:01 pm to 2:00 am"/>
    <s v="Cloudy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18809"/>
  </r>
  <r>
    <n v="20140919"/>
    <n v="930"/>
    <n v="1887"/>
    <s v="TRAFFIC"/>
    <s v="Friday"/>
    <s v="4K1C"/>
    <s v="OAK ST"/>
    <s v="DIVISADERO ST"/>
    <n v="220"/>
    <s v="West"/>
    <s v="Not Stated"/>
    <x v="0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0380824853,-122.438174302775"/>
    <s v="6:01 am to 10:00 am"/>
    <s v="Cloudy"/>
    <s v="CVC 21658A"/>
    <s v="Midblock &gt; 20ft"/>
    <s v="September"/>
    <s v="Valid"/>
    <s v="21658(a,b)"/>
    <s v="Lane straddling or failure to use specified lanes"/>
    <s v="http://leginfo.legislature.ca.gov/faces/codes_displaySection.xhtml?lawCode=VEH&amp;sectionNum=21658."/>
    <n v="10050"/>
  </r>
  <r>
    <n v="20090927"/>
    <n v="1820"/>
    <n v="821"/>
    <s v="PARK"/>
    <s v="Sunday"/>
    <s v="4B8F"/>
    <s v="OAK ST"/>
    <s v="DIVISADERO ST"/>
    <n v="144"/>
    <s v="West"/>
    <s v="Not Stated"/>
    <x v="1"/>
    <x v="0"/>
    <s v="Bicycle"/>
    <s v="No Pedestrian Involved"/>
    <s v="Dry"/>
    <s v="Other"/>
    <s v="Not Stated"/>
    <s v="Daylight"/>
    <s v="None"/>
    <s v="CC - Vehicle-Bicycle"/>
    <s v="http://maps.google.com/maps?q=&amp;layer=c&amp;cbll=37.7730710534612,-122.437914654862"/>
    <s v="6:01 pm to 10:00 pm"/>
    <s v="Clear"/>
    <s v="CVC 21750"/>
    <s v="Midblock &gt; 20ft"/>
    <s v="September"/>
    <s v="Valid"/>
    <n v="21750"/>
    <s v="Overtaking and passing unsafely"/>
    <s v="http://leginfo.legislature.ca.gov/faces/codes_displaySection.xhtml?lawCode=VEH&amp;sectionNum=21750."/>
    <n v="2012"/>
  </r>
  <r>
    <n v="20090925"/>
    <n v="1538"/>
    <n v="1866"/>
    <s v="PARK"/>
    <s v="Friday"/>
    <s v="4B7D"/>
    <s v="PAGE ST"/>
    <s v="DIVISADERO ST"/>
    <n v="0"/>
    <s v="Not Stated, in Intersection"/>
    <s v="Not Stated"/>
    <x v="0"/>
    <x v="5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2037124154,-122.4372349323"/>
    <s v="2:01 pm to 6:00 p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1788"/>
  </r>
  <r>
    <n v="20120910"/>
    <n v="2211"/>
    <n v="2038"/>
    <s v="F"/>
    <s v="Monday"/>
    <s v="3F13E"/>
    <s v="FULTON ST"/>
    <s v="CLAYTON ST"/>
    <n v="0"/>
    <s v="Not Stated, in Intersection"/>
    <s v="Not Stated"/>
    <x v="0"/>
    <x v="3"/>
    <s v="Pedestrian"/>
    <s v="Crossing in Crosswalk at Intersection"/>
    <s v="Dry"/>
    <s v="No Unusual Condition"/>
    <s v="Not Stated"/>
    <s v="Dark - Street Lights"/>
    <s v="None"/>
    <s v="BB - Vehicle-Pedestrian"/>
    <s v="http://maps.google.com/maps?q=&amp;layer=c&amp;cbll=37.775389941443,-122.449707827119"/>
    <s v="10:01 pm to 2:00 am"/>
    <s v="Clear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7893"/>
  </r>
  <r>
    <n v="20090917"/>
    <n v="2100"/>
    <n v="1584"/>
    <s v="PARK"/>
    <s v="Thursday"/>
    <s v="4B5F"/>
    <s v="FULTON ST"/>
    <s v="CLAYTON ST"/>
    <n v="0"/>
    <s v="Not Stated, in Intersection"/>
    <s v="Not Stated"/>
    <x v="1"/>
    <x v="3"/>
    <s v="Pedestrian"/>
    <s v="Crossing in Crosswalk at Intersection"/>
    <s v="Dry"/>
    <s v="No Unusual Condition"/>
    <s v="Not Stated"/>
    <s v="Dark - Street Lights"/>
    <s v="None"/>
    <s v="BB - Vehicle-Pedestrian"/>
    <s v="http://maps.google.com/maps?q=&amp;layer=c&amp;cbll=37.775389941443,-122.449707827119"/>
    <s v="6:01 pm to 10:00 pm"/>
    <s v="Clear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18887"/>
  </r>
  <r>
    <n v="20140923"/>
    <n v="1120"/>
    <n v="4096"/>
    <s v="PARK STATI"/>
    <s v="Tuesday"/>
    <s v="4K6F"/>
    <s v="FULTON ST"/>
    <s v="CLAYTON ST"/>
    <n v="0"/>
    <s v="Not Stated, in Intersection"/>
    <s v="Not Stated"/>
    <x v="1"/>
    <x v="3"/>
    <s v="Pedestrian"/>
    <s v="Crossing in Crosswalk at Intersection"/>
    <s v="Dry"/>
    <s v="No Unusual Condition"/>
    <s v="Not Stated"/>
    <s v="Daylight"/>
    <s v="None"/>
    <s v="BB - Vehicle-Pedestrian"/>
    <s v="http://maps.google.com/maps?q=&amp;layer=c&amp;cbll=37.775389941443,-122.449707827119"/>
    <s v="10:01 am to 2:00 pm"/>
    <s v="Clear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20462"/>
  </r>
  <r>
    <n v="20130924"/>
    <n v="2319"/>
    <n v="4270"/>
    <s v="PARK"/>
    <s v="Tuesday"/>
    <s v="3F14E"/>
    <s v="DIVISADERO ST"/>
    <s v="FELL ST"/>
    <n v="0"/>
    <s v="Not Stated, in Intersection"/>
    <s v="Not Stated"/>
    <x v="1"/>
    <x v="1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10:01 pm to 2:00 am"/>
    <s v="Clear"/>
    <s v="CVC 21703"/>
    <s v="Intersection &lt;= 20ft"/>
    <s v="September"/>
    <s v="Valid"/>
    <n v="21703"/>
    <s v="Following too closely prohibited"/>
    <s v="http://leginfo.legislature.ca.gov/faces/codes_displaySection.xhtml?lawCode=VEH&amp;sectionNum=21703."/>
    <n v="32665"/>
  </r>
  <r>
    <n v="20080914"/>
    <n v="910"/>
    <n v="649"/>
    <s v="PARK"/>
    <s v="Sunday"/>
    <s v="4B2H"/>
    <s v="MASONIC AVE"/>
    <s v="FELL ST"/>
    <n v="0"/>
    <s v="Not Stated, in Intersection"/>
    <s v="Not Stated"/>
    <x v="0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6:01 am to 10:00 am"/>
    <s v="Clear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11152"/>
  </r>
  <r>
    <n v="20120907"/>
    <n v="1310"/>
    <n v="2179"/>
    <s v="&lt;Null&gt;"/>
    <s v="Friday"/>
    <s v="3J62"/>
    <s v="MASONIC AVE"/>
    <s v="FELL ST"/>
    <n v="59"/>
    <s v="South"/>
    <s v="Not Stated"/>
    <x v="1"/>
    <x v="0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8352638039,-122.445869865297"/>
    <s v="10:01 am to 2:00 pm"/>
    <s v="Clear"/>
    <s v="N/A"/>
    <s v="Midblock &gt; 20ft"/>
    <s v="September"/>
    <s v="Unknown"/>
    <s v="Unknown"/>
    <s v="Unknown"/>
    <s v="&lt;Null&gt;"/>
    <n v="24008"/>
  </r>
  <r>
    <n v="20090905"/>
    <n v="1633"/>
    <n v="1584"/>
    <s v="PARK"/>
    <s v="Saturday"/>
    <s v="4B5F"/>
    <s v="MASONIC AVE"/>
    <s v="FELL ST"/>
    <n v="26"/>
    <s v="South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247394478,-122.445888024374"/>
    <s v="2:01 pm to 6:00 pm"/>
    <s v="Cloudy"/>
    <s v="CVC 21453A"/>
    <s v="Midblock &gt; 20ft"/>
    <s v="September"/>
    <s v="Valid"/>
    <s v="21453(a,c)"/>
    <s v="Red signal - driver or bicyclist responsibilities"/>
    <s v="http://leginfo.legislature.ca.gov/faces/codes_displaySection.xhtml?lawCode=VEH&amp;sectionNum=21453."/>
    <n v="19124"/>
  </r>
  <r>
    <n v="20150925"/>
    <n v="2252"/>
    <n v="1459"/>
    <s v="NORTHERN"/>
    <s v="Friday"/>
    <s v="3E11E"/>
    <s v="SCOTT ST"/>
    <s v="FELL ST"/>
    <n v="0"/>
    <s v="Not Stated, in Intersection"/>
    <s v="Not Stated"/>
    <x v="1"/>
    <x v="2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42766787505,-122.435940327923"/>
    <s v="10:01 pm to 2:00 am"/>
    <s v="Clear"/>
    <s v="CVC 22104"/>
    <s v="Intersection &lt;= 20ft"/>
    <s v="September"/>
    <s v="Valid"/>
    <n v="22104"/>
    <s v="Illegal U-turn near fire station"/>
    <s v="http://leginfo.legislature.ca.gov/faces/codes_displaySection.xhtml?lawCode=VEH&amp;sectionNum=22104."/>
    <n v="26186"/>
  </r>
  <r>
    <n v="20080909"/>
    <n v="1723"/>
    <n v="2089"/>
    <s v="PARK"/>
    <s v="Tuesday"/>
    <s v="4B8B"/>
    <s v="FULTON ST"/>
    <s v="MASONIC AV"/>
    <n v="230"/>
    <s v="East"/>
    <s v="Not Stated"/>
    <x v="1"/>
    <x v="3"/>
    <s v="Pedestrian"/>
    <s v="Crossing Not in Crosswalk"/>
    <s v="Dry"/>
    <s v="No Unusual Condition"/>
    <s v="Not Stated"/>
    <s v="Daylight"/>
    <s v="Functioning"/>
    <s v="BB - Vehicle-Pedestrian"/>
    <s v="http://maps.google.com/maps?q=&amp;layer=c&amp;cbll=37.7759017028623,-122.445683470026"/>
    <s v="2:01 pm to 6:00 pm"/>
    <s v="Clear"/>
    <s v="CVC 21955"/>
    <s v="Midblock &gt; 20ft"/>
    <s v="September"/>
    <s v="Valid"/>
    <n v="21955"/>
    <s v="Crossing between controlled intersections (Jaywalking)"/>
    <s v="http://leginfo.legislature.ca.gov/faces/codes_displaySection.xhtml?lawCode=VEH&amp;sectionNum=21955."/>
    <n v="27816"/>
  </r>
  <r>
    <n v="20120915"/>
    <n v="1559"/>
    <n v="2360"/>
    <s v="PARK"/>
    <s v="Saturday"/>
    <s v="3F1D"/>
    <s v="STANYAN ST"/>
    <s v="FELL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9304046184,-122.454083217237"/>
    <s v="2:01 pm to 6:00 pm"/>
    <s v="Clear"/>
    <s v="CVC 21804A"/>
    <s v="Intersection &lt;= 20ft"/>
    <s v="September"/>
    <s v="Valid"/>
    <s v="21804(a,b)"/>
    <s v="Entering highway from alley or driveway"/>
    <s v="http://leginfo.legislature.ca.gov/faces/codes_displaySection.xhtml?lawCode=VEH&amp;sectionNum=21804."/>
    <n v="5194"/>
  </r>
  <r>
    <n v="20090917"/>
    <n v="1024"/>
    <n v="1484"/>
    <s v="PARK"/>
    <s v="Thursday"/>
    <s v="3F61"/>
    <s v="BRODERICK ST"/>
    <s v="FULTON ST"/>
    <n v="117"/>
    <s v="North"/>
    <s v="Not Stated"/>
    <x v="0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69617503687,-122.439905807632"/>
    <s v="10:01 am to 2:00 pm"/>
    <s v="Clear"/>
    <s v="CVC 22350"/>
    <s v="Midblock &gt; 20ft"/>
    <s v="September"/>
    <s v="Valid"/>
    <n v="22350"/>
    <s v="Unsafe speed for prevailing conditions"/>
    <s v="http://leginfo.legislature.ca.gov/faces/codes_displaySection.xhtml?lawCode=VEH&amp;sectionNum=22350."/>
    <n v="11553"/>
  </r>
  <r>
    <n v="20150909"/>
    <n v="196"/>
    <n v="1597"/>
    <s v="NORTHERN"/>
    <s v="Wednesday"/>
    <s v="3E11C"/>
    <s v="DIVISADERO ST"/>
    <s v="FULTON ST"/>
    <n v="0"/>
    <s v="Not Stated, in Intersection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68558888485,-122.43817704764"/>
    <s v="2:01 am to 6:00 am"/>
    <s v="Clear"/>
    <s v="N/A"/>
    <s v="Intersection &lt;= 20ft"/>
    <s v="September"/>
    <s v="Unknown"/>
    <s v="Unknown"/>
    <s v="Unknown"/>
    <s v="&lt;Null&gt;"/>
    <n v="32897"/>
  </r>
  <r>
    <n v="20120904"/>
    <n v="940"/>
    <n v="2167"/>
    <s v="&lt;Null&gt;"/>
    <s v="Tuesday"/>
    <s v="&lt;Null&gt;"/>
    <s v="GOLDEN GATE AVE"/>
    <s v="DIVISADERO ST"/>
    <n v="115"/>
    <s v="East"/>
    <s v="Not Stated"/>
    <x v="1"/>
    <x v="3"/>
    <s v="Pedestrian"/>
    <s v="In Road, Including Shoulder"/>
    <s v="Dry"/>
    <s v="No Unusual Condition"/>
    <s v="Not Stated"/>
    <s v="Daylight"/>
    <s v="None"/>
    <s v="BB - Vehicle-Pedestrian"/>
    <s v="http://maps.google.com/maps?q=&amp;layer=c&amp;cbll=37.778774544744,-122.438158594927"/>
    <s v="6:01 am to 10:00 am"/>
    <s v="Clear"/>
    <s v="CVC 21950B"/>
    <s v="Midblock &gt; 20ft"/>
    <s v="September"/>
    <s v="Valid"/>
    <s v="21950(b)"/>
    <s v="Pedestrian suddenly entering into vehicle path close enough to create an immediate hazard"/>
    <s v="http://leginfo.legislature.ca.gov/faces/codes_displaySection.xhtml?lawCode=VEH&amp;sectionNum=21950."/>
    <n v="32869"/>
  </r>
  <r>
    <n v="20080926"/>
    <n v="1109"/>
    <n v="1337"/>
    <s v="PARKS"/>
    <s v="Friday"/>
    <s v="3F62"/>
    <s v="MASONIC AVE"/>
    <s v="FULTON ST"/>
    <n v="0"/>
    <s v="Not Stated, in Intersection"/>
    <s v="Not Stated"/>
    <x v="1"/>
    <x v="7"/>
    <s v="Fixed Object"/>
    <s v="No Pedestrian Involved"/>
    <s v="Dry"/>
    <s v="No Unusual Condition"/>
    <s v="Not Stated"/>
    <s v="Daylight"/>
    <s v="Functioning"/>
    <s v="AA - Vehicle(s) Only Involved"/>
    <s v="http://maps.google.com/maps?q=&amp;layer=c&amp;cbll=37.7758015922906,-122.446470829739"/>
    <s v="10:01 am to 2:00 p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24228"/>
  </r>
  <r>
    <n v="20060911"/>
    <n v="1029"/>
    <n v="1446"/>
    <s v="COF"/>
    <s v="Monday"/>
    <s v="&lt;Null&gt;"/>
    <s v="SCOTT ST"/>
    <s v="FULTON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70680804996,-122.436507232241"/>
    <s v="10:01 am to 2:00 pm"/>
    <s v="Clear"/>
    <s v="CVC 22450"/>
    <s v="Intersection &lt;= 20ft"/>
    <s v="September"/>
    <s v="Valid"/>
    <s v="22450(a)"/>
    <s v="Failure to stop at STOP sign"/>
    <s v="http://leginfo.legislature.ca.gov/faces/codes_displaySection.xhtml?lawCode=VEH&amp;sectionNum=22450."/>
    <n v="13952"/>
  </r>
  <r>
    <n v="20150905"/>
    <n v="1116"/>
    <n v="2297"/>
    <s v="PARK"/>
    <s v="Saturday"/>
    <s v="3F13A"/>
    <s v="STANYAN ST"/>
    <s v="FULTON ST"/>
    <n v="108"/>
    <s v="South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4666644721,-122.454605411224"/>
    <s v="10:01 am to 2:00 pm"/>
    <s v="Clear"/>
    <s v="CVC 21460A"/>
    <s v="Intersection Rear End &lt;= 150ft"/>
    <s v="September"/>
    <s v="Valid"/>
    <s v="21460(a,b)"/>
    <s v="Improper turns over double lines or solid lines to right prohibited"/>
    <s v="http://leginfo.legislature.ca.gov/faces/codes_displaySection.xhtml?lawCode=VEH&amp;sectionNum=21460."/>
    <n v="31432"/>
  </r>
  <r>
    <n v="20080911"/>
    <n v="1205"/>
    <n v="2037"/>
    <s v="PARK"/>
    <s v="Thursday"/>
    <s v="3F44C"/>
    <s v="DIVISADERO ST"/>
    <s v="GROVE ST"/>
    <n v="0"/>
    <s v="Not Stated, in Intersection"/>
    <s v="Not Stated"/>
    <x v="1"/>
    <x v="6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9254055507,-122.437989847718"/>
    <s v="10:01 am to 2:00 pm"/>
    <s v="Clear"/>
    <s v="CVC 21802A"/>
    <s v="Intersection &lt;= 20ft"/>
    <s v="September"/>
    <s v="Valid"/>
    <s v="21802(a,b)"/>
    <s v="Violation of right-of-way - entering through highway"/>
    <s v="http://leginfo.legislature.ca.gov/faces/codes_displaySection.xhtml?lawCode=VEH&amp;sectionNum=21802."/>
    <n v="24182"/>
  </r>
  <r>
    <n v="20090909"/>
    <n v="935"/>
    <n v="1484"/>
    <s v="PARK"/>
    <s v="Wednesday"/>
    <s v="3F61"/>
    <s v="DIVISADERO ST"/>
    <s v="GROVE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9254055507,-122.437989847718"/>
    <s v="6:01 am to 10:00 am"/>
    <s v="Clear"/>
    <s v="CVC 21802A"/>
    <s v="Intersection &lt;= 20ft"/>
    <s v="September"/>
    <s v="Valid"/>
    <s v="21802(a,b)"/>
    <s v="Violation of right-of-way - entering through highway"/>
    <s v="http://leginfo.legislature.ca.gov/faces/codes_displaySection.xhtml?lawCode=VEH&amp;sectionNum=21802."/>
    <n v="24183"/>
  </r>
  <r>
    <n v="20140928"/>
    <n v="1635"/>
    <n v="1420"/>
    <s v="PARK DISTR"/>
    <s v="Sunday"/>
    <n v="1410"/>
    <s v="MASONIC AVE"/>
    <s v="FULTON ST"/>
    <n v="22"/>
    <s v="West"/>
    <s v="Not Stated"/>
    <x v="1"/>
    <x v="2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58611145943,-122.446482802427"/>
    <s v="2:01 pm to 6:00 pm"/>
    <s v="Clear"/>
    <s v="CVC 21453D"/>
    <s v="Midblock &gt; 20ft"/>
    <s v="September"/>
    <s v="Valid"/>
    <s v="21453(d)"/>
    <s v="Red signal - pedestrian responsibilities"/>
    <s v="http://leginfo.legislature.ca.gov/faces/codes_displaySection.xhtml?lawCode=VEH&amp;sectionNum=21453."/>
    <n v="28089"/>
  </r>
  <r>
    <n v="20090901"/>
    <n v="1825"/>
    <n v="1267"/>
    <s v="PARK"/>
    <s v="Tuesday"/>
    <s v="44D"/>
    <s v="DIVISADERO ST"/>
    <s v="HAYES ST"/>
    <n v="42"/>
    <s v="North"/>
    <s v="Not Stated"/>
    <x v="0"/>
    <x v="0"/>
    <s v="Bicycle"/>
    <s v="No Pedestrian Involved"/>
    <s v="Dry"/>
    <s v="No Unusual Condition"/>
    <s v="Not Stated"/>
    <s v="Daylight"/>
    <s v="None"/>
    <s v="CC - Vehicle-Bicycle"/>
    <s v="http://maps.google.com/maps?q=&amp;layer=c&amp;cbll=37.775098577109,-122.4378739937"/>
    <s v="6:01 pm to 10:00 pm"/>
    <s v="Clear"/>
    <s v="CVC 22517"/>
    <s v="Midblock &gt; 20ft"/>
    <s v="September"/>
    <s v="Valid"/>
    <n v="22517"/>
    <s v="Opening door on traffic side when unsafe"/>
    <s v="http://leginfo.legislature.ca.gov/faces/codes_displaySection.xhtml?lawCode=VEH&amp;sectionNum=22517."/>
    <n v="4676"/>
  </r>
  <r>
    <n v="20070919"/>
    <n v="1143"/>
    <n v="1580"/>
    <s v="PARK"/>
    <s v="Wednesday"/>
    <s v="4B8G"/>
    <s v="MASONIC AVE"/>
    <s v="HAYES ST"/>
    <n v="0"/>
    <s v="Not Stated, in Intersection"/>
    <s v="Not Stated"/>
    <x v="1"/>
    <x v="0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CVC 21453A"/>
    <s v="Intersection &lt;= 20ft"/>
    <s v="September"/>
    <s v="Valid"/>
    <s v="21453(a,c)"/>
    <s v="Red signal - driver or bicyclist responsibilities"/>
    <s v="http://leginfo.legislature.ca.gov/faces/codes_displaySection.xhtml?lawCode=VEH&amp;sectionNum=21453."/>
    <n v="21609"/>
  </r>
  <r>
    <n v="20120930"/>
    <n v="2102"/>
    <n v="1889"/>
    <s v="PARK"/>
    <s v="Sunday"/>
    <s v="3F13E"/>
    <s v="MASONIC AVE"/>
    <s v="HAYES ST"/>
    <n v="0"/>
    <s v="Not Stated, in Intersection"/>
    <s v="Not Stated"/>
    <x v="1"/>
    <x v="5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9353713535,-122.446091727215"/>
    <s v="6:01 pm to 10:00 pm"/>
    <s v="Clear"/>
    <s v="CVC 21801A"/>
    <s v="Intersection &lt;= 20ft"/>
    <s v="September"/>
    <s v="Valid"/>
    <s v="21801(a,b)"/>
    <s v="Violation of right-of-way - left turn"/>
    <s v="http://leginfo.legislature.ca.gov/faces/codes_displaySection.xhtml?lawCode=VEH&amp;sectionNum=21801."/>
    <n v="24224"/>
  </r>
  <r>
    <n v="20150913"/>
    <n v="1329"/>
    <n v="917"/>
    <s v="PARK"/>
    <s v="Sunday"/>
    <s v="4B3F"/>
    <s v="MASONIC AVE"/>
    <s v="HAYES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CVC 21801A"/>
    <s v="Intersection &lt;= 20ft"/>
    <s v="September"/>
    <s v="Valid"/>
    <s v="21801(a,b)"/>
    <s v="Violation of right-of-way - left turn"/>
    <s v="http://leginfo.legislature.ca.gov/faces/codes_displaySection.xhtml?lawCode=VEH&amp;sectionNum=21801."/>
    <n v="30145"/>
  </r>
  <r>
    <n v="20070914"/>
    <n v="1800"/>
    <n v="821"/>
    <s v="PARK"/>
    <s v="Friday"/>
    <s v="4B8F"/>
    <s v="MASONIC AVE"/>
    <s v="HAYES ST"/>
    <n v="80"/>
    <s v="North"/>
    <s v="Not Stated"/>
    <x v="1"/>
    <x v="0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1513269835,-122.44613602595"/>
    <s v="2:01 pm to 6:00 pm"/>
    <s v="Clear"/>
    <s v="CVC 21658A"/>
    <s v="Midblock &gt; 20ft"/>
    <s v="September"/>
    <s v="Valid"/>
    <s v="21658(a,b)"/>
    <s v="Lane straddling or failure to use specified lanes"/>
    <s v="http://leginfo.legislature.ca.gov/faces/codes_displaySection.xhtml?lawCode=VEH&amp;sectionNum=21658."/>
    <n v="30271"/>
  </r>
  <r>
    <n v="20090920"/>
    <n v="2140"/>
    <n v="1584"/>
    <s v="PARK"/>
    <s v="Sunday"/>
    <s v="4B5F"/>
    <s v="MASONIC AVE"/>
    <s v="OAK ST"/>
    <n v="88"/>
    <s v="South"/>
    <s v="Not Stated"/>
    <x v="2"/>
    <x v="3"/>
    <s v="Pedestrian"/>
    <s v="Crossing Not in Crosswalk"/>
    <s v="Dry"/>
    <s v="No Unusual Condition"/>
    <s v="Not Stated"/>
    <s v="Dark - Street Lights"/>
    <s v="Functioning"/>
    <s v="BB - Vehicle-Pedestrian"/>
    <s v="http://maps.google.com/maps?q=&amp;layer=c&amp;cbll=37.7718421989526,-122.445670626377"/>
    <s v="6:01 pm to 10:00 pm"/>
    <s v="Clear"/>
    <s v="CVC 21453D"/>
    <s v="Midblock &gt; 20ft"/>
    <s v="September"/>
    <s v="Valid"/>
    <s v="21453(d)"/>
    <s v="Red signal - pedestrian responsibilities"/>
    <s v="http://leginfo.legislature.ca.gov/faces/codes_displaySection.xhtml?lawCode=VEH&amp;sectionNum=21453."/>
    <n v="3898"/>
  </r>
  <r>
    <n v="20080912"/>
    <n v="2116"/>
    <n v="4078"/>
    <s v="3F"/>
    <s v="Friday"/>
    <s v="3FIIE"/>
    <s v="STANYAN ST"/>
    <s v="J F KENNEDY DR"/>
    <n v="51"/>
    <s v="South"/>
    <s v="Not Stated"/>
    <x v="1"/>
    <x v="1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12895257339,-122.453950949025"/>
    <s v="6:01 pm to 10:00 pm"/>
    <s v="Clear"/>
    <s v="CVC 21703"/>
    <s v="Intersection Rear End &lt;= 150ft"/>
    <s v="September"/>
    <s v="Valid"/>
    <n v="21703"/>
    <s v="Following too closely prohibited"/>
    <s v="http://leginfo.legislature.ca.gov/faces/codes_displaySection.xhtml?lawCode=VEH&amp;sectionNum=21703."/>
    <n v="19050"/>
  </r>
  <r>
    <n v="20060906"/>
    <n v="836"/>
    <n v="2137"/>
    <s v="PARK"/>
    <s v="Wednesday"/>
    <s v="4B4C"/>
    <s v="STANYAN ST"/>
    <s v="J F KENNEDY DR"/>
    <n v="32"/>
    <s v="South"/>
    <s v="Not Stated"/>
    <x v="1"/>
    <x v="0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13410237845,-122.453961545114"/>
    <s v="6:01 am to 10:00 am"/>
    <s v="Clear"/>
    <s v="CVC 21658A"/>
    <s v="Midblock &gt; 20ft"/>
    <s v="September"/>
    <s v="Valid"/>
    <s v="21658(a,b)"/>
    <s v="Lane straddling or failure to use specified lanes"/>
    <s v="http://leginfo.legislature.ca.gov/faces/codes_displaySection.xhtml?lawCode=VEH&amp;sectionNum=21658."/>
    <n v="21356"/>
  </r>
  <r>
    <n v="20090925"/>
    <n v="1359"/>
    <n v="868"/>
    <s v="3G"/>
    <s v="Friday"/>
    <s v="3G60"/>
    <s v="GOLDEN GATE AVE"/>
    <s v="KITTREDGE TER"/>
    <n v="30"/>
    <s v="East"/>
    <s v="Not Stated"/>
    <x v="1"/>
    <x v="2"/>
    <s v="Bicycle"/>
    <s v="No Pedestrian Involved"/>
    <s v="Dry"/>
    <s v="No Unusual Condition"/>
    <s v="Not Stated"/>
    <s v="Daylight"/>
    <s v="None"/>
    <s v="CC - Vehicle-Bicycle"/>
    <s v="http://maps.google.com/maps?q=&amp;layer=c&amp;cbll=37.7772178075282,-122.450355637651"/>
    <s v="10:01 am to 2:00 pm"/>
    <s v="Clear"/>
    <s v="CVC 22350"/>
    <s v="Midblock &gt; 20ft"/>
    <s v="September"/>
    <s v="Valid"/>
    <n v="22350"/>
    <s v="Unsafe speed for prevailing conditions"/>
    <s v="http://leginfo.legislature.ca.gov/faces/codes_displaySection.xhtml?lawCode=VEH&amp;sectionNum=22350."/>
    <n v="32860"/>
  </r>
  <r>
    <n v="20120902"/>
    <n v="2143"/>
    <s v="K01927"/>
    <s v="&lt;Null&gt;"/>
    <s v="Sunday"/>
    <s v="3F1E`"/>
    <s v="FELL ST"/>
    <s v="LYON ST"/>
    <n v="192"/>
    <s v="West"/>
    <s v="Not Stated"/>
    <x v="1"/>
    <x v="1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33398737976,-122.443221400768"/>
    <s v="6:01 pm to 10:00 pm"/>
    <s v="Other"/>
    <s v="N/A"/>
    <s v="Midblock &gt; 20ft"/>
    <s v="September"/>
    <s v="Unknown"/>
    <s v="Unknown"/>
    <s v="Unknown"/>
    <s v="&lt;Null&gt;"/>
    <n v="14330"/>
  </r>
  <r>
    <n v="20100926"/>
    <n v="1700"/>
    <n v="821"/>
    <s v="PARK"/>
    <s v="Sunday"/>
    <s v="4B8F"/>
    <s v="OAK ST"/>
    <s v="LYON ST"/>
    <n v="85"/>
    <s v="West"/>
    <s v="Not Stated"/>
    <x v="1"/>
    <x v="1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46732569,-122.442669320633"/>
    <s v="2:01 pm to 6:00 pm"/>
    <s v="Clear"/>
    <s v="CVC 21703"/>
    <s v="Intersection Rear End &lt;= 150ft"/>
    <s v="September"/>
    <s v="Valid"/>
    <n v="21703"/>
    <s v="Following too closely prohibited"/>
    <s v="http://leginfo.legislature.ca.gov/faces/codes_displaySection.xhtml?lawCode=VEH&amp;sectionNum=21703."/>
    <n v="27325"/>
  </r>
  <r>
    <n v="20080926"/>
    <n v="1927"/>
    <n v="1435"/>
    <s v="COF"/>
    <s v="Friday"/>
    <s v="3F14D"/>
    <s v="FUNSTON AVE"/>
    <s v="MASONIC AV"/>
    <n v="0"/>
    <s v="Not Stated, in Intersection"/>
    <s v="Not Stated"/>
    <x v="0"/>
    <x v="3"/>
    <s v="Bicycle"/>
    <s v="No Pedestrian Involved"/>
    <s v="Dry"/>
    <s v="No Unusual Condition"/>
    <s v="Not Stated"/>
    <s v="Dark - Street Lights"/>
    <s v="Not Stated"/>
    <s v="CC - Vehicle-Bicycle"/>
    <s v="http://maps.google.com/maps?q=&amp;layer=c&amp;cbll=37.7758015922906,-122.446470829739"/>
    <s v="6:01 pm to 10:00 pm"/>
    <s v="Fog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9860"/>
  </r>
  <r>
    <n v="20050928"/>
    <n v="1710"/>
    <n v="97"/>
    <s v="PARK"/>
    <s v="Wednesday"/>
    <s v="3F13D"/>
    <s v="HAYES ST"/>
    <s v="MASONIC AV"/>
    <n v="19"/>
    <s v="West"/>
    <s v="Not Stated"/>
    <x v="1"/>
    <x v="0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9271348104,-122.446156622135"/>
    <s v="2:01 pm to 6:00 pm"/>
    <s v="Clear"/>
    <s v="CVC 21755"/>
    <s v="Intersection &lt;= 20ft"/>
    <s v="September"/>
    <s v="Valid"/>
    <s v="21755(a)"/>
    <s v="Unsafe passing on right shoulder"/>
    <s v="http://leginfo.legislature.ca.gov/faces/codes_displaySection.xhtml?lawCode=VEH&amp;sectionNum=21755."/>
    <n v="13400"/>
  </r>
  <r>
    <n v="20080920"/>
    <n v="756"/>
    <n v="4205"/>
    <s v="&lt;Null&gt;"/>
    <s v="Saturday"/>
    <s v="PARK"/>
    <s v="OAK ST"/>
    <s v="MASONIC AV"/>
    <n v="0"/>
    <s v="Not Stated, in Intersection"/>
    <s v="Not Stated"/>
    <x v="0"/>
    <x v="4"/>
    <s v="Fixed Object"/>
    <s v="No Pedestrian Involved"/>
    <s v="Wet"/>
    <s v="No Unusual Condition"/>
    <s v="Not Stated"/>
    <s v="Daylight"/>
    <s v="Functioning"/>
    <s v="AA - Vehicle(s) Only Involved"/>
    <s v="http://maps.google.com/maps?q=&amp;layer=c&amp;cbll=37.7720803942368,-122.445716665312"/>
    <s v="6:01 am to 10:00 am"/>
    <s v="Cloudy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0883"/>
  </r>
  <r>
    <n v="20080910"/>
    <n v="1058"/>
    <n v="1337"/>
    <s v="PARK"/>
    <s v="Wednesday"/>
    <s v="3F62"/>
    <s v="TURK ST"/>
    <s v="MASONIC AV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6223076059,-122.447039806471"/>
    <s v="10:01 am to 2:00 pm"/>
    <s v="Clear"/>
    <s v="N/A"/>
    <s v="Intersection &lt;= 20ft"/>
    <s v="September"/>
    <s v="Unknown"/>
    <s v="Unknown"/>
    <s v="Unknown"/>
    <s v="&lt;Null&gt;"/>
    <n v="14027"/>
  </r>
  <r>
    <n v="20140919"/>
    <n v="120"/>
    <n v="1816"/>
    <s v="PARK"/>
    <s v="Friday"/>
    <s v="3F60"/>
    <s v="GOLDEN GATE AVE"/>
    <s v="MASONIC AVE"/>
    <n v="42"/>
    <s v="West"/>
    <s v="Not Stated"/>
    <x v="1"/>
    <x v="4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76505961295,-122.446990432771"/>
    <s v="2:01 am to 6:00 am"/>
    <s v="Clear"/>
    <s v="CVC 21750"/>
    <s v="Midblock &gt; 20ft"/>
    <s v="September"/>
    <s v="Valid"/>
    <n v="21750"/>
    <s v="Overtaking and passing unsafely"/>
    <s v="http://leginfo.legislature.ca.gov/faces/codes_displaySection.xhtml?lawCode=VEH&amp;sectionNum=21750."/>
    <n v="31854"/>
  </r>
  <r>
    <n v="20140906"/>
    <n v="2220"/>
    <n v="1475"/>
    <s v="PARK DISTR"/>
    <s v="Saturday"/>
    <s v="3F61"/>
    <s v="OAK ST"/>
    <s v="MASONIC AVE"/>
    <n v="0"/>
    <s v="Not Stated, in Intersection"/>
    <s v="Not Stated"/>
    <x v="1"/>
    <x v="5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0803942368,-122.445716665312"/>
    <s v="10:01 pm to 2:00 am"/>
    <s v="Clear"/>
    <s v="CVC 21451A"/>
    <s v="Intersection &lt;= 20ft"/>
    <s v="September"/>
    <s v="Valid"/>
    <s v="21451(a,b)"/>
    <s v="Green signal - driver or bicyclist responsibilities"/>
    <s v="http://leginfo.legislature.ca.gov/faces/codes_displaySection.xhtml?lawCode=VEH&amp;sectionNum=21451."/>
    <n v="14581"/>
  </r>
  <r>
    <n v="20150922"/>
    <n v="1248"/>
    <n v="1202"/>
    <s v="PARK STATI"/>
    <s v="Tuesday"/>
    <s v="3F13A"/>
    <s v="OAK ST"/>
    <s v="MASONIC AVE"/>
    <n v="64"/>
    <s v="East"/>
    <s v="Not Stated"/>
    <x v="1"/>
    <x v="2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10804584,-122.44549890268"/>
    <s v="10:01 am to 2:00 pm"/>
    <s v="Clear"/>
    <s v="CVC 21658A"/>
    <s v="Midblock &gt; 20ft"/>
    <s v="September"/>
    <s v="Valid"/>
    <s v="21658(a,b)"/>
    <s v="Lane straddling or failure to use specified lanes"/>
    <s v="http://leginfo.legislature.ca.gov/faces/codes_displaySection.xhtml?lawCode=VEH&amp;sectionNum=21658."/>
    <n v="29034"/>
  </r>
  <r>
    <n v="20060908"/>
    <n v="2357"/>
    <n v="4085"/>
    <s v="PARK"/>
    <s v="Friday"/>
    <s v="3F14E"/>
    <s v="DIVISADERO ST"/>
    <s v="MCALLISTER"/>
    <n v="0"/>
    <s v="Not Stated, in Intersection"/>
    <s v="Not Stated"/>
    <x v="1"/>
    <x v="8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77941898441,-122.438365501611"/>
    <s v="10:01 pm to 2:00 am"/>
    <s v="Clear"/>
    <s v="N/A"/>
    <s v="Intersection &lt;= 20ft"/>
    <s v="September"/>
    <s v="Unknown"/>
    <s v="Unknown"/>
    <s v="Unknown"/>
    <s v="&lt;Null&gt;"/>
    <n v="23142"/>
  </r>
  <r>
    <n v="20140907"/>
    <n v="1817"/>
    <n v="1475"/>
    <s v="PARK DISTR"/>
    <s v="Sunday"/>
    <s v="3F61"/>
    <s v="MASONIC AVE"/>
    <s v="OAK ST"/>
    <n v="0"/>
    <s v="Not Stated, in Intersection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0803942368,-122.445716665312"/>
    <s v="6:01 pm to 10:00 pm"/>
    <s v="Clear"/>
    <s v="CVC 21703"/>
    <s v="Intersection &lt;= 20ft"/>
    <s v="September"/>
    <s v="Valid"/>
    <n v="21703"/>
    <s v="Following too closely prohibited"/>
    <s v="http://leginfo.legislature.ca.gov/faces/codes_displaySection.xhtml?lawCode=VEH&amp;sectionNum=21703."/>
    <n v="33225"/>
  </r>
  <r>
    <n v="20110928"/>
    <n v="2242"/>
    <n v="2038"/>
    <s v="COF"/>
    <s v="Wednesday"/>
    <s v="3F13E"/>
    <s v="STANYAN ST"/>
    <s v="HAYES ST"/>
    <n v="0"/>
    <s v="Not Stated, in Intersection"/>
    <s v="Not Stated"/>
    <x v="0"/>
    <x v="3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28951784271,-122.454285116292"/>
    <s v="10:01 pm to 2:00 am"/>
    <s v="Clear"/>
    <s v="CVC 21456B"/>
    <s v="Intersection &lt;= 20ft"/>
    <s v="September"/>
    <s v="Valid"/>
    <s v="21456(a,b)"/>
    <s v="Pedestrian violation of Walk or Wait signals"/>
    <s v="http://leginfo.legislature.ca.gov/faces/codes_displaySection.xhtml?lawCode=VEH&amp;sectionNum=21456."/>
    <n v="12473"/>
  </r>
  <r>
    <n v="20080905"/>
    <n v="41"/>
    <n v="275"/>
    <s v="PARK"/>
    <s v="Friday"/>
    <s v="3F14E"/>
    <s v="DIVISADERO ST"/>
    <s v="PAGE ST"/>
    <n v="0"/>
    <s v="Not Stated, in Intersection"/>
    <s v="Not Stated"/>
    <x v="1"/>
    <x v="2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2037124154,-122.4372349323"/>
    <s v="10:01 pm to 2:00 am"/>
    <s v="Clear"/>
    <s v="CVC 21453A"/>
    <s v="Intersection &lt;= 20ft"/>
    <s v="September"/>
    <s v="Valid"/>
    <s v="21453(a,c)"/>
    <s v="Red signal - driver or bicyclist responsibilities"/>
    <s v="http://leginfo.legislature.ca.gov/faces/codes_displaySection.xhtml?lawCode=VEH&amp;sectionNum=21453."/>
    <n v="15197"/>
  </r>
  <r>
    <n v="20090912"/>
    <n v="302"/>
    <n v="2038"/>
    <s v="F"/>
    <s v="Saturday"/>
    <s v="3F14E"/>
    <s v="DIVISADERO ST"/>
    <s v="PAGE ST"/>
    <n v="0"/>
    <s v="Not Stated, in Intersection"/>
    <s v="Fog"/>
    <x v="1"/>
    <x v="2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22037124154,-122.4372349323"/>
    <s v="2:01 am to 6:00 am"/>
    <s v="Cloudy"/>
    <s v="CVC 21801A"/>
    <s v="Intersection &lt;= 20ft"/>
    <s v="September"/>
    <s v="Valid"/>
    <s v="21801(a,b)"/>
    <s v="Violation of right-of-way - left turn"/>
    <s v="http://leginfo.legislature.ca.gov/faces/codes_displaySection.xhtml?lawCode=VEH&amp;sectionNum=21801."/>
    <n v="13917"/>
  </r>
  <r>
    <n v="20110920"/>
    <n v="1759"/>
    <n v="1666"/>
    <s v="PARK"/>
    <s v="Tuesday"/>
    <s v="3CAR"/>
    <s v="MASONIC AVE"/>
    <s v="PAGE ST"/>
    <n v="0"/>
    <s v="Not Stated, in Intersection"/>
    <s v="Not Stated"/>
    <x v="1"/>
    <x v="2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11419333825,-122.445535278388"/>
    <s v="2:01 pm to 6:00 pm"/>
    <s v="Clear"/>
    <s v="CVC 21801A"/>
    <s v="Intersection &lt;= 20ft"/>
    <s v="September"/>
    <s v="Valid"/>
    <s v="21801(a,b)"/>
    <s v="Violation of right-of-way - left turn"/>
    <s v="http://leginfo.legislature.ca.gov/faces/codes_displaySection.xhtml?lawCode=VEH&amp;sectionNum=21801."/>
    <n v="23091"/>
  </r>
  <r>
    <n v="20100925"/>
    <n v="1406"/>
    <n v="2082"/>
    <s v="PARK"/>
    <s v="Saturday"/>
    <s v="4B6H"/>
    <s v="STANYAN ST"/>
    <s v="PAGE ST"/>
    <n v="0"/>
    <s v="Not Stated, in Intersection"/>
    <s v="Not Stated"/>
    <x v="1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00980796695,-122.453726227642"/>
    <s v="2:01 pm to 6:00 pm"/>
    <s v="Clear"/>
    <s v="CVC 21802A"/>
    <s v="Intersection &lt;= 20ft"/>
    <s v="September"/>
    <s v="Valid"/>
    <s v="21802(a,b)"/>
    <s v="Violation of right-of-way - entering through highway"/>
    <s v="http://leginfo.legislature.ca.gov/faces/codes_displaySection.xhtml?lawCode=VEH&amp;sectionNum=21802."/>
    <n v="14042"/>
  </r>
  <r>
    <n v="20110923"/>
    <n v="1232"/>
    <n v="2082"/>
    <s v="PARK"/>
    <s v="Friday"/>
    <n v="3E+62"/>
    <s v="STANYAN ST"/>
    <s v="PAGE ST"/>
    <n v="0"/>
    <s v="Not Stated, in Intersection"/>
    <s v="Not Stated"/>
    <x v="1"/>
    <x v="2"/>
    <s v="Bicycle"/>
    <s v="No Pedestrian Involved"/>
    <s v="Dry"/>
    <s v="No Unusual Condition"/>
    <s v="Not Stated"/>
    <s v="Daylight"/>
    <s v="Not Functioning"/>
    <s v="CC - Vehicle-Bicycle"/>
    <s v="http://maps.google.com/maps?q=&amp;layer=c&amp;cbll=37.7700980796695,-122.453726227642"/>
    <s v="10:01 am to 2:00 pm"/>
    <s v="Clear"/>
    <s v="CVC 21951"/>
    <s v="Intersection &lt;= 20ft"/>
    <s v="September"/>
    <s v="Valid"/>
    <n v="21951"/>
    <s v="Overtaking vehicles or bicycles stopped for pedestrians"/>
    <s v="http://leginfo.legislature.ca.gov/faces/codes_displaySection.xhtml?lawCode=VEH&amp;sectionNum=21951."/>
    <n v="18283"/>
  </r>
  <r>
    <n v="20140917"/>
    <n v="1637"/>
    <n v="441"/>
    <s v="PARK DIST"/>
    <s v="Wednesday"/>
    <s v="4B7F"/>
    <s v="STANYAN ST"/>
    <s v="HAYES ST"/>
    <n v="31"/>
    <s v="South"/>
    <s v="Not Stated"/>
    <x v="1"/>
    <x v="3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8113747639,-122.454267578877"/>
    <s v="2:01 pm to 6:00 pm"/>
    <s v="Clear"/>
    <s v="CVC 21950A"/>
    <s v="Midblock &gt; 20ft"/>
    <s v="September"/>
    <s v="Valid"/>
    <s v="21950(a,c)"/>
    <s v="Driver or bicyclist to yield right-of-way at crosswalks"/>
    <s v="http://leginfo.legislature.ca.gov/faces/codes_displaySection.xhtml?lawCode=VEH&amp;sectionNum=21950."/>
    <n v="19066"/>
  </r>
  <r>
    <n v="20120916"/>
    <n v="1304"/>
    <n v="2179"/>
    <s v="&lt;Null&gt;"/>
    <s v="Sunday"/>
    <s v="3J62"/>
    <s v="FULTON ST"/>
    <s v="PARKER AV"/>
    <n v="45"/>
    <s v="Ea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0145481831,-122.452654884036"/>
    <s v="10:01 am to 2:00 pm"/>
    <s v="Clear"/>
    <s v="CVC 22350"/>
    <s v="Intersection Rear End &lt;= 150ft"/>
    <s v="September"/>
    <s v="Valid"/>
    <n v="22350"/>
    <s v="Unsafe speed for prevailing conditions"/>
    <s v="http://leginfo.legislature.ca.gov/faces/codes_displaySection.xhtml?lawCode=VEH&amp;sectionNum=22350."/>
    <n v="17078"/>
  </r>
  <r>
    <n v="20140908"/>
    <n v="1924"/>
    <n v="1340"/>
    <s v="RICHMOND"/>
    <s v="Monday"/>
    <s v="3G11D"/>
    <s v="TURK BLVD"/>
    <s v="ROSELYN TER"/>
    <n v="14"/>
    <s v="West"/>
    <s v="Not Stated"/>
    <x v="1"/>
    <x v="1"/>
    <s v="Parked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82710200805,-122.449814370016"/>
    <s v="6:01 pm to 10:00 pm"/>
    <s v="Cloudy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4066"/>
  </r>
  <r>
    <n v="20100922"/>
    <n v="810"/>
    <n v="649"/>
    <s v="RICHM"/>
    <s v="Wednesday"/>
    <s v="3G64"/>
    <s v="TURK ST"/>
    <s v="ROSELYN TER"/>
    <n v="42"/>
    <s v="East"/>
    <s v="Not Stated"/>
    <x v="1"/>
    <x v="1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2952483076,-122.449623023543"/>
    <s v="6:01 am to 10:00 am"/>
    <s v="Clear"/>
    <s v="CVC 22350"/>
    <s v="Intersection Rear End &lt;= 150ft"/>
    <s v="September"/>
    <s v="Valid"/>
    <n v="22350"/>
    <s v="Unsafe speed for prevailing conditions"/>
    <s v="http://leginfo.legislature.ca.gov/faces/codes_displaySection.xhtml?lawCode=VEH&amp;sectionNum=22350."/>
    <n v="31471"/>
  </r>
  <r>
    <n v="20100918"/>
    <n v="738"/>
    <n v="438"/>
    <s v="&lt;Null&gt;"/>
    <s v="Saturday"/>
    <s v="4B3F"/>
    <s v="OAK ST"/>
    <s v="SCOTT ST"/>
    <n v="0"/>
    <s v="East"/>
    <s v="Not Stated"/>
    <x v="1"/>
    <x v="0"/>
    <s v="Other Motor Vehicle"/>
    <s v="No Pedestrian Involved"/>
    <s v="Wet"/>
    <s v="No Unusual Condition"/>
    <s v="Not Stated"/>
    <s v="Daylight"/>
    <s v="None"/>
    <s v="AA - Vehicle(s) Only Involved"/>
    <s v="http://maps.google.com/maps?q=&amp;layer=c&amp;cbll=37.7733457128099,-122.435751498457"/>
    <s v="6:01 am to 10:00 am"/>
    <s v="Raining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3915"/>
  </r>
  <r>
    <n v="20100930"/>
    <n v="2141"/>
    <n v="522"/>
    <s v="PARK"/>
    <s v="Thursday"/>
    <s v="3F1E"/>
    <s v="PAGE ST"/>
    <s v="SCOTT ST"/>
    <n v="183"/>
    <s v="West"/>
    <s v="Not Stated"/>
    <x v="0"/>
    <x v="0"/>
    <s v="Bicycle"/>
    <s v="No Pedestrian Involved"/>
    <s v="Wet"/>
    <s v="No Unusual Condition"/>
    <s v="Not Stated"/>
    <s v="Dark - Street Lights"/>
    <s v="None"/>
    <s v="CC - Vehicle-Bicycle"/>
    <s v="http://maps.google.com/maps?q=&amp;layer=c&amp;cbll=37.7723379072947,-122.436187764602"/>
    <s v="6:01 pm to 10:00 pm"/>
    <s v="Cloudy"/>
    <s v="CVC 22106"/>
    <s v="Midblock &gt; 20ft"/>
    <s v="September"/>
    <s v="Valid"/>
    <n v="22106"/>
    <s v="Unsafe starting or backing on highway"/>
    <s v="http://leginfo.legislature.ca.gov/faces/codes_displaySection.xhtml?lawCode=VEH&amp;sectionNum=22106."/>
    <n v="6552"/>
  </r>
  <r>
    <n v="20100902"/>
    <n v="820"/>
    <n v="4232"/>
    <s v="PARK"/>
    <s v="Thursday"/>
    <s v="3F140"/>
    <s v="TURK ST"/>
    <s v="SCOTT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8673956117,-122.437071864719"/>
    <s v="6:01 am to 10:00 am"/>
    <s v="Clear"/>
    <s v="CVC 22107"/>
    <s v="Intersection &lt;= 20ft"/>
    <s v="September"/>
    <s v="Valid"/>
    <n v="22107"/>
    <s v="Unsafe turn or lane change prohibited"/>
    <s v="http://leginfo.legislature.ca.gov/faces/codes_displaySection.xhtml?lawCode=VEH&amp;sectionNum=22107."/>
    <n v="7498"/>
  </r>
  <r>
    <n v="20140914"/>
    <n v="2244"/>
    <n v="1128"/>
    <s v="PARK"/>
    <s v="Sunday"/>
    <s v="3F14E"/>
    <s v="TURK ST"/>
    <s v="SCOTT ST"/>
    <n v="120"/>
    <s v="West"/>
    <s v="Not Stated"/>
    <x v="1"/>
    <x v="1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98162996882,-122.43748217096"/>
    <s v="10:01 pm to 2:00 am"/>
    <s v="Clear"/>
    <s v="CVC 23153A"/>
    <s v="Intersection Rear End &lt;= 150ft"/>
    <s v="September"/>
    <s v="Valid"/>
    <n v="23152"/>
    <s v="Under the influence of alcohol or drug"/>
    <s v="http://leginfo.legislature.ca.gov/faces/codes_displaySection.xhtml?lawCode=VEH&amp;sectionNum=23152."/>
    <n v="857"/>
  </r>
  <r>
    <n v="20110901"/>
    <n v="154"/>
    <n v="1105"/>
    <s v="PARK"/>
    <s v="Thursday"/>
    <s v="3F13E"/>
    <s v="FELL ST"/>
    <s v="SHRADER ST"/>
    <n v="0"/>
    <s v="Not Stated, in Intersection"/>
    <s v="Not Stated"/>
    <x v="1"/>
    <x v="1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1891729111,-122.452437463213"/>
    <s v="10:01 pm to 2:00 am"/>
    <s v="Clear"/>
    <s v="CVC 21804A"/>
    <s v="Intersection &lt;= 20ft"/>
    <s v="September"/>
    <s v="Valid"/>
    <s v="21804(a,b)"/>
    <s v="Entering highway from alley or driveway"/>
    <s v="http://leginfo.legislature.ca.gov/faces/codes_displaySection.xhtml?lawCode=VEH&amp;sectionNum=21804."/>
    <n v="23082"/>
  </r>
  <r>
    <n v="20060912"/>
    <n v="1035"/>
    <n v="805"/>
    <s v="PARK"/>
    <s v="Tuesday"/>
    <s v="3F60"/>
    <s v="OAK ST"/>
    <s v="SHRADER ST"/>
    <n v="0"/>
    <s v="Not Stated, in Intersection"/>
    <s v="Not Stated"/>
    <x v="0"/>
    <x v="2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2298277192,-122.452241778703"/>
    <s v="10:01 am to 2:00 pm"/>
    <s v="Clear"/>
    <s v="CVC 21453A"/>
    <s v="Intersection &lt;= 20ft"/>
    <s v="September"/>
    <s v="Valid"/>
    <s v="21453(a,c)"/>
    <s v="Red signal - driver or bicyclist responsibilities"/>
    <s v="http://leginfo.legislature.ca.gov/faces/codes_displaySection.xhtml?lawCode=VEH&amp;sectionNum=21453."/>
    <n v="11177"/>
  </r>
  <r>
    <n v="20080916"/>
    <n v="245"/>
    <n v="2063"/>
    <s v="3F"/>
    <s v="Tuesday"/>
    <s v="3F1"/>
    <s v="FULTON ST"/>
    <s v="STANYAN ST"/>
    <n v="0"/>
    <s v="Not Stated, in Intersection"/>
    <s v="Not Stated"/>
    <x v="0"/>
    <x v="5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7554846254,-122.454682647755"/>
    <s v="2:01 am to 6:00 am"/>
    <s v="Clear"/>
    <s v="CVC 21801A"/>
    <s v="Intersection &lt;= 20ft"/>
    <s v="September"/>
    <s v="Valid"/>
    <s v="21801(a,b)"/>
    <s v="Violation of right-of-way - left turn"/>
    <s v="http://leginfo.legislature.ca.gov/faces/codes_displaySection.xhtml?lawCode=VEH&amp;sectionNum=21801."/>
    <n v="4895"/>
  </r>
  <r>
    <n v="20060901"/>
    <n v="2320"/>
    <n v="4085"/>
    <s v="PARK"/>
    <s v="Friday"/>
    <s v="3FHE"/>
    <s v="NIDO AVE"/>
    <s v="TURK ST"/>
    <n v="0"/>
    <s v="Not Stated, in Intersection"/>
    <s v="Not Stated"/>
    <x v="0"/>
    <x v="5"/>
    <s v="Fixed Object"/>
    <s v="No Pedestrian Involved"/>
    <s v="Dry"/>
    <s v="No Unusual Condition"/>
    <s v="Not Stated"/>
    <s v="Dark - Street Lights"/>
    <s v="None"/>
    <s v="AA - Vehicle(s) Only Involved"/>
    <s v="http://maps.google.com/maps?q=&amp;layer=c&amp;cbll=37.778749530592,-122.44603482523"/>
    <s v="10:01 pm to 2:00 am"/>
    <s v="Cloudy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5068"/>
  </r>
  <r>
    <n v="20050914"/>
    <n v="350"/>
    <n v="1666"/>
    <s v="PARK"/>
    <s v="Wednesday"/>
    <n v="4"/>
    <s v="SCOTT ST"/>
    <s v="TURK ST"/>
    <n v="0"/>
    <s v="Not Stated, in Intersection"/>
    <s v="Not Stated"/>
    <x v="1"/>
    <x v="2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98673956117,-122.437071864719"/>
    <s v="2:01 am to 6:00 am"/>
    <s v="Clear"/>
    <s v="CVC 21457A"/>
    <s v="Intersection &lt;= 20ft"/>
    <s v="September"/>
    <s v="Valid"/>
    <s v="21457(a)"/>
    <s v="Actions required at flashing red signal"/>
    <s v="http://leginfo.legislature.ca.gov/faces/codes_displaySection.xhtml?lawCode=VEH&amp;sectionNum=21457."/>
    <n v="1398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969">
  <r>
    <n v="26348000"/>
    <s v="&lt;Null&gt;"/>
    <n v="37.772790000000001"/>
    <n v="-122.447497"/>
    <s v="SFPD-CROSSROADS"/>
    <s v="CITY STREET"/>
    <n v="130301152"/>
    <n v="2013"/>
    <n v="3801"/>
    <n v="20130413"/>
    <n v="120"/>
    <n v="1105"/>
    <s v="PARK"/>
    <s v="Saturday"/>
    <s v="3F3E"/>
    <x v="0"/>
    <x v="0"/>
    <n v="0"/>
    <s v="Not Stated, in Intersection"/>
    <s v="Not Stated"/>
    <x v="0"/>
    <s v="Sideswipe"/>
    <s v="Parked Motor Vehicle"/>
    <s v="No Pedestrian Involved"/>
    <s v="Dry"/>
    <s v="No Unusual Condition"/>
    <s v="Not Stated"/>
    <s v="Dark - Street Lights"/>
    <s v="Functioning"/>
    <x v="0"/>
    <s v="http://maps.google.com/maps?q=&amp;layer=c&amp;cbll=37.7727904538694,-122.447497244783"/>
    <s v="2:01 am to 6:00 a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5940"/>
  </r>
  <r>
    <n v="26348000"/>
    <n v="5456000"/>
    <n v="37.772838"/>
    <n v="-122.447129"/>
    <s v="SFPD-CROSSROADS"/>
    <s v="CITY STREET"/>
    <n v="130321031"/>
    <n v="2013"/>
    <n v="3801"/>
    <n v="20130419"/>
    <n v="2210"/>
    <n v="2360"/>
    <s v="PARK STATI"/>
    <s v="Friday"/>
    <s v="3F13E"/>
    <x v="0"/>
    <x v="0"/>
    <n v="108"/>
    <s v="East"/>
    <s v="Not Stated"/>
    <x v="1"/>
    <s v="Rear End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2837798968,-122.447128817491"/>
    <s v="10:01 pm to 2:00 am"/>
    <s v="Clear"/>
    <s v="CVC 22107"/>
    <s v="Intersection Rear End &lt;= 150ft"/>
    <s v="April"/>
    <s v="Valid"/>
    <n v="22107"/>
    <s v="Unsafe turn or lane change prohibited"/>
    <s v="http://leginfo.legislature.ca.gov/faces/codes_displaySection.xhtml?lawCode=VEH&amp;sectionNum=22107."/>
    <n v="14338"/>
  </r>
  <r>
    <n v="26448000"/>
    <s v="&lt;Null&gt;"/>
    <n v="37.775599"/>
    <n v="-122.44806800000001"/>
    <s v="SFPD-CROSSROADS"/>
    <s v="CITY STREET"/>
    <n v="5145120"/>
    <n v="2011"/>
    <n v="3801"/>
    <n v="20110411"/>
    <n v="2135"/>
    <n v="202"/>
    <s v="PARK"/>
    <s v="Monday"/>
    <s v="3F3"/>
    <x v="1"/>
    <x v="0"/>
    <n v="0"/>
    <s v="Not Stated, in Intersection"/>
    <s v="Not Stated"/>
    <x v="1"/>
    <s v="Rear End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55992950008,-122.448067929212"/>
    <s v="6:01 pm to 10:00 pm"/>
    <s v="Clear"/>
    <s v="CVC 23152A"/>
    <s v="Intersection &lt;= 20ft"/>
    <s v="April"/>
    <s v="Valid"/>
    <n v="23152"/>
    <s v="Under the influence of alcohol or drug"/>
    <s v="http://leginfo.legislature.ca.gov/faces/codes_displaySection.xhtml?lawCode=VEH&amp;sectionNum=23152."/>
    <n v="18600"/>
  </r>
  <r>
    <n v="26346000"/>
    <n v="9767000"/>
    <n v="37.771875000000001"/>
    <n v="-122.44733100000001"/>
    <s v="SFPD-CROSSROADS"/>
    <s v="CITY STREET"/>
    <n v="4652201"/>
    <n v="2010"/>
    <n v="3801"/>
    <n v="20100402"/>
    <n v="1440"/>
    <n v="438"/>
    <s v="&lt;Null&gt;"/>
    <s v="Friday"/>
    <s v="4B3F"/>
    <x v="2"/>
    <x v="0"/>
    <n v="6"/>
    <s v="West"/>
    <s v="Not Stated"/>
    <x v="1"/>
    <s v="Rear End"/>
    <s v="Other Motor Vehicle"/>
    <s v="No Pedestrian Involved"/>
    <s v="Wet"/>
    <s v="No Unusual Condition"/>
    <s v="Not Stated"/>
    <s v="Daylight"/>
    <s v="Functioning"/>
    <x v="0"/>
    <s v="http://maps.google.com/maps?q=&amp;layer=c&amp;cbll=37.771875324252,-122.447331460296"/>
    <s v="2:01 pm to 6:00 pm"/>
    <s v="Raining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20721"/>
  </r>
  <r>
    <n v="26346000"/>
    <n v="9767000"/>
    <n v="37.771799999999999"/>
    <n v="-122.44792200000001"/>
    <s v="SFPD-CROSSROADS"/>
    <s v="CITY STREET"/>
    <n v="4717726"/>
    <n v="2010"/>
    <n v="3801"/>
    <n v="20100427"/>
    <n v="800"/>
    <n v="1230"/>
    <s v="PARK"/>
    <s v="Tuesday"/>
    <s v="3F61"/>
    <x v="2"/>
    <x v="0"/>
    <n v="179"/>
    <s v="West"/>
    <s v="Not Stated"/>
    <x v="1"/>
    <s v="Rear End"/>
    <s v="Other Motor Vehicle"/>
    <s v="No Pedestrian Involved"/>
    <s v="Wet"/>
    <s v="No Unusual Condition"/>
    <s v="Not Stated"/>
    <s v="Dusk - Dawn"/>
    <s v="None"/>
    <x v="0"/>
    <s v="http://maps.google.com/maps?q=&amp;layer=c&amp;cbll=37.7718002582656,-122.447922489079"/>
    <s v="6:01 am to 10:00 am"/>
    <s v="Raining"/>
    <s v="CVC 22350"/>
    <s v="Midblock &gt; 20ft"/>
    <s v="April"/>
    <s v="Valid"/>
    <n v="22350"/>
    <s v="Unsafe speed for prevailing conditions"/>
    <s v="http://leginfo.legislature.ca.gov/faces/codes_displaySection.xhtml?lawCode=VEH&amp;sectionNum=22350."/>
    <n v="23178"/>
  </r>
  <r>
    <n v="26343000"/>
    <s v="&lt;Null&gt;"/>
    <n v="37.770935000000001"/>
    <n v="-122.447123"/>
    <s v="SFPD-CROSSROADS"/>
    <s v="CITY STREET"/>
    <n v="130278404"/>
    <n v="2013"/>
    <n v="3801"/>
    <n v="20130405"/>
    <n v="1522"/>
    <n v="419"/>
    <s v="PARK"/>
    <s v="Friday"/>
    <s v="3F14D"/>
    <x v="3"/>
    <x v="0"/>
    <n v="0"/>
    <s v="Not Stated, in Intersection"/>
    <s v="Not Stated"/>
    <x v="0"/>
    <s v="Rear End"/>
    <s v="Bicycle"/>
    <s v="No Pedestrian Involved"/>
    <s v="Dry"/>
    <s v="No Unusual Condition"/>
    <s v="Not Stated"/>
    <s v="Daylight"/>
    <s v="None"/>
    <x v="1"/>
    <s v="http://maps.google.com/maps?q=&amp;layer=c&amp;cbll=37.7709346413689,-122.44712270031"/>
    <s v="2:01 pm to 6:00 pm"/>
    <s v="Clear"/>
    <s v="CVC 21703"/>
    <s v="Intersection &lt;= 20ft"/>
    <s v="April"/>
    <s v="Valid"/>
    <n v="21703"/>
    <s v="Following too closely prohibited"/>
    <s v="http://leginfo.legislature.ca.gov/faces/codes_displaySection.xhtml?lawCode=VEH&amp;sectionNum=21703."/>
    <n v="7088"/>
  </r>
  <r>
    <n v="26350000"/>
    <n v="5453000"/>
    <n v="37.773516000000001"/>
    <n v="-122.44185299999999"/>
    <s v="SFPD-CROSSROADS"/>
    <s v="CITY STREET"/>
    <n v="3164168"/>
    <n v="2007"/>
    <n v="3801"/>
    <n v="20070416"/>
    <n v="1716"/>
    <n v="2082"/>
    <s v="PARK"/>
    <s v="Monday"/>
    <s v="4B8H"/>
    <x v="0"/>
    <x v="1"/>
    <n v="273"/>
    <s v="West"/>
    <s v="Not Stated"/>
    <x v="2"/>
    <s v="Sideswipe"/>
    <s v="Other Motor Vehicle"/>
    <s v="No Pedestrian Involved"/>
    <s v="Dry"/>
    <s v="No Unusual Condition"/>
    <s v="Not Stated"/>
    <s v="Daylight"/>
    <s v="Functioning"/>
    <x v="0"/>
    <s v="http://maps.google.com/maps?q=&amp;layer=c&amp;cbll=37.7735156844839,-122.441852897152"/>
    <s v="2:01 pm to 6:00 pm"/>
    <s v="Clear"/>
    <s v="CVC 21658A"/>
    <s v="Midblock &gt; 20ft"/>
    <s v="April"/>
    <s v="Valid"/>
    <s v="21658(a,b)"/>
    <s v="Lane straddling or failure to use specified lanes"/>
    <s v="http://leginfo.legislature.ca.gov/faces/codes_displaySection.xhtml?lawCode=VEH&amp;sectionNum=21658."/>
    <n v="3839"/>
  </r>
  <r>
    <n v="26350000"/>
    <s v="&lt;Null&gt;"/>
    <n v="37.773634999999999"/>
    <n v="-122.440922"/>
    <s v="SFPD-CROSSROADS"/>
    <s v="CITY STREET"/>
    <n v="3179598"/>
    <n v="2007"/>
    <n v="3801"/>
    <n v="20070403"/>
    <n v="1539"/>
    <n v="805"/>
    <s v="F"/>
    <s v="Tuesday"/>
    <s v="0F4"/>
    <x v="0"/>
    <x v="1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36352963795,-122.440921792499"/>
    <s v="2:01 pm to 6:00 pm"/>
    <s v="Clear"/>
    <s v="CVC 22100A"/>
    <s v="Intersection &lt;= 20ft"/>
    <s v="April"/>
    <s v="Valid"/>
    <s v="22100(a,b)"/>
    <s v="Turn at intersection from wrong position"/>
    <s v="http://leginfo.legislature.ca.gov/faces/codes_displaySection.xhtml?lawCode=VEH&amp;sectionNum=22100."/>
    <n v="11357"/>
  </r>
  <r>
    <n v="26319000"/>
    <s v="&lt;Null&gt;"/>
    <n v="37.772713000000003"/>
    <n v="-122.440735"/>
    <s v="SFPD-CROSSROADS"/>
    <s v="CITY STREET"/>
    <n v="3179499"/>
    <n v="2007"/>
    <n v="3801"/>
    <n v="20070404"/>
    <n v="1805"/>
    <n v="937"/>
    <s v="COF"/>
    <s v="Wednesday"/>
    <s v="4B7"/>
    <x v="2"/>
    <x v="1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7128737419,-122.440735147736"/>
    <s v="6:01 pm to 10:00 pm"/>
    <s v="Cloudy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5407"/>
  </r>
  <r>
    <n v="26319000"/>
    <s v="&lt;Null&gt;"/>
    <n v="37.772713000000003"/>
    <n v="-122.440735"/>
    <s v="SFPD-CROSSROADS"/>
    <s v="CITY STREET"/>
    <n v="140316903"/>
    <n v="2014"/>
    <n v="3801"/>
    <n v="20140416"/>
    <n v="1735"/>
    <n v="537"/>
    <s v="&lt;Null&gt;"/>
    <s v="Wednesday"/>
    <s v="3F13D"/>
    <x v="2"/>
    <x v="1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27128737419,-122.440735147736"/>
    <s v="2:01 pm to 6:00 pm"/>
    <s v="Clear"/>
    <s v="CVC 21658A"/>
    <s v="Intersection &lt;= 20ft"/>
    <s v="April"/>
    <s v="Valid"/>
    <s v="21658(a,b)"/>
    <s v="Lane straddling or failure to use specified lanes"/>
    <s v="http://leginfo.legislature.ca.gov/faces/codes_displaySection.xhtml?lawCode=VEH&amp;sectionNum=21658."/>
    <n v="20275"/>
  </r>
  <r>
    <n v="26319000"/>
    <n v="9762000"/>
    <n v="37.772742999999998"/>
    <n v="-122.440501"/>
    <s v="SFPD-CROSSROADS"/>
    <s v="CITY STREET"/>
    <n v="6143787"/>
    <n v="2012"/>
    <n v="3801"/>
    <n v="20120419"/>
    <n v="817"/>
    <n v="2179"/>
    <s v="&lt;Null&gt;"/>
    <s v="Thursday"/>
    <s v="3J62"/>
    <x v="2"/>
    <x v="1"/>
    <n v="68"/>
    <s v="East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27425525829,-122.440501453199"/>
    <s v="6:01 am to 10:00 am"/>
    <s v="Clear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27274"/>
  </r>
  <r>
    <n v="26362000"/>
    <s v="&lt;Null&gt;"/>
    <n v="37.779243999999998"/>
    <n v="-122.442053"/>
    <s v="SFPD-CROSSROADS"/>
    <s v="CITY STREET"/>
    <n v="4677892"/>
    <n v="2010"/>
    <n v="3801"/>
    <n v="20100420"/>
    <n v="1600"/>
    <n v="1584"/>
    <s v="&lt;Null&gt;"/>
    <s v="Tuesday"/>
    <s v="4B6E"/>
    <x v="4"/>
    <x v="1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92440306213,-122.442053309532"/>
    <s v="2:01 pm to 6:00 pm"/>
    <s v="Clear"/>
    <s v="CVC 22101D"/>
    <s v="Intersection &lt;= 20ft"/>
    <s v="April"/>
    <s v="Valid"/>
    <s v="22101(d)"/>
    <s v="Violating special traffic control markers"/>
    <s v="http://leginfo.legislature.ca.gov/faces/codes_displaySection.xhtml?lawCode=VEH&amp;sectionNum=22101."/>
    <n v="14015"/>
  </r>
  <r>
    <n v="26058000"/>
    <s v="&lt;Null&gt;"/>
    <n v="37.773847000000004"/>
    <n v="-122.439277"/>
    <s v="SFPD-CROSSROADS"/>
    <s v="CITY STREET"/>
    <n v="150286841"/>
    <n v="2015"/>
    <n v="3801"/>
    <n v="20150401"/>
    <n v="1736"/>
    <n v="1485"/>
    <s v="&lt;Null&gt;"/>
    <s v="Wednesday"/>
    <s v="14D"/>
    <x v="5"/>
    <x v="2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38471195227,-122.439276798449"/>
    <s v="2:01 pm to 6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32769"/>
  </r>
  <r>
    <n v="26058000"/>
    <n v="5451000"/>
    <n v="37.773907000000001"/>
    <n v="-122.43881399999999"/>
    <s v="SFPD-CROSSROADS"/>
    <s v="CITY STREET"/>
    <n v="3726658"/>
    <n v="2008"/>
    <n v="3801"/>
    <n v="20080422"/>
    <n v="1953"/>
    <n v="246"/>
    <s v="PARK"/>
    <s v="Tuesday"/>
    <s v="4B6G"/>
    <x v="0"/>
    <x v="3"/>
    <n v="135"/>
    <s v="East"/>
    <s v="Not Stated"/>
    <x v="0"/>
    <s v="Other"/>
    <s v="Other Motor Vehicle"/>
    <s v="No Pedestrian Involved"/>
    <s v="Wet"/>
    <s v="No Unusual Condition"/>
    <s v="Not Stated"/>
    <s v="Dark - Street Lights"/>
    <s v="None"/>
    <x v="0"/>
    <s v="http://maps.google.com/maps?q=&amp;layer=c&amp;cbll=37.773906660719,-122.438814358746"/>
    <s v="6:01 pm to 10:00 pm"/>
    <s v="Raining"/>
    <s v="CVC 22107"/>
    <s v="Midblock &gt; 20ft"/>
    <s v="April"/>
    <s v="Valid"/>
    <n v="22107"/>
    <s v="Unsafe turn or lane change prohibited"/>
    <s v="http://leginfo.legislature.ca.gov/faces/codes_displaySection.xhtml?lawCode=VEH&amp;sectionNum=22107."/>
    <n v="4218"/>
  </r>
  <r>
    <n v="26029000"/>
    <n v="10179000"/>
    <n v="37.772061000000001"/>
    <n v="-122.43835199999999"/>
    <s v="SFPD-CROSSROADS"/>
    <s v="CITY STREET"/>
    <n v="140350531"/>
    <n v="2014"/>
    <n v="3801"/>
    <n v="20140428"/>
    <n v="38"/>
    <n v="2462"/>
    <s v="F"/>
    <s v="Monday"/>
    <s v="&lt;Null&gt;"/>
    <x v="3"/>
    <x v="3"/>
    <n v="160"/>
    <s v="East"/>
    <s v="Not Stated"/>
    <x v="1"/>
    <s v="Head-On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2060594117,-122.438351603656"/>
    <s v="2:01 am to 6:00 am"/>
    <s v="Clear"/>
    <s v="CVC 21658A"/>
    <s v="Midblock &gt; 20ft"/>
    <s v="April"/>
    <s v="Valid"/>
    <s v="21658(a,b)"/>
    <s v="Lane straddling or failure to use specified lanes"/>
    <s v="http://leginfo.legislature.ca.gov/faces/codes_displaySection.xhtml?lawCode=VEH&amp;sectionNum=21658."/>
    <n v="29701"/>
  </r>
  <r>
    <n v="26056000"/>
    <s v="&lt;Null&gt;"/>
    <n v="37.775925000000001"/>
    <n v="-122.43799"/>
    <s v="SFPD-CROSSROADS"/>
    <s v="CITY STREET"/>
    <n v="3747598"/>
    <n v="2008"/>
    <n v="3801"/>
    <n v="20080425"/>
    <n v="1330"/>
    <n v="111"/>
    <s v="COF"/>
    <s v="Friday"/>
    <s v="4B1G"/>
    <x v="6"/>
    <x v="4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None"/>
    <x v="3"/>
    <s v="http://maps.google.com/maps?q=&amp;layer=c&amp;cbll=37.7759254055507,-122.437989847718"/>
    <s v="10:01 am to 2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8815"/>
  </r>
  <r>
    <n v="26056000"/>
    <n v="4803101"/>
    <n v="37.775530000000003"/>
    <n v="-122.437963"/>
    <s v="SFPD-CROSSROADS"/>
    <s v="CITY STREET"/>
    <n v="2008095"/>
    <n v="2005"/>
    <n v="3801"/>
    <n v="20050401"/>
    <n v="1443"/>
    <n v="1384"/>
    <s v="3D"/>
    <s v="Friday"/>
    <s v="4B7G"/>
    <x v="6"/>
    <x v="5"/>
    <n v="201"/>
    <s v="North"/>
    <s v="Not Stated"/>
    <x v="0"/>
    <s v="Head-On"/>
    <s v="Pedestrian"/>
    <s v="Crossing Not in Crosswalk"/>
    <s v="Dry"/>
    <s v="No Unusual Condition"/>
    <s v="Not Stated"/>
    <s v="Daylight"/>
    <s v="None"/>
    <x v="3"/>
    <s v="http://maps.google.com/maps?q=&amp;layer=c&amp;cbll=37.7755295104963,-122.437962859574"/>
    <s v="2:01 pm to 6:00 pm"/>
    <s v="Clear"/>
    <s v="CVC 21955"/>
    <s v="Midblock &gt; 20ft"/>
    <s v="April"/>
    <s v="Valid"/>
    <n v="21955"/>
    <s v="Crossing between controlled intersections (Jaywalking)"/>
    <s v="http://leginfo.legislature.ca.gov/faces/codes_displaySection.xhtml?lawCode=VEH&amp;sectionNum=21955."/>
    <n v="10895"/>
  </r>
  <r>
    <n v="26415000"/>
    <s v="&lt;Null&gt;"/>
    <n v="37.770730999999998"/>
    <n v="-122.448768"/>
    <s v="SFPD-CROSSROADS"/>
    <s v="CITY STREET"/>
    <n v="5689879"/>
    <n v="2012"/>
    <n v="3801"/>
    <n v="20120427"/>
    <n v="2152"/>
    <n v="1222"/>
    <s v="PARK"/>
    <s v="Friday"/>
    <s v="3F13E"/>
    <x v="3"/>
    <x v="6"/>
    <n v="0"/>
    <s v="Not Stated, in Intersection"/>
    <s v="Not Stated"/>
    <x v="0"/>
    <s v="Other"/>
    <s v="Bicycle"/>
    <s v="No Pedestrian Involved"/>
    <s v="Dry"/>
    <s v="No Unusual Condition"/>
    <s v="Not Stated"/>
    <s v="Dark - Street Lights"/>
    <s v="None"/>
    <x v="2"/>
    <s v="http://maps.google.com/maps?q=&amp;layer=c&amp;cbll=37.7707308835998,-122.448767914447"/>
    <s v="6:01 pm to 10:00 pm"/>
    <s v="Clear"/>
    <s v="CVC 22450A"/>
    <s v="Intersection &lt;= 20ft"/>
    <s v="April"/>
    <s v="Valid"/>
    <s v="22450(a)"/>
    <s v="Failure to stop at STOP sign"/>
    <s v="http://leginfo.legislature.ca.gov/faces/codes_displaySection.xhtml?lawCode=VEH&amp;sectionNum=22450."/>
    <n v="10868"/>
  </r>
  <r>
    <n v="26422000"/>
    <n v="5458000"/>
    <n v="37.772413999999998"/>
    <n v="-122.450429"/>
    <s v="SFPD-CROSSROADS"/>
    <s v="CITY STREET"/>
    <n v="140345479"/>
    <n v="2014"/>
    <n v="3801"/>
    <n v="20140426"/>
    <n v="38"/>
    <n v="1889"/>
    <s v="PARK"/>
    <s v="Saturday"/>
    <s v="3F13E"/>
    <x v="0"/>
    <x v="7"/>
    <n v="105"/>
    <s v="East"/>
    <s v="Not Stated"/>
    <x v="0"/>
    <s v="Sideswipe"/>
    <s v="Parked Motor Vehicle"/>
    <s v="No Pedestrian Involved"/>
    <s v="Dry"/>
    <s v="No Unusual Condition"/>
    <s v="Not Stated"/>
    <s v="Dark - Street Lights"/>
    <s v="None"/>
    <x v="0"/>
    <s v="http://maps.google.com/maps?q=&amp;layer=c&amp;cbll=37.7724135989608,-122.450429334908"/>
    <s v="2:01 am to 6:00 am"/>
    <s v="Clear"/>
    <s v="CVC 21658A"/>
    <s v="Midblock &gt; 20ft"/>
    <s v="April"/>
    <s v="Valid"/>
    <s v="21658(a,b)"/>
    <s v="Lane straddling or failure to use specified lanes"/>
    <s v="http://leginfo.legislature.ca.gov/faces/codes_displaySection.xhtml?lawCode=VEH&amp;sectionNum=21658."/>
    <n v="9753"/>
  </r>
  <r>
    <n v="26058000"/>
    <n v="5451000"/>
    <n v="37.773995999999997"/>
    <n v="-122.43812200000001"/>
    <s v="SFPD-CROSSROADS"/>
    <s v="CITY STREET"/>
    <n v="6070802"/>
    <n v="2012"/>
    <n v="3801"/>
    <n v="20120406"/>
    <n v="1944"/>
    <n v="4232"/>
    <s v="PARK"/>
    <s v="Friday"/>
    <s v="3F14D"/>
    <x v="0"/>
    <x v="8"/>
    <n v="150"/>
    <s v="West"/>
    <s v="Not Stated"/>
    <x v="0"/>
    <s v="Broadside"/>
    <s v="Bicycle"/>
    <s v="No Pedestrian Involved"/>
    <s v="Dry"/>
    <s v="No Unusual Condition"/>
    <s v="Not Stated"/>
    <s v="Dark - Street Lights"/>
    <s v="None"/>
    <x v="2"/>
    <s v="http://maps.google.com/maps?q=&amp;layer=c&amp;cbll=37.773995821609,-122.438121868892"/>
    <s v="6:01 pm to 10:00 pm"/>
    <s v="Clear"/>
    <s v="CVC 21658A"/>
    <s v="Midblock &gt; 20ft"/>
    <s v="April"/>
    <s v="Valid"/>
    <s v="21658(a,b)"/>
    <s v="Lane straddling or failure to use specified lanes"/>
    <s v="http://leginfo.legislature.ca.gov/faces/codes_displaySection.xhtml?lawCode=VEH&amp;sectionNum=21658."/>
    <n v="6492"/>
  </r>
  <r>
    <n v="26350000"/>
    <s v="&lt;Null&gt;"/>
    <n v="37.773634999999999"/>
    <n v="-122.440922"/>
    <s v="SFPD-CROSSROADS"/>
    <s v="CITY STREET"/>
    <n v="3199983"/>
    <n v="2007"/>
    <n v="3801"/>
    <n v="20070407"/>
    <n v="1152"/>
    <n v="520"/>
    <s v="PARK"/>
    <s v="Saturday"/>
    <s v="4B1B"/>
    <x v="0"/>
    <x v="1"/>
    <n v="0"/>
    <s v="Not Stated, in Intersection"/>
    <s v="Not Stated"/>
    <x v="1"/>
    <s v="Vehicle/Pedestrian"/>
    <s v="Pedestrian"/>
    <s v="Crossing in Crosswalk at Intersection"/>
    <s v="Wet"/>
    <s v="No Unusual Condition"/>
    <s v="Not Stated"/>
    <s v="Daylight"/>
    <s v="None"/>
    <x v="3"/>
    <s v="http://maps.google.com/maps?q=&amp;layer=c&amp;cbll=37.7736352963795,-122.440921792499"/>
    <s v="10:01 am to 2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8845"/>
  </r>
  <r>
    <n v="26050000"/>
    <s v="&lt;Null&gt;"/>
    <n v="37.774062000000001"/>
    <n v="-122.437611"/>
    <s v="SFPD-CROSSROADS"/>
    <s v="CITY STREET"/>
    <n v="3163817"/>
    <n v="2007"/>
    <n v="3801"/>
    <n v="20070427"/>
    <n v="633"/>
    <n v="671"/>
    <s v="PARK"/>
    <s v="Friday"/>
    <s v="4B1A"/>
    <x v="0"/>
    <x v="8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40616466681,-122.437610623921"/>
    <s v="6:01 am to 10:00 a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549"/>
  </r>
  <r>
    <n v="26057000"/>
    <s v="&lt;Null&gt;"/>
    <n v="37.776856000000002"/>
    <n v="-122.438177"/>
    <s v="SFPD-CROSSROADS"/>
    <s v="CITY STREET"/>
    <n v="3726616"/>
    <n v="2008"/>
    <n v="3801"/>
    <n v="20080406"/>
    <n v="1305"/>
    <n v="438"/>
    <s v="&lt;Null&gt;"/>
    <s v="Sunday"/>
    <s v="4B3F"/>
    <x v="1"/>
    <x v="8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68558888485,-122.43817704764"/>
    <s v="10:01 am to 2:00 pm"/>
    <s v="Clear"/>
    <s v="CVC 21801A"/>
    <s v="Intersection &lt;= 20ft"/>
    <s v="April"/>
    <s v="Valid"/>
    <s v="21801(a,b)"/>
    <s v="Violation of right-of-way - left turn"/>
    <s v="http://leginfo.legislature.ca.gov/faces/codes_displaySection.xhtml?lawCode=VEH&amp;sectionNum=21801."/>
    <n v="6364"/>
  </r>
  <r>
    <n v="26057000"/>
    <s v="&lt;Null&gt;"/>
    <n v="37.776856000000002"/>
    <n v="-122.438177"/>
    <s v="SFPD-CROSSROADS"/>
    <s v="CITY STREET"/>
    <n v="2008116"/>
    <n v="2005"/>
    <n v="3801"/>
    <n v="20050404"/>
    <n v="1305"/>
    <n v="1617"/>
    <s v="PARK"/>
    <s v="Monday"/>
    <s v="4B2C"/>
    <x v="1"/>
    <x v="8"/>
    <n v="0"/>
    <s v="Not Stated, in Intersection"/>
    <s v="Not Stated"/>
    <x v="1"/>
    <s v="Broadside"/>
    <s v="Other Motor Vehicle"/>
    <s v="No Pedestrian Involved"/>
    <s v="Dry"/>
    <s v="Not Stated"/>
    <s v="Not Stated"/>
    <s v="Daylight"/>
    <s v="Functioning"/>
    <x v="0"/>
    <s v="http://maps.google.com/maps?q=&amp;layer=c&amp;cbll=37.7768558888485,-122.43817704764"/>
    <s v="10:01 am to 2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555"/>
  </r>
  <r>
    <n v="26057000"/>
    <n v="5891000"/>
    <n v="37.776803999999998"/>
    <n v="-122.438587"/>
    <s v="SFPD-CROSSROADS"/>
    <s v="CITY STREET"/>
    <n v="130323645"/>
    <n v="2013"/>
    <n v="3801"/>
    <n v="20130420"/>
    <n v="1947"/>
    <n v="1986"/>
    <s v="PARK"/>
    <s v="Saturday"/>
    <s v="3F14D"/>
    <x v="1"/>
    <x v="8"/>
    <n v="120"/>
    <s v="West"/>
    <s v="Not Stated"/>
    <x v="1"/>
    <s v="Sideswipe"/>
    <s v="Other Motor Vehicle"/>
    <s v="No Pedestrian Involved"/>
    <s v="Dry"/>
    <s v="No Unusual Condition"/>
    <s v="Not Stated"/>
    <s v="Dusk - Dawn"/>
    <s v="None"/>
    <x v="0"/>
    <s v="http://maps.google.com/maps?q=&amp;layer=c&amp;cbll=37.776803771534,-122.438587132834"/>
    <s v="6:01 pm to 10:00 pm"/>
    <s v="Clear"/>
    <s v="CVC 21755"/>
    <s v="Midblock &gt; 20ft"/>
    <s v="April"/>
    <s v="Valid"/>
    <s v="21755(a)"/>
    <s v="Unsafe passing on right shoulder"/>
    <s v="http://leginfo.legislature.ca.gov/faces/codes_displaySection.xhtml?lawCode=VEH&amp;sectionNum=21755."/>
    <n v="27812"/>
  </r>
  <r>
    <n v="26031000"/>
    <s v="&lt;Null&gt;"/>
    <n v="37.773133000000001"/>
    <n v="-122.437423"/>
    <s v="SFPD-CROSSROADS"/>
    <s v="CITY STREET"/>
    <n v="5692213"/>
    <n v="2012"/>
    <n v="3801"/>
    <n v="20120402"/>
    <n v="1051"/>
    <n v="874"/>
    <s v="PARK"/>
    <s v="Monday"/>
    <s v="3F61"/>
    <x v="2"/>
    <x v="8"/>
    <n v="0"/>
    <s v="Not Stated, in Intersection"/>
    <s v="Not Stated"/>
    <x v="2"/>
    <s v="Rear End"/>
    <s v="Bicycle"/>
    <s v="No Pedestrian Involved"/>
    <s v="Dry"/>
    <s v="No Unusual Condition"/>
    <s v="Not Stated"/>
    <s v="Daylight"/>
    <s v="Functioning"/>
    <x v="2"/>
    <s v="http://maps.google.com/maps?q=&amp;layer=c&amp;cbll=37.7731334920131,-122.437422939807"/>
    <s v="10:01 am to 2:00 p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3554"/>
  </r>
  <r>
    <n v="26031000"/>
    <s v="&lt;Null&gt;"/>
    <n v="37.773133000000001"/>
    <n v="-122.437423"/>
    <s v="SFPD-CROSSROADS"/>
    <s v="CITY STREET"/>
    <n v="5153856"/>
    <n v="2011"/>
    <n v="3801"/>
    <n v="20110405"/>
    <n v="1728"/>
    <n v="202"/>
    <s v="PARK"/>
    <s v="Tuesday"/>
    <s v="3F4"/>
    <x v="2"/>
    <x v="8"/>
    <n v="0"/>
    <s v="Not Stated, in Intersection"/>
    <s v="Not Stated"/>
    <x v="1"/>
    <s v="Other"/>
    <s v="Non-Collision"/>
    <s v="No Pedestrian Involved"/>
    <s v="Dry"/>
    <s v="No Unusual Condition"/>
    <s v="Not Stated"/>
    <s v="Daylight"/>
    <s v="Functioning"/>
    <x v="2"/>
    <s v="http://maps.google.com/maps?q=&amp;layer=c&amp;cbll=37.7731334920131,-122.437422939807"/>
    <s v="2:01 pm to 6:00 p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23014"/>
  </r>
  <r>
    <n v="26036000"/>
    <n v="9761000"/>
    <n v="37.773088999999999"/>
    <n v="-122.437775"/>
    <s v="SFPD-CROSSROADS"/>
    <s v="CITY STREET"/>
    <n v="130296597"/>
    <n v="2013"/>
    <n v="3801"/>
    <n v="20130411"/>
    <n v="160"/>
    <n v="2077"/>
    <s v="PARK"/>
    <s v="Thursday"/>
    <s v="3F14D"/>
    <x v="2"/>
    <x v="8"/>
    <n v="103"/>
    <s v="West"/>
    <s v="Not Stated"/>
    <x v="1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30888404349,-122.437774581598"/>
    <s v="2:01 am to 6:00 am"/>
    <s v="Clear"/>
    <s v="CVC 21804A"/>
    <s v="Midblock &gt; 20ft"/>
    <s v="April"/>
    <s v="Valid"/>
    <s v="21804(a,b)"/>
    <s v="Entering highway from alley or driveway"/>
    <s v="http://leginfo.legislature.ca.gov/faces/codes_displaySection.xhtml?lawCode=VEH&amp;sectionNum=21804."/>
    <n v="23221"/>
  </r>
  <r>
    <n v="26445000"/>
    <s v="&lt;Null&gt;"/>
    <n v="37.771929999999998"/>
    <n v="-122.454083"/>
    <s v="SFPD-CROSSROADS"/>
    <s v="CITY STREET"/>
    <n v="140329445"/>
    <n v="2014"/>
    <n v="3801"/>
    <n v="20140420"/>
    <n v="2145"/>
    <n v="1110"/>
    <s v="RICHMOND"/>
    <s v="Sunday"/>
    <s v="3G3W"/>
    <x v="0"/>
    <x v="9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rk - Street Lights"/>
    <s v="Functioning"/>
    <x v="0"/>
    <s v="http://maps.google.com/maps?q=&amp;layer=c&amp;cbll=37.7719304046184,-122.454083217237"/>
    <s v="6:01 pm to 10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6727"/>
  </r>
  <r>
    <n v="26029000"/>
    <s v="&lt;Null&gt;"/>
    <n v="37.772204000000002"/>
    <n v="-122.437235"/>
    <s v="SFPD-CROSSROADS"/>
    <s v="CITY STREET"/>
    <n v="5153884"/>
    <n v="2011"/>
    <n v="3801"/>
    <n v="20110401"/>
    <n v="1710"/>
    <n v="1467"/>
    <s v="&lt;Null&gt;"/>
    <s v="Friday"/>
    <s v="4B7A"/>
    <x v="3"/>
    <x v="8"/>
    <n v="0"/>
    <s v="Not Stated, in Intersection"/>
    <s v="Not Stated"/>
    <x v="1"/>
    <s v="Head-On"/>
    <s v="Bicycle"/>
    <s v="No Pedestrian Involved"/>
    <s v="Dry"/>
    <s v="No Unusual Condition"/>
    <s v="Not Stated"/>
    <s v="Daylight"/>
    <s v="Functioning"/>
    <x v="2"/>
    <s v="http://maps.google.com/maps?q=&amp;layer=c&amp;cbll=37.7722037124154,-122.4372349323"/>
    <s v="2:01 pm to 6:00 pm"/>
    <s v="Clear"/>
    <s v="CVC 21801A"/>
    <s v="Intersection &lt;= 20ft"/>
    <s v="April"/>
    <s v="Valid"/>
    <s v="21801(a,b)"/>
    <s v="Violation of right-of-way - left turn"/>
    <s v="http://leginfo.legislature.ca.gov/faces/codes_displaySection.xhtml?lawCode=VEH&amp;sectionNum=21801."/>
    <n v="23016"/>
  </r>
  <r>
    <n v="26077000"/>
    <s v="&lt;Null&gt;"/>
    <n v="37.77966"/>
    <n v="-122.43874"/>
    <s v="SFPD-CROSSROADS"/>
    <s v="CITY STREET"/>
    <n v="5153887"/>
    <n v="2011"/>
    <n v="3801"/>
    <n v="20110406"/>
    <n v="142"/>
    <n v="2063"/>
    <s v="COF"/>
    <s v="Wednesday"/>
    <s v="3F4"/>
    <x v="4"/>
    <x v="8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96596303491,-122.438740183526"/>
    <s v="10:01 pm to 2:00 am"/>
    <s v="Clear"/>
    <s v="CVC 23152A"/>
    <s v="Intersection &lt;= 20ft"/>
    <s v="April"/>
    <s v="Valid"/>
    <n v="23152"/>
    <s v="Under the influence of alcohol or drug"/>
    <s v="http://leginfo.legislature.ca.gov/faces/codes_displaySection.xhtml?lawCode=VEH&amp;sectionNum=23152."/>
    <n v="13993"/>
  </r>
  <r>
    <n v="26050000"/>
    <s v="&lt;Null&gt;"/>
    <n v="37.774062000000001"/>
    <n v="-122.437611"/>
    <s v="SFPD-CROSSROADS"/>
    <s v="CITY STREET"/>
    <n v="140290341"/>
    <n v="2014"/>
    <n v="3801"/>
    <n v="20140407"/>
    <n v="221"/>
    <n v="654"/>
    <s v="PARK"/>
    <s v="Monday"/>
    <s v="3F62"/>
    <x v="6"/>
    <x v="2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40616466681,-122.437610623921"/>
    <s v="2:01 am to 6:00 am"/>
    <s v="Not Stated"/>
    <s v="CVC 21801A"/>
    <s v="Intersection &lt;= 20ft"/>
    <s v="April"/>
    <s v="Valid"/>
    <s v="21801(a,b)"/>
    <s v="Violation of right-of-way - left turn"/>
    <s v="http://leginfo.legislature.ca.gov/faces/codes_displaySection.xhtml?lawCode=VEH&amp;sectionNum=21801."/>
    <n v="30121"/>
  </r>
  <r>
    <n v="26347000"/>
    <s v="&lt;Null&gt;"/>
    <n v="37.772995000000002"/>
    <n v="-122.445902"/>
    <s v="SFPD-CROSSROADS"/>
    <s v="CITY STREET"/>
    <n v="140337363"/>
    <n v="2014"/>
    <n v="3801"/>
    <n v="20140423"/>
    <n v="1656"/>
    <n v="4261"/>
    <s v="PARK"/>
    <s v="Wednesday"/>
    <s v="3F61"/>
    <x v="7"/>
    <x v="2"/>
    <n v="0"/>
    <s v="Not Stated, in Intersection"/>
    <s v="Not Stated"/>
    <x v="2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9954059776,-122.445902365946"/>
    <s v="2:01 pm to 6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365"/>
  </r>
  <r>
    <n v="26345000"/>
    <n v="8852000"/>
    <n v="37.772936000000001"/>
    <n v="-122.44589000000001"/>
    <s v="SFPD-CROSSROADS"/>
    <s v="CITY STREET"/>
    <n v="3163821"/>
    <n v="2007"/>
    <n v="3801"/>
    <n v="20070429"/>
    <n v="1431"/>
    <n v="2122"/>
    <s v="F"/>
    <s v="Sunday"/>
    <s v="4B6D"/>
    <x v="7"/>
    <x v="2"/>
    <n v="22"/>
    <s v="South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9355849803,-122.445890225476"/>
    <s v="2:01 pm to 6:00 pm"/>
    <s v="Clear"/>
    <s v="CVC 21801A"/>
    <s v="Midblock &gt; 20ft"/>
    <s v="April"/>
    <s v="Valid"/>
    <s v="21801(a,b)"/>
    <s v="Violation of right-of-way - left turn"/>
    <s v="http://leginfo.legislature.ca.gov/faces/codes_displaySection.xhtml?lawCode=VEH&amp;sectionNum=21801."/>
    <n v="7657"/>
  </r>
  <r>
    <n v="26347000"/>
    <s v="&lt;Null&gt;"/>
    <n v="37.772995000000002"/>
    <n v="-122.445902"/>
    <s v="SFPD-CROSSROADS"/>
    <s v="CITY STREET"/>
    <n v="6137230"/>
    <n v="2012"/>
    <n v="3801"/>
    <n v="20120422"/>
    <n v="2200"/>
    <n v="202"/>
    <s v="PARK"/>
    <s v="Sunday"/>
    <s v="3F4"/>
    <x v="7"/>
    <x v="2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29954059776,-122.445902365946"/>
    <s v="6:01 pm to 10:00 pm"/>
    <s v="Cloudy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6884"/>
  </r>
  <r>
    <n v="26345000"/>
    <n v="8852000"/>
    <n v="37.772938000000003"/>
    <n v="-122.445891"/>
    <s v="SFPD-CROSSROADS"/>
    <s v="CITY STREET"/>
    <n v="2637994"/>
    <n v="2006"/>
    <n v="3801"/>
    <n v="20060419"/>
    <n v="1835"/>
    <n v="1419"/>
    <s v="PARK"/>
    <s v="Wednesday"/>
    <s v="3CAR"/>
    <x v="7"/>
    <x v="2"/>
    <n v="21"/>
    <s v="South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9382963634,-122.445890775751"/>
    <s v="6:01 pm to 10:00 pm"/>
    <s v="Clear"/>
    <s v="CVC 21801A"/>
    <s v="Midblock &gt; 20ft"/>
    <s v="April"/>
    <s v="Valid"/>
    <s v="21801(a,b)"/>
    <s v="Violation of right-of-way - left turn"/>
    <s v="http://leginfo.legislature.ca.gov/faces/codes_displaySection.xhtml?lawCode=VEH&amp;sectionNum=21801."/>
    <n v="6970"/>
  </r>
  <r>
    <n v="26347000"/>
    <s v="&lt;Null&gt;"/>
    <n v="37.772995000000002"/>
    <n v="-122.445902"/>
    <s v="SFPD-CROSSROADS"/>
    <s v="CITY STREET"/>
    <n v="5732781"/>
    <n v="2012"/>
    <n v="3801"/>
    <n v="20120422"/>
    <n v="2200"/>
    <s v="A20308"/>
    <s v="PARK"/>
    <s v="Sunday"/>
    <s v="3F2B"/>
    <x v="7"/>
    <x v="2"/>
    <n v="0"/>
    <s v="Not Stated, in Intersection"/>
    <s v="Not Stated"/>
    <x v="1"/>
    <s v="Other"/>
    <s v="Bicycle"/>
    <s v="No Pedestrian Involved"/>
    <s v="Dry"/>
    <s v="No Unusual Condition"/>
    <s v="Not Stated"/>
    <s v="Dark - Street Lights"/>
    <s v="Functioning"/>
    <x v="2"/>
    <s v="http://maps.google.com/maps?q=&amp;layer=c&amp;cbll=37.7729954059776,-122.445902365946"/>
    <s v="6:01 pm to 10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15696"/>
  </r>
  <r>
    <n v="26376000"/>
    <n v="8851000"/>
    <n v="37.773133999999999"/>
    <n v="-122.44593"/>
    <s v="SFPD-CROSSROADS"/>
    <s v="CITY STREET"/>
    <n v="6143815"/>
    <n v="2012"/>
    <n v="3801"/>
    <n v="20120416"/>
    <n v="1308"/>
    <n v="874"/>
    <s v="PARK"/>
    <s v="Monday"/>
    <s v="3F61"/>
    <x v="7"/>
    <x v="2"/>
    <n v="51"/>
    <s v="North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31335425798,-122.445930194349"/>
    <s v="10:01 am to 2:00 pm"/>
    <s v="Clear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24054"/>
  </r>
  <r>
    <n v="26347000"/>
    <s v="&lt;Null&gt;"/>
    <n v="37.772995000000002"/>
    <n v="-122.445902"/>
    <s v="SFPD-CROSSROADS"/>
    <s v="CITY STREET"/>
    <n v="3199925"/>
    <n v="2007"/>
    <n v="3801"/>
    <n v="20070426"/>
    <n v="2027"/>
    <n v="518"/>
    <s v="F"/>
    <s v="Thursday"/>
    <s v="3F63"/>
    <x v="7"/>
    <x v="2"/>
    <n v="0"/>
    <s v="Not Stated, in Intersection"/>
    <s v="Not Stated"/>
    <x v="1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29954059776,-122.445902365946"/>
    <s v="6:01 pm to 10:00 pm"/>
    <s v="Clear"/>
    <s v="CVC 22107"/>
    <s v="Intersection &lt;= 20ft"/>
    <s v="April"/>
    <s v="Valid"/>
    <n v="22107"/>
    <s v="Unsafe turn or lane change prohibited"/>
    <s v="http://leginfo.legislature.ca.gov/faces/codes_displaySection.xhtml?lawCode=VEH&amp;sectionNum=22107."/>
    <n v="28836"/>
  </r>
  <r>
    <n v="26445000"/>
    <s v="&lt;Null&gt;"/>
    <n v="37.771929999999998"/>
    <n v="-122.454083"/>
    <s v="SFPD-CROSSROADS"/>
    <s v="CITY STREET"/>
    <n v="3729294"/>
    <n v="2008"/>
    <n v="3801"/>
    <n v="20080419"/>
    <n v="1808"/>
    <n v="226"/>
    <s v="PARK"/>
    <s v="Saturday"/>
    <s v="3F11D"/>
    <x v="8"/>
    <x v="2"/>
    <n v="0"/>
    <s v="Not Stated, in Intersection"/>
    <s v="Win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19304046184,-122.454083217237"/>
    <s v="6:01 pm to 10:00 pm"/>
    <s v="Clear"/>
    <s v="CVC 216501"/>
    <s v="Intersection &lt;= 20ft"/>
    <s v="April"/>
    <s v="Valid"/>
    <n v="21650.1"/>
    <s v="Bicycle to travel in same direction as vehicles"/>
    <s v="http://leginfo.legislature.ca.gov/faces/codes_displaySection.xhtml?lawCode=VEH&amp;sectionNum=21650.1."/>
    <n v="9075"/>
  </r>
  <r>
    <n v="26372000"/>
    <n v="5895000"/>
    <n v="37.775823000000003"/>
    <n v="-122.446305"/>
    <s v="SFPD-CROSSROADS"/>
    <s v="CITY STREET"/>
    <n v="1994550"/>
    <n v="2005"/>
    <n v="3801"/>
    <n v="20050420"/>
    <n v="1015"/>
    <n v="617"/>
    <s v="PARK"/>
    <s v="Wednesday"/>
    <s v="4B4C"/>
    <x v="1"/>
    <x v="10"/>
    <n v="48"/>
    <s v="East"/>
    <s v="Not Stated"/>
    <x v="1"/>
    <s v="Sideswipe"/>
    <s v="Other Motor Vehicle"/>
    <s v="Crossing in Crosswalk at Intersection"/>
    <s v="Dry"/>
    <s v="No Unusual Condition"/>
    <s v="Not Stated"/>
    <s v="Daylight"/>
    <s v="Functioning"/>
    <x v="3"/>
    <s v="http://maps.google.com/maps?q=&amp;layer=c&amp;cbll=37.7758226429631,-122.446305261101"/>
    <s v="10:01 am to 2:00 pm"/>
    <s v="Clear"/>
    <s v="CVC 22350"/>
    <s v="Midblock &gt; 20ft"/>
    <s v="April"/>
    <s v="Valid"/>
    <n v="22350"/>
    <s v="Unsafe speed for prevailing conditions"/>
    <s v="http://leginfo.legislature.ca.gov/faces/codes_displaySection.xhtml?lawCode=VEH&amp;sectionNum=22350."/>
    <n v="27814"/>
  </r>
  <r>
    <n v="26353000"/>
    <n v="2609000"/>
    <n v="37.776420000000002"/>
    <n v="-122.441485"/>
    <s v="SFPD-CROSSROADS"/>
    <s v="CITY STREET"/>
    <n v="5161367"/>
    <n v="2011"/>
    <n v="3801"/>
    <n v="20110423"/>
    <n v="1605"/>
    <n v="1487"/>
    <s v="PARK"/>
    <s v="Saturday"/>
    <s v="4B8G"/>
    <x v="9"/>
    <x v="11"/>
    <n v="6"/>
    <s v="South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64196452937,-122.441485212201"/>
    <s v="2:01 pm to 6:00 pm"/>
    <s v="Cloudy"/>
    <s v="CVC 216501"/>
    <s v="Intersection &lt;= 20ft"/>
    <s v="April"/>
    <s v="Valid"/>
    <n v="21650.1"/>
    <s v="Bicycle to travel in same direction as vehicles"/>
    <s v="http://leginfo.legislature.ca.gov/faces/codes_displaySection.xhtml?lawCode=VEH&amp;sectionNum=21650.1."/>
    <n v="15978"/>
  </r>
  <r>
    <n v="26057000"/>
    <n v="4804101"/>
    <n v="37.776618999999997"/>
    <n v="-122.438182"/>
    <s v="SFPD-CROSSROADS"/>
    <s v="CITY STREET"/>
    <n v="150311404"/>
    <n v="2015"/>
    <n v="3801"/>
    <n v="20150409"/>
    <n v="2020"/>
    <n v="1101"/>
    <s v="CO F"/>
    <s v="Thursday"/>
    <s v="&lt;Null&gt;"/>
    <x v="6"/>
    <x v="11"/>
    <n v="85"/>
    <s v="South"/>
    <s v="Not Stated"/>
    <x v="1"/>
    <s v="Sideswipe"/>
    <s v="Parked Motor Vehicle"/>
    <s v="No Pedestrian Involved"/>
    <s v="Dry"/>
    <s v="No Unusual Condition"/>
    <s v="Not Stated"/>
    <s v="Dark - Street Lights"/>
    <s v="None"/>
    <x v="0"/>
    <s v="http://maps.google.com/maps?q=&amp;layer=c&amp;cbll=37.7766189990455,-122.438182048722"/>
    <s v="6:01 pm to 10:00 pm"/>
    <s v="Clear"/>
    <s v="CVC 22517"/>
    <s v="Midblock &gt; 20ft"/>
    <s v="April"/>
    <s v="Valid"/>
    <n v="22517"/>
    <s v="Opening door on traffic side when unsafe"/>
    <s v="http://leginfo.legislature.ca.gov/faces/codes_displaySection.xhtml?lawCode=VEH&amp;sectionNum=22517."/>
    <n v="27481"/>
  </r>
  <r>
    <n v="26057000"/>
    <s v="&lt;Null&gt;"/>
    <n v="37.776856000000002"/>
    <n v="-122.438177"/>
    <s v="SFPD-CROSSROADS"/>
    <s v="CITY STREET"/>
    <n v="2661423"/>
    <n v="2006"/>
    <n v="3801"/>
    <n v="20060408"/>
    <n v="409"/>
    <n v="1709"/>
    <s v="PARK"/>
    <s v="Saturday"/>
    <s v="3F14E"/>
    <x v="6"/>
    <x v="11"/>
    <n v="0"/>
    <s v="Not Stated, in Intersection"/>
    <s v="Not Stated"/>
    <x v="1"/>
    <s v="Broadside"/>
    <s v="Other Motor Vehicle"/>
    <s v="No Pedestrian Involved"/>
    <s v="Wet"/>
    <s v="No Unusual Condition"/>
    <s v="Not Stated"/>
    <s v="Dark - Street Lights"/>
    <s v="Functioning"/>
    <x v="0"/>
    <s v="http://maps.google.com/maps?q=&amp;layer=c&amp;cbll=37.7768558888485,-122.43817704764"/>
    <s v="2:01 am to 6:00 am"/>
    <s v="Cloudy"/>
    <s v="CVC 21457A"/>
    <s v="Intersection &lt;= 20ft"/>
    <s v="April"/>
    <s v="Valid"/>
    <s v="21457(a)"/>
    <s v="Actions required at flashing red signal"/>
    <s v="http://leginfo.legislature.ca.gov/faces/codes_displaySection.xhtml?lawCode=VEH&amp;sectionNum=21457."/>
    <n v="13962"/>
  </r>
  <r>
    <n v="26458000"/>
    <n v="6286000"/>
    <n v="37.777088999999997"/>
    <n v="-122.451358"/>
    <s v="SFPD-CROSSROADS"/>
    <s v="CITY STREET"/>
    <n v="3200001"/>
    <n v="2007"/>
    <n v="3801"/>
    <n v="20070424"/>
    <n v="1033"/>
    <n v="1593"/>
    <s v="RICHM"/>
    <s v="Tuesday"/>
    <s v="4B51"/>
    <x v="10"/>
    <x v="12"/>
    <n v="4"/>
    <s v="West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70888626238,-122.451358115474"/>
    <s v="10:01 am to 2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8891"/>
  </r>
  <r>
    <n v="26379000"/>
    <s v="&lt;Null&gt;"/>
    <n v="37.775801999999999"/>
    <n v="-122.446471"/>
    <s v="SFPD-CROSSROADS"/>
    <s v="CITY STREET"/>
    <n v="4199771"/>
    <n v="2009"/>
    <n v="3801"/>
    <n v="20090409"/>
    <n v="1100"/>
    <n v="1484"/>
    <s v="PARK"/>
    <s v="Thursday"/>
    <s v="3F61"/>
    <x v="7"/>
    <x v="11"/>
    <n v="0"/>
    <s v="Not Stated, in Intersection"/>
    <s v="Raining"/>
    <x v="1"/>
    <s v="Broadside"/>
    <s v="Other Motor Vehicle"/>
    <s v="No Pedestrian Involved"/>
    <s v="Wet"/>
    <s v="No Unusual Condition"/>
    <s v="Not Stated"/>
    <s v="Daylight"/>
    <s v="Functioning"/>
    <x v="0"/>
    <s v="http://maps.google.com/maps?q=&amp;layer=c&amp;cbll=37.7758015922906,-122.446470829739"/>
    <s v="10:01 am to 2:00 pm"/>
    <s v="Cloudy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618"/>
  </r>
  <r>
    <n v="26356000"/>
    <n v="6827000"/>
    <n v="37.774549"/>
    <n v="-122.441258"/>
    <s v="SFPD-CROSSROADS"/>
    <s v="CITY STREET"/>
    <n v="4690251"/>
    <n v="2010"/>
    <n v="3801"/>
    <n v="20100428"/>
    <n v="1840"/>
    <n v="2175"/>
    <s v="F"/>
    <s v="Wednesday"/>
    <s v="4B7E"/>
    <x v="11"/>
    <x v="1"/>
    <n v="43"/>
    <s v="West"/>
    <s v="Not Stated"/>
    <x v="2"/>
    <s v="Vehicle/Pedestrian"/>
    <s v="Pedestrian"/>
    <s v="Not in Road"/>
    <s v="Wet"/>
    <s v="No Unusual Condition"/>
    <s v="Not Stated"/>
    <s v="Daylight"/>
    <s v="None"/>
    <x v="3"/>
    <s v="http://maps.google.com/maps?q=&amp;layer=c&amp;cbll=37.7745488107463,-122.44125757978"/>
    <s v="6:01 pm to 10:00 pm"/>
    <s v="Cloudy"/>
    <s v="CVC 22350"/>
    <s v="Midblock &gt; 20ft"/>
    <s v="April"/>
    <s v="Valid"/>
    <n v="22350"/>
    <s v="Unsafe speed for prevailing conditions"/>
    <s v="http://leginfo.legislature.ca.gov/faces/codes_displaySection.xhtml?lawCode=VEH&amp;sectionNum=22350."/>
    <n v="2686"/>
  </r>
  <r>
    <n v="26065000"/>
    <s v="&lt;Null&gt;"/>
    <n v="37.778937999999997"/>
    <n v="-122.436885"/>
    <s v="SFPD-CROSSROADS"/>
    <s v="CITY STREET"/>
    <n v="4199898"/>
    <n v="2009"/>
    <n v="3801"/>
    <n v="20090407"/>
    <n v="1141"/>
    <n v="1580"/>
    <s v="PARK"/>
    <s v="Tuesday"/>
    <s v="4B2F"/>
    <x v="12"/>
    <x v="13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89377532413,-122.436884628865"/>
    <s v="10:01 am to 2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565"/>
  </r>
  <r>
    <n v="26057000"/>
    <n v="4804101"/>
    <n v="37.776138000000003"/>
    <n v="-122.43808900000001"/>
    <s v="SFPD-CROSSROADS"/>
    <s v="CITY STREET"/>
    <n v="6096429"/>
    <n v="2012"/>
    <n v="3801"/>
    <n v="20120420"/>
    <n v="1750"/>
    <n v="202"/>
    <s v="PARK"/>
    <s v="Friday"/>
    <s v="3F4"/>
    <x v="6"/>
    <x v="4"/>
    <n v="81"/>
    <s v="North"/>
    <s v="Not Stated"/>
    <x v="1"/>
    <s v="Sideswipe"/>
    <s v="Parked Motor Vehicle"/>
    <s v="No Pedestrian Involved"/>
    <s v="Dry"/>
    <s v="No Unusual Condition"/>
    <s v="Not Stated"/>
    <s v="Daylight"/>
    <s v="None"/>
    <x v="0"/>
    <s v="http://maps.google.com/maps?q=&amp;layer=c&amp;cbll=37.7761379536611,-122.438088579497"/>
    <s v="2:01 pm to 6:00 pm"/>
    <s v="Clear"/>
    <s v="CVC 22517"/>
    <s v="Midblock &gt; 20ft"/>
    <s v="April"/>
    <s v="Valid"/>
    <n v="22517"/>
    <s v="Opening door on traffic side when unsafe"/>
    <s v="http://leginfo.legislature.ca.gov/faces/codes_displaySection.xhtml?lawCode=VEH&amp;sectionNum=22517."/>
    <n v="16044"/>
  </r>
  <r>
    <n v="26383000"/>
    <s v="&lt;Null&gt;"/>
    <n v="37.777669000000003"/>
    <n v="-122.44684599999999"/>
    <s v="SFPD-CROSSROADS"/>
    <s v="CITY STREET"/>
    <n v="6080408"/>
    <n v="2012"/>
    <n v="3801"/>
    <n v="20120428"/>
    <n v="125"/>
    <n v="2038"/>
    <s v="PARKS"/>
    <s v="Saturday"/>
    <s v="3F14E"/>
    <x v="7"/>
    <x v="13"/>
    <n v="0"/>
    <s v="Not Stated, in Intersection"/>
    <s v="Not Stated"/>
    <x v="0"/>
    <s v="Sideswipe"/>
    <s v="Pedestrian"/>
    <s v="Crossing in Crosswalk at Intersection"/>
    <s v="Dry"/>
    <s v="No Unusual Condition"/>
    <s v="Not Stated"/>
    <s v="Dark - Street Lights"/>
    <s v="Functioning"/>
    <x v="3"/>
    <s v="http://maps.google.com/maps?q=&amp;layer=c&amp;cbll=37.7776691087729,-122.446846470157"/>
    <s v="10:01 pm to 2:00 am"/>
    <s v="Clear"/>
    <s v="CVC 21453D"/>
    <s v="Intersection &lt;= 20ft"/>
    <s v="April"/>
    <s v="Valid"/>
    <s v="21453(d)"/>
    <s v="Red signal - pedestrian responsibilities"/>
    <s v="http://leginfo.legislature.ca.gov/faces/codes_displaySection.xhtml?lawCode=VEH&amp;sectionNum=21453."/>
    <n v="12940"/>
  </r>
  <r>
    <n v="26377000"/>
    <n v="8849000"/>
    <n v="37.774892000000001"/>
    <n v="-122.446288"/>
    <s v="SFPD-CROSSROADS"/>
    <s v="CITY STREET"/>
    <n v="5145096"/>
    <n v="2011"/>
    <n v="3801"/>
    <n v="20110411"/>
    <n v="819"/>
    <n v="246"/>
    <s v="PARK"/>
    <s v="Monday"/>
    <s v="4B2E"/>
    <x v="7"/>
    <x v="4"/>
    <n v="8"/>
    <s v="North"/>
    <s v="Not Stated"/>
    <x v="0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48923009037,-122.44628793776"/>
    <s v="6:01 am to 10:00 a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7099"/>
  </r>
  <r>
    <n v="26352000"/>
    <n v="2608000"/>
    <n v="37.774718"/>
    <n v="-122.441141"/>
    <s v="SFPD-CROSSROADS"/>
    <s v="CITY STREET"/>
    <n v="4199866"/>
    <n v="2009"/>
    <n v="3801"/>
    <n v="20090403"/>
    <n v="1755"/>
    <n v="1028"/>
    <s v="PARK"/>
    <s v="Friday"/>
    <s v="3F62"/>
    <x v="9"/>
    <x v="5"/>
    <n v="55"/>
    <s v="North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47178963417,-122.441140853886"/>
    <s v="2:01 pm to 6:00 pm"/>
    <s v="Clear"/>
    <s v="CVC 22106"/>
    <s v="Midblock &gt; 20ft"/>
    <s v="April"/>
    <s v="Valid"/>
    <n v="22106"/>
    <s v="Unsafe starting or backing on highway"/>
    <s v="http://leginfo.legislature.ca.gov/faces/codes_displaySection.xhtml?lawCode=VEH&amp;sectionNum=22106."/>
    <n v="23122"/>
  </r>
  <r>
    <n v="26059000"/>
    <n v="3192000"/>
    <n v="37.774909999999998"/>
    <n v="-122.439493"/>
    <s v="SFPD-CROSSROADS"/>
    <s v="CITY STREET"/>
    <n v="150401055"/>
    <n v="2015"/>
    <n v="3801"/>
    <n v="20150408"/>
    <n v="130"/>
    <n v="186"/>
    <s v="PARK"/>
    <s v="Wednesday"/>
    <s v="3F60"/>
    <x v="5"/>
    <x v="5"/>
    <n v="49"/>
    <s v="North"/>
    <s v="Not Stated"/>
    <x v="1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49099019416,-122.439493003017"/>
    <s v="2:01 am to 6:00 am"/>
    <s v="Clear"/>
    <s v="CVC 21750"/>
    <s v="Midblock &gt; 20ft"/>
    <s v="April"/>
    <s v="Valid"/>
    <n v="21750"/>
    <s v="Overtaking and passing unsafely"/>
    <s v="http://leginfo.legislature.ca.gov/faces/codes_displaySection.xhtml?lawCode=VEH&amp;sectionNum=21750."/>
    <n v="27112"/>
  </r>
  <r>
    <n v="26376000"/>
    <s v="&lt;Null&gt;"/>
    <n v="37.773935000000002"/>
    <n v="-122.44609199999999"/>
    <s v="SFPD-CROSSROADS"/>
    <s v="CITY STREET"/>
    <n v="3196453"/>
    <n v="2007"/>
    <n v="3801"/>
    <n v="20070412"/>
    <n v="1010"/>
    <n v="520"/>
    <s v="&lt;Null&gt;"/>
    <s v="Thursday"/>
    <s v="4B1B"/>
    <x v="7"/>
    <x v="5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39353713535,-122.446091727215"/>
    <s v="10:01 am to 2:00 pm"/>
    <s v="Clear"/>
    <s v="CVC 21453D"/>
    <s v="Intersection &lt;= 20ft"/>
    <s v="April"/>
    <s v="Valid"/>
    <s v="21453(d)"/>
    <s v="Red signal - pedestrian responsibilities"/>
    <s v="http://leginfo.legislature.ca.gov/faces/codes_displaySection.xhtml?lawCode=VEH&amp;sectionNum=21453."/>
    <n v="11690"/>
  </r>
  <r>
    <n v="26053000"/>
    <n v="4802101"/>
    <n v="37.774822"/>
    <n v="-122.437815"/>
    <s v="SFPD-CROSSROADS"/>
    <s v="CITY STREET"/>
    <n v="4198039"/>
    <n v="2009"/>
    <n v="3801"/>
    <n v="20090411"/>
    <n v="1115"/>
    <n v="1580"/>
    <s v="PARK"/>
    <s v="Saturday"/>
    <s v="4B2F"/>
    <x v="6"/>
    <x v="5"/>
    <n v="60"/>
    <s v="East"/>
    <s v="Not Stated"/>
    <x v="1"/>
    <s v="Sideswipe"/>
    <s v="Other Motor Vehicle"/>
    <s v="No Pedestrian Involved"/>
    <s v="Dry"/>
    <s v="No Unusual Condition"/>
    <s v="Not Stated"/>
    <s v="Daylight"/>
    <s v="Functioning"/>
    <x v="2"/>
    <s v="http://maps.google.com/maps?q=&amp;layer=c&amp;cbll=37.7748222768764,-122.437815301127"/>
    <s v="10:01 am to 2:00 pm"/>
    <s v="Clear"/>
    <s v="CVC 21658A"/>
    <s v="Midblock &gt; 20ft"/>
    <s v="April"/>
    <s v="Valid"/>
    <s v="21658(a,b)"/>
    <s v="Lane straddling or failure to use specified lanes"/>
    <s v="http://leginfo.legislature.ca.gov/faces/codes_displaySection.xhtml?lawCode=VEH&amp;sectionNum=21658."/>
    <n v="17031"/>
  </r>
  <r>
    <n v="26345000"/>
    <n v="8852000"/>
    <n v="37.772195000000004"/>
    <n v="-122.44574"/>
    <s v="SFPD-CROSSROADS"/>
    <s v="CITY STREET"/>
    <n v="150331327"/>
    <n v="2015"/>
    <n v="3801"/>
    <n v="20150416"/>
    <n v="945"/>
    <n v="1398"/>
    <s v="PARK"/>
    <s v="Thursday"/>
    <s v="4B5E"/>
    <x v="7"/>
    <x v="14"/>
    <n v="42"/>
    <s v="North"/>
    <s v="Not Stated"/>
    <x v="0"/>
    <s v="Vehicle/Pedestrian"/>
    <s v="Pedestrian"/>
    <s v="Crossing Not in Crosswalk"/>
    <s v="Dry"/>
    <s v="No Unusual Condition"/>
    <s v="Not Stated"/>
    <s v="Daylight"/>
    <s v="Functioning"/>
    <x v="3"/>
    <s v="http://maps.google.com/maps?q=&amp;layer=c&amp;cbll=37.7721949630846,-122.445739916938"/>
    <s v="6:01 am to 10:00 am"/>
    <s v="Clear"/>
    <s v="CVC 21456B"/>
    <s v="Midblock &gt; 20ft"/>
    <s v="April"/>
    <s v="Valid"/>
    <s v="21456(a,b)"/>
    <s v="Pedestrian violation of Walk or Wait signals"/>
    <s v="http://leginfo.legislature.ca.gov/faces/codes_displaySection.xhtml?lawCode=VEH&amp;sectionNum=21456."/>
    <n v="7003"/>
  </r>
  <r>
    <n v="26465000"/>
    <s v="&lt;Null&gt;"/>
    <n v="37.778165000000001"/>
    <n v="-122.450655"/>
    <s v="SFPD-CROSSROADS"/>
    <s v="CITY STREET"/>
    <n v="4253390"/>
    <n v="2009"/>
    <n v="3801"/>
    <n v="20090407"/>
    <n v="1200"/>
    <n v="1149"/>
    <s v="COG"/>
    <s v="Tuesday"/>
    <s v="4B2B"/>
    <x v="4"/>
    <x v="15"/>
    <n v="0"/>
    <s v="Not Stated, in Intersection"/>
    <s v="Raining"/>
    <x v="0"/>
    <s v="Broadside"/>
    <s v="Other Motor Vehicle"/>
    <s v="No Pedestrian Involved"/>
    <s v="Wet"/>
    <s v="No Unusual Condition"/>
    <s v="Not Stated"/>
    <s v="Daylight"/>
    <s v="Functioning"/>
    <x v="0"/>
    <s v="http://maps.google.com/maps?q=&amp;layer=c&amp;cbll=37.7781645986947,-122.450654812227"/>
    <s v="10:01 am to 2:00 pm"/>
    <s v="Cloudy"/>
    <s v="CVC 21802A"/>
    <s v="Intersection &lt;= 20ft"/>
    <s v="April"/>
    <s v="Valid"/>
    <s v="21802(a,b)"/>
    <s v="Violation of right-of-way - entering through highway"/>
    <s v="http://leginfo.legislature.ca.gov/faces/codes_displaySection.xhtml?lawCode=VEH&amp;sectionNum=21802."/>
    <n v="8206"/>
  </r>
  <r>
    <n v="26345000"/>
    <s v="&lt;Null&gt;"/>
    <n v="37.772080000000003"/>
    <n v="-122.445717"/>
    <s v="SFPD-CROSSROADS"/>
    <s v="CITY STREET"/>
    <n v="6080402"/>
    <n v="2012"/>
    <n v="3801"/>
    <n v="20120403"/>
    <n v="1659"/>
    <n v="1666"/>
    <s v="PARK"/>
    <s v="Tuesday"/>
    <s v="3CAR"/>
    <x v="7"/>
    <x v="14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20803942368,-122.445716665312"/>
    <s v="2:01 pm to 6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20067"/>
  </r>
  <r>
    <n v="26347000"/>
    <s v="&lt;Null&gt;"/>
    <n v="37.772995000000002"/>
    <n v="-122.445902"/>
    <s v="SFPD-CROSSROADS"/>
    <s v="CITY STREET"/>
    <n v="5161424"/>
    <n v="2011"/>
    <n v="3801"/>
    <n v="20110419"/>
    <n v="1400"/>
    <n v="1230"/>
    <s v="&lt;Null&gt;"/>
    <s v="Tuesday"/>
    <s v="3F61"/>
    <x v="0"/>
    <x v="10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29954059776,-122.445902365946"/>
    <s v="10:01 am to 2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598"/>
  </r>
  <r>
    <n v="26345000"/>
    <s v="&lt;Null&gt;"/>
    <n v="37.772080000000003"/>
    <n v="-122.445717"/>
    <s v="SFPD-CROSSROADS"/>
    <s v="CITY STREET"/>
    <n v="5160267"/>
    <n v="2011"/>
    <n v="3801"/>
    <n v="20110418"/>
    <n v="1105"/>
    <n v="438"/>
    <s v="PARK"/>
    <s v="Monday"/>
    <s v="4B3F"/>
    <x v="2"/>
    <x v="10"/>
    <n v="0"/>
    <s v="Not Stated, in Intersection"/>
    <s v="Not Stated"/>
    <x v="0"/>
    <s v="Broadside"/>
    <s v="Bicycle"/>
    <s v="No Pedestrian Involved"/>
    <s v="Wet"/>
    <s v="No Unusual Condition"/>
    <s v="Not Stated"/>
    <s v="Daylight"/>
    <s v="Functioning"/>
    <x v="2"/>
    <s v="http://maps.google.com/maps?q=&amp;layer=c&amp;cbll=37.7720803942368,-122.445716665312"/>
    <s v="10:01 am to 2:00 pm"/>
    <s v="Raining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10288"/>
  </r>
  <r>
    <n v="26392000"/>
    <s v="&lt;Null&gt;"/>
    <n v="37.778621999999999"/>
    <n v="-122.44704"/>
    <s v="SFPD-CROSSROADS"/>
    <s v="CITY STREET"/>
    <n v="2008227"/>
    <n v="2005"/>
    <n v="3801"/>
    <n v="20050401"/>
    <n v="1428"/>
    <n v="1593"/>
    <s v="PARK"/>
    <s v="Friday"/>
    <s v="4B5I"/>
    <x v="4"/>
    <x v="10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86223076059,-122.447039806471"/>
    <s v="2:01 pm to 6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621"/>
  </r>
  <r>
    <n v="26392000"/>
    <n v="12741000"/>
    <n v="37.778579000000001"/>
    <n v="-122.447383"/>
    <s v="SFPD-CROSSROADS"/>
    <s v="CITY STREET"/>
    <n v="130284906"/>
    <n v="2013"/>
    <n v="3801"/>
    <n v="20130407"/>
    <n v="1725"/>
    <n v="419"/>
    <s v="PARK"/>
    <s v="Sunday"/>
    <s v="&lt;Null&gt;"/>
    <x v="4"/>
    <x v="16"/>
    <n v="100"/>
    <s v="West"/>
    <s v="Not Stated"/>
    <x v="1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85788216741,-122.447383292438"/>
    <s v="2:01 pm to 6:00 pm"/>
    <s v="Cloudy"/>
    <s v="CVC 21460A"/>
    <s v="Midblock &gt; 20ft"/>
    <s v="April"/>
    <s v="Valid"/>
    <s v="21460(a,b)"/>
    <s v="Improper turns over double lines or solid lines to right prohibited"/>
    <s v="http://leginfo.legislature.ca.gov/faces/codes_displaySection.xhtml?lawCode=VEH&amp;sectionNum=21460."/>
    <n v="29750"/>
  </r>
  <r>
    <n v="26379000"/>
    <n v="8848000"/>
    <n v="37.776733"/>
    <n v="-122.446658"/>
    <s v="SFPD-CROSSROADS"/>
    <s v="CITY STREET"/>
    <n v="2008148"/>
    <n v="2005"/>
    <n v="3801"/>
    <n v="20050421"/>
    <n v="1858"/>
    <n v="125"/>
    <s v="PARK"/>
    <s v="Thursday"/>
    <s v="4B5F"/>
    <x v="7"/>
    <x v="17"/>
    <n v="3"/>
    <s v="South"/>
    <s v="Not Stated"/>
    <x v="1"/>
    <s v="Rear End"/>
    <s v="Parked Motor Vehicle"/>
    <s v="No Pedestrian Involved"/>
    <s v="Dry"/>
    <s v="No Unusual Condition"/>
    <s v="Not Stated"/>
    <s v="Daylight"/>
    <s v="None"/>
    <x v="0"/>
    <s v="http://maps.google.com/maps?q=&amp;layer=c&amp;cbll=37.776732589523,-122.446658092471"/>
    <s v="6:01 pm to 10:00 p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13653"/>
  </r>
  <r>
    <n v="26382000"/>
    <s v="&lt;Null&gt;"/>
    <n v="37.776741999999999"/>
    <n v="-122.44665999999999"/>
    <s v="SFPD-CROSSROADS"/>
    <s v="CITY STREET"/>
    <n v="4253370"/>
    <n v="2009"/>
    <n v="3801"/>
    <n v="20090425"/>
    <n v="1951"/>
    <n v="2392"/>
    <s v="PARK"/>
    <s v="Saturday"/>
    <s v="3F14D"/>
    <x v="7"/>
    <x v="18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6741636305,-122.44665991253"/>
    <s v="6:01 pm to 10:00 pm"/>
    <s v="Clear"/>
    <s v="CVC 21802A"/>
    <s v="Intersection &lt;= 20ft"/>
    <s v="April"/>
    <s v="Valid"/>
    <s v="21802(a,b)"/>
    <s v="Violation of right-of-way - entering through highway"/>
    <s v="http://leginfo.legislature.ca.gov/faces/codes_displaySection.xhtml?lawCode=VEH&amp;sectionNum=21802."/>
    <n v="26537"/>
  </r>
  <r>
    <n v="26027000"/>
    <n v="11686000"/>
    <n v="37.773401"/>
    <n v="-122.43576299999999"/>
    <s v="SFPD-CROSSROADS"/>
    <s v="CITY STREET"/>
    <n v="2008173"/>
    <n v="2005"/>
    <n v="3801"/>
    <n v="20050409"/>
    <n v="2237"/>
    <n v="1199"/>
    <s v="PARK"/>
    <s v="Saturday"/>
    <s v="3F105"/>
    <x v="12"/>
    <x v="19"/>
    <n v="20"/>
    <s v="North"/>
    <s v="Not Stated"/>
    <x v="0"/>
    <s v="Overturned"/>
    <s v="Fixed Object"/>
    <s v="No Pedestrian Involved"/>
    <s v="Dry"/>
    <s v="No Unusual Condition"/>
    <s v="Not Stated"/>
    <s v="Dark - Street Lights"/>
    <s v="Functioning"/>
    <x v="1"/>
    <s v="http://maps.google.com/maps?q=&amp;layer=c&amp;cbll=37.7734009501307,-122.435762702575"/>
    <s v="10:01 pm to 2:00 am"/>
    <s v="Clear"/>
    <s v="N/A"/>
    <s v="Intersection &lt;= 20ft"/>
    <s v="April"/>
    <s v="Unknown"/>
    <s v="Unknown"/>
    <s v="Unknown"/>
    <s v="&lt;Null&gt;"/>
    <n v="4352"/>
  </r>
  <r>
    <n v="26052000"/>
    <n v="11687000"/>
    <n v="37.775170000000003"/>
    <n v="-122.436122"/>
    <s v="SFPD-CROSSROADS"/>
    <s v="CITY STREET"/>
    <n v="130348881"/>
    <n v="2013"/>
    <n v="3801"/>
    <n v="20130429"/>
    <n v="825"/>
    <n v="874"/>
    <s v="PARK"/>
    <s v="Monday"/>
    <s v="3F61"/>
    <x v="12"/>
    <x v="5"/>
    <n v="13"/>
    <s v="South"/>
    <s v="Not Stated"/>
    <x v="1"/>
    <s v="Broadside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51704428165,-122.436121760099"/>
    <s v="6:01 am to 10:00 a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3649"/>
  </r>
  <r>
    <n v="26475000"/>
    <s v="&lt;Null&gt;"/>
    <n v="37.774754999999999"/>
    <n v="-122.454683"/>
    <s v="SFPD-CROSSROADS"/>
    <s v="CITY STREET"/>
    <n v="3731989"/>
    <n v="2008"/>
    <n v="3801"/>
    <n v="20080425"/>
    <n v="2256"/>
    <n v="1153"/>
    <s v="PARK"/>
    <s v="Friday"/>
    <s v="3F14E"/>
    <x v="8"/>
    <x v="11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rk - Street Lights"/>
    <s v="Functioning"/>
    <x v="3"/>
    <s v="http://maps.google.com/maps?q=&amp;layer=c&amp;cbll=37.7747554846254,-122.454682647755"/>
    <s v="10:01 pm to 2:00 a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8893"/>
  </r>
  <r>
    <n v="26441000"/>
    <s v="&lt;Null&gt;"/>
    <n v="37.771053999999999"/>
    <n v="-122.453902"/>
    <s v="SFPD-CROSSROADS"/>
    <s v="CITY STREET"/>
    <n v="3163773"/>
    <n v="2007"/>
    <n v="3801"/>
    <n v="20070427"/>
    <n v="850"/>
    <n v="779"/>
    <s v="NORTH"/>
    <s v="Friday"/>
    <n v="3E+62"/>
    <x v="8"/>
    <x v="14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10538379869,-122.453902454643"/>
    <s v="6:01 am to 10:00 am"/>
    <s v="Clear"/>
    <s v="CVC 21801A"/>
    <s v="Intersection &lt;= 20ft"/>
    <s v="April"/>
    <s v="Valid"/>
    <s v="21801(a,b)"/>
    <s v="Violation of right-of-way - left turn"/>
    <s v="http://leginfo.legislature.ca.gov/faces/codes_displaySection.xhtml?lawCode=VEH&amp;sectionNum=21801."/>
    <n v="8181"/>
  </r>
  <r>
    <n v="26441000"/>
    <n v="12089000"/>
    <n v="37.770999000000003"/>
    <n v="-122.453892"/>
    <s v="SFPD-CROSSROADS"/>
    <s v="CITY STREET"/>
    <n v="5142852"/>
    <n v="2011"/>
    <n v="3801"/>
    <n v="20110407"/>
    <n v="2227"/>
    <n v="275"/>
    <s v="PARK"/>
    <s v="Thursday"/>
    <s v="3F2E"/>
    <x v="8"/>
    <x v="14"/>
    <n v="20"/>
    <s v="South"/>
    <s v="Not Stated"/>
    <x v="1"/>
    <s v="Rear End"/>
    <s v="Bicycle"/>
    <s v="No Pedestrian Involved"/>
    <s v="Dry"/>
    <s v="No Unusual Condition"/>
    <s v="Not Stated"/>
    <s v="Dark - Street Lights"/>
    <s v="Functioning"/>
    <x v="2"/>
    <s v="http://maps.google.com/maps?q=&amp;layer=c&amp;cbll=37.7709985214767,-122.453892255102"/>
    <s v="10:01 pm to 2:00 a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16811"/>
  </r>
  <r>
    <n v="26446000"/>
    <s v="&lt;Null&gt;"/>
    <n v="37.772894999999998"/>
    <n v="-122.454285"/>
    <s v="SFPD-CROSSROADS"/>
    <s v="CITY STREET"/>
    <n v="130282875"/>
    <n v="2013"/>
    <n v="3801"/>
    <n v="20130406"/>
    <n v="2220"/>
    <n v="2314"/>
    <s v="PARK"/>
    <s v="Saturday"/>
    <s v="3F3E"/>
    <x v="8"/>
    <x v="5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rk - Street Lights"/>
    <s v="Functioning"/>
    <x v="3"/>
    <s v="http://maps.google.com/maps?q=&amp;layer=c&amp;cbll=37.7728951784271,-122.454285116292"/>
    <s v="10:01 pm to 2:00 am"/>
    <s v="Cloudy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7934"/>
  </r>
  <r>
    <n v="26441000"/>
    <n v="12089000"/>
    <n v="37.770412"/>
    <n v="-122.453784"/>
    <s v="SFPD-CROSSROADS"/>
    <s v="CITY STREET"/>
    <n v="2008219"/>
    <n v="2005"/>
    <n v="3801"/>
    <n v="20050406"/>
    <n v="2028"/>
    <s v="4B6D"/>
    <s v="SFSUP"/>
    <s v="Wednesday"/>
    <s v="4B6D"/>
    <x v="8"/>
    <x v="20"/>
    <n v="116"/>
    <s v="North"/>
    <s v="Not Stated"/>
    <x v="1"/>
    <s v="Sideswipe"/>
    <s v="Bicycle"/>
    <s v="No Pedestrian Involved"/>
    <s v="Dry"/>
    <s v="No Unusual Condition"/>
    <s v="Not Stated"/>
    <s v="Dark - Street Lights"/>
    <s v="None"/>
    <x v="4"/>
    <s v="http://maps.google.com/maps?q=&amp;layer=c&amp;cbll=37.7704122114929,-122.45378414822"/>
    <s v="6:01 pm to 10:00 pm"/>
    <s v="Clear"/>
    <s v="CVC 22517"/>
    <s v="Midblock &gt; 20ft"/>
    <s v="April"/>
    <s v="Valid"/>
    <n v="22517"/>
    <s v="Opening door on traffic side when unsafe"/>
    <s v="http://leginfo.legislature.ca.gov/faces/codes_displaySection.xhtml?lawCode=VEH&amp;sectionNum=22517."/>
    <n v="19026"/>
  </r>
  <r>
    <n v="26471000"/>
    <s v="&lt;Null&gt;"/>
    <n v="37.774994999999997"/>
    <n v="-122.45281"/>
    <s v="SFPD-CROSSROADS"/>
    <s v="CITY STREET"/>
    <n v="4199905"/>
    <n v="2009"/>
    <n v="3801"/>
    <n v="20090402"/>
    <n v="1912"/>
    <n v="1666"/>
    <s v="PARK"/>
    <s v="Thursday"/>
    <s v="3CAR"/>
    <x v="1"/>
    <x v="21"/>
    <n v="0"/>
    <s v="Not Stated, in Intersection"/>
    <s v="Win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49953181095,-122.452810237106"/>
    <s v="6:01 pm to 10:00 pm"/>
    <s v="Clear"/>
    <s v="CVC 22107"/>
    <s v="Intersection &lt;= 20ft"/>
    <s v="April"/>
    <s v="Valid"/>
    <n v="22107"/>
    <s v="Unsafe turn or lane change prohibited"/>
    <s v="http://leginfo.legislature.ca.gov/faces/codes_displaySection.xhtml?lawCode=VEH&amp;sectionNum=22107."/>
    <n v="23773"/>
  </r>
  <r>
    <n v="26456000"/>
    <n v="6283000"/>
    <n v="37.777337000000003"/>
    <n v="-122.449428"/>
    <s v="SFPD-CROSSROADS"/>
    <s v="CITY STREET"/>
    <n v="3179521"/>
    <n v="2007"/>
    <n v="3801"/>
    <n v="20070427"/>
    <n v="833"/>
    <n v="334"/>
    <s v="RICHM"/>
    <s v="Friday"/>
    <s v="3G2A"/>
    <x v="10"/>
    <x v="22"/>
    <n v="42"/>
    <s v="East"/>
    <s v="Not Stated"/>
    <x v="1"/>
    <s v="Sideswipe"/>
    <s v="Bicycle"/>
    <s v="No Pedestrian Involved"/>
    <s v="Dry"/>
    <s v="No Unusual Condition"/>
    <s v="Not Stated"/>
    <s v="Daylight"/>
    <s v="None"/>
    <x v="2"/>
    <s v="http://maps.google.com/maps?q=&amp;layer=c&amp;cbll=37.7773370799383,-122.449428297739"/>
    <s v="6:01 am to 10:00 am"/>
    <s v="Clear"/>
    <s v="CVC 22350"/>
    <s v="Midblock &gt; 20ft"/>
    <s v="April"/>
    <s v="Valid"/>
    <n v="22350"/>
    <s v="Unsafe speed for prevailing conditions"/>
    <s v="http://leginfo.legislature.ca.gov/faces/codes_displaySection.xhtml?lawCode=VEH&amp;sectionNum=22350."/>
    <n v="28065"/>
  </r>
  <r>
    <n v="26460000"/>
    <n v="12743000"/>
    <n v="37.778309"/>
    <n v="-122.44951399999999"/>
    <s v="SFPD-CROSSROADS"/>
    <s v="CITY STREET"/>
    <n v="2008223"/>
    <n v="2005"/>
    <n v="3801"/>
    <n v="20050406"/>
    <n v="938"/>
    <n v="1580"/>
    <s v="&lt;Null&gt;"/>
    <s v="Wednesday"/>
    <s v="4B4F"/>
    <x v="4"/>
    <x v="22"/>
    <n v="74"/>
    <s v="East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8309092816,-122.449513682638"/>
    <s v="6:01 am to 10:00 am"/>
    <s v="Clear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31472"/>
  </r>
  <r>
    <n v="26050000"/>
    <n v="5450000"/>
    <n v="37.774216000000003"/>
    <n v="-122.43641100000001"/>
    <s v="SFPD-CROSSROADS"/>
    <s v="CITY STREET"/>
    <n v="140322239"/>
    <n v="2014"/>
    <n v="3801"/>
    <n v="20140418"/>
    <n v="1320"/>
    <n v="97"/>
    <s v="PARK"/>
    <s v="Friday"/>
    <s v="3F1A"/>
    <x v="0"/>
    <x v="23"/>
    <n v="138"/>
    <s v="West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42160620037,-122.436411176817"/>
    <s v="10:01 am to 2:00 pm"/>
    <s v="Clear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32061"/>
  </r>
  <r>
    <n v="26027000"/>
    <s v="&lt;Null&gt;"/>
    <n v="37.773345999999997"/>
    <n v="-122.435751"/>
    <s v="SFPD-CROSSROADS"/>
    <s v="CITY STREET"/>
    <n v="3335433"/>
    <n v="2007"/>
    <n v="3801"/>
    <n v="20070430"/>
    <n v="1703"/>
    <n v="518"/>
    <s v="F"/>
    <s v="Monday"/>
    <s v="3F14D"/>
    <x v="2"/>
    <x v="23"/>
    <n v="0"/>
    <s v="Not Stated, in Intersection"/>
    <s v="Not Stated"/>
    <x v="0"/>
    <s v="Other"/>
    <s v="Bicycle"/>
    <s v="No Pedestrian Involved"/>
    <s v="Dry"/>
    <s v="No Unusual Condition"/>
    <s v="Not Stated"/>
    <s v="Daylight"/>
    <s v="None"/>
    <x v="2"/>
    <s v="http://maps.google.com/maps?q=&amp;layer=c&amp;cbll=37.7733457128099,-122.435751498457"/>
    <s v="2:01 pm to 6:00 pm"/>
    <s v="Clear"/>
    <s v="CVC 22517"/>
    <s v="Intersection &lt;= 20ft"/>
    <s v="April"/>
    <s v="Valid"/>
    <n v="22517"/>
    <s v="Opening door on traffic side when unsafe"/>
    <s v="http://leginfo.legislature.ca.gov/faces/codes_displaySection.xhtml?lawCode=VEH&amp;sectionNum=22517."/>
    <n v="11352"/>
  </r>
  <r>
    <n v="26027000"/>
    <s v="&lt;Null&gt;"/>
    <n v="37.773345999999997"/>
    <n v="-122.435751"/>
    <s v="SFPD-CROSSROADS"/>
    <s v="CITY STREET"/>
    <n v="6076499"/>
    <n v="2012"/>
    <n v="3801"/>
    <n v="20120421"/>
    <n v="1722"/>
    <n v="537"/>
    <s v="PARK"/>
    <s v="Saturday"/>
    <s v="3F43D"/>
    <x v="2"/>
    <x v="23"/>
    <n v="0"/>
    <s v="Not Stated, in Intersection"/>
    <s v="Not Stated"/>
    <x v="0"/>
    <s v="Other"/>
    <s v="Bicycle"/>
    <s v="No Pedestrian Involved"/>
    <s v="Dry"/>
    <s v="No Unusual Condition"/>
    <s v="Not Stated"/>
    <s v="Daylight"/>
    <s v="Functioning"/>
    <x v="2"/>
    <s v="http://maps.google.com/maps?q=&amp;layer=c&amp;cbll=37.7733457128099,-122.435751498457"/>
    <s v="2:01 pm to 6:00 pm"/>
    <s v="Clear"/>
    <s v="CVC 22107"/>
    <s v="Intersection &lt;= 20ft"/>
    <s v="April"/>
    <s v="Valid"/>
    <n v="22107"/>
    <s v="Unsafe turn or lane change prohibited"/>
    <s v="http://leginfo.legislature.ca.gov/faces/codes_displaySection.xhtml?lawCode=VEH&amp;sectionNum=22107."/>
    <n v="9541"/>
  </r>
  <r>
    <n v="26027000"/>
    <s v="&lt;Null&gt;"/>
    <n v="37.773345999999997"/>
    <n v="-122.435751"/>
    <s v="SFPD-CROSSROADS"/>
    <s v="CITY STREET"/>
    <n v="140291151"/>
    <n v="2014"/>
    <n v="3801"/>
    <n v="20140408"/>
    <n v="80"/>
    <n v="1430"/>
    <s v="PARK"/>
    <s v="Tuesday"/>
    <s v="&lt;Null&gt;"/>
    <x v="2"/>
    <x v="23"/>
    <n v="0"/>
    <s v="Not Stated, in Intersection"/>
    <s v="&lt;Null&gt;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33457128099,-122.435751498457"/>
    <s v="2:01 am to 6:00 a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8094"/>
  </r>
  <r>
    <n v="26027000"/>
    <n v="9760000"/>
    <n v="37.773307000000003"/>
    <n v="-122.43605700000001"/>
    <s v="SFPD-CROSSROADS"/>
    <s v="CITY STREET"/>
    <n v="4199876"/>
    <n v="2009"/>
    <n v="3801"/>
    <n v="20090410"/>
    <n v="1220"/>
    <n v="1484"/>
    <s v="PARK"/>
    <s v="Friday"/>
    <s v="3F61"/>
    <x v="2"/>
    <x v="23"/>
    <n v="89"/>
    <s v="West"/>
    <s v="Not Stated"/>
    <x v="1"/>
    <s v="Rear End"/>
    <s v="Parked Motor Vehicle"/>
    <s v="No Pedestrian Involved"/>
    <s v="Dry"/>
    <s v="No Unusual Condition"/>
    <s v="Not Stated"/>
    <s v="Daylight"/>
    <s v="None"/>
    <x v="0"/>
    <s v="http://maps.google.com/maps?q=&amp;layer=c&amp;cbll=37.773306929495,-122.436056955836"/>
    <s v="10:01 am to 2:00 pm"/>
    <s v="Clear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32517"/>
  </r>
  <r>
    <n v="26441000"/>
    <n v="9770000"/>
    <n v="37.771220999999997"/>
    <n v="-122.452304"/>
    <s v="SFPD-CROSSROADS"/>
    <s v="CITY STREET"/>
    <n v="3726596"/>
    <n v="2008"/>
    <n v="3801"/>
    <n v="20080427"/>
    <n v="815"/>
    <n v="1149"/>
    <s v="COF"/>
    <s v="Sunday"/>
    <s v="4B2B"/>
    <x v="13"/>
    <x v="24"/>
    <n v="18"/>
    <s v="West"/>
    <s v="Not Stated"/>
    <x v="0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1221393184,-122.452304270324"/>
    <s v="6:01 am to 10:00 am"/>
    <s v="Clear"/>
    <s v="CVC 21461A"/>
    <s v="Intersection &lt;= 20ft"/>
    <s v="April"/>
    <s v="Valid"/>
    <s v="21461(a)"/>
    <s v="Driver or bicyclist failure to obey signs or signals"/>
    <s v="http://leginfo.legislature.ca.gov/faces/codes_displaySection.xhtml?lawCode=VEH&amp;sectionNum=21461."/>
    <n v="4273"/>
  </r>
  <r>
    <n v="26475000"/>
    <s v="&lt;Null&gt;"/>
    <n v="37.774754999999999"/>
    <n v="-122.454683"/>
    <s v="SFPD-CROSSROADS"/>
    <s v="CITY STREET"/>
    <n v="5161408"/>
    <n v="2011"/>
    <n v="3801"/>
    <n v="20110430"/>
    <n v="1200"/>
    <n v="120"/>
    <s v="PARK"/>
    <s v="Saturday"/>
    <s v="3F12A"/>
    <x v="1"/>
    <x v="9"/>
    <n v="0"/>
    <s v="Not Stated, in Intersection"/>
    <s v="Not Stated"/>
    <x v="0"/>
    <s v="Other"/>
    <s v="Other Object"/>
    <s v="No Pedestrian Involved"/>
    <s v="Dry"/>
    <s v="No Unusual Condition"/>
    <s v="Not Stated"/>
    <s v="Daylight"/>
    <s v="Functioning"/>
    <x v="0"/>
    <s v="http://maps.google.com/maps?q=&amp;layer=c&amp;cbll=37.7747554846254,-122.454682647755"/>
    <s v="10:01 am to 2:00 p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6928"/>
  </r>
  <r>
    <n v="26395000"/>
    <n v="12742000"/>
    <n v="37.778401000000002"/>
    <n v="-122.44878799999999"/>
    <s v="SFPD-CROSSROADS"/>
    <s v="CITY STREET"/>
    <n v="130347689"/>
    <n v="2013"/>
    <n v="3801"/>
    <n v="20130428"/>
    <n v="1856"/>
    <n v="1340"/>
    <s v="RICHMOND"/>
    <s v="Sunday"/>
    <s v="3G11D"/>
    <x v="4"/>
    <x v="25"/>
    <n v="27"/>
    <s v="Ea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84010322734,-122.448787559125"/>
    <s v="6:01 pm to 10:00 pm"/>
    <s v="Cloudy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844"/>
  </r>
  <r>
    <n v="26460000"/>
    <s v="&lt;Null&gt;"/>
    <n v="37.778388999999997"/>
    <n v="-122.44887900000001"/>
    <s v="SFPD-CROSSROADS"/>
    <s v="CITY STREET"/>
    <n v="3747571"/>
    <n v="2008"/>
    <n v="3801"/>
    <n v="20080425"/>
    <n v="1030"/>
    <n v="659"/>
    <s v="RICHM"/>
    <s v="Friday"/>
    <s v="3G61K"/>
    <x v="14"/>
    <x v="25"/>
    <n v="0"/>
    <s v="Not Stated, in Intersection"/>
    <s v="Not Stated"/>
    <x v="1"/>
    <s v="Other"/>
    <s v="Non-Collision"/>
    <s v="No Pedestrian Involved"/>
    <s v="Dry"/>
    <s v="No Unusual Condition"/>
    <s v="Not Stated"/>
    <s v="Daylight"/>
    <s v="Functioning"/>
    <x v="0"/>
    <s v="http://maps.google.com/maps?q=&amp;layer=c&amp;cbll=37.7783894284243,-122.448879206728"/>
    <s v="10:01 am to 2:00 p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24241"/>
  </r>
  <r>
    <n v="26486000"/>
    <s v="&lt;Null&gt;"/>
    <n v="37.777599000000002"/>
    <n v="-122.455217"/>
    <s v="SFPD-CROSSROADS"/>
    <s v="CITY STREET"/>
    <n v="3749328"/>
    <n v="2008"/>
    <n v="3801"/>
    <n v="20080417"/>
    <n v="910"/>
    <n v="110"/>
    <s v="G"/>
    <s v="Thursday"/>
    <n v="2"/>
    <x v="8"/>
    <x v="26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75992787017,-122.455216941431"/>
    <s v="6:01 am to 10:00 a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638"/>
  </r>
  <r>
    <n v="26077000"/>
    <s v="&lt;Null&gt;"/>
    <n v="37.77966"/>
    <n v="-122.43874"/>
    <s v="SFPD-CROSSROADS"/>
    <s v="CITY STREET"/>
    <n v="2637951"/>
    <n v="2006"/>
    <n v="3801"/>
    <n v="20060412"/>
    <n v="2117"/>
    <n v="307"/>
    <s v="PARK"/>
    <s v="Wednesday"/>
    <s v="4B8E"/>
    <x v="6"/>
    <x v="27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96596303491,-122.438740183526"/>
    <s v="6:01 pm to 10:00 pm"/>
    <s v="Cloudy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11582"/>
  </r>
  <r>
    <n v="26363000"/>
    <s v="&lt;Null&gt;"/>
    <n v="37.779364000000001"/>
    <n v="-122.44095799999999"/>
    <s v="SFPD-CROSSROADS"/>
    <s v="CITY STREET"/>
    <n v="1995004"/>
    <n v="2005"/>
    <n v="3801"/>
    <n v="20050412"/>
    <n v="1339"/>
    <n v="2044"/>
    <s v="PARK"/>
    <s v="Tuesday"/>
    <s v="4B2B"/>
    <x v="15"/>
    <x v="27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93641389817,-122.440958163488"/>
    <s v="10:01 am to 2:00 pm"/>
    <s v="Clear"/>
    <s v="CVC 21800B"/>
    <s v="Intersection &lt;= 20ft"/>
    <s v="April"/>
    <s v="Valid"/>
    <s v="21800(a-d)"/>
    <s v="Violation of right-of-way"/>
    <s v="http://leginfo.legislature.ca.gov/faces/codes_displaySection.xhtml?lawCode=VEH&amp;sectionNum=21800."/>
    <n v="22676"/>
  </r>
  <r>
    <n v="26420000"/>
    <n v="5457000"/>
    <n v="37.772784999999999"/>
    <n v="-122.447542"/>
    <s v="SFPD-CROSSROADS"/>
    <s v="CITY STREET"/>
    <n v="3369439"/>
    <n v="2007"/>
    <n v="3801"/>
    <n v="20070828"/>
    <n v="918"/>
    <n v="1073"/>
    <s v="PARK"/>
    <s v="Tuesday"/>
    <s v="3F60"/>
    <x v="0"/>
    <x v="0"/>
    <n v="13"/>
    <s v="West"/>
    <s v="Not Stated"/>
    <x v="1"/>
    <s v="Hit Object"/>
    <s v="Fixed Object"/>
    <s v="No Pedestrian Involved"/>
    <s v="Dry"/>
    <s v="No Unusual Condition"/>
    <s v="Not Stated"/>
    <s v="Daylight"/>
    <s v="Functioning"/>
    <x v="0"/>
    <s v="http://maps.google.com/maps?q=&amp;layer=c&amp;cbll=37.7727846915921,-122.447542078363"/>
    <s v="6:01 am to 10:00 a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15843"/>
  </r>
  <r>
    <n v="26350000"/>
    <n v="5453000"/>
    <n v="37.773620999999999"/>
    <n v="-122.44103"/>
    <s v="SFPD-CROSSROADS"/>
    <s v="CITY STREET"/>
    <n v="130679012"/>
    <n v="2013"/>
    <n v="3801"/>
    <n v="20130816"/>
    <n v="69"/>
    <n v="2179"/>
    <s v="&lt;Null&gt;"/>
    <s v="Friday"/>
    <s v="3FIA"/>
    <x v="0"/>
    <x v="1"/>
    <n v="32"/>
    <s v="West"/>
    <s v="Not Stated"/>
    <x v="1"/>
    <s v="Rear End"/>
    <s v="Bicycle"/>
    <s v="No Pedestrian Involved"/>
    <s v="Dry"/>
    <s v="No Unusual Condition"/>
    <s v="Not Stated"/>
    <s v="Daylight"/>
    <s v="Functioning"/>
    <x v="0"/>
    <s v="http://maps.google.com/maps?q=&amp;layer=c&amp;cbll=37.77362142361,-122.441029782966"/>
    <s v="2:01 am to 6:00 am"/>
    <s v="Cloudy"/>
    <s v="CVC 22350"/>
    <s v="Intersection Rear End &lt;= 150ft"/>
    <s v="August"/>
    <s v="Valid"/>
    <n v="22350"/>
    <s v="Unsafe speed for prevailing conditions"/>
    <s v="http://leginfo.legislature.ca.gov/faces/codes_displaySection.xhtml?lawCode=VEH&amp;sectionNum=22350."/>
    <n v="14354"/>
  </r>
  <r>
    <n v="26319000"/>
    <n v="9762000"/>
    <n v="37.77272"/>
    <n v="-122.440676"/>
    <s v="SFPD-CROSSROADS"/>
    <s v="CITY STREET"/>
    <n v="4355180"/>
    <n v="2009"/>
    <n v="3801"/>
    <n v="20090812"/>
    <n v="2105"/>
    <n v="1057"/>
    <s v="&lt;Null&gt;"/>
    <s v="Wednesday"/>
    <s v="00F"/>
    <x v="2"/>
    <x v="1"/>
    <n v="17"/>
    <s v="East"/>
    <s v="Not Stated"/>
    <x v="2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27204249573,-122.440675689288"/>
    <s v="6:01 pm to 10:00 p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338"/>
  </r>
  <r>
    <n v="26036000"/>
    <n v="9761000"/>
    <n v="37.772995000000002"/>
    <n v="-122.438515"/>
    <s v="SFPD-CROSSROADS"/>
    <s v="CITY STREET"/>
    <n v="2776362"/>
    <n v="2006"/>
    <n v="3801"/>
    <n v="20060809"/>
    <n v="1638"/>
    <n v="304"/>
    <s v="&lt;Null&gt;"/>
    <s v="Wednesday"/>
    <s v="3F63"/>
    <x v="2"/>
    <x v="28"/>
    <n v="168"/>
    <s v="Ea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29948623702,-122.438514662943"/>
    <s v="2:01 pm to 6:00 pm"/>
    <s v="Clear"/>
    <s v="CVC 22350"/>
    <s v="Midblock &gt; 20ft"/>
    <s v="August"/>
    <s v="Valid"/>
    <n v="22350"/>
    <s v="Unsafe speed for prevailing conditions"/>
    <s v="http://leginfo.legislature.ca.gov/faces/codes_displaySection.xhtml?lawCode=VEH&amp;sectionNum=22350."/>
    <n v="23231"/>
  </r>
  <r>
    <n v="26058000"/>
    <s v="&lt;Null&gt;"/>
    <n v="37.773847000000004"/>
    <n v="-122.439277"/>
    <s v="SFPD-CROSSROADS"/>
    <s v="CITY STREET"/>
    <n v="9009626"/>
    <n v="2006"/>
    <n v="3801"/>
    <n v="20060822"/>
    <n v="1330"/>
    <n v="805"/>
    <s v="&lt;Null&gt;"/>
    <s v="Tuesday"/>
    <s v="3F60"/>
    <x v="0"/>
    <x v="3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38471195227,-122.439276798449"/>
    <s v="10:01 am to 2:00 p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1562"/>
  </r>
  <r>
    <n v="26061000"/>
    <s v="&lt;Null&gt;"/>
    <n v="37.776643999999997"/>
    <n v="-122.43984399999999"/>
    <s v="SFPD-CROSSROADS"/>
    <s v="CITY STREET"/>
    <n v="140679604"/>
    <n v="2014"/>
    <n v="3801"/>
    <n v="20140814"/>
    <n v="1320"/>
    <n v="4180"/>
    <s v="PARK"/>
    <s v="Thursday"/>
    <s v="&lt;Null&gt;"/>
    <x v="1"/>
    <x v="3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66440075826,-122.439844236366"/>
    <s v="10:01 am to 2:00 pm"/>
    <s v="Clear"/>
    <s v="CVC 21801A"/>
    <s v="Intersection &lt;= 20ft"/>
    <s v="August"/>
    <s v="Valid"/>
    <s v="21801(a,b)"/>
    <s v="Violation of right-of-way - left turn"/>
    <s v="http://leginfo.legislature.ca.gov/faces/codes_displaySection.xhtml?lawCode=VEH&amp;sectionNum=21801."/>
    <n v="13892"/>
  </r>
  <r>
    <n v="26372000"/>
    <n v="5895000"/>
    <n v="37.775908999999999"/>
    <n v="-122.44562999999999"/>
    <s v="SFPD-CROSSROADS"/>
    <s v="CITY STREET"/>
    <n v="5963948"/>
    <n v="2012"/>
    <n v="3801"/>
    <n v="20120828"/>
    <n v="2154"/>
    <s v="A08615"/>
    <s v="PARK"/>
    <s v="Tuesday"/>
    <s v="3F13E"/>
    <x v="1"/>
    <x v="29"/>
    <n v="249"/>
    <s v="West"/>
    <s v="Not Stated"/>
    <x v="1"/>
    <s v="Sideswipe"/>
    <s v="Bicycle"/>
    <s v="No Pedestrian Involved"/>
    <s v="Dry"/>
    <s v="No Unusual Condition"/>
    <s v="Not Stated"/>
    <s v="Dark - Street Lights"/>
    <s v="None"/>
    <x v="4"/>
    <s v="http://maps.google.com/maps?q=&amp;layer=c&amp;cbll=37.7759085210688,-122.445629846097"/>
    <s v="6:01 pm to 10:00 pm"/>
    <s v="Clear"/>
    <s v="CVC 22517"/>
    <s v="Midblock &gt; 20ft"/>
    <s v="August"/>
    <s v="Valid"/>
    <n v="22517"/>
    <s v="Opening door on traffic side when unsafe"/>
    <s v="http://leginfo.legislature.ca.gov/faces/codes_displaySection.xhtml?lawCode=VEH&amp;sectionNum=22517."/>
    <n v="31339"/>
  </r>
  <r>
    <n v="26372000"/>
    <n v="5895000"/>
    <n v="37.775908999999999"/>
    <n v="-122.44562999999999"/>
    <s v="SFPD-CROSSROADS"/>
    <s v="CITY STREET"/>
    <n v="6067133"/>
    <n v="2012"/>
    <n v="3801"/>
    <n v="20120828"/>
    <n v="2154"/>
    <s v="A09615"/>
    <s v="&lt;Null&gt;"/>
    <s v="Tuesday"/>
    <s v="3F13E"/>
    <x v="1"/>
    <x v="29"/>
    <n v="249"/>
    <s v="West"/>
    <s v="Not Stated"/>
    <x v="1"/>
    <s v="Sideswipe"/>
    <s v="Bicycle"/>
    <s v="No Pedestrian Involved"/>
    <s v="Dry"/>
    <s v="No Unusual Condition"/>
    <s v="Not Stated"/>
    <s v="Dark - Street Lights"/>
    <s v="None"/>
    <x v="4"/>
    <s v="http://maps.google.com/maps?q=&amp;layer=c&amp;cbll=37.7759085210688,-122.445629846097"/>
    <s v="6:01 pm to 10:00 pm"/>
    <s v="Clear"/>
    <s v="CVC 22517"/>
    <s v="Midblock &gt; 20ft"/>
    <s v="August"/>
    <s v="Valid"/>
    <n v="22517"/>
    <s v="Opening door on traffic side when unsafe"/>
    <s v="http://leginfo.legislature.ca.gov/faces/codes_displaySection.xhtml?lawCode=VEH&amp;sectionNum=22517."/>
    <n v="27818"/>
  </r>
  <r>
    <n v="26324000"/>
    <s v="&lt;Null&gt;"/>
    <n v="37.771357999999999"/>
    <n v="-122.443836"/>
    <s v="SFPD-CROSSROADS"/>
    <s v="CITY STREET"/>
    <n v="6068115"/>
    <n v="2012"/>
    <n v="3801"/>
    <n v="20120811"/>
    <n v="858"/>
    <n v="874"/>
    <s v="PARK"/>
    <s v="Saturday"/>
    <s v="3F61"/>
    <x v="3"/>
    <x v="29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13581129303,-122.443836148266"/>
    <s v="6:01 am to 10:00 am"/>
    <s v="Clear"/>
    <s v="N/A"/>
    <s v="Intersection &lt;= 20ft"/>
    <s v="August"/>
    <s v="Unknown"/>
    <s v="Unknown"/>
    <s v="Unknown"/>
    <s v="&lt;Null&gt;"/>
    <n v="30408"/>
  </r>
  <r>
    <n v="26384000"/>
    <n v="6280000"/>
    <n v="37.777878000000001"/>
    <n v="-122.44522499999999"/>
    <s v="SFPD-CROSSROADS"/>
    <s v="CITY STREET"/>
    <n v="130703821"/>
    <n v="2013"/>
    <n v="3801"/>
    <n v="20130823"/>
    <n v="2211"/>
    <n v="4270"/>
    <s v="PARK"/>
    <s v="Friday"/>
    <s v="3F14E"/>
    <x v="10"/>
    <x v="30"/>
    <n v="20"/>
    <s v="West"/>
    <s v="Not Stated"/>
    <x v="1"/>
    <s v="Rear End"/>
    <s v="Parked Motor Vehicle"/>
    <s v="No Pedestrian Involved"/>
    <s v="Dry"/>
    <s v="No Unusual Condition"/>
    <s v="Not Stated"/>
    <s v="Daylight"/>
    <s v="Functioning"/>
    <x v="0"/>
    <s v="http://maps.google.com/maps?q=&amp;layer=c&amp;cbll=37.77787758233,-122.445225158942"/>
    <s v="10:01 pm to 2:00 am"/>
    <s v="Clear"/>
    <s v="CVC 23152A"/>
    <s v="Intersection &lt;= 20ft"/>
    <s v="August"/>
    <s v="Valid"/>
    <n v="23152"/>
    <s v="Under the influence of alcohol or drug"/>
    <s v="http://leginfo.legislature.ca.gov/faces/codes_displaySection.xhtml?lawCode=VEH&amp;sectionNum=23152."/>
    <n v="30892"/>
  </r>
  <r>
    <n v="26053000"/>
    <s v="&lt;Null&gt;"/>
    <n v="37.774991999999997"/>
    <n v="-122.437799"/>
    <s v="SFPD-CROSSROADS"/>
    <s v="CITY STREET"/>
    <n v="3325010"/>
    <n v="2007"/>
    <n v="3801"/>
    <n v="20070811"/>
    <n v="1815"/>
    <n v="937"/>
    <s v="COF"/>
    <s v="Saturday"/>
    <s v="4B71"/>
    <x v="6"/>
    <x v="5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4991947509,-122.437798747311"/>
    <s v="6:01 pm to 10:00 pm"/>
    <s v="Clear"/>
    <s v="CVC 21950A"/>
    <s v="Intersection &lt;= 20ft"/>
    <s v="August"/>
    <s v="Valid"/>
    <s v="21950(a,c)"/>
    <s v="Driver or bicyclist to yield right-of-way at crosswalks"/>
    <s v="http://leginfo.legislature.ca.gov/faces/codes_displaySection.xhtml?lawCode=VEH&amp;sectionNum=21950."/>
    <n v="10411"/>
  </r>
  <r>
    <n v="26058000"/>
    <n v="5451000"/>
    <n v="37.774054999999997"/>
    <n v="-122.43766100000001"/>
    <s v="SFPD-CROSSROADS"/>
    <s v="CITY STREET"/>
    <n v="4861848"/>
    <n v="2010"/>
    <n v="3801"/>
    <n v="20100830"/>
    <n v="1051"/>
    <n v="4194"/>
    <s v="&lt;Null&gt;"/>
    <s v="Monday"/>
    <s v="4CAR"/>
    <x v="0"/>
    <x v="8"/>
    <n v="15"/>
    <s v="West"/>
    <s v="Not Stated"/>
    <x v="0"/>
    <s v="Not Stated"/>
    <s v="Bicycle"/>
    <s v="No Pedestrian Involved"/>
    <s v="Not Stated"/>
    <s v="Holes, Deep Ruts"/>
    <s v="No Unusual Condition"/>
    <s v="Daylight"/>
    <s v="None"/>
    <x v="2"/>
    <s v="http://maps.google.com/maps?q=&amp;layer=c&amp;cbll=37.7740551850254,-122.43766080794"/>
    <s v="10:01 am to 2:00 pm"/>
    <s v="Clear"/>
    <s v="CVC 21801B"/>
    <s v="Intersection &lt;= 20ft"/>
    <s v="August"/>
    <s v="Valid"/>
    <s v="21801(a,b)"/>
    <s v="Violation of right-of-way - left turn"/>
    <s v="http://leginfo.legislature.ca.gov/faces/codes_displaySection.xhtml?lawCode=VEH&amp;sectionNum=21801."/>
    <n v="10540"/>
  </r>
  <r>
    <n v="26050000"/>
    <n v="5450000"/>
    <n v="37.774079"/>
    <n v="-122.437473"/>
    <s v="SFPD-CROSSROADS"/>
    <s v="CITY STREET"/>
    <n v="3885057"/>
    <n v="2008"/>
    <n v="3801"/>
    <n v="20080820"/>
    <n v="840"/>
    <n v="4060"/>
    <s v="PARK"/>
    <s v="Wednesday"/>
    <s v="3F00"/>
    <x v="0"/>
    <x v="8"/>
    <n v="40"/>
    <s v="East"/>
    <s v="Not Stated"/>
    <x v="1"/>
    <s v="Broadside"/>
    <s v="Bicycle"/>
    <s v="No Pedestrian Involved"/>
    <s v="Dry"/>
    <s v="No Unusual Condition"/>
    <s v="Not Stated"/>
    <s v="Daylight"/>
    <s v="None"/>
    <x v="2"/>
    <s v="http://maps.google.com/maps?q=&amp;layer=c&amp;cbll=37.7740793681647,-122.437472967587"/>
    <s v="6:01 am to 10:00 am"/>
    <s v="Cloudy"/>
    <s v="CVC 22107"/>
    <s v="Midblock &gt; 20ft"/>
    <s v="August"/>
    <s v="Valid"/>
    <n v="22107"/>
    <s v="Unsafe turn or lane change prohibited"/>
    <s v="http://leginfo.legislature.ca.gov/faces/codes_displaySection.xhtml?lawCode=VEH&amp;sectionNum=22107."/>
    <n v="14394"/>
  </r>
  <r>
    <n v="26058000"/>
    <n v="5451000"/>
    <n v="37.774011000000002"/>
    <n v="-122.438002"/>
    <s v="SFPD-CROSSROADS"/>
    <s v="CITY STREET"/>
    <n v="3318108"/>
    <n v="2007"/>
    <n v="3801"/>
    <n v="20070801"/>
    <n v="1802"/>
    <n v="307"/>
    <s v="PARKE"/>
    <s v="Wednesday"/>
    <s v="4B8E"/>
    <x v="0"/>
    <x v="8"/>
    <n v="115"/>
    <s v="West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40112121245,-122.438002334606"/>
    <s v="6:01 pm to 10:00 pm"/>
    <s v="Cloudy"/>
    <s v="CVC 22350"/>
    <s v="Intersection Rear End &lt;= 150ft"/>
    <s v="August"/>
    <s v="Valid"/>
    <n v="22350"/>
    <s v="Unsafe speed for prevailing conditions"/>
    <s v="http://leginfo.legislature.ca.gov/faces/codes_displaySection.xhtml?lawCode=VEH&amp;sectionNum=22350."/>
    <n v="14411"/>
  </r>
  <r>
    <n v="26058000"/>
    <n v="5451000"/>
    <n v="37.774056999999999"/>
    <n v="-122.437651"/>
    <s v="SFPD-CROSSROADS"/>
    <s v="CITY STREET"/>
    <n v="2159146"/>
    <n v="2005"/>
    <n v="3801"/>
    <n v="20050801"/>
    <n v="1800"/>
    <n v="763"/>
    <s v="PARK"/>
    <s v="Monday"/>
    <s v="0F4"/>
    <x v="0"/>
    <x v="8"/>
    <n v="12"/>
    <s v="West"/>
    <s v="Not Stated"/>
    <x v="1"/>
    <s v="Sideswipe"/>
    <s v="Motor Vehicle on Other Roadway"/>
    <s v="No Pedestrian Involved"/>
    <s v="Dry"/>
    <s v="No Unusual Condition"/>
    <s v="Not Stated"/>
    <s v="Daylight"/>
    <s v="Functioning"/>
    <x v="0"/>
    <s v="http://maps.google.com/maps?q=&amp;layer=c&amp;cbll=37.7740565042125,-122.437650562137"/>
    <s v="2:01 pm to 6:00 pm"/>
    <s v="Clear"/>
    <s v="CVC 22100B"/>
    <s v="Intersection &lt;= 20ft"/>
    <s v="August"/>
    <s v="Valid"/>
    <s v="22100(a,b)"/>
    <s v="Turn at intersection from wrong position"/>
    <s v="http://leginfo.legislature.ca.gov/faces/codes_displaySection.xhtml?lawCode=VEH&amp;sectionNum=22100."/>
    <n v="27660"/>
  </r>
  <r>
    <n v="26050000"/>
    <n v="5450000"/>
    <n v="37.774079"/>
    <n v="-122.437473"/>
    <s v="SFPD-CROSSROADS"/>
    <s v="CITY STREET"/>
    <n v="4355217"/>
    <n v="2009"/>
    <n v="3801"/>
    <n v="20090810"/>
    <n v="1600"/>
    <n v="2218"/>
    <s v="PARK"/>
    <s v="Monday"/>
    <s v="3F44C"/>
    <x v="0"/>
    <x v="8"/>
    <n v="40"/>
    <s v="East"/>
    <s v="Not Stated"/>
    <x v="1"/>
    <s v="Rear End"/>
    <s v="Bicycle"/>
    <s v="No Pedestrian Involved"/>
    <s v="Dry"/>
    <s v="No Unusual Condition"/>
    <s v="Not Stated"/>
    <s v="Daylight"/>
    <s v="Functioning"/>
    <x v="2"/>
    <s v="http://maps.google.com/maps?q=&amp;layer=c&amp;cbll=37.7740793681647,-122.437472967587"/>
    <s v="2:01 pm to 6:00 pm"/>
    <s v="Clear"/>
    <s v="CVC 22350"/>
    <s v="Intersection Rear End &lt;= 150ft"/>
    <s v="August"/>
    <s v="Valid"/>
    <n v="22350"/>
    <s v="Unsafe speed for prevailing conditions"/>
    <s v="http://leginfo.legislature.ca.gov/faces/codes_displaySection.xhtml?lawCode=VEH&amp;sectionNum=22350."/>
    <n v="17557"/>
  </r>
  <r>
    <n v="26070000"/>
    <n v="6276000"/>
    <n v="37.778722999999999"/>
    <n v="-122.438562"/>
    <s v="SFPD-CROSSROADS"/>
    <s v="CITY STREET"/>
    <n v="150748647"/>
    <n v="2015"/>
    <n v="3801"/>
    <n v="20150826"/>
    <n v="1843"/>
    <n v="320"/>
    <s v="NORTHERN"/>
    <s v="Wednesday"/>
    <s v="4B7E"/>
    <x v="10"/>
    <x v="8"/>
    <n v="3"/>
    <s v="West"/>
    <s v="Not Stated"/>
    <x v="2"/>
    <s v="Sideswipe"/>
    <s v="Bicycle"/>
    <s v="No Pedestrian Involved"/>
    <s v="Dry"/>
    <s v="No Unusual Condition"/>
    <s v="Not Stated"/>
    <s v="Daylight"/>
    <s v="Functioning"/>
    <x v="2"/>
    <s v="http://maps.google.com/maps?q=&amp;layer=c&amp;cbll=37.778722901061,-122.438561704909"/>
    <s v="6:01 pm to 10:00 pm"/>
    <s v="Clear"/>
    <s v="N/A"/>
    <s v="Intersection &lt;= 20ft"/>
    <s v="August"/>
    <s v="Unknown"/>
    <s v="Unknown"/>
    <s v="Unknown"/>
    <s v="&lt;Null&gt;"/>
    <n v="2927"/>
  </r>
  <r>
    <n v="26031000"/>
    <s v="&lt;Null&gt;"/>
    <n v="37.773133000000001"/>
    <n v="-122.437423"/>
    <s v="SFPD-CROSSROADS"/>
    <s v="CITY STREET"/>
    <n v="140697010"/>
    <n v="2014"/>
    <n v="3801"/>
    <n v="20140820"/>
    <n v="3"/>
    <n v="1533"/>
    <s v="PARK"/>
    <s v="Wednesday"/>
    <s v="3F13E"/>
    <x v="2"/>
    <x v="8"/>
    <n v="0"/>
    <s v="Not Stated, in Intersection"/>
    <s v="Not Stated"/>
    <x v="2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31334920131,-122.437422939807"/>
    <s v="2:01 am to 6:00 am"/>
    <s v="Clear"/>
    <s v="CVC 21458A"/>
    <s v="Intersection &lt;= 20ft"/>
    <s v="August"/>
    <s v="Incorrect"/>
    <s v="21458(a)"/>
    <s v="Stopping, standing, or parking in a red zone"/>
    <s v="http://leginfo.legislature.ca.gov/faces/codes_displaySection.xhtml?lawCode=VEH&amp;sectionNum=21458."/>
    <n v="3228"/>
  </r>
  <r>
    <n v="26031000"/>
    <s v="&lt;Null&gt;"/>
    <n v="37.773133000000001"/>
    <n v="-122.437423"/>
    <s v="SFPD-CROSSROADS"/>
    <s v="CITY STREET"/>
    <n v="5325049"/>
    <n v="2011"/>
    <n v="3801"/>
    <n v="20110820"/>
    <n v="1300"/>
    <n v="1337"/>
    <s v="&lt;Null&gt;"/>
    <s v="Saturday"/>
    <s v="3F62"/>
    <x v="2"/>
    <x v="8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31334920131,-122.437422939807"/>
    <s v="10:01 am to 2:00 p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23084"/>
  </r>
  <r>
    <n v="26030000"/>
    <s v="&lt;Null&gt;"/>
    <n v="37.774276999999998"/>
    <n v="-122.43594"/>
    <s v="SFPD-CROSSROADS"/>
    <s v="CITY STREET"/>
    <n v="150727500"/>
    <n v="2015"/>
    <n v="3801"/>
    <n v="20150820"/>
    <n v="1235"/>
    <n v="1398"/>
    <s v="NORTHERN"/>
    <s v="Thursday"/>
    <s v="4B5E"/>
    <x v="0"/>
    <x v="23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42766787505,-122.435940327923"/>
    <s v="10:01 am to 2:00 pm"/>
    <s v="Clear"/>
    <s v="CVC 21950A"/>
    <s v="Intersection &lt;= 20ft"/>
    <s v="August"/>
    <s v="Valid"/>
    <s v="21950(a,c)"/>
    <s v="Driver or bicyclist to yield right-of-way at crosswalks"/>
    <s v="http://leginfo.legislature.ca.gov/faces/codes_displaySection.xhtml?lawCode=VEH&amp;sectionNum=21950."/>
    <n v="19617"/>
  </r>
  <r>
    <n v="26029000"/>
    <n v="10179000"/>
    <n v="37.772143999999997"/>
    <n v="-122.43770000000001"/>
    <s v="SFPD-CROSSROADS"/>
    <s v="CITY STREET"/>
    <n v="140676713"/>
    <n v="2014"/>
    <n v="3801"/>
    <n v="20140808"/>
    <n v="2230"/>
    <n v="1028"/>
    <s v="PARK"/>
    <s v="Friday"/>
    <s v="3F00"/>
    <x v="3"/>
    <x v="8"/>
    <n v="136"/>
    <s v="West"/>
    <s v="Not Stated"/>
    <x v="1"/>
    <s v="Sideswipe"/>
    <s v="Bicycle"/>
    <s v="No Pedestrian Involved"/>
    <s v="Dry"/>
    <s v="No Unusual Condition"/>
    <s v="Not Stated"/>
    <s v="Dark - Street Lights"/>
    <s v="Functioning"/>
    <x v="2"/>
    <s v="http://maps.google.com/maps?q=&amp;layer=c&amp;cbll=37.7721441056874,-122.437700010672"/>
    <s v="10:01 pm to 2:00 am"/>
    <s v="Clear"/>
    <s v="CVC 21755"/>
    <s v="Midblock &gt; 20ft"/>
    <s v="August"/>
    <s v="Valid"/>
    <s v="21755(a)"/>
    <s v="Unsafe passing on right shoulder"/>
    <s v="http://leginfo.legislature.ca.gov/faces/codes_displaySection.xhtml?lawCode=VEH&amp;sectionNum=21755."/>
    <n v="22662"/>
  </r>
  <r>
    <n v="26077000"/>
    <s v="&lt;Null&gt;"/>
    <n v="37.77966"/>
    <n v="-122.43874"/>
    <s v="SFPD-CROSSROADS"/>
    <s v="CITY STREET"/>
    <n v="9015404"/>
    <n v="2006"/>
    <n v="3801"/>
    <n v="20060831"/>
    <n v="1721"/>
    <n v="1666"/>
    <s v="PARK"/>
    <s v="Thursday"/>
    <s v="4CAR"/>
    <x v="14"/>
    <x v="8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96596303491,-122.438740183526"/>
    <s v="2:01 pm to 6:00 pm"/>
    <s v="Clear"/>
    <s v="CVC 21453C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4201"/>
  </r>
  <r>
    <n v="26372000"/>
    <n v="5895000"/>
    <n v="37.775973999999998"/>
    <n v="-122.445117"/>
    <s v="SFPD-CROSSROADS"/>
    <s v="CITY STREET"/>
    <n v="4361701"/>
    <n v="2009"/>
    <n v="3801"/>
    <n v="20090818"/>
    <n v="1545"/>
    <n v="120"/>
    <s v="PARK"/>
    <s v="Tuesday"/>
    <s v="3F14C"/>
    <x v="1"/>
    <x v="29"/>
    <n v="99"/>
    <s v="West"/>
    <s v="Not Stated"/>
    <x v="1"/>
    <s v="Vehicle/Pedestrian"/>
    <s v="Pedestrian"/>
    <s v="Not in Road"/>
    <s v="Dry"/>
    <s v="No Unusual Condition"/>
    <s v="Not Stated"/>
    <s v="Daylight"/>
    <s v="None"/>
    <x v="3"/>
    <s v="http://maps.google.com/maps?q=&amp;layer=c&amp;cbll=37.7759736803254,-122.445117380387"/>
    <s v="2:01 pm to 6:00 pm"/>
    <s v="Cloudy"/>
    <s v="CVC 21952"/>
    <s v="Midblock &gt; 20ft"/>
    <s v="August"/>
    <s v="Valid"/>
    <n v="21952"/>
    <s v="Failure to yield right-of-way on sidewalk to pedestrian"/>
    <s v="http://leginfo.legislature.ca.gov/faces/codes_displaySection.xhtml?lawCode=VEH&amp;sectionNum=21952."/>
    <n v="27817"/>
  </r>
  <r>
    <n v="26050000"/>
    <s v="&lt;Null&gt;"/>
    <n v="37.774062000000001"/>
    <n v="-122.437611"/>
    <s v="SFPD-CROSSROADS"/>
    <s v="CITY STREET"/>
    <n v="3347931"/>
    <n v="2007"/>
    <n v="3801"/>
    <n v="20070819"/>
    <n v="1706"/>
    <n v="821"/>
    <s v="PARK"/>
    <s v="Sunday"/>
    <s v="4B8F"/>
    <x v="6"/>
    <x v="2"/>
    <n v="0"/>
    <s v="Not Stated, in Intersection"/>
    <s v="Not Stated"/>
    <x v="0"/>
    <s v="Broadside"/>
    <s v="Other Motor Vehicle"/>
    <s v="No Pedestrian Involved"/>
    <s v="Dry"/>
    <s v="Not Stated"/>
    <s v="Not Stated"/>
    <s v="Daylight"/>
    <s v="Functioning"/>
    <x v="0"/>
    <s v="http://maps.google.com/maps?q=&amp;layer=c&amp;cbll=37.7740616466681,-122.437610623921"/>
    <s v="2:01 pm to 6:00 pm"/>
    <s v="Clear"/>
    <s v="CVC 23153A"/>
    <s v="Intersection &lt;= 20ft"/>
    <s v="August"/>
    <s v="Valid"/>
    <n v="23152"/>
    <s v="Under the influence of alcohol or drug"/>
    <s v="http://leginfo.legislature.ca.gov/faces/codes_displaySection.xhtml?lawCode=VEH&amp;sectionNum=23152."/>
    <n v="9181"/>
  </r>
  <r>
    <n v="26050000"/>
    <s v="&lt;Null&gt;"/>
    <n v="37.774062000000001"/>
    <n v="-122.437611"/>
    <s v="SFPD-CROSSROADS"/>
    <s v="CITY STREET"/>
    <n v="2775993"/>
    <n v="2006"/>
    <n v="3801"/>
    <n v="20060815"/>
    <n v="2106"/>
    <n v="246"/>
    <s v="PARK"/>
    <s v="Tuesday"/>
    <s v="4B6G"/>
    <x v="6"/>
    <x v="2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40616466681,-122.437610623921"/>
    <s v="6:01 pm to 10:00 p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1548"/>
  </r>
  <r>
    <n v="26347000"/>
    <s v="&lt;Null&gt;"/>
    <n v="37.772995000000002"/>
    <n v="-122.445902"/>
    <s v="SFPD-CROSSROADS"/>
    <s v="CITY STREET"/>
    <n v="130638892"/>
    <n v="2013"/>
    <n v="3801"/>
    <n v="20130802"/>
    <n v="2315"/>
    <n v="1666"/>
    <s v="PARK"/>
    <s v="Friday"/>
    <s v="3 CAR"/>
    <x v="7"/>
    <x v="2"/>
    <n v="0"/>
    <s v="Not Stated, in Intersection"/>
    <s v="Not Stated"/>
    <x v="1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29954059776,-122.445902365946"/>
    <s v="10:01 pm to 2:00 am"/>
    <s v="Clear"/>
    <s v="CVC 21456B"/>
    <s v="Intersection &lt;= 20ft"/>
    <s v="August"/>
    <s v="Valid"/>
    <s v="21456(a,b)"/>
    <s v="Pedestrian violation of Walk or Wait signals"/>
    <s v="http://leginfo.legislature.ca.gov/faces/codes_displaySection.xhtml?lawCode=VEH&amp;sectionNum=21456."/>
    <n v="25971"/>
  </r>
  <r>
    <n v="26345000"/>
    <n v="8852000"/>
    <n v="37.772927000000003"/>
    <n v="-122.44588899999999"/>
    <s v="SFPD-CROSSROADS"/>
    <s v="CITY STREET"/>
    <n v="3885259"/>
    <n v="2008"/>
    <n v="3801"/>
    <n v="20080822"/>
    <n v="1606"/>
    <n v="307"/>
    <s v="PARK"/>
    <s v="Friday"/>
    <s v="4B107"/>
    <x v="7"/>
    <x v="2"/>
    <n v="25"/>
    <s v="South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9274508309,-122.44588857465"/>
    <s v="2:01 pm to 6:00 pm"/>
    <s v="Cloudy"/>
    <s v="CVC 21801B"/>
    <s v="Midblock &gt; 20ft"/>
    <s v="August"/>
    <s v="Valid"/>
    <s v="21801(a,b)"/>
    <s v="Violation of right-of-way - left turn"/>
    <s v="http://leginfo.legislature.ca.gov/faces/codes_displaySection.xhtml?lawCode=VEH&amp;sectionNum=21801."/>
    <n v="23918"/>
  </r>
  <r>
    <n v="26345000"/>
    <n v="8852000"/>
    <n v="37.772930000000002"/>
    <n v="-122.44588899999999"/>
    <s v="SFPD-CROSSROADS"/>
    <s v="CITY STREET"/>
    <n v="3348099"/>
    <n v="2007"/>
    <n v="3801"/>
    <n v="20070817"/>
    <n v="1646"/>
    <n v="651"/>
    <s v="4B5A"/>
    <s v="Friday"/>
    <s v="00F"/>
    <x v="7"/>
    <x v="2"/>
    <n v="24"/>
    <s v="South"/>
    <s v="Not Stated"/>
    <x v="1"/>
    <s v="Broadside"/>
    <s v="Bicycle"/>
    <s v="No Pedestrian Involved"/>
    <s v="Dry"/>
    <s v="Not Stated"/>
    <s v="Not Stated"/>
    <s v="Daylight"/>
    <s v="Functioning"/>
    <x v="2"/>
    <s v="http://maps.google.com/maps?q=&amp;layer=c&amp;cbll=37.772930162214,-122.445889124925"/>
    <s v="2:01 pm to 6:00 pm"/>
    <s v="Clear"/>
    <s v="CVC 21461A"/>
    <s v="Midblock &gt; 20ft"/>
    <s v="August"/>
    <s v="Valid"/>
    <s v="21461(a)"/>
    <s v="Driver or bicyclist failure to obey signs or signals"/>
    <s v="http://leginfo.legislature.ca.gov/faces/codes_displaySection.xhtml?lawCode=VEH&amp;sectionNum=21461."/>
    <n v="16694"/>
  </r>
  <r>
    <n v="26372000"/>
    <n v="5895000"/>
    <n v="37.775852999999998"/>
    <n v="-122.446063"/>
    <s v="SFPD-CROSSROADS"/>
    <s v="CITY STREET"/>
    <n v="3354179"/>
    <n v="2007"/>
    <n v="3801"/>
    <n v="20070829"/>
    <n v="1215"/>
    <n v="1372"/>
    <s v="PARK"/>
    <s v="Wednesday"/>
    <s v="3F13C"/>
    <x v="1"/>
    <x v="10"/>
    <n v="119"/>
    <s v="East"/>
    <s v="Not Stated"/>
    <x v="1"/>
    <s v="Sideswipe"/>
    <s v="Parked Motor Vehicle"/>
    <s v="In Road, Including Shoulder"/>
    <s v="Dry"/>
    <s v="No Unusual Condition"/>
    <s v="Not Stated"/>
    <s v="Daylight"/>
    <s v="None"/>
    <x v="3"/>
    <s v="http://maps.google.com/maps?q=&amp;layer=c&amp;cbll=37.7758534850118,-122.446062694331"/>
    <s v="10:01 am to 2:00 pm"/>
    <s v="Clear"/>
    <s v="CVC 22106"/>
    <s v="Midblock &gt; 20ft"/>
    <s v="August"/>
    <s v="Valid"/>
    <n v="22106"/>
    <s v="Unsafe starting or backing on highway"/>
    <s v="http://leginfo.legislature.ca.gov/faces/codes_displaySection.xhtml?lawCode=VEH&amp;sectionNum=22106."/>
    <n v="31338"/>
  </r>
  <r>
    <n v="26372000"/>
    <n v="5895000"/>
    <n v="37.775866999999998"/>
    <n v="-122.44595700000001"/>
    <s v="SFPD-CROSSROADS"/>
    <s v="CITY STREET"/>
    <n v="130698824"/>
    <n v="2013"/>
    <n v="3801"/>
    <n v="20130822"/>
    <n v="120"/>
    <n v="1655"/>
    <s v="PARK"/>
    <s v="Thursday"/>
    <s v="3F4A"/>
    <x v="1"/>
    <x v="16"/>
    <n v="150"/>
    <s v="East"/>
    <s v="Not Stated"/>
    <x v="0"/>
    <s v="Vehicle/Pedestrian"/>
    <s v="Pedestrian"/>
    <s v="In Road, Including Shoulder"/>
    <s v="Dry"/>
    <s v="No Unusual Condition"/>
    <s v="Not Stated"/>
    <s v="Daylight"/>
    <s v="None"/>
    <x v="5"/>
    <s v="http://maps.google.com/maps?q=&amp;layer=c&amp;cbll=37.7758669512584,-122.445956784865"/>
    <s v="2:01 am to 6:00 am"/>
    <s v="Clear"/>
    <s v="CVC 21956"/>
    <s v="Midblock &gt; 20ft"/>
    <s v="August"/>
    <s v="Valid"/>
    <s v="21956(a)"/>
    <s v="Pedestrian on roadway prohibited"/>
    <s v="http://leginfo.legislature.ca.gov/faces/codes_displaySection.xhtml?lawCode=VEH&amp;sectionNum=21956."/>
    <n v="13107"/>
  </r>
  <r>
    <n v="26456000"/>
    <n v="6283000"/>
    <n v="37.777358"/>
    <n v="-122.449264"/>
    <s v="SFPD-CROSSROADS"/>
    <s v="CITY STREET"/>
    <n v="3342593"/>
    <n v="2007"/>
    <n v="3801"/>
    <n v="20070821"/>
    <n v="2055"/>
    <n v="1608"/>
    <s v="&lt;Null&gt;"/>
    <s v="Tuesday"/>
    <s v="3G12E"/>
    <x v="10"/>
    <x v="31"/>
    <n v="90"/>
    <s v="East"/>
    <s v="Not Stated"/>
    <x v="0"/>
    <s v="Vehicle/Pedestrian"/>
    <s v="Pedestrian"/>
    <s v="In Road, Including Shoulder"/>
    <s v="Dry"/>
    <s v="No Unusual Condition"/>
    <s v="Not Stated"/>
    <s v="Dark - Street Lights"/>
    <s v="None"/>
    <x v="3"/>
    <s v="http://maps.google.com/maps?q=&amp;layer=c&amp;cbll=37.7773581650121,-122.449264353468"/>
    <s v="6:01 pm to 10:00 pm"/>
    <s v="Clear"/>
    <s v="CVC 21954A"/>
    <s v="Midblock &gt; 20ft"/>
    <s v="August"/>
    <s v="Valid"/>
    <s v="21954(a)"/>
    <s v="Pedestrians must yield right-of-way outside of crosswalks"/>
    <s v="http://leginfo.legislature.ca.gov/faces/codes_displaySection.xhtml?lawCode=VEH&amp;sectionNum=21954."/>
    <n v="9759"/>
  </r>
  <r>
    <n v="26377000"/>
    <n v="8849000"/>
    <n v="37.775395000000003"/>
    <n v="-122.446389"/>
    <s v="SFPD-CROSSROADS"/>
    <s v="CITY STREET"/>
    <n v="5303678"/>
    <n v="2011"/>
    <n v="3801"/>
    <n v="20110818"/>
    <n v="1515"/>
    <n v="1666"/>
    <s v="PARK"/>
    <s v="Thursday"/>
    <s v="3CAR"/>
    <x v="7"/>
    <x v="11"/>
    <n v="150"/>
    <s v="South"/>
    <s v="Not Stated"/>
    <x v="0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53946519933,-122.44638897897"/>
    <s v="2:01 pm to 6:00 pm"/>
    <s v="Clear"/>
    <s v="CVC 22350"/>
    <s v="Intersection Rear End &lt;= 150ft"/>
    <s v="August"/>
    <s v="Valid"/>
    <n v="22350"/>
    <s v="Unsafe speed for prevailing conditions"/>
    <s v="http://leginfo.legislature.ca.gov/faces/codes_displaySection.xhtml?lawCode=VEH&amp;sectionNum=22350."/>
    <n v="12597"/>
  </r>
  <r>
    <n v="26446000"/>
    <n v="12084000"/>
    <n v="37.773904999999999"/>
    <n v="-122.454491"/>
    <s v="SFPD-CROSSROADS"/>
    <s v="CITY STREET"/>
    <n v="150724465"/>
    <n v="2015"/>
    <n v="3801"/>
    <n v="20150819"/>
    <n v="1345"/>
    <n v="1736"/>
    <s v="PARK STATI"/>
    <s v="Wednesday"/>
    <s v="3F13A"/>
    <x v="8"/>
    <x v="11"/>
    <n v="315"/>
    <s v="South"/>
    <s v="Not Stated"/>
    <x v="1"/>
    <s v="Head-On"/>
    <s v="Motor Vehicle on Other Roadway"/>
    <s v="No Pedestrian Involved"/>
    <s v="Dry"/>
    <s v="No Unusual Condition"/>
    <s v="Not Stated"/>
    <s v="Daylight"/>
    <s v="Functioning"/>
    <x v="0"/>
    <s v="http://maps.google.com/maps?q=&amp;layer=c&amp;cbll=37.7739054665171,-122.454491029109"/>
    <s v="10:01 am to 2:00 pm"/>
    <s v="Clear"/>
    <s v="CVC 22350"/>
    <s v="Midblock &gt; 20ft"/>
    <s v="August"/>
    <s v="Valid"/>
    <n v="22350"/>
    <s v="Unsafe speed for prevailing conditions"/>
    <s v="http://leginfo.legislature.ca.gov/faces/codes_displaySection.xhtml?lawCode=VEH&amp;sectionNum=22350."/>
    <n v="19072"/>
  </r>
  <r>
    <n v="26357000"/>
    <n v="6829000"/>
    <n v="37.773949999999999"/>
    <n v="-122.44597899999999"/>
    <s v="SFPD-CROSSROADS"/>
    <s v="CITY STREET"/>
    <n v="4846174"/>
    <n v="2010"/>
    <n v="3801"/>
    <n v="20100815"/>
    <n v="2104"/>
    <n v="2314"/>
    <s v="PARK"/>
    <s v="Sunday"/>
    <s v="3F2D"/>
    <x v="11"/>
    <x v="10"/>
    <n v="33"/>
    <s v="East"/>
    <s v="Not Stated"/>
    <x v="1"/>
    <s v="Head-On"/>
    <s v="Pedestrian"/>
    <s v="Crossing Not in Crosswalk"/>
    <s v="Dry"/>
    <s v="No Unusual Condition"/>
    <s v="Not Stated"/>
    <s v="Dark - Street Lights"/>
    <s v="Functioning"/>
    <x v="3"/>
    <s v="http://maps.google.com/maps?q=&amp;layer=c&amp;cbll=37.773949682569,-122.445978963848"/>
    <s v="6:01 pm to 10:00 pm"/>
    <s v="Clear"/>
    <s v="CVC 21954A"/>
    <s v="Midblock &gt; 20ft"/>
    <s v="August"/>
    <s v="Valid"/>
    <s v="21954(a)"/>
    <s v="Pedestrians must yield right-of-way outside of crosswalks"/>
    <s v="http://leginfo.legislature.ca.gov/faces/codes_displaySection.xhtml?lawCode=VEH&amp;sectionNum=21954."/>
    <n v="32260"/>
  </r>
  <r>
    <n v="26056000"/>
    <s v="&lt;Null&gt;"/>
    <n v="37.775925000000001"/>
    <n v="-122.43799"/>
    <s v="SFPD-CROSSROADS"/>
    <s v="CITY STREET"/>
    <n v="3342455"/>
    <n v="2007"/>
    <n v="3801"/>
    <n v="20070821"/>
    <n v="57"/>
    <s v="A09710"/>
    <s v="3F14E"/>
    <s v="Tuesday"/>
    <s v="&lt;Null&gt;"/>
    <x v="6"/>
    <x v="4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59254055507,-122.437989847718"/>
    <s v="10:01 pm to 2:00 am"/>
    <s v="Clear"/>
    <s v="CVC 22450A"/>
    <s v="Intersection &lt;= 20ft"/>
    <s v="August"/>
    <s v="Valid"/>
    <s v="22450(a)"/>
    <s v="Failure to stop at STOP sign"/>
    <s v="http://leginfo.legislature.ca.gov/faces/codes_displaySection.xhtml?lawCode=VEH&amp;sectionNum=22450."/>
    <n v="24181"/>
  </r>
  <r>
    <n v="26345000"/>
    <s v="&lt;Null&gt;"/>
    <n v="37.772080000000003"/>
    <n v="-122.445717"/>
    <s v="SFPD-CROSSROADS"/>
    <s v="CITY STREET"/>
    <n v="140684136"/>
    <n v="2014"/>
    <n v="3801"/>
    <n v="20140815"/>
    <n v="2034"/>
    <n v="1666"/>
    <s v="PARK"/>
    <s v="Friday"/>
    <s v="3-CAR"/>
    <x v="7"/>
    <x v="14"/>
    <n v="0"/>
    <s v="Not Stated, in Intersection"/>
    <s v="Not Stated"/>
    <x v="2"/>
    <s v="Vehicle/Pedestrian"/>
    <s v="Pedestrian"/>
    <s v="Crossing in Crosswalk at Intersection"/>
    <s v="Dry"/>
    <s v="No Unusual Condition"/>
    <s v="Not Stated"/>
    <s v="Dark - Street Lights"/>
    <s v="Functioning"/>
    <x v="3"/>
    <s v="http://maps.google.com/maps?q=&amp;layer=c&amp;cbll=37.7720803942368,-122.445716665312"/>
    <s v="6:01 pm to 10:00 pm"/>
    <s v="Clear"/>
    <s v="CVC 21453D"/>
    <s v="Intersection &lt;= 20ft"/>
    <s v="August"/>
    <s v="Valid"/>
    <s v="21453(d)"/>
    <s v="Red signal - pedestrian responsibilities"/>
    <s v="http://leginfo.legislature.ca.gov/faces/codes_displaySection.xhtml?lawCode=VEH&amp;sectionNum=21453."/>
    <n v="3123"/>
  </r>
  <r>
    <n v="26345000"/>
    <s v="&lt;Null&gt;"/>
    <n v="37.772080000000003"/>
    <n v="-122.445717"/>
    <s v="SFPD-CROSSROADS"/>
    <s v="CITY STREET"/>
    <n v="130659296"/>
    <n v="2013"/>
    <n v="3801"/>
    <n v="20130810"/>
    <n v="5"/>
    <n v="2380"/>
    <s v="PARK DISTR"/>
    <s v="Saturday"/>
    <s v="3F13E"/>
    <x v="7"/>
    <x v="14"/>
    <n v="0"/>
    <s v="Not Stated, in Intersection"/>
    <s v="Not Stated"/>
    <x v="0"/>
    <s v="Sideswipe"/>
    <s v="Pedestrian"/>
    <s v="Crossing in Crosswalk at Intersection"/>
    <s v="Dry"/>
    <s v="No Unusual Condition"/>
    <s v="Not Stated"/>
    <s v="Dark - Street Lights"/>
    <s v="Functioning"/>
    <x v="0"/>
    <s v="http://maps.google.com/maps?q=&amp;layer=c&amp;cbll=37.7720803942368,-122.445716665312"/>
    <s v="2:01 am to 6:00 am"/>
    <s v="Clear"/>
    <s v="CVC 21950A"/>
    <s v="Intersection &lt;= 20ft"/>
    <s v="August"/>
    <s v="Valid"/>
    <s v="21950(a,c)"/>
    <s v="Driver or bicyclist to yield right-of-way at crosswalks"/>
    <s v="http://leginfo.legislature.ca.gov/faces/codes_displaySection.xhtml?lawCode=VEH&amp;sectionNum=21950."/>
    <n v="10353"/>
  </r>
  <r>
    <n v="26354000"/>
    <s v="&lt;Null&gt;"/>
    <n v="37.773423999999999"/>
    <n v="-122.442565"/>
    <s v="SFPD-CROSSROADS"/>
    <s v="CITY STREET"/>
    <n v="2190753"/>
    <n v="2005"/>
    <n v="3801"/>
    <n v="20050813"/>
    <n v="1240"/>
    <n v="652"/>
    <s v="F"/>
    <s v="Saturday"/>
    <s v="&lt;Null&gt;"/>
    <x v="0"/>
    <x v="32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3424225297,-122.442564850679"/>
    <s v="10:01 am to 2:00 pm"/>
    <s v="Cloudy"/>
    <s v="CVC 21703"/>
    <s v="Intersection &lt;= 20ft"/>
    <s v="August"/>
    <s v="Valid"/>
    <n v="21703"/>
    <s v="Following too closely prohibited"/>
    <s v="http://leginfo.legislature.ca.gov/faces/codes_displaySection.xhtml?lawCode=VEH&amp;sectionNum=21703."/>
    <n v="24216"/>
  </r>
  <r>
    <n v="26354000"/>
    <s v="&lt;Null&gt;"/>
    <n v="37.773423999999999"/>
    <n v="-122.442565"/>
    <s v="SFPD-CROSSROADS"/>
    <s v="CITY STREET"/>
    <n v="4822386"/>
    <n v="2010"/>
    <n v="3801"/>
    <n v="20100801"/>
    <n v="1000"/>
    <n v="1230"/>
    <s v="&lt;Null&gt;"/>
    <s v="Sunday"/>
    <s v="4B4A"/>
    <x v="0"/>
    <x v="32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3424225297,-122.442564850679"/>
    <s v="6:01 am to 10:00 a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31497"/>
  </r>
  <r>
    <n v="26372000"/>
    <n v="5894000"/>
    <n v="37.776218"/>
    <n v="-122.443192"/>
    <s v="SFPD-CROSSROADS"/>
    <s v="CITY STREET"/>
    <n v="2159332"/>
    <n v="2005"/>
    <n v="3801"/>
    <n v="20050801"/>
    <n v="1420"/>
    <n v="4060"/>
    <s v="PARK"/>
    <s v="Monday"/>
    <s v="3F4"/>
    <x v="1"/>
    <x v="32"/>
    <n v="17"/>
    <s v="We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62184584661,-122.443192058367"/>
    <s v="2:01 pm to 6:00 p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17448"/>
  </r>
  <r>
    <n v="26345000"/>
    <s v="&lt;Null&gt;"/>
    <n v="37.772080000000003"/>
    <n v="-122.445717"/>
    <s v="SFPD-CROSSROADS"/>
    <s v="CITY STREET"/>
    <n v="2188561"/>
    <n v="2005"/>
    <n v="3801"/>
    <n v="20050819"/>
    <n v="538"/>
    <n v="1991"/>
    <s v="&lt;Null&gt;"/>
    <s v="Friday"/>
    <s v="&lt;Null&gt;"/>
    <x v="7"/>
    <x v="14"/>
    <n v="0"/>
    <s v="Not Stated, in Intersection"/>
    <s v="Not Stated"/>
    <x v="0"/>
    <s v="Vehicle/Pedestrian"/>
    <s v="Pedestrian"/>
    <s v="Crossing in Crosswalk at Intersection"/>
    <s v="Wet"/>
    <s v="Holes, Deep Ruts"/>
    <s v="Not Stated"/>
    <s v="Dark - Street Lights"/>
    <s v="Functioning"/>
    <x v="3"/>
    <s v="http://maps.google.com/maps?q=&amp;layer=c&amp;cbll=37.7720803942368,-122.445716665312"/>
    <s v="2:01 am to 6:00 am"/>
    <s v="Fog"/>
    <s v="CVC 21950A"/>
    <s v="Intersection &lt;= 20ft"/>
    <s v="August"/>
    <s v="Valid"/>
    <s v="21950(a,c)"/>
    <s v="Driver or bicyclist to yield right-of-way at crosswalks"/>
    <s v="http://leginfo.legislature.ca.gov/faces/codes_displaySection.xhtml?lawCode=VEH&amp;sectionNum=21950."/>
    <n v="8565"/>
  </r>
  <r>
    <n v="26347000"/>
    <s v="&lt;Null&gt;"/>
    <n v="37.772995000000002"/>
    <n v="-122.445902"/>
    <s v="SFPD-CROSSROADS"/>
    <s v="CITY STREET"/>
    <n v="2775872"/>
    <n v="2006"/>
    <n v="3801"/>
    <n v="20060811"/>
    <n v="1439"/>
    <n v="1218"/>
    <s v="PARK"/>
    <s v="Friday"/>
    <n v="3"/>
    <x v="0"/>
    <x v="33"/>
    <n v="0"/>
    <s v="Not Stated, in Intersection"/>
    <s v="Not Stated"/>
    <x v="1"/>
    <s v="Not Stated"/>
    <s v="Bicycle"/>
    <s v="No Pedestrian Involved"/>
    <s v="Dry"/>
    <s v="No Unusual Condition"/>
    <s v="Not Stated"/>
    <s v="Daylight"/>
    <s v="Functioning"/>
    <x v="2"/>
    <s v="http://maps.google.com/maps?q=&amp;layer=c&amp;cbll=37.7729954059776,-122.445902365946"/>
    <s v="2:01 pm to 6:00 pm"/>
    <s v="Clear"/>
    <s v="CVC 21801A"/>
    <s v="Intersection &lt;= 20ft"/>
    <s v="August"/>
    <s v="Valid"/>
    <s v="21801(a,b)"/>
    <s v="Violation of right-of-way - left turn"/>
    <s v="http://leginfo.legislature.ca.gov/faces/codes_displaySection.xhtml?lawCode=VEH&amp;sectionNum=21801."/>
    <n v="23088"/>
  </r>
  <r>
    <n v="26347000"/>
    <s v="&lt;Null&gt;"/>
    <n v="37.772995000000002"/>
    <n v="-122.445902"/>
    <s v="SFPD-CROSSROADS"/>
    <s v="CITY STREET"/>
    <n v="5303919"/>
    <n v="2011"/>
    <n v="3801"/>
    <n v="20110802"/>
    <n v="1155"/>
    <n v="991"/>
    <s v="&lt;Null&gt;"/>
    <s v="Tuesday"/>
    <s v="4BIG"/>
    <x v="0"/>
    <x v="10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9954059776,-122.445902365946"/>
    <s v="10:01 am to 2:00 p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8530"/>
  </r>
  <r>
    <n v="26379000"/>
    <s v="&lt;Null&gt;"/>
    <n v="37.775801999999999"/>
    <n v="-122.446471"/>
    <s v="SFPD-CROSSROADS"/>
    <s v="CITY STREET"/>
    <n v="3342471"/>
    <n v="2007"/>
    <n v="3801"/>
    <n v="20070818"/>
    <n v="700"/>
    <n v="1926"/>
    <s v="3F"/>
    <s v="Saturday"/>
    <s v="4B4F"/>
    <x v="1"/>
    <x v="10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58015922906,-122.446470829739"/>
    <s v="6:01 am to 10:00 a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1616"/>
  </r>
  <r>
    <n v="26372000"/>
    <n v="5895000"/>
    <n v="37.775812999999999"/>
    <n v="-122.44638"/>
    <s v="SFPD-CROSSROADS"/>
    <s v="CITY STREET"/>
    <n v="2775925"/>
    <n v="2006"/>
    <n v="3801"/>
    <n v="20060809"/>
    <n v="1303"/>
    <n v="1573"/>
    <s v="F"/>
    <s v="Wednesday"/>
    <s v="4BIG"/>
    <x v="1"/>
    <x v="10"/>
    <n v="26"/>
    <s v="East"/>
    <s v="Not Stated"/>
    <x v="1"/>
    <s v="Sideswipe"/>
    <s v="Other Motor Vehicle"/>
    <s v="No Pedestrian Involved"/>
    <s v="Dry"/>
    <s v="No Unusual Condition"/>
    <s v="Not Stated"/>
    <s v="Daylight"/>
    <s v="Functioning"/>
    <x v="0"/>
    <s v="http://maps.google.com/maps?q=&amp;layer=c&amp;cbll=37.7758130862719,-122.446380422615"/>
    <s v="10:01 am to 2:00 pm"/>
    <s v="Clear"/>
    <s v="CVC 21453A"/>
    <s v="Midblock &gt; 20ft"/>
    <s v="August"/>
    <s v="Valid"/>
    <s v="21453(a,c)"/>
    <s v="Red signal - driver or bicyclist responsibilities"/>
    <s v="http://leginfo.legislature.ca.gov/faces/codes_displaySection.xhtml?lawCode=VEH&amp;sectionNum=21453."/>
    <n v="32421"/>
  </r>
  <r>
    <n v="26376000"/>
    <s v="&lt;Null&gt;"/>
    <n v="37.773935000000002"/>
    <n v="-122.44609199999999"/>
    <s v="SFPD-CROSSROADS"/>
    <s v="CITY STREET"/>
    <n v="3866636"/>
    <n v="2008"/>
    <n v="3801"/>
    <n v="20080804"/>
    <n v="2159"/>
    <n v="1537"/>
    <s v="PARK"/>
    <s v="Monday"/>
    <s v="3F60"/>
    <x v="11"/>
    <x v="10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39353713535,-122.446091727215"/>
    <s v="6:01 pm to 10:00 pm"/>
    <s v="Fog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1610"/>
  </r>
  <r>
    <n v="26072000"/>
    <s v="&lt;Null&gt;"/>
    <n v="37.777586999999997"/>
    <n v="-122.440027"/>
    <s v="SFPD-CROSSROADS"/>
    <s v="CITY STREET"/>
    <n v="140681110"/>
    <n v="2014"/>
    <n v="3801"/>
    <n v="20140814"/>
    <n v="2030"/>
    <n v="2294"/>
    <s v="PARK"/>
    <s v="Thursday"/>
    <s v="3F60"/>
    <x v="16"/>
    <x v="3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usk - Dawn"/>
    <s v="None"/>
    <x v="3"/>
    <s v="http://maps.google.com/maps?q=&amp;layer=c&amp;cbll=37.777586768086,-122.440026922254"/>
    <s v="6:01 pm to 10:00 pm"/>
    <s v="Clear"/>
    <s v="CVC 21950A"/>
    <s v="Intersection &lt;= 20ft"/>
    <s v="August"/>
    <s v="Valid"/>
    <s v="21950(a,c)"/>
    <s v="Driver or bicyclist to yield right-of-way at crosswalks"/>
    <s v="http://leginfo.legislature.ca.gov/faces/codes_displaySection.xhtml?lawCode=VEH&amp;sectionNum=21950."/>
    <n v="20441"/>
  </r>
  <r>
    <n v="26349000"/>
    <n v="5455000"/>
    <n v="37.773012999999999"/>
    <n v="-122.445764"/>
    <s v="SFPD-CROSSROADS"/>
    <s v="CITY STREET"/>
    <n v="150686730"/>
    <n v="2015"/>
    <n v="3801"/>
    <n v="20150807"/>
    <n v="1224"/>
    <n v="4060"/>
    <s v="PARK"/>
    <s v="Friday"/>
    <s v="3F14A"/>
    <x v="0"/>
    <x v="16"/>
    <n v="40"/>
    <s v="Ea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30131522259,-122.44576425311"/>
    <s v="10:01 am to 2:00 pm"/>
    <s v="Clear"/>
    <s v="CVC 22350"/>
    <s v="Intersection Rear End &lt;= 150ft"/>
    <s v="August"/>
    <s v="Valid"/>
    <n v="22350"/>
    <s v="Unsafe speed for prevailing conditions"/>
    <s v="http://leginfo.legislature.ca.gov/faces/codes_displaySection.xhtml?lawCode=VEH&amp;sectionNum=22350."/>
    <n v="17508"/>
  </r>
  <r>
    <n v="26345000"/>
    <s v="&lt;Null&gt;"/>
    <n v="37.772080000000003"/>
    <n v="-122.445717"/>
    <s v="SFPD-CROSSROADS"/>
    <s v="CITY STREET"/>
    <n v="140652503"/>
    <n v="2014"/>
    <n v="3801"/>
    <n v="20140806"/>
    <n v="119"/>
    <n v="1045"/>
    <s v="PARK"/>
    <s v="Wednesday"/>
    <n v="3"/>
    <x v="2"/>
    <x v="16"/>
    <n v="0"/>
    <s v="Not Stated, in Intersection"/>
    <s v="Not Stated"/>
    <x v="1"/>
    <s v="Head-On"/>
    <s v="Other Motor Vehicle"/>
    <s v="No Pedestrian Involved"/>
    <s v="Wet"/>
    <s v="No Unusual Condition"/>
    <s v="Not Stated"/>
    <s v="Dark - Street Lights"/>
    <s v="Functioning"/>
    <x v="0"/>
    <s v="http://maps.google.com/maps?q=&amp;layer=c&amp;cbll=37.7720803942368,-122.445716665312"/>
    <s v="2:01 am to 6:00 am"/>
    <s v="Raining"/>
    <s v="CVC 21801A"/>
    <s v="Intersection &lt;= 20ft"/>
    <s v="August"/>
    <s v="Valid"/>
    <s v="21801(a,b)"/>
    <s v="Violation of right-of-way - left turn"/>
    <s v="http://leginfo.legislature.ca.gov/faces/codes_displaySection.xhtml?lawCode=VEH&amp;sectionNum=21801."/>
    <n v="30405"/>
  </r>
  <r>
    <n v="26067000"/>
    <s v="&lt;Null&gt;"/>
    <n v="37.777794"/>
    <n v="-122.438366"/>
    <s v="SFPD-CROSSROADS"/>
    <s v="CITY STREET"/>
    <n v="4870086"/>
    <n v="2010"/>
    <n v="3801"/>
    <n v="20100831"/>
    <n v="2035"/>
    <n v="937"/>
    <s v="COF"/>
    <s v="Tuesday"/>
    <s v="4B8J"/>
    <x v="6"/>
    <x v="18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77941898441,-122.438365501611"/>
    <s v="6:01 pm to 10:00 pm"/>
    <s v="Cloudy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13980"/>
  </r>
  <r>
    <n v="26382000"/>
    <s v="&lt;Null&gt;"/>
    <n v="37.776741999999999"/>
    <n v="-122.44665999999999"/>
    <s v="SFPD-CROSSROADS"/>
    <s v="CITY STREET"/>
    <n v="4355253"/>
    <n v="2009"/>
    <n v="3801"/>
    <n v="20090809"/>
    <n v="1714"/>
    <n v="226"/>
    <s v="COF"/>
    <s v="Sunday"/>
    <s v="3F14D"/>
    <x v="17"/>
    <x v="18"/>
    <n v="0"/>
    <s v="Not Stated, in Intersection"/>
    <s v="Not Stated"/>
    <x v="2"/>
    <s v="Other"/>
    <s v="Non-Collision"/>
    <s v="No Pedestrian Involved"/>
    <s v="Dry"/>
    <s v="No Unusual Condition"/>
    <s v="Not Stated"/>
    <s v="Daylight"/>
    <s v="Functioning"/>
    <x v="0"/>
    <s v="http://maps.google.com/maps?q=&amp;layer=c&amp;cbll=37.776741636305,-122.44665991253"/>
    <s v="2:01 pm to 6:00 p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3567"/>
  </r>
  <r>
    <n v="26379000"/>
    <n v="8848000"/>
    <n v="37.776333999999999"/>
    <n v="-122.446578"/>
    <s v="SFPD-CROSSROADS"/>
    <s v="CITY STREET"/>
    <n v="9015293"/>
    <n v="2006"/>
    <n v="3801"/>
    <n v="20060816"/>
    <n v="1847"/>
    <n v="821"/>
    <s v="COF"/>
    <s v="Wednesday"/>
    <s v="4B8F"/>
    <x v="7"/>
    <x v="18"/>
    <n v="150"/>
    <s v="South"/>
    <s v="Not Stated"/>
    <x v="1"/>
    <s v="Overturned"/>
    <s v="Fixed Object"/>
    <s v="No Pedestrian Involved"/>
    <s v="Dry"/>
    <s v="No Unusual Condition"/>
    <s v="Not Stated"/>
    <s v="Daylight"/>
    <s v="None"/>
    <x v="0"/>
    <s v="http://maps.google.com/maps?q=&amp;layer=c&amp;cbll=37.7763339280257,-122.446577904719"/>
    <s v="6:01 pm to 10:00 pm"/>
    <s v="Clear"/>
    <s v="CVC 22350"/>
    <s v="Midblock &gt; 20ft"/>
    <s v="August"/>
    <s v="Valid"/>
    <n v="22350"/>
    <s v="Unsafe speed for prevailing conditions"/>
    <s v="http://leginfo.legislature.ca.gov/faces/codes_displaySection.xhtml?lawCode=VEH&amp;sectionNum=22350."/>
    <n v="24158"/>
  </r>
  <r>
    <n v="26393000"/>
    <s v="&lt;Null&gt;"/>
    <n v="37.778750000000002"/>
    <n v="-122.44603499999999"/>
    <s v="SFPD-CROSSROADS"/>
    <s v="CITY STREET"/>
    <n v="5303653"/>
    <n v="2011"/>
    <n v="3801"/>
    <n v="20110812"/>
    <n v="1829"/>
    <n v="1437"/>
    <s v="PARK"/>
    <s v="Friday"/>
    <n v="4"/>
    <x v="14"/>
    <x v="34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8749530592,-122.44603482523"/>
    <s v="6:01 pm to 10:00 p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14029"/>
  </r>
  <r>
    <n v="26036000"/>
    <n v="9761000"/>
    <n v="37.773088000000001"/>
    <n v="-122.437781"/>
    <s v="SFPD-CROSSROADS"/>
    <s v="CITY STREET"/>
    <n v="2776286"/>
    <n v="2006"/>
    <n v="3801"/>
    <n v="20060813"/>
    <n v="52"/>
    <n v="1709"/>
    <s v="PARK"/>
    <s v="Sunday"/>
    <s v="3F14E"/>
    <x v="2"/>
    <x v="35"/>
    <n v="105"/>
    <s v="West"/>
    <s v="Not Stated"/>
    <x v="0"/>
    <s v="Rear End"/>
    <s v="Pedestrian"/>
    <s v="In Road, Including Shoulder"/>
    <s v="Dry"/>
    <s v="No Unusual Condition"/>
    <s v="Not Stated"/>
    <s v="Dark - Street Lights"/>
    <s v="None"/>
    <x v="3"/>
    <s v="http://maps.google.com/maps?q=&amp;layer=c&amp;cbll=37.7730879727777,-122.437781414441"/>
    <s v="10:01 pm to 2:00 am"/>
    <s v="Cloudy"/>
    <s v="CVC 21950B"/>
    <s v="Intersection Rear End &lt;= 150ft"/>
    <s v="August"/>
    <s v="Valid"/>
    <s v="21950(b)"/>
    <s v="Pedestrian suddenly entering into vehicle path close enough to create an immediate hazard"/>
    <s v="http://leginfo.legislature.ca.gov/faces/codes_displaySection.xhtml?lawCode=VEH&amp;sectionNum=21950."/>
    <n v="2009"/>
  </r>
  <r>
    <n v="26345000"/>
    <s v="&lt;Null&gt;"/>
    <n v="37.772080000000003"/>
    <n v="-122.445717"/>
    <s v="SFPD-CROSSROADS"/>
    <s v="CITY STREET"/>
    <n v="3892919"/>
    <n v="2008"/>
    <n v="3801"/>
    <n v="20080828"/>
    <n v="220"/>
    <n v="627"/>
    <s v="PARK"/>
    <s v="Thursday"/>
    <s v="3F12E"/>
    <x v="7"/>
    <x v="14"/>
    <n v="0"/>
    <s v="Not Stated, in Intersection"/>
    <s v="Not Stated"/>
    <x v="2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20803942368,-122.445716665312"/>
    <s v="2:01 am to 6:00 a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3146"/>
  </r>
  <r>
    <n v="26472000"/>
    <s v="&lt;Null&gt;"/>
    <n v="37.775750000000002"/>
    <n v="-122.45296399999999"/>
    <s v="SFPD-CROSSROADS"/>
    <s v="CITY STREET"/>
    <n v="3342566"/>
    <n v="2007"/>
    <n v="3801"/>
    <n v="20070822"/>
    <n v="2230"/>
    <s v="A09289"/>
    <s v="RICHM"/>
    <s v="Wednesday"/>
    <s v="3G13E"/>
    <x v="18"/>
    <x v="36"/>
    <n v="0"/>
    <s v="Not Stated, in Intersection"/>
    <s v="Not Stated"/>
    <x v="1"/>
    <s v="Vehicle/Pedestrian"/>
    <s v="Pedestrian"/>
    <s v="Crossing Not in Crosswalk"/>
    <s v="Not Stated"/>
    <s v="No Unusual Condition"/>
    <s v="Not Stated"/>
    <s v="Dark - Street Lights"/>
    <s v="Functioning"/>
    <x v="3"/>
    <s v="http://maps.google.com/maps?q=&amp;layer=c&amp;cbll=37.7757501292259,-122.452963825663"/>
    <s v="10:01 pm to 2:00 am"/>
    <s v="Clear"/>
    <s v="CVC 21954A"/>
    <s v="Intersection &lt;= 20ft"/>
    <s v="August"/>
    <s v="Valid"/>
    <s v="21954(a)"/>
    <s v="Pedestrians must yield right-of-way outside of crosswalks"/>
    <s v="http://leginfo.legislature.ca.gov/faces/codes_displaySection.xhtml?lawCode=VEH&amp;sectionNum=21954."/>
    <n v="26916"/>
  </r>
  <r>
    <n v="26028000"/>
    <n v="11685000"/>
    <n v="37.773133000000001"/>
    <n v="-122.43570800000001"/>
    <s v="SFPD-CROSSROADS"/>
    <s v="CITY STREET"/>
    <n v="130692183"/>
    <n v="2013"/>
    <n v="3801"/>
    <n v="20130820"/>
    <n v="1031"/>
    <n v="874"/>
    <s v="PARK"/>
    <s v="Tuesday"/>
    <s v="3F61"/>
    <x v="12"/>
    <x v="14"/>
    <n v="79"/>
    <s v="South"/>
    <s v="Not Stated"/>
    <x v="1"/>
    <s v="Broadside"/>
    <s v="Bicycle"/>
    <s v="No Pedestrian Involved"/>
    <s v="Dry"/>
    <s v="No Unusual Condition"/>
    <s v="Not Stated"/>
    <s v="Daylight"/>
    <s v="None"/>
    <x v="2"/>
    <s v="http://maps.google.com/maps?q=&amp;layer=c&amp;cbll=37.7731325199984,-122.435708257512"/>
    <s v="10:01 am to 2:00 pm"/>
    <s v="Clear"/>
    <s v="CVC 22350"/>
    <s v="Midblock &gt; 20ft"/>
    <s v="August"/>
    <s v="Valid"/>
    <n v="22350"/>
    <s v="Unsafe speed for prevailing conditions"/>
    <s v="http://leginfo.legislature.ca.gov/faces/codes_displaySection.xhtml?lawCode=VEH&amp;sectionNum=22350."/>
    <n v="1336"/>
  </r>
  <r>
    <n v="26027000"/>
    <n v="11686000"/>
    <n v="37.773460999999998"/>
    <n v="-122.43577500000001"/>
    <s v="SFPD-CROSSROADS"/>
    <s v="CITY STREET"/>
    <n v="5281512"/>
    <n v="2011"/>
    <n v="3801"/>
    <n v="20110804"/>
    <n v="948"/>
    <n v="1337"/>
    <s v="PARKS"/>
    <s v="Thursday"/>
    <s v="4B1F"/>
    <x v="12"/>
    <x v="14"/>
    <n v="42"/>
    <s v="North"/>
    <s v="Not Stated"/>
    <x v="1"/>
    <s v="Sideswipe"/>
    <s v="Bicycle"/>
    <s v="No Pedestrian Involved"/>
    <s v="Wet"/>
    <s v="No Unusual Condition"/>
    <s v="Not Stated"/>
    <s v="Daylight"/>
    <s v="Functioning"/>
    <x v="2"/>
    <s v="http://maps.google.com/maps?q=&amp;layer=c&amp;cbll=37.7734606014671,-122.435774801691"/>
    <s v="6:01 am to 10:00 am"/>
    <s v="Cloudy"/>
    <s v="CVC 21658A"/>
    <s v="Midblock &gt; 20ft"/>
    <s v="August"/>
    <s v="Valid"/>
    <s v="21658(a,b)"/>
    <s v="Lane straddling or failure to use specified lanes"/>
    <s v="http://leginfo.legislature.ca.gov/faces/codes_displaySection.xhtml?lawCode=VEH&amp;sectionNum=21658."/>
    <n v="20492"/>
  </r>
  <r>
    <n v="26441000"/>
    <s v="&lt;Null&gt;"/>
    <n v="37.771053999999999"/>
    <n v="-122.453902"/>
    <s v="SFPD-CROSSROADS"/>
    <s v="CITY STREET"/>
    <n v="6093607"/>
    <n v="2012"/>
    <n v="3801"/>
    <n v="20120825"/>
    <n v="1313"/>
    <n v="186"/>
    <s v="PARK"/>
    <s v="Saturday"/>
    <s v="3F14A"/>
    <x v="8"/>
    <x v="14"/>
    <n v="0"/>
    <s v="Not Stated, in Intersection"/>
    <s v="Not Stated"/>
    <x v="0"/>
    <s v="Sideswipe"/>
    <s v="Other Motor Vehicle"/>
    <s v="No Pedestrian Involved"/>
    <s v="Dry"/>
    <s v="No Unusual Condition"/>
    <s v="Not Stated"/>
    <s v="Daylight"/>
    <s v="Functioning"/>
    <x v="0"/>
    <s v="http://maps.google.com/maps?q=&amp;layer=c&amp;cbll=37.7710538379869,-122.453902454643"/>
    <s v="10:01 am to 2:00 pm"/>
    <s v="Clear"/>
    <s v="CVC 21800A"/>
    <s v="Intersection &lt;= 20ft"/>
    <s v="August"/>
    <s v="Valid"/>
    <s v="21800(a-d)"/>
    <s v="Violation of right-of-way"/>
    <s v="http://leginfo.legislature.ca.gov/faces/codes_displaySection.xhtml?lawCode=VEH&amp;sectionNum=21800."/>
    <n v="7627"/>
  </r>
  <r>
    <n v="26441000"/>
    <s v="&lt;Null&gt;"/>
    <n v="37.771053999999999"/>
    <n v="-122.453902"/>
    <s v="SFPD-CROSSROADS"/>
    <s v="CITY STREET"/>
    <n v="6068146"/>
    <n v="2012"/>
    <n v="3801"/>
    <n v="20120812"/>
    <n v="1650"/>
    <n v="1666"/>
    <s v="PARK"/>
    <s v="Sunday"/>
    <s v="3CAR"/>
    <x v="8"/>
    <x v="14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10538379869,-122.453902454643"/>
    <s v="2:01 pm to 6:00 p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9068"/>
  </r>
  <r>
    <n v="26324000"/>
    <n v="3862000"/>
    <n v="37.771616999999999"/>
    <n v="-122.443888"/>
    <s v="SFPD-CROSSROADS"/>
    <s v="CITY STREET"/>
    <n v="3892951"/>
    <n v="2008"/>
    <n v="3801"/>
    <n v="20080827"/>
    <n v="1912"/>
    <n v="4203"/>
    <s v="PARK"/>
    <s v="Wednesday"/>
    <n v="3"/>
    <x v="19"/>
    <x v="20"/>
    <n v="95"/>
    <s v="North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16170680742,-122.4438881392"/>
    <s v="6:01 pm to 10:00 pm"/>
    <s v="Clear"/>
    <s v="CVC 216501"/>
    <s v="Midblock &gt; 20ft"/>
    <s v="August"/>
    <s v="Valid"/>
    <n v="21650.1"/>
    <s v="Bicycle to travel in same direction as vehicles"/>
    <s v="http://leginfo.legislature.ca.gov/faces/codes_displaySection.xhtml?lawCode=VEH&amp;sectionNum=21650.1."/>
    <n v="4002"/>
  </r>
  <r>
    <n v="26029000"/>
    <s v="&lt;Null&gt;"/>
    <n v="37.772204000000002"/>
    <n v="-122.437235"/>
    <s v="SFPD-CROSSROADS"/>
    <s v="CITY STREET"/>
    <n v="140691432"/>
    <n v="2014"/>
    <n v="3801"/>
    <n v="20140818"/>
    <n v="1020"/>
    <n v="1816"/>
    <s v="PARK"/>
    <s v="Monday"/>
    <s v="3F60"/>
    <x v="6"/>
    <x v="20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x v="0"/>
    <s v="http://maps.google.com/maps?q=&amp;layer=c&amp;cbll=37.7722037124154,-122.4372349323"/>
    <s v="10:01 am to 2:00 pm"/>
    <s v="Cloudy"/>
    <s v="CVC 21801A"/>
    <s v="Intersection &lt;= 20ft"/>
    <s v="August"/>
    <s v="Valid"/>
    <s v="21801(a,b)"/>
    <s v="Violation of right-of-way - left turn"/>
    <s v="http://leginfo.legislature.ca.gov/faces/codes_displaySection.xhtml?lawCode=VEH&amp;sectionNum=21801."/>
    <n v="25704"/>
  </r>
  <r>
    <n v="26345000"/>
    <n v="8853000"/>
    <n v="37.771287999999998"/>
    <n v="-122.445564"/>
    <s v="SFPD-CROSSROADS"/>
    <s v="CITY STREET"/>
    <n v="2229948"/>
    <n v="2005"/>
    <n v="3801"/>
    <n v="20050830"/>
    <n v="1535"/>
    <n v="829"/>
    <s v="&lt;Null&gt;"/>
    <s v="Tuesday"/>
    <s v="4B61"/>
    <x v="7"/>
    <x v="20"/>
    <n v="54"/>
    <s v="North"/>
    <s v="Not Stated"/>
    <x v="1"/>
    <s v="Overturned"/>
    <s v="Non-Collision"/>
    <s v="No Pedestrian Involved"/>
    <s v="Dry"/>
    <s v="No Unusual Condition"/>
    <s v="Not Stated"/>
    <s v="Daylight"/>
    <s v="Functioning"/>
    <x v="0"/>
    <s v="http://maps.google.com/maps?q=&amp;layer=c&amp;cbll=37.7712882354729,-122.445563555334"/>
    <s v="2:01 pm to 6:00 pm"/>
    <s v="Clear"/>
    <s v="CVC 21658A"/>
    <s v="Midblock &gt; 20ft"/>
    <s v="August"/>
    <s v="Valid"/>
    <s v="21658(a,b)"/>
    <s v="Lane straddling or failure to use specified lanes"/>
    <s v="http://leginfo.legislature.ca.gov/faces/codes_displaySection.xhtml?lawCode=VEH&amp;sectionNum=21658."/>
    <n v="30249"/>
  </r>
  <r>
    <n v="26028000"/>
    <s v="&lt;Null&gt;"/>
    <n v="37.772418000000002"/>
    <n v="-122.435563"/>
    <s v="SFPD-CROSSROADS"/>
    <s v="CITY STREET"/>
    <n v="140720489"/>
    <n v="2014"/>
    <n v="3801"/>
    <n v="20140827"/>
    <n v="1010"/>
    <n v="1887"/>
    <s v="TRAFFIC"/>
    <s v="Wednesday"/>
    <s v="4K1C"/>
    <x v="12"/>
    <x v="20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24179297667,-122.435563320269"/>
    <s v="10:01 am to 2:00 pm"/>
    <s v="Clear"/>
    <s v="CVC 21802B"/>
    <s v="Intersection &lt;= 20ft"/>
    <s v="August"/>
    <s v="Valid"/>
    <s v="21802(a,b)"/>
    <s v="Violation of right-of-way - entering through highway"/>
    <s v="http://leginfo.legislature.ca.gov/faces/codes_displaySection.xhtml?lawCode=VEH&amp;sectionNum=21802."/>
    <n v="23693"/>
  </r>
  <r>
    <n v="26028000"/>
    <s v="&lt;Null&gt;"/>
    <n v="37.772418000000002"/>
    <n v="-122.435563"/>
    <s v="SFPD-CROSSROADS"/>
    <s v="CITY STREET"/>
    <n v="4355176"/>
    <n v="2009"/>
    <n v="3801"/>
    <n v="20090813"/>
    <n v="2344"/>
    <n v="2063"/>
    <s v="&lt;Null&gt;"/>
    <s v="Thursday"/>
    <s v="0F4"/>
    <x v="12"/>
    <x v="20"/>
    <n v="0"/>
    <s v="Not Stated, in Intersection"/>
    <s v="Not Stated"/>
    <x v="1"/>
    <s v="Broadside"/>
    <s v="Bicycle"/>
    <s v="No Pedestrian Involved"/>
    <s v="Dry"/>
    <s v="No Unusual Condition"/>
    <s v="Not Stated"/>
    <s v="Dark - Street Lights"/>
    <s v="None"/>
    <x v="2"/>
    <s v="http://maps.google.com/maps?q=&amp;layer=c&amp;cbll=37.7724179297667,-122.435563320269"/>
    <s v="10:01 pm to 2:00 am"/>
    <s v="Clear"/>
    <s v="CVC 22450A"/>
    <s v="Intersection &lt;= 20ft"/>
    <s v="August"/>
    <s v="Valid"/>
    <s v="22450(a)"/>
    <s v="Failure to stop at STOP sign"/>
    <s v="http://leginfo.legislature.ca.gov/faces/codes_displaySection.xhtml?lawCode=VEH&amp;sectionNum=22450."/>
    <n v="24804"/>
  </r>
  <r>
    <n v="26456000"/>
    <n v="6283000"/>
    <n v="37.777329999999999"/>
    <n v="-122.44948599999999"/>
    <s v="SFPD-CROSSROADS"/>
    <s v="CITY STREET"/>
    <n v="140719967"/>
    <n v="2014"/>
    <n v="3801"/>
    <n v="20140812"/>
    <n v="849"/>
    <n v="251"/>
    <s v="RICHMOND"/>
    <s v="Tuesday"/>
    <s v="&lt;Null&gt;"/>
    <x v="10"/>
    <x v="22"/>
    <n v="25"/>
    <s v="East"/>
    <s v="&lt;Null&gt;"/>
    <x v="0"/>
    <s v="Broadside"/>
    <s v="Bicycle"/>
    <s v="No Pedestrian Involved"/>
    <s v="Dry"/>
    <s v="No Unusual Condition"/>
    <s v="Not Stated"/>
    <s v="Daylight"/>
    <s v="None"/>
    <x v="2"/>
    <s v="http://maps.google.com/maps?q=&amp;layer=c&amp;cbll=37.7773296123079,-122.449486361324"/>
    <s v="6:01 am to 10:00 am"/>
    <s v="Clear"/>
    <s v="CVC 22107"/>
    <s v="Midblock &gt; 20ft"/>
    <s v="August"/>
    <s v="Valid"/>
    <n v="22107"/>
    <s v="Unsafe turn or lane change prohibited"/>
    <s v="http://leginfo.legislature.ca.gov/faces/codes_displaySection.xhtml?lawCode=VEH&amp;sectionNum=22107."/>
    <n v="12831"/>
  </r>
  <r>
    <n v="26392000"/>
    <s v="&lt;Null&gt;"/>
    <n v="37.778621999999999"/>
    <n v="-122.44704"/>
    <s v="SFPD-CROSSROADS"/>
    <s v="CITY STREET"/>
    <n v="3325018"/>
    <n v="2007"/>
    <n v="3801"/>
    <n v="20070813"/>
    <n v="2102"/>
    <s v="A06015"/>
    <s v="PARK"/>
    <s v="Monday"/>
    <s v="3F13D"/>
    <x v="4"/>
    <x v="10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rk - Street Lights"/>
    <s v="Functioning"/>
    <x v="3"/>
    <s v="http://maps.google.com/maps?q=&amp;layer=c&amp;cbll=37.7786223076059,-122.447039806471"/>
    <s v="6:01 pm to 10:00 pm"/>
    <s v="Clear"/>
    <s v="CVC 21453D"/>
    <s v="Intersection &lt;= 20ft"/>
    <s v="August"/>
    <s v="Valid"/>
    <s v="21453(d)"/>
    <s v="Red signal - pedestrian responsibilities"/>
    <s v="http://leginfo.legislature.ca.gov/faces/codes_displaySection.xhtml?lawCode=VEH&amp;sectionNum=21453."/>
    <n v="23320"/>
  </r>
  <r>
    <n v="26074000"/>
    <s v="&lt;Null&gt;"/>
    <n v="37.779867000000003"/>
    <n v="-122.437072"/>
    <s v="SFPD-CROSSROADS"/>
    <s v="CITY STREET"/>
    <n v="130649598"/>
    <n v="2013"/>
    <n v="3801"/>
    <n v="20130806"/>
    <n v="208"/>
    <n v="1986"/>
    <s v="PARK"/>
    <s v="Tuesday"/>
    <s v="3F14D"/>
    <x v="14"/>
    <x v="23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98673956117,-122.437071864719"/>
    <s v="2:01 am to 6:00 am"/>
    <s v="Cloudy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5969"/>
  </r>
  <r>
    <n v="26437000"/>
    <s v="&lt;Null&gt;"/>
    <n v="37.772188999999997"/>
    <n v="-122.452437"/>
    <s v="SFPD-CROSSROADS"/>
    <s v="CITY STREET"/>
    <n v="4843813"/>
    <n v="2010"/>
    <n v="3801"/>
    <n v="20100808"/>
    <n v="1211"/>
    <n v="1389"/>
    <s v="F"/>
    <s v="Sunday"/>
    <s v="3F12A"/>
    <x v="0"/>
    <x v="24"/>
    <n v="0"/>
    <s v="Not Stated, in Intersection"/>
    <s v="Not Stated"/>
    <x v="1"/>
    <s v="Sideswipe"/>
    <s v="Bicycle"/>
    <s v="No Pedestrian Involved"/>
    <s v="Dry"/>
    <s v="No Unusual Condition"/>
    <s v="Not Stated"/>
    <s v="Daylight"/>
    <s v="Functioning"/>
    <x v="2"/>
    <s v="http://maps.google.com/maps?q=&amp;layer=c&amp;cbll=37.7721891729111,-122.452437463213"/>
    <s v="10:01 am to 2:00 pm"/>
    <s v="Cloudy"/>
    <s v="CVC 21453B"/>
    <s v="Intersection &lt;= 20ft"/>
    <s v="August"/>
    <s v="Valid"/>
    <s v="21453(b)"/>
    <s v="Red signal - driver or bicyclist responsibilities with right turn"/>
    <s v="http://leginfo.legislature.ca.gov/faces/codes_displaySection.xhtml?lawCode=VEH&amp;sectionNum=21453."/>
    <n v="23074"/>
  </r>
  <r>
    <n v="26441000"/>
    <n v="9770000"/>
    <n v="37.771220999999997"/>
    <n v="-122.452304"/>
    <s v="SFPD-CROSSROADS"/>
    <s v="CITY STREET"/>
    <n v="6104481"/>
    <n v="2012"/>
    <n v="3801"/>
    <n v="20120803"/>
    <n v="1348"/>
    <n v="2179"/>
    <s v="&lt;Null&gt;"/>
    <s v="Friday"/>
    <s v="3J62"/>
    <x v="2"/>
    <x v="24"/>
    <n v="18"/>
    <s v="We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1221393184,-122.452304270324"/>
    <s v="10:01 am to 2:00 p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27578"/>
  </r>
  <r>
    <n v="26441000"/>
    <n v="9770000"/>
    <n v="37.771158"/>
    <n v="-122.452772"/>
    <s v="SFPD-CROSSROADS"/>
    <s v="CITY STREET"/>
    <n v="3885114"/>
    <n v="2008"/>
    <n v="3801"/>
    <n v="20080818"/>
    <n v="1246"/>
    <n v="1580"/>
    <s v="PARK"/>
    <s v="Monday"/>
    <s v="4B2F"/>
    <x v="2"/>
    <x v="24"/>
    <n v="155"/>
    <s v="West"/>
    <s v="Not Stated"/>
    <x v="1"/>
    <s v="Sideswipe"/>
    <s v="Bicycle"/>
    <s v="No Pedestrian Involved"/>
    <s v="Dry"/>
    <s v="No Unusual Condition"/>
    <s v="Not Stated"/>
    <s v="Daylight"/>
    <s v="None"/>
    <x v="2"/>
    <s v="http://maps.google.com/maps?q=&amp;layer=c&amp;cbll=37.7711583251898,-122.452771552192"/>
    <s v="10:01 am to 2:00 pm"/>
    <s v="Clear"/>
    <s v="CVC 21658A"/>
    <s v="Midblock &gt; 20ft"/>
    <s v="August"/>
    <s v="Valid"/>
    <s v="21658(a,b)"/>
    <s v="Lane straddling or failure to use specified lanes"/>
    <s v="http://leginfo.legislature.ca.gov/faces/codes_displaySection.xhtml?lawCode=VEH&amp;sectionNum=21658."/>
    <n v="16405"/>
  </r>
  <r>
    <n v="26480000"/>
    <s v="&lt;Null&gt;"/>
    <n v="37.777940000000001"/>
    <n v="-122.452431"/>
    <s v="SFPD-CROSSROADS"/>
    <s v="CITY STREET"/>
    <n v="3888611"/>
    <n v="2008"/>
    <n v="3801"/>
    <n v="20080822"/>
    <n v="844"/>
    <n v="334"/>
    <s v="RICHM"/>
    <s v="Friday"/>
    <s v="3G2A"/>
    <x v="4"/>
    <x v="37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Not Functioning"/>
    <x v="3"/>
    <s v="http://maps.google.com/maps?q=&amp;layer=c&amp;cbll=37.777939651838,-122.452431112124"/>
    <s v="6:01 am to 10:00 a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23339"/>
  </r>
  <r>
    <n v="26445000"/>
    <s v="&lt;Null&gt;"/>
    <n v="37.771929999999998"/>
    <n v="-122.454083"/>
    <s v="SFPD-CROSSROADS"/>
    <s v="CITY STREET"/>
    <n v="4861888"/>
    <n v="2010"/>
    <n v="3801"/>
    <n v="20100830"/>
    <n v="2020"/>
    <n v="1422"/>
    <s v="PARK"/>
    <s v="Monday"/>
    <s v="3F1D"/>
    <x v="0"/>
    <x v="9"/>
    <n v="0"/>
    <s v="Not Stated, in Intersection"/>
    <s v="Fog"/>
    <x v="1"/>
    <s v="Rear End"/>
    <s v="Motor Vehicle on Other Roadway"/>
    <s v="No Pedestrian Involved"/>
    <s v="Wet"/>
    <s v="No Unusual Condition"/>
    <s v="Not Stated"/>
    <s v="Dark - Street Lights"/>
    <s v="Functioning"/>
    <x v="0"/>
    <s v="http://maps.google.com/maps?q=&amp;layer=c&amp;cbll=37.7719304046184,-122.454083217237"/>
    <s v="6:01 pm to 10:00 pm"/>
    <s v="Cloudy"/>
    <s v="CVC 21703"/>
    <s v="Intersection &lt;= 20ft"/>
    <s v="August"/>
    <s v="Valid"/>
    <n v="21703"/>
    <s v="Following too closely prohibited"/>
    <s v="http://leginfo.legislature.ca.gov/faces/codes_displaySection.xhtml?lawCode=VEH&amp;sectionNum=21703."/>
    <n v="24239"/>
  </r>
  <r>
    <n v="26475000"/>
    <n v="5903000"/>
    <n v="37.774797"/>
    <n v="-122.454357"/>
    <s v="SFPD-CROSSROADS"/>
    <s v="CITY STREET"/>
    <n v="130669314"/>
    <n v="2013"/>
    <n v="3801"/>
    <n v="20130813"/>
    <n v="859"/>
    <n v="874"/>
    <s v="PARK"/>
    <s v="Tuesday"/>
    <s v="3F61"/>
    <x v="1"/>
    <x v="9"/>
    <n v="95"/>
    <s v="East"/>
    <s v="Not Stated"/>
    <x v="1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47972173201,-122.454357090833"/>
    <s v="6:01 am to 10:00 am"/>
    <s v="Clear"/>
    <s v="N/A"/>
    <s v="Midblock &gt; 20ft"/>
    <s v="August"/>
    <s v="Unknown"/>
    <s v="Unknown"/>
    <s v="Unknown"/>
    <s v="&lt;Null&gt;"/>
    <n v="27823"/>
  </r>
  <r>
    <n v="26486000"/>
    <s v="&lt;Null&gt;"/>
    <n v="37.777599000000002"/>
    <n v="-122.455217"/>
    <s v="SFPD-CROSSROADS"/>
    <s v="CITY STREET"/>
    <n v="4871863"/>
    <n v="2010"/>
    <n v="3801"/>
    <n v="20100830"/>
    <n v="916"/>
    <n v="1772"/>
    <s v="G"/>
    <s v="Monday"/>
    <s v="3G3A"/>
    <x v="14"/>
    <x v="9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75992787017,-122.455216941431"/>
    <s v="6:01 am to 10:00 a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1640"/>
  </r>
  <r>
    <n v="26077000"/>
    <s v="&lt;Null&gt;"/>
    <n v="37.77966"/>
    <n v="-122.43874"/>
    <s v="SFPD-CROSSROADS"/>
    <s v="CITY STREET"/>
    <n v="4340614"/>
    <n v="2009"/>
    <n v="3801"/>
    <n v="20090804"/>
    <n v="1907"/>
    <n v="4159"/>
    <s v="SANFR"/>
    <s v="Tuesday"/>
    <s v="3F440"/>
    <x v="14"/>
    <x v="8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96596303491,-122.438740183526"/>
    <s v="6:01 pm to 10:00 pm"/>
    <s v="Clear"/>
    <s v="CVC 21453D"/>
    <s v="Intersection &lt;= 20ft"/>
    <s v="August"/>
    <s v="Valid"/>
    <s v="21453(d)"/>
    <s v="Red signal - pedestrian responsibilities"/>
    <s v="http://leginfo.legislature.ca.gov/faces/codes_displaySection.xhtml?lawCode=VEH&amp;sectionNum=21453."/>
    <n v="15795"/>
  </r>
  <r>
    <n v="26460000"/>
    <s v="&lt;Null&gt;"/>
    <n v="37.778388999999997"/>
    <n v="-122.44887900000001"/>
    <s v="SFPD-CROSSROADS"/>
    <s v="CITY STREET"/>
    <n v="9009610"/>
    <n v="2006"/>
    <n v="3801"/>
    <n v="20060823"/>
    <n v="550"/>
    <n v="1351"/>
    <s v="&lt;Null&gt;"/>
    <s v="Wednesday"/>
    <s v="3G15D"/>
    <x v="4"/>
    <x v="25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83894284243,-122.448879206728"/>
    <s v="2:01 am to 6:00 am"/>
    <s v="Clear"/>
    <s v="CVC 21801A"/>
    <s v="Intersection &lt;= 20ft"/>
    <s v="August"/>
    <s v="Valid"/>
    <s v="21801(a,b)"/>
    <s v="Violation of right-of-way - left turn"/>
    <s v="http://leginfo.legislature.ca.gov/faces/codes_displaySection.xhtml?lawCode=VEH&amp;sectionNum=21801."/>
    <n v="9395"/>
  </r>
  <r>
    <n v="26392000"/>
    <s v="&lt;Null&gt;"/>
    <n v="37.778621999999999"/>
    <n v="-122.44704"/>
    <s v="SFPD-CROSSROADS"/>
    <s v="CITY STREET"/>
    <n v="4843606"/>
    <n v="2010"/>
    <n v="3801"/>
    <n v="20100813"/>
    <n v="2239"/>
    <n v="1821"/>
    <s v="PARK"/>
    <s v="Friday"/>
    <s v="4B5J"/>
    <x v="7"/>
    <x v="27"/>
    <n v="0"/>
    <s v="Not Stated, in Intersection"/>
    <s v="Not Stated"/>
    <x v="3"/>
    <s v="Rear End"/>
    <s v="Bicycle"/>
    <s v="No Pedestrian Involved"/>
    <s v="Dry"/>
    <s v="No Unusual Condition"/>
    <s v="Not Stated"/>
    <s v="Dark - Street Lights"/>
    <s v="Functioning"/>
    <x v="2"/>
    <s v="http://maps.google.com/maps?q=&amp;layer=c&amp;cbll=37.7786223076059,-122.447039806471"/>
    <s v="10:01 pm to 2:00 am"/>
    <s v="Clear"/>
    <s v="CVC 23153A"/>
    <s v="Intersection &lt;= 20ft"/>
    <s v="August"/>
    <s v="Valid"/>
    <n v="23152"/>
    <s v="Under the influence of alcohol or drug"/>
    <s v="http://leginfo.legislature.ca.gov/faces/codes_displaySection.xhtml?lawCode=VEH&amp;sectionNum=23152."/>
    <n v="33750"/>
  </r>
  <r>
    <n v="26348000"/>
    <n v="5456000"/>
    <n v="37.772818000000001"/>
    <n v="-122.447283"/>
    <s v="SFPD-CROSSROADS"/>
    <s v="CITY STREET"/>
    <n v="5471003"/>
    <n v="2011"/>
    <n v="3801"/>
    <n v="20111209"/>
    <n v="1230"/>
    <n v="2179"/>
    <s v="&lt;Null&gt;"/>
    <s v="Friday"/>
    <s v="3J62"/>
    <x v="0"/>
    <x v="0"/>
    <n v="63"/>
    <s v="East"/>
    <s v="Not Stated"/>
    <x v="1"/>
    <s v="Sideswipe"/>
    <s v="Bicycle"/>
    <s v="No Pedestrian Involved"/>
    <s v="Dry"/>
    <s v="No Unusual Condition"/>
    <s v="Not Stated"/>
    <s v="Daylight"/>
    <s v="None"/>
    <x v="2"/>
    <s v="http://maps.google.com/maps?q=&amp;layer=c&amp;cbll=37.7728180485295,-122.447282509633"/>
    <s v="10:01 am to 2:00 pm"/>
    <s v="Clear"/>
    <s v="CVC 21755"/>
    <s v="Midblock &gt; 20ft"/>
    <s v="December"/>
    <s v="Valid"/>
    <s v="21755(a)"/>
    <s v="Unsafe passing on right shoulder"/>
    <s v="http://leginfo.legislature.ca.gov/faces/codes_displaySection.xhtml?lawCode=VEH&amp;sectionNum=21755."/>
    <n v="14281"/>
  </r>
  <r>
    <n v="26346000"/>
    <s v="&lt;Null&gt;"/>
    <n v="37.771878000000001"/>
    <n v="-122.447312"/>
    <s v="SFPD-CROSSROADS"/>
    <s v="CITY STREET"/>
    <n v="2973008"/>
    <n v="2006"/>
    <n v="3801"/>
    <n v="20061218"/>
    <n v="1116"/>
    <n v="805"/>
    <s v="F"/>
    <s v="Monday"/>
    <s v="0F3"/>
    <x v="2"/>
    <x v="0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18777423768,-122.447312420905"/>
    <s v="10:01 am to 2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96"/>
  </r>
  <r>
    <n v="26362000"/>
    <s v="&lt;Null&gt;"/>
    <n v="37.779243999999998"/>
    <n v="-122.442053"/>
    <s v="SFPD-CROSSROADS"/>
    <s v="CITY STREET"/>
    <n v="4548204"/>
    <n v="2009"/>
    <n v="3801"/>
    <n v="20091220"/>
    <n v="1342"/>
    <n v="120"/>
    <s v="&lt;Null&gt;"/>
    <s v="Sunday"/>
    <s v="&lt;Null&gt;"/>
    <x v="4"/>
    <x v="38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92440306213,-122.442053309532"/>
    <s v="10:01 am to 2:00 pm"/>
    <s v="Cloudy"/>
    <s v="CVC 22350"/>
    <s v="Intersection &lt;= 20ft"/>
    <s v="December"/>
    <s v="Valid"/>
    <n v="22350"/>
    <s v="Unsafe speed for prevailing conditions"/>
    <s v="http://leginfo.legislature.ca.gov/faces/codes_displaySection.xhtml?lawCode=VEH&amp;sectionNum=22350."/>
    <n v="24223"/>
  </r>
  <r>
    <n v="26350000"/>
    <s v="&lt;Null&gt;"/>
    <n v="37.773634999999999"/>
    <n v="-122.440922"/>
    <s v="SFPD-CROSSROADS"/>
    <s v="CITY STREET"/>
    <n v="4023700"/>
    <n v="2008"/>
    <n v="3801"/>
    <n v="20081225"/>
    <n v="22"/>
    <n v="1153"/>
    <s v="&lt;Null&gt;"/>
    <s v="Thursday"/>
    <s v="3F14E"/>
    <x v="0"/>
    <x v="1"/>
    <n v="0"/>
    <s v="Not Stated, in Intersection"/>
    <s v="Not Stated"/>
    <x v="1"/>
    <s v="Broadside"/>
    <s v="Other Motor Vehicle"/>
    <s v="No Pedestrian Involved"/>
    <s v="Wet"/>
    <s v="No Unusual Condition"/>
    <s v="Not Stated"/>
    <s v="Dark - Street Lights"/>
    <s v="Functioning"/>
    <x v="0"/>
    <s v="http://maps.google.com/maps?q=&amp;layer=c&amp;cbll=37.7736352963795,-122.440921792499"/>
    <s v="10:01 pm to 2:00 am"/>
    <s v="Raining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603"/>
  </r>
  <r>
    <n v="26352000"/>
    <s v="&lt;Null&gt;"/>
    <n v="37.775505000000003"/>
    <n v="-122.4413"/>
    <s v="SFPD-CROSSROADS"/>
    <s v="CITY STREET"/>
    <n v="4014573"/>
    <n v="2008"/>
    <n v="3801"/>
    <n v="20081223"/>
    <n v="717"/>
    <n v="1580"/>
    <s v="PARK"/>
    <s v="Tuesday"/>
    <s v="4B2F"/>
    <x v="20"/>
    <x v="1"/>
    <n v="0"/>
    <s v="Not Stated, in Intersection"/>
    <s v="Not Stated"/>
    <x v="1"/>
    <s v="Head-On"/>
    <s v="Bicycle"/>
    <s v="No Pedestrian Involved"/>
    <s v="Dry"/>
    <s v="No Unusual Condition"/>
    <s v="Not Stated"/>
    <s v="Daylight"/>
    <s v="Functioning"/>
    <x v="2"/>
    <s v="http://maps.google.com/maps?q=&amp;layer=c&amp;cbll=37.7755046874257,-122.441300064082"/>
    <s v="6:01 am to 10:00 am"/>
    <s v="Clear"/>
    <s v="CVC 21801A"/>
    <s v="Intersection &lt;= 20ft"/>
    <s v="December"/>
    <s v="Valid"/>
    <s v="21801(a,b)"/>
    <s v="Violation of right-of-way - left turn"/>
    <s v="http://leginfo.legislature.ca.gov/faces/codes_displaySection.xhtml?lawCode=VEH&amp;sectionNum=21801."/>
    <n v="22632"/>
  </r>
  <r>
    <n v="26362000"/>
    <s v="&lt;Null&gt;"/>
    <n v="37.779243999999998"/>
    <n v="-122.442053"/>
    <s v="SFPD-CROSSROADS"/>
    <s v="CITY STREET"/>
    <n v="2409351"/>
    <n v="2005"/>
    <n v="3801"/>
    <n v="20051225"/>
    <n v="1627"/>
    <n v="304"/>
    <s v="CO F"/>
    <s v="Sunday"/>
    <s v="3F14D"/>
    <x v="14"/>
    <x v="1"/>
    <n v="0"/>
    <s v="Not Stated, in Intersection"/>
    <s v="Raining"/>
    <x v="1"/>
    <s v="Rear End"/>
    <s v="Other Motor Vehicle"/>
    <s v="No Pedestrian Involved"/>
    <s v="Wet"/>
    <s v="No Unusual Condition"/>
    <s v="Not Stated"/>
    <s v="Dark - Street Lights"/>
    <s v="Functioning"/>
    <x v="0"/>
    <s v="http://maps.google.com/maps?q=&amp;layer=c&amp;cbll=37.7792440306213,-122.442053309532"/>
    <s v="2:01 pm to 6:00 pm"/>
    <s v="Cloudy"/>
    <s v="CVC 22350"/>
    <s v="Intersection &lt;= 20ft"/>
    <s v="December"/>
    <s v="Valid"/>
    <n v="22350"/>
    <s v="Unsafe speed for prevailing conditions"/>
    <s v="http://leginfo.legislature.ca.gov/faces/codes_displaySection.xhtml?lawCode=VEH&amp;sectionNum=22350."/>
    <n v="14013"/>
  </r>
  <r>
    <n v="26058000"/>
    <s v="&lt;Null&gt;"/>
    <n v="37.773847000000004"/>
    <n v="-122.439277"/>
    <s v="SFPD-CROSSROADS"/>
    <s v="CITY STREET"/>
    <n v="4985429"/>
    <n v="2010"/>
    <n v="3801"/>
    <n v="20101201"/>
    <n v="1105"/>
    <n v="438"/>
    <s v="PARK"/>
    <s v="Wednesday"/>
    <s v="4B3F"/>
    <x v="0"/>
    <x v="3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38471195227,-122.439276798449"/>
    <s v="10:01 am to 2:00 pm"/>
    <s v="Clear"/>
    <s v="CVC 22100B"/>
    <s v="Intersection &lt;= 20ft"/>
    <s v="December"/>
    <s v="Valid"/>
    <s v="22100(a,b)"/>
    <s v="Turn at intersection from wrong position"/>
    <s v="http://leginfo.legislature.ca.gov/faces/codes_displaySection.xhtml?lawCode=VEH&amp;sectionNum=22100."/>
    <n v="26498"/>
  </r>
  <r>
    <n v="26372000"/>
    <s v="&lt;Null&gt;"/>
    <n v="37.776017000000003"/>
    <n v="-122.44477999999999"/>
    <s v="SFPD-CROSSROADS"/>
    <s v="CITY STREET"/>
    <n v="4975626"/>
    <n v="2010"/>
    <n v="3801"/>
    <n v="20101217"/>
    <n v="1707"/>
    <n v="1437"/>
    <s v="&lt;Null&gt;"/>
    <s v="Friday"/>
    <s v="3F3D"/>
    <x v="19"/>
    <x v="39"/>
    <n v="0"/>
    <s v="Not Stated, in Intersection"/>
    <s v="Not Stated"/>
    <x v="1"/>
    <s v="Vehicle/Pedestrian"/>
    <s v="Pedestrian"/>
    <s v="Crossing in Crosswalk at Intersection"/>
    <s v="Wet"/>
    <s v="No Unusual Condition"/>
    <s v="Not Stated"/>
    <s v="Dark - Street Lights"/>
    <s v="Functioning"/>
    <x v="3"/>
    <s v="http://maps.google.com/maps?q=&amp;layer=c&amp;cbll=37.7760165916209,-122.444779891354"/>
    <s v="2:01 pm to 6:00 pm"/>
    <s v="Raining"/>
    <s v="CVC 21453B"/>
    <s v="Intersection &lt;= 20ft"/>
    <s v="December"/>
    <s v="Valid"/>
    <s v="21453(b)"/>
    <s v="Red signal - driver or bicyclist responsibilities with right turn"/>
    <s v="http://leginfo.legislature.ca.gov/faces/codes_displaySection.xhtml?lawCode=VEH&amp;sectionNum=21453."/>
    <n v="25451"/>
  </r>
  <r>
    <n v="26454000"/>
    <n v="4128000"/>
    <n v="37.774433000000002"/>
    <n v="-122.449512"/>
    <s v="SFPD-CROSSROADS"/>
    <s v="CITY STREET"/>
    <n v="4548174"/>
    <n v="2009"/>
    <n v="3801"/>
    <n v="20091216"/>
    <n v="759"/>
    <n v="4205"/>
    <s v="&lt;Null&gt;"/>
    <s v="Wednesday"/>
    <s v="PARK"/>
    <x v="21"/>
    <x v="4"/>
    <n v="10"/>
    <s v="South"/>
    <s v="Raining"/>
    <x v="2"/>
    <s v="Vehicle/Pedestrian"/>
    <s v="Pedestrian"/>
    <s v="Crossing in Crosswalk at Intersection"/>
    <s v="Wet"/>
    <s v="No Unusual Condition"/>
    <s v="Not Stated"/>
    <s v="Daylight"/>
    <s v="Functioning"/>
    <x v="3"/>
    <s v="http://maps.google.com/maps?q=&amp;layer=c&amp;cbll=37.7744331245517,-122.449511877622"/>
    <s v="6:01 am to 10:00 am"/>
    <s v="Cloudy"/>
    <s v="CVC 22450A"/>
    <s v="Intersection &lt;= 20ft"/>
    <s v="December"/>
    <s v="Valid"/>
    <s v="22450(a)"/>
    <s v="Failure to stop at STOP sign"/>
    <s v="http://leginfo.legislature.ca.gov/faces/codes_displaySection.xhtml?lawCode=VEH&amp;sectionNum=22450."/>
    <n v="2289"/>
  </r>
  <r>
    <n v="26345000"/>
    <n v="9765000"/>
    <n v="37.772284999999997"/>
    <n v="-122.444103"/>
    <s v="SFPD-CROSSROADS"/>
    <s v="CITY STREET"/>
    <n v="4985484"/>
    <n v="2010"/>
    <n v="3801"/>
    <n v="20101210"/>
    <n v="811"/>
    <n v="1073"/>
    <s v="PARK"/>
    <s v="Friday"/>
    <s v="4B1F"/>
    <x v="2"/>
    <x v="29"/>
    <n v="23"/>
    <s v="West"/>
    <s v="Not Stated"/>
    <x v="0"/>
    <s v="Rear End"/>
    <s v="Other Motor Vehicle"/>
    <s v="No Pedestrian Involved"/>
    <s v="Wet"/>
    <s v="No Unusual Condition"/>
    <s v="Not Stated"/>
    <s v="Daylight"/>
    <s v="Functioning"/>
    <x v="0"/>
    <s v="http://maps.google.com/maps?q=&amp;layer=c&amp;cbll=37.7722853416427,-122.444102652103"/>
    <s v="6:01 am to 10:00 am"/>
    <s v="Raining"/>
    <s v="CVC 21703"/>
    <s v="Intersection Rear End &lt;= 150ft"/>
    <s v="December"/>
    <s v="Valid"/>
    <n v="21703"/>
    <s v="Following too closely prohibited"/>
    <s v="http://leginfo.legislature.ca.gov/faces/codes_displaySection.xhtml?lawCode=VEH&amp;sectionNum=21703."/>
    <n v="10857"/>
  </r>
  <r>
    <n v="26326000"/>
    <n v="9764000"/>
    <n v="37.772309"/>
    <n v="-122.443918"/>
    <s v="SFPD-CROSSROADS"/>
    <s v="CITY STREET"/>
    <n v="2413867"/>
    <n v="2005"/>
    <n v="3801"/>
    <n v="20051202"/>
    <n v="232"/>
    <n v="1674"/>
    <s v="&lt;Null&gt;"/>
    <s v="Friday"/>
    <s v="PARK"/>
    <x v="2"/>
    <x v="29"/>
    <n v="31"/>
    <s v="East"/>
    <s v="Not Stated"/>
    <x v="1"/>
    <s v="Rear End"/>
    <s v="Parked Motor Vehicle"/>
    <s v="No Pedestrian Involved"/>
    <s v="Wet"/>
    <s v="No Unusual Condition"/>
    <s v="Not Stated"/>
    <s v="Dark - Street Lights"/>
    <s v="Functioning"/>
    <x v="0"/>
    <s v="http://maps.google.com/maps?q=&amp;layer=c&amp;cbll=37.7723087659766,-122.443918166888"/>
    <s v="2:01 am to 6:00 am"/>
    <s v="Clear"/>
    <s v="CVC 23152A"/>
    <s v="Intersection Rear End &lt;= 150ft"/>
    <s v="December"/>
    <s v="Valid"/>
    <n v="23152"/>
    <s v="Under the influence of alcohol or drug"/>
    <s v="http://leginfo.legislature.ca.gov/faces/codes_displaySection.xhtml?lawCode=VEH&amp;sectionNum=23152."/>
    <n v="2001"/>
  </r>
  <r>
    <n v="26326000"/>
    <n v="9764000"/>
    <n v="37.772326999999997"/>
    <n v="-122.443771"/>
    <s v="SFPD-CROSSROADS"/>
    <s v="CITY STREET"/>
    <n v="4548194"/>
    <n v="2009"/>
    <n v="3801"/>
    <n v="20091215"/>
    <n v="1826"/>
    <n v="2122"/>
    <s v="F"/>
    <s v="Tuesday"/>
    <s v="4B8D"/>
    <x v="2"/>
    <x v="29"/>
    <n v="74"/>
    <s v="East"/>
    <s v="Not Stated"/>
    <x v="1"/>
    <s v="Rear End"/>
    <s v="Bicycle"/>
    <s v="No Pedestrian Involved"/>
    <s v="Dry"/>
    <s v="No Unusual Condition"/>
    <s v="Not Stated"/>
    <s v="Dark - Street Lights"/>
    <s v="None"/>
    <x v="2"/>
    <s v="http://maps.google.com/maps?q=&amp;layer=c&amp;cbll=37.7723274177955,-122.443771261777"/>
    <s v="6:01 pm to 10:00 pm"/>
    <s v="Clear"/>
    <s v="CVC 21750"/>
    <s v="Intersection Rear End &lt;= 150ft"/>
    <s v="December"/>
    <s v="Valid"/>
    <n v="21750"/>
    <s v="Overtaking and passing unsafely"/>
    <s v="http://leginfo.legislature.ca.gov/faces/codes_displaySection.xhtml?lawCode=VEH&amp;sectionNum=21750."/>
    <n v="27450"/>
  </r>
  <r>
    <n v="26036000"/>
    <n v="9761000"/>
    <n v="37.773015999999998"/>
    <n v="-122.438345"/>
    <s v="SFPD-CROSSROADS"/>
    <s v="CITY STREET"/>
    <n v="3990084"/>
    <n v="2008"/>
    <n v="3801"/>
    <n v="20081205"/>
    <n v="1810"/>
    <n v="4232"/>
    <s v="&lt;Null&gt;"/>
    <s v="Friday"/>
    <s v="&lt;Null&gt;"/>
    <x v="2"/>
    <x v="40"/>
    <n v="270"/>
    <s v="West"/>
    <s v="Not Stated"/>
    <x v="0"/>
    <s v="Broadside"/>
    <s v="Bicycle"/>
    <s v="No Pedestrian Involved"/>
    <s v="Dry"/>
    <s v="No Unusual Condition"/>
    <s v="Not Stated"/>
    <s v="Dark - Street Lights"/>
    <s v="None"/>
    <x v="2"/>
    <s v="http://maps.google.com/maps?q=&amp;layer=c&amp;cbll=37.7730163910536,-122.438345123709"/>
    <s v="6:01 pm to 10:00 pm"/>
    <s v="Clear"/>
    <s v="CVC 21750"/>
    <s v="Midblock &gt; 20ft"/>
    <s v="December"/>
    <s v="Valid"/>
    <n v="21750"/>
    <s v="Overtaking and passing unsafely"/>
    <s v="http://leginfo.legislature.ca.gov/faces/codes_displaySection.xhtml?lawCode=VEH&amp;sectionNum=21750."/>
    <n v="2011"/>
  </r>
  <r>
    <n v="26031000"/>
    <s v="&lt;Null&gt;"/>
    <n v="37.773133000000001"/>
    <n v="-122.437423"/>
    <s v="SFPD-CROSSROADS"/>
    <s v="CITY STREET"/>
    <n v="131082309"/>
    <n v="2013"/>
    <n v="3801"/>
    <n v="20131225"/>
    <n v="1835"/>
    <n v="1420"/>
    <s v="PARK DISTR"/>
    <s v="Wednesday"/>
    <s v="4K3A"/>
    <x v="2"/>
    <x v="8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31334920131,-122.437422939807"/>
    <s v="6:01 pm to 10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15397"/>
  </r>
  <r>
    <n v="26036000"/>
    <n v="9761000"/>
    <n v="37.773114999999997"/>
    <n v="-122.437566"/>
    <s v="SFPD-CROSSROADS"/>
    <s v="CITY STREET"/>
    <n v="2434098"/>
    <n v="2005"/>
    <n v="3801"/>
    <n v="20051226"/>
    <n v="1305"/>
    <n v="649"/>
    <s v="PARK"/>
    <s v="Monday"/>
    <s v="4B2H"/>
    <x v="2"/>
    <x v="8"/>
    <n v="42"/>
    <s v="West"/>
    <s v="Not Stated"/>
    <x v="1"/>
    <s v="Hit Object"/>
    <s v="Non-Collision"/>
    <s v="No Pedestrian Involved"/>
    <s v="Dry"/>
    <s v="No Unusual Condition"/>
    <s v="Not Stated"/>
    <s v="Daylight"/>
    <s v="Functioning"/>
    <x v="0"/>
    <s v="http://maps.google.com/maps?q=&amp;layer=c&amp;cbll=37.7731153039811,-122.437566179851"/>
    <s v="10:01 am to 2:00 pm"/>
    <s v="Clear"/>
    <s v="CVC 22350"/>
    <s v="Midblock &gt; 20ft"/>
    <s v="December"/>
    <s v="Valid"/>
    <n v="22350"/>
    <s v="Unsafe speed for prevailing conditions"/>
    <s v="http://leginfo.legislature.ca.gov/faces/codes_displaySection.xhtml?lawCode=VEH&amp;sectionNum=22350."/>
    <n v="23230"/>
  </r>
  <r>
    <n v="26029000"/>
    <n v="10179000"/>
    <n v="37.772167000000003"/>
    <n v="-122.43751899999999"/>
    <s v="SFPD-CROSSROADS"/>
    <s v="CITY STREET"/>
    <n v="2409293"/>
    <n v="2005"/>
    <n v="3801"/>
    <n v="20051210"/>
    <n v="1754"/>
    <n v="120"/>
    <s v="COF"/>
    <s v="Saturday"/>
    <s v="3F14C"/>
    <x v="3"/>
    <x v="8"/>
    <n v="83"/>
    <s v="West"/>
    <s v="Not Stated"/>
    <x v="2"/>
    <s v="Broadside"/>
    <s v="Bicycle"/>
    <s v="No Pedestrian Involved"/>
    <s v="Dry"/>
    <s v="No Unusual Condition"/>
    <s v="Not Stated"/>
    <s v="Dark - Street Lights"/>
    <s v="None"/>
    <x v="2"/>
    <s v="http://maps.google.com/maps?q=&amp;layer=c&amp;cbll=37.7721673085414,-122.437518971953"/>
    <s v="2:01 pm to 6:00 pm"/>
    <s v="Clear"/>
    <s v="CVC 21801A"/>
    <s v="Midblock &gt; 20ft"/>
    <s v="December"/>
    <s v="Valid"/>
    <s v="21801(a,b)"/>
    <s v="Violation of right-of-way - left turn"/>
    <s v="http://leginfo.legislature.ca.gov/faces/codes_displaySection.xhtml?lawCode=VEH&amp;sectionNum=21801."/>
    <n v="1860"/>
  </r>
  <r>
    <n v="26029000"/>
    <s v="&lt;Null&gt;"/>
    <n v="37.772204000000002"/>
    <n v="-122.437235"/>
    <s v="SFPD-CROSSROADS"/>
    <s v="CITY STREET"/>
    <n v="3523326"/>
    <n v="2007"/>
    <n v="3801"/>
    <n v="20071211"/>
    <n v="411"/>
    <n v="514"/>
    <s v="COK"/>
    <s v="Tuesday"/>
    <s v="4B4D"/>
    <x v="3"/>
    <x v="8"/>
    <n v="0"/>
    <s v="Not Stated, in Intersection"/>
    <s v="Not Stated"/>
    <x v="3"/>
    <s v="Broadside"/>
    <s v="Motor Vehicle on Other Roadway"/>
    <s v="No Pedestrian Involved"/>
    <s v="Dry"/>
    <s v="No Unusual Condition"/>
    <s v="Not Stated"/>
    <s v="Dark - Street Lights"/>
    <s v="Functioning"/>
    <x v="0"/>
    <s v="http://maps.google.com/maps?q=&amp;layer=c&amp;cbll=37.7722037124154,-122.4372349323"/>
    <s v="2:01 am to 6:00 a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33632"/>
  </r>
  <r>
    <n v="26448000"/>
    <s v="&lt;Null&gt;"/>
    <n v="37.775599"/>
    <n v="-122.44806800000001"/>
    <s v="SFPD-CROSSROADS"/>
    <s v="CITY STREET"/>
    <n v="131043094"/>
    <n v="2013"/>
    <n v="3801"/>
    <n v="20131211"/>
    <n v="1726"/>
    <n v="537"/>
    <s v="PARK"/>
    <s v="Wednesday"/>
    <s v="3F130"/>
    <x v="1"/>
    <x v="0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rk - Street Lights"/>
    <s v="None"/>
    <x v="3"/>
    <s v="http://maps.google.com/maps?q=&amp;layer=c&amp;cbll=37.7755992950008,-122.448067929212"/>
    <s v="2:01 pm to 6:00 pm"/>
    <s v="Clear"/>
    <s v="CVC 22350"/>
    <s v="Intersection &lt;= 20ft"/>
    <s v="December"/>
    <s v="Valid"/>
    <n v="22350"/>
    <s v="Unsafe speed for prevailing conditions"/>
    <s v="http://leginfo.legislature.ca.gov/faces/codes_displaySection.xhtml?lawCode=VEH&amp;sectionNum=22350."/>
    <n v="10038"/>
  </r>
  <r>
    <n v="26050000"/>
    <s v="&lt;Null&gt;"/>
    <n v="37.774062000000001"/>
    <n v="-122.437611"/>
    <s v="SFPD-CROSSROADS"/>
    <s v="CITY STREET"/>
    <n v="4542495"/>
    <n v="2009"/>
    <n v="3801"/>
    <n v="20091217"/>
    <n v="1302"/>
    <n v="4166"/>
    <s v="PARK"/>
    <s v="Thursday"/>
    <s v="3F44C"/>
    <x v="6"/>
    <x v="2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40616466681,-122.437610623921"/>
    <s v="10:01 am to 2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50"/>
  </r>
  <r>
    <n v="26053000"/>
    <n v="4802101"/>
    <n v="37.774178999999997"/>
    <n v="-122.437681"/>
    <s v="SFPD-CROSSROADS"/>
    <s v="CITY STREET"/>
    <n v="4053558"/>
    <n v="2008"/>
    <n v="3801"/>
    <n v="20081229"/>
    <n v="254"/>
    <n v="275"/>
    <s v="PARK"/>
    <s v="Monday"/>
    <s v="3F14E"/>
    <x v="6"/>
    <x v="2"/>
    <n v="46"/>
    <s v="North"/>
    <s v="Not Stated"/>
    <x v="1"/>
    <s v="Rear End"/>
    <s v="Parked Motor Vehicle"/>
    <s v="No Pedestrian Involved"/>
    <s v="Dry"/>
    <s v="No Unusual Condition"/>
    <s v="Not Stated"/>
    <s v="Dark - Street Lights"/>
    <s v="Functioning"/>
    <x v="0"/>
    <s v="http://maps.google.com/maps?q=&amp;layer=c&amp;cbll=37.7741791220719,-122.437681210927"/>
    <s v="2:01 am to 6:00 am"/>
    <s v="Clear"/>
    <s v="CVC 23152A"/>
    <s v="Intersection Rear End &lt;= 150ft"/>
    <s v="December"/>
    <s v="Valid"/>
    <n v="23152"/>
    <s v="Under the influence of alcohol or drug"/>
    <s v="http://leginfo.legislature.ca.gov/faces/codes_displaySection.xhtml?lawCode=VEH&amp;sectionNum=23152."/>
    <n v="18105"/>
  </r>
  <r>
    <n v="26050000"/>
    <n v="4801101"/>
    <n v="37.774002000000003"/>
    <n v="-122.43763"/>
    <s v="SFPD-CROSSROADS"/>
    <s v="CITY STREET"/>
    <n v="2973000"/>
    <n v="2006"/>
    <n v="3801"/>
    <n v="20061205"/>
    <n v="1201"/>
    <n v="805"/>
    <s v="F"/>
    <s v="Tuesday"/>
    <s v="0F4"/>
    <x v="6"/>
    <x v="2"/>
    <n v="24"/>
    <s v="South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40023490115,-122.437630122573"/>
    <s v="10:01 am to 2:00 pm"/>
    <s v="Clear"/>
    <s v="CVC 22350"/>
    <s v="Intersection Rear End &lt;= 150ft"/>
    <s v="December"/>
    <s v="Valid"/>
    <n v="22350"/>
    <s v="Unsafe speed for prevailing conditions"/>
    <s v="http://leginfo.legislature.ca.gov/faces/codes_displaySection.xhtml?lawCode=VEH&amp;sectionNum=22350."/>
    <n v="17986"/>
  </r>
  <r>
    <n v="26057000"/>
    <s v="&lt;Null&gt;"/>
    <n v="37.776856000000002"/>
    <n v="-122.438177"/>
    <s v="SFPD-CROSSROADS"/>
    <s v="CITY STREET"/>
    <n v="4530289"/>
    <n v="2009"/>
    <n v="3801"/>
    <n v="20091220"/>
    <n v="1900"/>
    <n v="2077"/>
    <s v="PARKS"/>
    <s v="Sunday"/>
    <s v="3F14D"/>
    <x v="1"/>
    <x v="8"/>
    <n v="0"/>
    <s v="Not Stated, in Intersection"/>
    <s v="Not Stated"/>
    <x v="1"/>
    <s v="Vehicle/Pedestrian"/>
    <s v="Pedestrian"/>
    <s v="Crossing in Crosswalk at Intersection"/>
    <s v="Not Stated"/>
    <s v="Other"/>
    <s v="Not Stated"/>
    <s v="Dark - Street Lights"/>
    <s v="Not Stated"/>
    <x v="3"/>
    <s v="http://maps.google.com/maps?q=&amp;layer=c&amp;cbll=37.7768558888485,-122.43817704764"/>
    <s v="6:01 pm to 10:00 pm"/>
    <s v="Other"/>
    <s v="N/A"/>
    <s v="Intersection &lt;= 20ft"/>
    <s v="December"/>
    <s v="Unknown"/>
    <s v="Unknown"/>
    <s v="Unknown"/>
    <s v="&lt;Null&gt;"/>
    <n v="25378"/>
  </r>
  <r>
    <n v="26347000"/>
    <s v="&lt;Null&gt;"/>
    <n v="37.772995000000002"/>
    <n v="-122.445902"/>
    <s v="SFPD-CROSSROADS"/>
    <s v="CITY STREET"/>
    <n v="131093629"/>
    <n v="2013"/>
    <n v="3801"/>
    <n v="20131229"/>
    <n v="2211"/>
    <n v="4270"/>
    <s v="PARK"/>
    <s v="Sunday"/>
    <s v="3F13E"/>
    <x v="7"/>
    <x v="2"/>
    <n v="0"/>
    <s v="Not Stated, in Intersection"/>
    <s v="Not Stated"/>
    <x v="0"/>
    <s v="Sideswip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29954059776,-122.445902365946"/>
    <s v="10:01 pm to 2:00 am"/>
    <s v="Clear"/>
    <s v="CVC 21658A"/>
    <s v="Intersection &lt;= 20ft"/>
    <s v="December"/>
    <s v="Valid"/>
    <s v="21658(a,b)"/>
    <s v="Lane straddling or failure to use specified lanes"/>
    <s v="http://leginfo.legislature.ca.gov/faces/codes_displaySection.xhtml?lawCode=VEH&amp;sectionNum=21658."/>
    <n v="10794"/>
  </r>
  <r>
    <n v="26372000"/>
    <n v="5895000"/>
    <n v="37.775806000000003"/>
    <n v="-122.44643499999999"/>
    <s v="SFPD-CROSSROADS"/>
    <s v="CITY STREET"/>
    <n v="4530261"/>
    <n v="2009"/>
    <n v="3801"/>
    <n v="20091230"/>
    <n v="925"/>
    <n v="438"/>
    <s v="&lt;Null&gt;"/>
    <s v="Wednesday"/>
    <s v="4B3F"/>
    <x v="1"/>
    <x v="10"/>
    <n v="10"/>
    <s v="East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5806135951,-122.446435085528"/>
    <s v="6:01 am to 10:00 am"/>
    <s v="Cloudy"/>
    <s v="CVC 21950A"/>
    <s v="Intersection &lt;= 20ft"/>
    <s v="December"/>
    <s v="Valid"/>
    <s v="21950(a,c)"/>
    <s v="Driver or bicyclist to yield right-of-way at crosswalks"/>
    <s v="http://leginfo.legislature.ca.gov/faces/codes_displaySection.xhtml?lawCode=VEH&amp;sectionNum=21950."/>
    <n v="18851"/>
  </r>
  <r>
    <n v="26345000"/>
    <n v="8852000"/>
    <n v="37.772930000000002"/>
    <n v="-122.44588899999999"/>
    <s v="SFPD-CROSSROADS"/>
    <s v="CITY STREET"/>
    <n v="3539974"/>
    <n v="2007"/>
    <n v="3801"/>
    <n v="20071212"/>
    <n v="635"/>
    <n v="43"/>
    <s v="PARK"/>
    <s v="Wednesday"/>
    <n v="3E+61"/>
    <x v="7"/>
    <x v="2"/>
    <n v="24"/>
    <s v="South"/>
    <s v="Not Stated"/>
    <x v="1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2930162214,-122.445889124925"/>
    <s v="6:01 am to 10:00 am"/>
    <s v="Clear"/>
    <s v="CVC 22101D"/>
    <s v="Midblock &gt; 20ft"/>
    <s v="December"/>
    <s v="Valid"/>
    <s v="22101(d)"/>
    <s v="Violating special traffic control markers"/>
    <s v="http://leginfo.legislature.ca.gov/faces/codes_displaySection.xhtml?lawCode=VEH&amp;sectionNum=22101."/>
    <n v="25590"/>
  </r>
  <r>
    <n v="26345000"/>
    <n v="8852000"/>
    <n v="37.772936000000001"/>
    <n v="-122.44589000000001"/>
    <s v="SFPD-CROSSROADS"/>
    <s v="CITY STREET"/>
    <n v="5471023"/>
    <n v="2011"/>
    <n v="3801"/>
    <n v="20111220"/>
    <n v="902"/>
    <n v="874"/>
    <s v="PARK"/>
    <s v="Tuesday"/>
    <s v="3F61"/>
    <x v="7"/>
    <x v="2"/>
    <n v="22"/>
    <s v="South"/>
    <s v="Not Stated"/>
    <x v="1"/>
    <s v="Sideswipe"/>
    <s v="Bicycle"/>
    <s v="No Pedestrian Involved"/>
    <s v="Dry"/>
    <s v="No Unusual Condition"/>
    <s v="Not Stated"/>
    <s v="Daylight"/>
    <s v="Functioning"/>
    <x v="2"/>
    <s v="http://maps.google.com/maps?q=&amp;layer=c&amp;cbll=37.7729355849803,-122.445890225476"/>
    <s v="6:01 am to 10:00 am"/>
    <s v="Clear"/>
    <s v="N/A"/>
    <s v="Midblock &gt; 20ft"/>
    <s v="December"/>
    <s v="Unknown"/>
    <s v="Unknown"/>
    <s v="Unknown"/>
    <s v="&lt;Null&gt;"/>
    <n v="25601"/>
  </r>
  <r>
    <n v="26057000"/>
    <n v="4805101"/>
    <n v="37.777011999999999"/>
    <n v="-122.438261"/>
    <s v="SFPD-CROSSROADS"/>
    <s v="CITY STREET"/>
    <n v="6059267"/>
    <n v="2012"/>
    <n v="3801"/>
    <n v="20121210"/>
    <n v="915"/>
    <n v="186"/>
    <s v="PARK"/>
    <s v="Monday"/>
    <s v="4CAR"/>
    <x v="6"/>
    <x v="11"/>
    <n v="60"/>
    <s v="North"/>
    <s v="Not Stated"/>
    <x v="0"/>
    <s v="Other"/>
    <s v="Bicycle"/>
    <s v="No Pedestrian Involved"/>
    <s v="Dry"/>
    <s v="No Unusual Condition"/>
    <s v="Not Stated"/>
    <s v="Daylight"/>
    <s v="None"/>
    <x v="2"/>
    <s v="http://maps.google.com/maps?q=&amp;layer=c&amp;cbll=37.7770119924306,-122.438261409576"/>
    <s v="6:01 am to 10:00 am"/>
    <s v="Clear"/>
    <s v="CVC 22517"/>
    <s v="Midblock &gt; 20ft"/>
    <s v="December"/>
    <s v="Valid"/>
    <n v="22517"/>
    <s v="Opening door on traffic side when unsafe"/>
    <s v="http://leginfo.legislature.ca.gov/faces/codes_displaySection.xhtml?lawCode=VEH&amp;sectionNum=22517."/>
    <n v="4664"/>
  </r>
  <r>
    <n v="26057000"/>
    <s v="&lt;Null&gt;"/>
    <n v="37.776856000000002"/>
    <n v="-122.438177"/>
    <s v="SFPD-CROSSROADS"/>
    <s v="CITY STREET"/>
    <n v="2945619"/>
    <n v="2006"/>
    <n v="3801"/>
    <n v="20061211"/>
    <n v="1055"/>
    <n v="805"/>
    <s v="F"/>
    <s v="Monday"/>
    <s v="0F4"/>
    <x v="6"/>
    <x v="11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68558888485,-122.43817704764"/>
    <s v="10:01 am to 2:00 pm"/>
    <s v="Cloudy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56"/>
  </r>
  <r>
    <n v="26057000"/>
    <n v="4805201"/>
    <n v="37.777146999999999"/>
    <n v="-122.438183"/>
    <s v="SFPD-CROSSROADS"/>
    <s v="CITY STREET"/>
    <n v="4543373"/>
    <n v="2009"/>
    <n v="3801"/>
    <n v="20091214"/>
    <n v="1257"/>
    <n v="246"/>
    <s v="PARK"/>
    <s v="Monday"/>
    <s v="4B4E"/>
    <x v="6"/>
    <x v="11"/>
    <n v="105"/>
    <s v="North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7146955164,-122.438182749066"/>
    <s v="10:01 am to 2:00 pm"/>
    <s v="Clear"/>
    <s v="CVC 22350"/>
    <s v="Intersection Rear End &lt;= 150ft"/>
    <s v="December"/>
    <s v="Valid"/>
    <n v="22350"/>
    <s v="Unsafe speed for prevailing conditions"/>
    <s v="http://leginfo.legislature.ca.gov/faces/codes_displaySection.xhtml?lawCode=VEH&amp;sectionNum=22350."/>
    <n v="16034"/>
  </r>
  <r>
    <n v="26446000"/>
    <n v="12084000"/>
    <n v="37.773653000000003"/>
    <n v="-122.45444000000001"/>
    <s v="SFPD-CROSSROADS"/>
    <s v="CITY STREET"/>
    <n v="4513389"/>
    <n v="2009"/>
    <n v="3801"/>
    <n v="20091205"/>
    <n v="1736"/>
    <n v="4060"/>
    <s v="PARK"/>
    <s v="Saturday"/>
    <s v="3F3"/>
    <x v="8"/>
    <x v="11"/>
    <n v="408"/>
    <s v="South"/>
    <s v="Not Stated"/>
    <x v="0"/>
    <s v="Sideswipe"/>
    <s v="Parked Motor Vehicle"/>
    <s v="No Pedestrian Involved"/>
    <s v="Dry"/>
    <s v="No Unusual Condition"/>
    <s v="Not Stated"/>
    <s v="Dark - Street Lights"/>
    <s v="None"/>
    <x v="0"/>
    <s v="http://maps.google.com/maps?q=&amp;layer=c&amp;cbll=37.7736533507053,-122.454439643709"/>
    <s v="2:01 pm to 6:00 pm"/>
    <s v="Clear"/>
    <s v="N/A"/>
    <s v="Midblock &gt; 20ft"/>
    <s v="December"/>
    <s v="Unknown"/>
    <s v="Unknown"/>
    <s v="Unknown"/>
    <s v="&lt;Null&gt;"/>
    <n v="5550"/>
  </r>
  <r>
    <n v="26446000"/>
    <n v="12084000"/>
    <n v="37.774189999999997"/>
    <n v="-122.454549"/>
    <s v="SFPD-CROSSROADS"/>
    <s v="CITY STREET"/>
    <n v="5449725"/>
    <n v="2011"/>
    <n v="3801"/>
    <n v="20111206"/>
    <n v="1922"/>
    <n v="2077"/>
    <s v="PARK"/>
    <s v="Tuesday"/>
    <s v="3F12D"/>
    <x v="8"/>
    <x v="11"/>
    <n v="210"/>
    <s v="South"/>
    <s v="Not Stated"/>
    <x v="1"/>
    <s v="Sideswipe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41901465803,-122.454549051856"/>
    <s v="6:01 pm to 10:00 pm"/>
    <s v="Clear"/>
    <s v="CVC 22107"/>
    <s v="Midblock &gt; 20ft"/>
    <s v="December"/>
    <s v="Valid"/>
    <n v="22107"/>
    <s v="Unsafe turn or lane change prohibited"/>
    <s v="http://leginfo.legislature.ca.gov/faces/codes_displaySection.xhtml?lawCode=VEH&amp;sectionNum=22107."/>
    <n v="1186"/>
  </r>
  <r>
    <n v="26446000"/>
    <n v="12084000"/>
    <n v="37.774402000000002"/>
    <n v="-122.45459200000001"/>
    <s v="SFPD-CROSSROADS"/>
    <s v="CITY STREET"/>
    <n v="5476490"/>
    <n v="2011"/>
    <n v="3801"/>
    <n v="20111213"/>
    <n v="1031"/>
    <n v="874"/>
    <s v="PARK"/>
    <s v="Tuesday"/>
    <s v="3F61"/>
    <x v="8"/>
    <x v="11"/>
    <n v="132"/>
    <s v="South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44016116083,-122.45459215225"/>
    <s v="10:01 am to 2:00 pm"/>
    <s v="Clear"/>
    <s v="CVC 22350"/>
    <s v="Intersection Rear End &lt;= 150ft"/>
    <s v="December"/>
    <s v="Valid"/>
    <n v="22350"/>
    <s v="Unsafe speed for prevailing conditions"/>
    <s v="http://leginfo.legislature.ca.gov/faces/codes_displaySection.xhtml?lawCode=VEH&amp;sectionNum=22350."/>
    <n v="29200"/>
  </r>
  <r>
    <n v="26383000"/>
    <s v="&lt;Null&gt;"/>
    <n v="37.777669000000003"/>
    <n v="-122.44684599999999"/>
    <s v="SFPD-CROSSROADS"/>
    <s v="CITY STREET"/>
    <n v="2425443"/>
    <n v="2005"/>
    <n v="3801"/>
    <n v="20051206"/>
    <n v="1900"/>
    <n v="571"/>
    <s v="PARK"/>
    <s v="Tuesday"/>
    <n v="4"/>
    <x v="7"/>
    <x v="41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76691087729,-122.446846470157"/>
    <s v="6:01 pm to 10:00 pm"/>
    <s v="Clear"/>
    <s v="CVC 22350"/>
    <s v="Intersection &lt;= 20ft"/>
    <s v="December"/>
    <s v="Valid"/>
    <n v="22350"/>
    <s v="Unsafe speed for prevailing conditions"/>
    <s v="http://leginfo.legislature.ca.gov/faces/codes_displaySection.xhtml?lawCode=VEH&amp;sectionNum=22350."/>
    <n v="6430"/>
  </r>
  <r>
    <n v="26070000"/>
    <n v="4807101"/>
    <n v="37.778779"/>
    <n v="-122.438602"/>
    <s v="SFPD-CROSSROADS"/>
    <s v="CITY STREET"/>
    <n v="5449726"/>
    <n v="2011"/>
    <n v="3801"/>
    <n v="20111207"/>
    <n v="1749"/>
    <n v="789"/>
    <s v="COF"/>
    <s v="Wednesday"/>
    <s v="04D"/>
    <x v="6"/>
    <x v="13"/>
    <n v="28"/>
    <s v="North"/>
    <s v="Not Stated"/>
    <x v="1"/>
    <s v="Rear End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87786541449,-122.438602115653"/>
    <s v="2:01 pm to 6:00 pm"/>
    <s v="Clear"/>
    <s v="CVC 21703"/>
    <s v="Intersection Rear End &lt;= 150ft"/>
    <s v="December"/>
    <s v="Valid"/>
    <n v="21703"/>
    <s v="Following too closely prohibited"/>
    <s v="http://leginfo.legislature.ca.gov/faces/codes_displaySection.xhtml?lawCode=VEH&amp;sectionNum=21703."/>
    <n v="15979"/>
  </r>
  <r>
    <n v="26052000"/>
    <n v="6824000"/>
    <n v="37.774993000000002"/>
    <n v="-122.43779000000001"/>
    <s v="SFPD-CROSSROADS"/>
    <s v="CITY STREET"/>
    <n v="4513413"/>
    <n v="2009"/>
    <n v="3801"/>
    <n v="20091206"/>
    <n v="2350"/>
    <n v="2285"/>
    <s v="COF"/>
    <s v="Sunday"/>
    <s v="3F14E"/>
    <x v="11"/>
    <x v="42"/>
    <n v="3"/>
    <s v="East"/>
    <s v="Not Stated"/>
    <x v="0"/>
    <s v="Vehicle/Pedestrian"/>
    <s v="Pedestrian"/>
    <s v="Crossing in Crosswalk at Intersection"/>
    <s v="Wet"/>
    <s v="No Unusual Condition"/>
    <s v="Not Stated"/>
    <s v="Dark - Street Lights"/>
    <s v="Functioning"/>
    <x v="3"/>
    <s v="http://maps.google.com/maps?q=&amp;layer=c&amp;cbll=37.7749931246938,-122.437789563857"/>
    <s v="10:01 pm to 2:00 am"/>
    <s v="Raining"/>
    <s v="CVC 21950A"/>
    <s v="Intersection &lt;= 20ft"/>
    <s v="December"/>
    <s v="Valid"/>
    <s v="21950(a,c)"/>
    <s v="Driver or bicyclist to yield right-of-way at crosswalks"/>
    <s v="http://leginfo.legislature.ca.gov/faces/codes_displaySection.xhtml?lawCode=VEH&amp;sectionNum=21950."/>
    <n v="7100"/>
  </r>
  <r>
    <n v="26383000"/>
    <s v="&lt;Null&gt;"/>
    <n v="37.777669000000003"/>
    <n v="-122.44684599999999"/>
    <s v="SFPD-CROSSROADS"/>
    <s v="CITY STREET"/>
    <n v="5006381"/>
    <n v="2010"/>
    <n v="3801"/>
    <n v="20101206"/>
    <n v="2127"/>
    <n v="275"/>
    <s v="&lt;Null&gt;"/>
    <s v="Monday"/>
    <s v="&lt;Null&gt;"/>
    <x v="7"/>
    <x v="13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76691087729,-122.446846470157"/>
    <s v="6:01 pm to 10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620"/>
  </r>
  <r>
    <n v="26377000"/>
    <n v="8849000"/>
    <n v="37.775404999999999"/>
    <n v="-122.44639100000001"/>
    <s v="SFPD-CROSSROADS"/>
    <s v="CITY STREET"/>
    <n v="151082975"/>
    <n v="2015"/>
    <n v="3801"/>
    <n v="20151215"/>
    <n v="1733"/>
    <n v="2286"/>
    <s v="PARK"/>
    <s v="Tuesday"/>
    <s v="SECTOR 3"/>
    <x v="7"/>
    <x v="11"/>
    <n v="146"/>
    <s v="South"/>
    <s v="&lt;Null&gt;"/>
    <x v="2"/>
    <s v="Vehicle/Pedestrian"/>
    <s v="Pedestrian"/>
    <s v="Crossing Not in Crosswalk"/>
    <s v="Dry"/>
    <s v="No Unusual Condition"/>
    <s v="Not Stated"/>
    <s v="Dusk - Dawn"/>
    <s v="None"/>
    <x v="3"/>
    <s v="http://maps.google.com/maps?q=&amp;layer=c&amp;cbll=37.7754054999662,-122.446391160903"/>
    <s v="2:01 pm to 6:00 pm"/>
    <s v="Clear"/>
    <s v="CVC 21955"/>
    <s v="Midblock &gt; 20ft"/>
    <s v="December"/>
    <s v="Valid"/>
    <n v="21955"/>
    <s v="Crossing between controlled intersections (Jaywalking)"/>
    <s v="http://leginfo.legislature.ca.gov/faces/codes_displaySection.xhtml?lawCode=VEH&amp;sectionNum=21955."/>
    <n v="2668"/>
  </r>
  <r>
    <n v="26377000"/>
    <s v="&lt;Null&gt;"/>
    <n v="37.774870999999997"/>
    <n v="-122.44628400000001"/>
    <s v="SFPD-CROSSROADS"/>
    <s v="CITY STREET"/>
    <n v="2947930"/>
    <n v="2006"/>
    <n v="3801"/>
    <n v="20061215"/>
    <n v="1652"/>
    <n v="1149"/>
    <s v="COF"/>
    <s v="Friday"/>
    <s v="4B7D"/>
    <x v="7"/>
    <x v="4"/>
    <n v="0"/>
    <s v="Not Stated, in Intersection"/>
    <s v="Not Stated"/>
    <x v="2"/>
    <s v="Broadside"/>
    <s v="Other Motor Vehicle"/>
    <s v="No Pedestrian Involved"/>
    <s v="Dry"/>
    <s v="No Unusual Condition"/>
    <s v="Not Stated"/>
    <s v="Dusk - Dawn"/>
    <s v="Functioning"/>
    <x v="0"/>
    <s v="http://maps.google.com/maps?q=&amp;layer=c&amp;cbll=37.7748711028237,-122.446283673835"/>
    <s v="2:01 pm to 6:00 pm"/>
    <s v="Cloudy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3010"/>
  </r>
  <r>
    <n v="26378000"/>
    <s v="&lt;Null&gt;"/>
    <n v="37.773733"/>
    <n v="-122.447688"/>
    <s v="SFPD-CROSSROADS"/>
    <s v="CITY STREET"/>
    <n v="151105919"/>
    <n v="2015"/>
    <n v="3801"/>
    <n v="20151223"/>
    <n v="1822"/>
    <n v="2286"/>
    <s v="PARK"/>
    <s v="Wednesday"/>
    <s v="F3"/>
    <x v="22"/>
    <x v="5"/>
    <n v="0"/>
    <s v="Not Stated, in Intersection"/>
    <s v="Not Stated"/>
    <x v="1"/>
    <s v="Broadside"/>
    <s v="Motor Vehicle on Other Roadway"/>
    <s v="No Pedestrian Involved"/>
    <s v="Dry"/>
    <s v="No Unusual Condition"/>
    <s v="Not Stated"/>
    <s v="Dark - Street Lights"/>
    <s v="Functioning"/>
    <x v="0"/>
    <s v="http://maps.google.com/maps?q=&amp;layer=c&amp;cbll=37.7737327686014,-122.447687958914"/>
    <s v="6:01 pm to 10:00 pm"/>
    <s v="Clear"/>
    <s v="CVC 21800C"/>
    <s v="Intersection &lt;= 20ft"/>
    <s v="December"/>
    <s v="Valid"/>
    <s v="21800(a-d)"/>
    <s v="Violation of right-of-way"/>
    <s v="http://leginfo.legislature.ca.gov/faces/codes_displaySection.xhtml?lawCode=VEH&amp;sectionNum=21800."/>
    <n v="25100"/>
  </r>
  <r>
    <n v="26376000"/>
    <s v="&lt;Null&gt;"/>
    <n v="37.773935000000002"/>
    <n v="-122.44609199999999"/>
    <s v="SFPD-CROSSROADS"/>
    <s v="CITY STREET"/>
    <n v="2416046"/>
    <n v="2005"/>
    <n v="3801"/>
    <n v="20051202"/>
    <n v="1129"/>
    <n v="1481"/>
    <s v="PARKS"/>
    <s v="Friday"/>
    <s v="3C63"/>
    <x v="7"/>
    <x v="5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39353713535,-122.446091727215"/>
    <s v="10:01 am to 2:00 pm"/>
    <s v="Clear"/>
    <s v="CVC 221005"/>
    <s v="Intersection &lt;= 20ft"/>
    <s v="December"/>
    <s v="Valid"/>
    <n v="22100.5"/>
    <s v="U-Turn at controlled intersection"/>
    <s v="http://leginfo.legislature.ca.gov/faces/codes_displaySection.xhtml?lawCode=VEH&amp;sectionNum=22100.5."/>
    <n v="239"/>
  </r>
  <r>
    <n v="26376000"/>
    <s v="&lt;Null&gt;"/>
    <n v="37.773935000000002"/>
    <n v="-122.44609199999999"/>
    <s v="SFPD-CROSSROADS"/>
    <s v="CITY STREET"/>
    <n v="131046838"/>
    <n v="2013"/>
    <n v="3801"/>
    <n v="20131213"/>
    <n v="643"/>
    <n v="4288"/>
    <s v="PARK"/>
    <s v="Friday"/>
    <s v="3F13A"/>
    <x v="7"/>
    <x v="5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39353713535,-122.446091727215"/>
    <s v="6:01 am to 10:00 am"/>
    <s v="Clear"/>
    <s v="CVC 21801A"/>
    <s v="Intersection &lt;= 20ft"/>
    <s v="December"/>
    <s v="Valid"/>
    <s v="21801(a,b)"/>
    <s v="Violation of right-of-way - left turn"/>
    <s v="http://leginfo.legislature.ca.gov/faces/codes_displaySection.xhtml?lawCode=VEH&amp;sectionNum=21801."/>
    <n v="22851"/>
  </r>
  <r>
    <n v="26376000"/>
    <s v="&lt;Null&gt;"/>
    <n v="37.773935000000002"/>
    <n v="-122.44609199999999"/>
    <s v="SFPD-CROSSROADS"/>
    <s v="CITY STREET"/>
    <n v="4989448"/>
    <n v="2010"/>
    <n v="3801"/>
    <n v="20101203"/>
    <n v="1746"/>
    <n v="4085"/>
    <s v="&lt;Null&gt;"/>
    <s v="Friday"/>
    <s v="&lt;Null&gt;"/>
    <x v="7"/>
    <x v="5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39353713535,-122.446091727215"/>
    <s v="2:01 pm to 6:00 pm"/>
    <s v="Cloudy"/>
    <s v="CVC 22101D"/>
    <s v="Intersection &lt;= 20ft"/>
    <s v="December"/>
    <s v="Valid"/>
    <s v="22101(d)"/>
    <s v="Violating special traffic control markers"/>
    <s v="http://leginfo.legislature.ca.gov/faces/codes_displaySection.xhtml?lawCode=VEH&amp;sectionNum=22101."/>
    <n v="26534"/>
  </r>
  <r>
    <n v="26052000"/>
    <s v="&lt;Null&gt;"/>
    <n v="37.775205999999997"/>
    <n v="-122.43612899999999"/>
    <s v="SFPD-CROSSROADS"/>
    <s v="CITY STREET"/>
    <n v="131066911"/>
    <n v="2013"/>
    <n v="3801"/>
    <n v="20131219"/>
    <n v="1922"/>
    <n v="2294"/>
    <s v="PARK"/>
    <s v="Thursday"/>
    <s v="3F14D"/>
    <x v="12"/>
    <x v="5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52059309871,-122.436128964251"/>
    <s v="6:01 pm to 10:00 pm"/>
    <s v="Clear"/>
    <s v="CVC 21800A"/>
    <s v="Intersection &lt;= 20ft"/>
    <s v="December"/>
    <s v="Valid"/>
    <s v="21800(a-d)"/>
    <s v="Violation of right-of-way"/>
    <s v="http://leginfo.legislature.ca.gov/faces/codes_displaySection.xhtml?lawCode=VEH&amp;sectionNum=21800."/>
    <n v="25402"/>
  </r>
  <r>
    <n v="26052000"/>
    <n v="11687000"/>
    <n v="37.775078000000001"/>
    <n v="-122.436103"/>
    <s v="SFPD-CROSSROADS"/>
    <s v="CITY STREET"/>
    <n v="4077717"/>
    <n v="2008"/>
    <n v="3801"/>
    <n v="20081210"/>
    <n v="1930"/>
    <n v="4203"/>
    <s v="PARK"/>
    <s v="Wednesday"/>
    <n v="4"/>
    <x v="12"/>
    <x v="5"/>
    <n v="47"/>
    <s v="South"/>
    <s v="Not Stated"/>
    <x v="1"/>
    <s v="Other"/>
    <s v="Non-Collision"/>
    <s v="No Pedestrian Involved"/>
    <s v="Dry"/>
    <s v="No Unusual Condition"/>
    <s v="Not Stated"/>
    <s v="Dark - Street Lights"/>
    <s v="Functioning"/>
    <x v="1"/>
    <s v="http://maps.google.com/maps?q=&amp;layer=c&amp;cbll=37.775078256678,-122.43610304643"/>
    <s v="6:01 pm to 10:00 pm"/>
    <s v="Clear"/>
    <s v="CVC 22350"/>
    <s v="Midblock &gt; 20ft"/>
    <s v="December"/>
    <s v="Valid"/>
    <n v="22350"/>
    <s v="Unsafe speed for prevailing conditions"/>
    <s v="http://leginfo.legislature.ca.gov/faces/codes_displaySection.xhtml?lawCode=VEH&amp;sectionNum=22350."/>
    <n v="1331"/>
  </r>
  <r>
    <n v="26326000"/>
    <n v="9764000"/>
    <n v="37.772461"/>
    <n v="-122.44272100000001"/>
    <s v="SFPD-CROSSROADS"/>
    <s v="CITY STREET"/>
    <n v="5453532"/>
    <n v="2011"/>
    <n v="3801"/>
    <n v="20111217"/>
    <n v="1818"/>
    <n v="1856"/>
    <s v="PARK"/>
    <s v="Saturday"/>
    <s v="3F14D"/>
    <x v="2"/>
    <x v="32"/>
    <n v="100"/>
    <s v="West"/>
    <s v="Not Stated"/>
    <x v="1"/>
    <s v="Rear End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24608192418,-122.442720566701"/>
    <s v="6:01 pm to 10:00 pm"/>
    <s v="Clear"/>
    <s v="CVC 22350"/>
    <s v="Intersection Rear End &lt;= 150ft"/>
    <s v="December"/>
    <s v="Valid"/>
    <n v="22350"/>
    <s v="Unsafe speed for prevailing conditions"/>
    <s v="http://leginfo.legislature.ca.gov/faces/codes_displaySection.xhtml?lawCode=VEH&amp;sectionNum=22350."/>
    <n v="21398"/>
  </r>
  <r>
    <n v="26327000"/>
    <s v="&lt;Null&gt;"/>
    <n v="37.772503999999998"/>
    <n v="-122.44237800000001"/>
    <s v="SFPD-CROSSROADS"/>
    <s v="CITY STREET"/>
    <n v="141059815"/>
    <n v="2014"/>
    <n v="3801"/>
    <n v="20141217"/>
    <n v="1440"/>
    <n v="1736"/>
    <s v="PARK STATI"/>
    <s v="Wednesday"/>
    <s v="3F13A"/>
    <x v="2"/>
    <x v="32"/>
    <n v="0"/>
    <s v="Not Stated, in Intersection"/>
    <s v="Not Stated"/>
    <x v="1"/>
    <s v="Rear End"/>
    <s v="Other Motor Vehicle"/>
    <s v="No Pedestrian Involved"/>
    <s v="Wet"/>
    <s v="No Unusual Condition"/>
    <s v="Not Stated"/>
    <s v="Daylight"/>
    <s v="Functioning"/>
    <x v="0"/>
    <s v="http://maps.google.com/maps?q=&amp;layer=c&amp;cbll=37.7725043158128,-122.442377977744"/>
    <s v="2:01 pm to 6:00 pm"/>
    <s v="Cloudy"/>
    <s v="N/A"/>
    <s v="Intersection &lt;= 20ft"/>
    <s v="December"/>
    <s v="Unknown"/>
    <s v="Unknown"/>
    <s v="Unknown"/>
    <s v="&lt;Null&gt;"/>
    <n v="33215"/>
  </r>
  <r>
    <n v="26365000"/>
    <n v="12738000"/>
    <n v="37.778976999999998"/>
    <n v="-122.444198"/>
    <s v="SFPD-CROSSROADS"/>
    <s v="CITY STREET"/>
    <n v="5012821"/>
    <n v="2010"/>
    <n v="3801"/>
    <n v="20101221"/>
    <n v="2001"/>
    <n v="2122"/>
    <s v="F"/>
    <s v="Tuesday"/>
    <s v="4B6D"/>
    <x v="14"/>
    <x v="32"/>
    <n v="146"/>
    <s v="West"/>
    <s v="Not Stated"/>
    <x v="1"/>
    <s v="Rear End"/>
    <s v="Other Motor Vehicle"/>
    <s v="No Pedestrian Involved"/>
    <s v="Wet"/>
    <s v="No Unusual Condition"/>
    <s v="Not Stated"/>
    <s v="Dark - Street Lights"/>
    <s v="None"/>
    <x v="0"/>
    <s v="http://maps.google.com/maps?q=&amp;layer=c&amp;cbll=37.7789770527445,-122.444197901099"/>
    <s v="6:01 pm to 10:00 pm"/>
    <s v="Raining"/>
    <s v="CVC 22350"/>
    <s v="Intersection Rear End &lt;= 150ft"/>
    <s v="December"/>
    <s v="Valid"/>
    <n v="22350"/>
    <s v="Unsafe speed for prevailing conditions"/>
    <s v="http://leginfo.legislature.ca.gov/faces/codes_displaySection.xhtml?lawCode=VEH&amp;sectionNum=22350."/>
    <n v="846"/>
  </r>
  <r>
    <n v="26347000"/>
    <s v="&lt;Null&gt;"/>
    <n v="37.772995000000002"/>
    <n v="-122.445902"/>
    <s v="SFPD-CROSSROADS"/>
    <s v="CITY STREET"/>
    <n v="4076456"/>
    <n v="2008"/>
    <n v="3801"/>
    <n v="20081213"/>
    <n v="1043"/>
    <n v="438"/>
    <s v="&lt;Null&gt;"/>
    <s v="Saturday"/>
    <s v="4B3F"/>
    <x v="0"/>
    <x v="10"/>
    <n v="0"/>
    <s v="Not Stated, in Intersection"/>
    <s v="Not Stated"/>
    <x v="0"/>
    <s v="Not Stated"/>
    <s v="Bicycle"/>
    <s v="No Pedestrian Involved"/>
    <s v="Dry"/>
    <s v="No Unusual Condition"/>
    <s v="Not Stated"/>
    <s v="Daylight"/>
    <s v="Functioning"/>
    <x v="2"/>
    <s v="http://maps.google.com/maps?q=&amp;layer=c&amp;cbll=37.7729954059776,-122.445902365946"/>
    <s v="10:01 am to 2:00 pm"/>
    <s v="Clear"/>
    <s v="CVC 21453C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9012"/>
  </r>
  <r>
    <n v="26379000"/>
    <s v="&lt;Null&gt;"/>
    <n v="37.775801999999999"/>
    <n v="-122.446471"/>
    <s v="SFPD-CROSSROADS"/>
    <s v="CITY STREET"/>
    <n v="6221931"/>
    <n v="2012"/>
    <n v="3801"/>
    <n v="20121209"/>
    <n v="1750"/>
    <n v="2314"/>
    <s v="PARK"/>
    <s v="Sunday"/>
    <s v="3F14D"/>
    <x v="1"/>
    <x v="10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58015922906,-122.446470829739"/>
    <s v="2:01 pm to 6:00 pm"/>
    <s v="Clear"/>
    <s v="CVC 21801A"/>
    <s v="Intersection &lt;= 20ft"/>
    <s v="December"/>
    <s v="Valid"/>
    <s v="21801(a,b)"/>
    <s v="Violation of right-of-way - left turn"/>
    <s v="http://leginfo.legislature.ca.gov/faces/codes_displaySection.xhtml?lawCode=VEH&amp;sectionNum=21801."/>
    <n v="31488"/>
  </r>
  <r>
    <n v="26383000"/>
    <s v="&lt;Null&gt;"/>
    <n v="37.777669000000003"/>
    <n v="-122.44684599999999"/>
    <s v="SFPD-CROSSROADS"/>
    <s v="CITY STREET"/>
    <n v="4530269"/>
    <n v="2009"/>
    <n v="3801"/>
    <n v="20091228"/>
    <n v="818"/>
    <n v="246"/>
    <s v="PARK"/>
    <s v="Monday"/>
    <s v="4B4E"/>
    <x v="10"/>
    <x v="10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76691087729,-122.446846470157"/>
    <s v="6:01 am to 10:00 am"/>
    <s v="Cloudy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619"/>
  </r>
  <r>
    <n v="26392000"/>
    <s v="&lt;Null&gt;"/>
    <n v="37.778621999999999"/>
    <n v="-122.44704"/>
    <s v="SFPD-CROSSROADS"/>
    <s v="CITY STREET"/>
    <n v="2413907"/>
    <n v="2005"/>
    <n v="3801"/>
    <n v="20051205"/>
    <n v="358"/>
    <n v="4189"/>
    <s v="COF"/>
    <s v="Monday"/>
    <s v="3F12E"/>
    <x v="14"/>
    <x v="10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86223076059,-122.447039806471"/>
    <s v="2:01 am to 6:00 a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9444"/>
  </r>
  <r>
    <n v="26345000"/>
    <n v="9765000"/>
    <n v="37.772081999999997"/>
    <n v="-122.4457"/>
    <s v="SFPD-CROSSROADS"/>
    <s v="CITY STREET"/>
    <n v="4023743"/>
    <n v="2008"/>
    <n v="3801"/>
    <n v="20081223"/>
    <n v="1253"/>
    <n v="1580"/>
    <s v="&lt;Null&gt;"/>
    <s v="Tuesday"/>
    <s v="4B8G"/>
    <x v="2"/>
    <x v="10"/>
    <n v="5"/>
    <s v="East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20824536264,-122.445700447745"/>
    <s v="10:01 am to 2:00 pm"/>
    <s v="Clear"/>
    <s v="CVC 21950A"/>
    <s v="Intersection &lt;= 20ft"/>
    <s v="December"/>
    <s v="Valid"/>
    <s v="21950(a,c)"/>
    <s v="Driver or bicyclist to yield right-of-way at crosswalks"/>
    <s v="http://leginfo.legislature.ca.gov/faces/codes_displaySection.xhtml?lawCode=VEH&amp;sectionNum=21950."/>
    <n v="18841"/>
  </r>
  <r>
    <n v="26031000"/>
    <s v="&lt;Null&gt;"/>
    <n v="37.773133000000001"/>
    <n v="-122.437423"/>
    <s v="SFPD-CROSSROADS"/>
    <s v="CITY STREET"/>
    <n v="6221449"/>
    <n v="2012"/>
    <n v="3801"/>
    <n v="20121214"/>
    <n v="1911"/>
    <n v="2360"/>
    <s v="PARK"/>
    <s v="Friday"/>
    <s v="3F14D"/>
    <x v="6"/>
    <x v="14"/>
    <n v="0"/>
    <s v="Not Stated, in Intersection"/>
    <s v="Not Stated"/>
    <x v="1"/>
    <s v="Head-On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31334920131,-122.437422939807"/>
    <s v="6:01 pm to 10:00 pm"/>
    <s v="Clear"/>
    <s v="CVC 21801A"/>
    <s v="Intersection &lt;= 20ft"/>
    <s v="December"/>
    <s v="Valid"/>
    <s v="21801(a,b)"/>
    <s v="Violation of right-of-way - left turn"/>
    <s v="http://leginfo.legislature.ca.gov/faces/codes_displaySection.xhtml?lawCode=VEH&amp;sectionNum=21801."/>
    <n v="13921"/>
  </r>
  <r>
    <n v="26027000"/>
    <s v="&lt;Null&gt;"/>
    <n v="37.773345999999997"/>
    <n v="-122.435751"/>
    <s v="SFPD-CROSSROADS"/>
    <s v="CITY STREET"/>
    <n v="131021636"/>
    <n v="2013"/>
    <n v="3801"/>
    <n v="20131203"/>
    <n v="2054"/>
    <n v="4261"/>
    <s v="PARK STATI"/>
    <s v="Tuesday"/>
    <s v="3F14D"/>
    <x v="2"/>
    <x v="23"/>
    <n v="0"/>
    <s v="Not Stated, in Intersection"/>
    <s v="Not Stated"/>
    <x v="2"/>
    <s v="Vehicle/Pedestrian"/>
    <s v="Pedestrian"/>
    <s v="Crossing in Crosswalk at Intersection"/>
    <s v="Dry"/>
    <s v="No Unusual Condition"/>
    <s v="Not Stated"/>
    <s v="Dark - Street Lights"/>
    <s v="Functioning"/>
    <x v="3"/>
    <s v="http://maps.google.com/maps?q=&amp;layer=c&amp;cbll=37.7733457128099,-122.435751498457"/>
    <s v="6:01 pm to 10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323"/>
  </r>
  <r>
    <n v="26028000"/>
    <n v="11685000"/>
    <n v="37.773207999999997"/>
    <n v="-122.43572399999999"/>
    <s v="SFPD-CROSSROADS"/>
    <s v="CITY STREET"/>
    <n v="6059239"/>
    <n v="2012"/>
    <n v="3801"/>
    <n v="20121211"/>
    <n v="858"/>
    <n v="874"/>
    <s v="PARK"/>
    <s v="Tuesday"/>
    <s v="3F61"/>
    <x v="12"/>
    <x v="14"/>
    <n v="51"/>
    <s v="South"/>
    <s v="Not Stated"/>
    <x v="1"/>
    <s v="Sideswipe"/>
    <s v="Bicycle"/>
    <s v="No Pedestrian Involved"/>
    <s v="Dry"/>
    <s v="No Unusual Condition"/>
    <s v="Not Stated"/>
    <s v="Daylight"/>
    <s v="Functioning"/>
    <x v="2"/>
    <s v="http://maps.google.com/maps?q=&amp;layer=c&amp;cbll=37.7732084395686,-122.435723656034"/>
    <s v="6:01 am to 10:00 am"/>
    <s v="Clear"/>
    <s v="CVC 22350"/>
    <s v="Midblock &gt; 20ft"/>
    <s v="December"/>
    <s v="Valid"/>
    <n v="22350"/>
    <s v="Unsafe speed for prevailing conditions"/>
    <s v="http://leginfo.legislature.ca.gov/faces/codes_displaySection.xhtml?lawCode=VEH&amp;sectionNum=22350."/>
    <n v="1335"/>
  </r>
  <r>
    <n v="26441000"/>
    <s v="&lt;Null&gt;"/>
    <n v="37.771053999999999"/>
    <n v="-122.453902"/>
    <s v="SFPD-CROSSROADS"/>
    <s v="CITY STREET"/>
    <n v="4515985"/>
    <n v="2009"/>
    <n v="3801"/>
    <n v="20091206"/>
    <n v="1804"/>
    <n v="1666"/>
    <s v="PARK"/>
    <s v="Sunday"/>
    <s v="&lt;Null&gt;"/>
    <x v="8"/>
    <x v="14"/>
    <n v="0"/>
    <s v="Not Stated, in Intersection"/>
    <s v="Not Stated"/>
    <x v="1"/>
    <s v="Sideswipe"/>
    <s v="Bicycle"/>
    <s v="No Pedestrian Involved"/>
    <s v="Wet"/>
    <s v="No Unusual Condition"/>
    <s v="Not Stated"/>
    <s v="Dark - Street Lights"/>
    <s v="Functioning"/>
    <x v="2"/>
    <s v="http://maps.google.com/maps?q=&amp;layer=c&amp;cbll=37.7710538379869,-122.453902454643"/>
    <s v="6:01 pm to 10:00 pm"/>
    <s v="Raining"/>
    <s v="CVC 21750"/>
    <s v="Intersection &lt;= 20ft"/>
    <s v="December"/>
    <s v="Valid"/>
    <n v="21750"/>
    <s v="Overtaking and passing unsafely"/>
    <s v="http://leginfo.legislature.ca.gov/faces/codes_displaySection.xhtml?lawCode=VEH&amp;sectionNum=21750."/>
    <n v="15068"/>
  </r>
  <r>
    <n v="26464000"/>
    <s v="&lt;Null&gt;"/>
    <n v="37.778277000000003"/>
    <n v="-122.44976699999999"/>
    <s v="SFPD-CROSSROADS"/>
    <s v="CITY STREET"/>
    <n v="2409357"/>
    <n v="2005"/>
    <n v="3801"/>
    <n v="20051205"/>
    <n v="1322"/>
    <n v="1184"/>
    <s v="G"/>
    <s v="Monday"/>
    <s v="4B2D"/>
    <x v="14"/>
    <x v="22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82770079648,-122.449767079097"/>
    <s v="10:01 am to 2:00 pm"/>
    <s v="Clear"/>
    <s v="CVC 21801A"/>
    <s v="Intersection &lt;= 20ft"/>
    <s v="December"/>
    <s v="Valid"/>
    <s v="21801(a,b)"/>
    <s v="Violation of right-of-way - left turn"/>
    <s v="http://leginfo.legislature.ca.gov/faces/codes_displaySection.xhtml?lawCode=VEH&amp;sectionNum=21801."/>
    <n v="14048"/>
  </r>
  <r>
    <n v="26055000"/>
    <s v="&lt;Null&gt;"/>
    <n v="37.777068"/>
    <n v="-122.43650700000001"/>
    <s v="SFPD-CROSSROADS"/>
    <s v="CITY STREET"/>
    <n v="3496722"/>
    <n v="2007"/>
    <n v="3801"/>
    <n v="20071201"/>
    <n v="139"/>
    <n v="275"/>
    <s v="&lt;Null&gt;"/>
    <s v="Saturday"/>
    <s v="3F14E"/>
    <x v="1"/>
    <x v="23"/>
    <n v="0"/>
    <s v="Not Stated, in Intersection"/>
    <s v="Not Stated"/>
    <x v="2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70680804996,-122.436507232241"/>
    <s v="10:01 pm to 2:00 am"/>
    <s v="Clear"/>
    <s v="N/A"/>
    <s v="Intersection &lt;= 20ft"/>
    <s v="December"/>
    <s v="Unknown"/>
    <s v="Unknown"/>
    <s v="Unknown"/>
    <s v="&lt;Null&gt;"/>
    <n v="2161"/>
  </r>
  <r>
    <n v="26074000"/>
    <s v="&lt;Null&gt;"/>
    <n v="37.779867000000003"/>
    <n v="-122.437072"/>
    <s v="SFPD-CROSSROADS"/>
    <s v="CITY STREET"/>
    <n v="6226922"/>
    <n v="2012"/>
    <n v="3801"/>
    <n v="20121203"/>
    <n v="1443"/>
    <n v="2432"/>
    <s v="PARK"/>
    <s v="Monday"/>
    <n v="3"/>
    <x v="14"/>
    <x v="23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98673956117,-122.437071864719"/>
    <s v="2:01 pm to 6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74"/>
  </r>
  <r>
    <n v="26475000"/>
    <s v="&lt;Null&gt;"/>
    <n v="37.774754999999999"/>
    <n v="-122.454683"/>
    <s v="SFPD-CROSSROADS"/>
    <s v="CITY STREET"/>
    <n v="2414228"/>
    <n v="2005"/>
    <n v="3801"/>
    <n v="20051208"/>
    <n v="1410"/>
    <n v="1481"/>
    <s v="PARK"/>
    <s v="Thursday"/>
    <s v="3C63"/>
    <x v="1"/>
    <x v="9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x v="0"/>
    <s v="http://maps.google.com/maps?q=&amp;layer=c&amp;cbll=37.7747554846254,-122.454682647755"/>
    <s v="2:01 pm to 6:00 pm"/>
    <s v="Clear"/>
    <s v="CVC 22100B"/>
    <s v="Intersection &lt;= 20ft"/>
    <s v="December"/>
    <s v="Valid"/>
    <s v="22100(a,b)"/>
    <s v="Turn at intersection from wrong position"/>
    <s v="http://leginfo.legislature.ca.gov/faces/codes_displaySection.xhtml?lawCode=VEH&amp;sectionNum=22100."/>
    <n v="26546"/>
  </r>
  <r>
    <n v="26481000"/>
    <s v="&lt;Null&gt;"/>
    <n v="37.777827000000002"/>
    <n v="-122.453385"/>
    <s v="SFPD-CROSSROADS"/>
    <s v="CITY STREET"/>
    <n v="4513429"/>
    <n v="2009"/>
    <n v="3801"/>
    <n v="20091204"/>
    <n v="2140"/>
    <n v="1708"/>
    <s v="RICHM"/>
    <s v="Friday"/>
    <s v="03G"/>
    <x v="18"/>
    <x v="43"/>
    <n v="0"/>
    <s v="Not Stated, in Intersection"/>
    <s v="Not Stated"/>
    <x v="1"/>
    <s v="Sideswipe"/>
    <s v="Bicycle"/>
    <s v="No Pedestrian Involved"/>
    <s v="Dry"/>
    <s v="No Unusual Condition"/>
    <s v="Not Stated"/>
    <s v="Dark - Street Lights"/>
    <s v="Functioning"/>
    <x v="2"/>
    <s v="http://maps.google.com/maps?q=&amp;layer=c&amp;cbll=37.7778268636135,-122.453384996293"/>
    <s v="6:01 pm to 10:00 pm"/>
    <s v="Clear"/>
    <s v="CVC 22107"/>
    <s v="Intersection &lt;= 20ft"/>
    <s v="December"/>
    <s v="Valid"/>
    <n v="22107"/>
    <s v="Unsafe turn or lane change prohibited"/>
    <s v="http://leginfo.legislature.ca.gov/faces/codes_displaySection.xhtml?lawCode=VEH&amp;sectionNum=22107."/>
    <n v="24874"/>
  </r>
  <r>
    <n v="26392000"/>
    <s v="&lt;Null&gt;"/>
    <n v="37.778621999999999"/>
    <n v="-122.44704"/>
    <s v="SFPD-CROSSROADS"/>
    <s v="CITY STREET"/>
    <n v="141042688"/>
    <n v="2014"/>
    <n v="3801"/>
    <n v="20141211"/>
    <n v="1456"/>
    <n v="2303"/>
    <s v="PARK"/>
    <s v="Thursday"/>
    <s v="3F14D"/>
    <x v="7"/>
    <x v="44"/>
    <n v="0"/>
    <s v="Not Stated, in Intersection"/>
    <s v="Not Stated"/>
    <x v="0"/>
    <s v="Broadside"/>
    <s v="Other Motor Vehicle"/>
    <s v="No Pedestrian Involved"/>
    <s v="Wet"/>
    <s v="No Unusual Condition"/>
    <s v="Not Stated"/>
    <s v="Daylight"/>
    <s v="None"/>
    <x v="0"/>
    <s v="http://maps.google.com/maps?q=&amp;layer=c&amp;cbll=37.7786223076059,-122.447039806471"/>
    <s v="2:01 pm to 6:00 pm"/>
    <s v="Raining"/>
    <s v="CVC 22350"/>
    <s v="Intersection &lt;= 20ft"/>
    <s v="December"/>
    <s v="Valid"/>
    <n v="22350"/>
    <s v="Unsafe speed for prevailing conditions"/>
    <s v="http://leginfo.legislature.ca.gov/faces/codes_displaySection.xhtml?lawCode=VEH&amp;sectionNum=22350."/>
    <n v="4922"/>
  </r>
  <r>
    <n v="26365000"/>
    <n v="12738000"/>
    <n v="37.778995999999999"/>
    <n v="-122.444041"/>
    <s v="SFPD-CROSSROADS"/>
    <s v="CITY STREET"/>
    <n v="6046557"/>
    <n v="2012"/>
    <n v="3801"/>
    <n v="20121228"/>
    <n v="1805"/>
    <n v="2360"/>
    <s v="PARK"/>
    <s v="Friday"/>
    <s v="3F1D"/>
    <x v="14"/>
    <x v="32"/>
    <n v="100"/>
    <s v="West"/>
    <s v="Not Stated"/>
    <x v="2"/>
    <s v="Vehicle/Pedestrian"/>
    <s v="Pedestrian"/>
    <s v="Crossing Not in Crosswalk"/>
    <s v="Dry"/>
    <s v="No Unusual Condition"/>
    <s v="Not Stated"/>
    <s v="Dark - Street Lights"/>
    <s v="None"/>
    <x v="3"/>
    <s v="http://maps.google.com/maps?q=&amp;layer=c&amp;cbll=37.7789962806196,-122.444040589051"/>
    <s v="6:01 pm to 10:00 pm"/>
    <s v="Cloudy"/>
    <s v="CVC 21954A"/>
    <s v="Midblock &gt; 20ft"/>
    <s v="December"/>
    <s v="Valid"/>
    <s v="21954(a)"/>
    <s v="Pedestrians must yield right-of-way outside of crosswalks"/>
    <s v="http://leginfo.legislature.ca.gov/faces/codes_displaySection.xhtml?lawCode=VEH&amp;sectionNum=21954."/>
    <n v="848"/>
  </r>
  <r>
    <n v="26077000"/>
    <s v="&lt;Null&gt;"/>
    <n v="37.77966"/>
    <n v="-122.43874"/>
    <s v="SFPD-CROSSROADS"/>
    <s v="CITY STREET"/>
    <n v="2434310"/>
    <n v="2005"/>
    <n v="3801"/>
    <n v="20051227"/>
    <n v="1835"/>
    <n v="821"/>
    <s v="COF"/>
    <s v="Tuesday"/>
    <s v="4B8F"/>
    <x v="6"/>
    <x v="27"/>
    <n v="0"/>
    <s v="Not Stated, in Intersection"/>
    <s v="Not Stated"/>
    <x v="1"/>
    <s v="Broadside"/>
    <s v="Other Motor Vehicle"/>
    <s v="No Pedestrian Involved"/>
    <s v="Wet"/>
    <s v="No Unusual Condition"/>
    <s v="Not Stated"/>
    <s v="Dark - Street Lights"/>
    <s v="Functioning"/>
    <x v="0"/>
    <s v="http://maps.google.com/maps?q=&amp;layer=c&amp;cbll=37.7796596303491,-122.438740183526"/>
    <s v="6:01 pm to 10:00 pm"/>
    <s v="Cloudy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77"/>
  </r>
  <r>
    <n v="26077000"/>
    <s v="&lt;Null&gt;"/>
    <n v="37.77966"/>
    <n v="-122.43874"/>
    <s v="SFPD-CROSSROADS"/>
    <s v="CITY STREET"/>
    <n v="4023692"/>
    <n v="2008"/>
    <n v="3801"/>
    <n v="20081227"/>
    <n v="1320"/>
    <n v="1484"/>
    <s v="PARK"/>
    <s v="Saturday"/>
    <n v="1320"/>
    <x v="6"/>
    <x v="27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96596303491,-122.438740183526"/>
    <s v="10:01 am to 2:00 pm"/>
    <s v="Cloudy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78"/>
  </r>
  <r>
    <n v="26074000"/>
    <n v="11693000"/>
    <n v="37.779482999999999"/>
    <n v="-122.436994"/>
    <s v="SFPD-CROSSROADS"/>
    <s v="CITY STREET"/>
    <n v="151087856"/>
    <n v="2015"/>
    <n v="3801"/>
    <n v="20151217"/>
    <n v="1136"/>
    <n v="244"/>
    <s v="NORTHERN"/>
    <s v="Thursday"/>
    <s v="3E13C"/>
    <x v="12"/>
    <x v="27"/>
    <n v="142"/>
    <s v="South"/>
    <s v="Not Stated"/>
    <x v="1"/>
    <s v="Rear End"/>
    <s v="Bicycle"/>
    <s v="No Pedestrian Involved"/>
    <s v="Dry"/>
    <s v="No Unusual Condition"/>
    <s v="Not Stated"/>
    <s v="Daylight"/>
    <s v="None"/>
    <x v="2"/>
    <s v="http://maps.google.com/maps?q=&amp;layer=c&amp;cbll=37.7794829687281,-122.43699443861"/>
    <s v="10:01 am to 2:00 pm"/>
    <s v="Clear"/>
    <s v="CVC 21804A"/>
    <s v="Intersection Rear End &lt;= 150ft"/>
    <s v="December"/>
    <s v="Valid"/>
    <s v="21804(a,b)"/>
    <s v="Entering highway from alley or driveway"/>
    <s v="http://leginfo.legislature.ca.gov/faces/codes_displaySection.xhtml?lawCode=VEH&amp;sectionNum=21804."/>
    <n v="1329"/>
  </r>
  <r>
    <n v="26391000"/>
    <s v="&lt;Null&gt;"/>
    <n v="37.777546000000001"/>
    <n v="-122.447802"/>
    <s v="SFPD-CROSSROADS"/>
    <s v="CITY STREET"/>
    <n v="4635431"/>
    <n v="2010"/>
    <n v="3801"/>
    <n v="20100217"/>
    <n v="835"/>
    <n v="1597"/>
    <s v="RICHM"/>
    <s v="Wednesday"/>
    <s v="3G62"/>
    <x v="10"/>
    <x v="45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None"/>
    <x v="2"/>
    <s v="http://maps.google.com/maps?q=&amp;layer=c&amp;cbll=37.7775462072639,-122.447802194076"/>
    <s v="6:01 am to 10:00 am"/>
    <s v="Clear"/>
    <s v="CVC 21750"/>
    <s v="Intersection &lt;= 20ft"/>
    <s v="February"/>
    <s v="Valid"/>
    <n v="21750"/>
    <s v="Overtaking and passing unsafely"/>
    <s v="http://leginfo.legislature.ca.gov/faces/codes_displaySection.xhtml?lawCode=VEH&amp;sectionNum=21750."/>
    <n v="22803"/>
  </r>
  <r>
    <n v="26350000"/>
    <n v="5452000"/>
    <n v="37.773696999999999"/>
    <n v="-122.440442"/>
    <s v="SFPD-CROSSROADS"/>
    <s v="CITY STREET"/>
    <n v="2639804"/>
    <n v="2006"/>
    <n v="3801"/>
    <n v="20060228"/>
    <n v="1152"/>
    <n v="805"/>
    <s v="F"/>
    <s v="Tuesday"/>
    <n v="4"/>
    <x v="0"/>
    <x v="1"/>
    <n v="140"/>
    <s v="East"/>
    <s v="Not Stated"/>
    <x v="1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36970337518,-122.440442347571"/>
    <s v="10:01 am to 2:00 pm"/>
    <s v="Clear"/>
    <s v="CVC 21658A"/>
    <s v="Midblock &gt; 20ft"/>
    <s v="February"/>
    <s v="Valid"/>
    <s v="21658(a,b)"/>
    <s v="Lane straddling or failure to use specified lanes"/>
    <s v="http://leginfo.legislature.ca.gov/faces/codes_displaySection.xhtml?lawCode=VEH&amp;sectionNum=21658."/>
    <n v="30267"/>
  </r>
  <r>
    <n v="26358000"/>
    <s v="&lt;Null&gt;"/>
    <n v="37.777372999999997"/>
    <n v="-122.441678"/>
    <s v="SFPD-CROSSROADS"/>
    <s v="CITY STREET"/>
    <n v="3703680"/>
    <n v="2008"/>
    <n v="3801"/>
    <n v="20080202"/>
    <n v="1340"/>
    <n v="2137"/>
    <s v="PARK"/>
    <s v="Saturday"/>
    <s v="4B2C"/>
    <x v="16"/>
    <x v="1"/>
    <n v="0"/>
    <s v="Not Stated, in Intersection"/>
    <s v="Not Stated"/>
    <x v="1"/>
    <s v="Broadside"/>
    <s v="Other Motor Vehicle"/>
    <s v="No Pedestrian Involved"/>
    <s v="Wet"/>
    <s v="No Unusual Condition"/>
    <s v="Not Stated"/>
    <s v="Daylight"/>
    <s v="Functioning"/>
    <x v="0"/>
    <s v="http://maps.google.com/maps?q=&amp;layer=c&amp;cbll=37.7773732842569,-122.441678192833"/>
    <s v="10:01 am to 2:00 pm"/>
    <s v="Raining"/>
    <s v="CVC 21802B"/>
    <s v="Intersection &lt;= 20ft"/>
    <s v="February"/>
    <s v="Valid"/>
    <s v="21802(a,b)"/>
    <s v="Violation of right-of-way - entering through highway"/>
    <s v="http://leginfo.legislature.ca.gov/faces/codes_displaySection.xhtml?lawCode=VEH&amp;sectionNum=21802."/>
    <n v="14963"/>
  </r>
  <r>
    <n v="26358000"/>
    <n v="8906000"/>
    <n v="37.777363999999999"/>
    <n v="-122.441754"/>
    <s v="SFPD-CROSSROADS"/>
    <s v="CITY STREET"/>
    <n v="2638507"/>
    <n v="2006"/>
    <n v="3801"/>
    <n v="20060215"/>
    <n v="1857"/>
    <n v="307"/>
    <s v="&lt;Null&gt;"/>
    <s v="Wednesday"/>
    <s v="4B8E"/>
    <x v="16"/>
    <x v="1"/>
    <n v="22"/>
    <s v="West"/>
    <s v="Not Stated"/>
    <x v="1"/>
    <s v="Sideswip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73635915396,-122.441754444734"/>
    <s v="6:01 pm to 10:00 pm"/>
    <s v="Clear"/>
    <s v="CVC 22106"/>
    <s v="Midblock &gt; 20ft"/>
    <s v="February"/>
    <s v="Valid"/>
    <n v="22106"/>
    <s v="Unsafe starting or backing on highway"/>
    <s v="http://leginfo.legislature.ca.gov/faces/codes_displaySection.xhtml?lawCode=VEH&amp;sectionNum=22106."/>
    <n v="25440"/>
  </r>
  <r>
    <n v="26362000"/>
    <s v="&lt;Null&gt;"/>
    <n v="37.779243999999998"/>
    <n v="-122.442053"/>
    <s v="SFPD-CROSSROADS"/>
    <s v="CITY STREET"/>
    <n v="4635486"/>
    <n v="2010"/>
    <n v="3801"/>
    <n v="20100221"/>
    <n v="1925"/>
    <n v="4085"/>
    <s v="PARK"/>
    <s v="Sunday"/>
    <s v="3F2C"/>
    <x v="9"/>
    <x v="27"/>
    <n v="0"/>
    <s v="Not Stated, in Intersection"/>
    <s v="Not Stated"/>
    <x v="1"/>
    <s v="Vehicle/Pedestrian"/>
    <s v="Pedestrian"/>
    <s v="Crossing in Crosswalk at Intersection"/>
    <s v="Wet"/>
    <s v="No Unusual Condition"/>
    <s v="Not Stated"/>
    <s v="Dark - Street Lights"/>
    <s v="Functioning"/>
    <x v="3"/>
    <s v="http://maps.google.com/maps?q=&amp;layer=c&amp;cbll=37.7792440306213,-122.442053309532"/>
    <s v="6:01 pm to 10:00 pm"/>
    <s v="Raining"/>
    <s v="CVC 21950A"/>
    <s v="Intersection &lt;= 20ft"/>
    <s v="February"/>
    <s v="Valid"/>
    <s v="21950(a,c)"/>
    <s v="Driver or bicyclist to yield right-of-way at crosswalks"/>
    <s v="http://leginfo.legislature.ca.gov/faces/codes_displaySection.xhtml?lawCode=VEH&amp;sectionNum=21950."/>
    <n v="18848"/>
  </r>
  <r>
    <n v="26318000"/>
    <s v="&lt;Null&gt;"/>
    <n v="37.771779000000002"/>
    <n v="-122.440546"/>
    <s v="SFPD-CROSSROADS"/>
    <s v="CITY STREET"/>
    <n v="3049667"/>
    <n v="2007"/>
    <n v="3801"/>
    <n v="20070223"/>
    <n v="1845"/>
    <n v="1030"/>
    <s v="3F3D"/>
    <s v="Friday"/>
    <s v="PARK"/>
    <x v="3"/>
    <x v="1"/>
    <n v="0"/>
    <s v="Not Stated, in Intersection"/>
    <s v="Not Stated"/>
    <x v="1"/>
    <s v="Vehicle/Pedestrian"/>
    <s v="Bicycle"/>
    <s v="No Pedestrian Involved"/>
    <s v="Dry"/>
    <s v="No Unusual Condition"/>
    <s v="Not Stated"/>
    <s v="Dusk - Dawn"/>
    <s v="Functioning"/>
    <x v="2"/>
    <s v="http://maps.google.com/maps?q=&amp;layer=c&amp;cbll=37.7717790982086,-122.440546209573"/>
    <s v="6:01 pm to 10:00 pm"/>
    <s v="Clear"/>
    <s v="CVC 22450A"/>
    <s v="Intersection &lt;= 20ft"/>
    <s v="February"/>
    <s v="Valid"/>
    <s v="22450(a)"/>
    <s v="Failure to stop at STOP sign"/>
    <s v="http://leginfo.legislature.ca.gov/faces/codes_displaySection.xhtml?lawCode=VEH&amp;sectionNum=22450."/>
    <n v="28793"/>
  </r>
  <r>
    <n v="26058000"/>
    <n v="5451000"/>
    <n v="37.773904999999999"/>
    <n v="-122.43882499999999"/>
    <s v="SFPD-CROSSROADS"/>
    <s v="CITY STREET"/>
    <n v="4103012"/>
    <n v="2009"/>
    <n v="3801"/>
    <n v="20090205"/>
    <n v="1930"/>
    <n v="1549"/>
    <s v="PARK"/>
    <s v="Thursday"/>
    <s v="4B51"/>
    <x v="0"/>
    <x v="3"/>
    <n v="132"/>
    <s v="East"/>
    <s v="Not Stated"/>
    <x v="0"/>
    <s v="Sideswipe"/>
    <s v="Bicycle"/>
    <s v="No Pedestrian Involved"/>
    <s v="Dry"/>
    <s v="No Unusual Condition"/>
    <s v="Not Stated"/>
    <s v="Dark - Street Lights"/>
    <s v="None"/>
    <x v="2"/>
    <s v="http://maps.google.com/maps?q=&amp;layer=c&amp;cbll=37.7739053415319,-122.438824604529"/>
    <s v="6:01 pm to 10:00 pm"/>
    <s v="Clear"/>
    <s v="CVC 22107"/>
    <s v="Midblock &gt; 20ft"/>
    <s v="February"/>
    <s v="Valid"/>
    <n v="22107"/>
    <s v="Unsafe turn or lane change prohibited"/>
    <s v="http://leginfo.legislature.ca.gov/faces/codes_displaySection.xhtml?lawCode=VEH&amp;sectionNum=22107."/>
    <n v="4216"/>
  </r>
  <r>
    <n v="26050000"/>
    <n v="4802201"/>
    <n v="37.774073000000001"/>
    <n v="-122.437607"/>
    <s v="SFPD-CROSSROADS"/>
    <s v="CITY STREET"/>
    <n v="2484859"/>
    <n v="2006"/>
    <n v="3801"/>
    <n v="20060202"/>
    <n v="1946"/>
    <n v="246"/>
    <s v="PARK"/>
    <s v="Thursday"/>
    <s v="4B73"/>
    <x v="6"/>
    <x v="2"/>
    <n v="5"/>
    <s v="North"/>
    <s v="Not Stated"/>
    <x v="0"/>
    <s v="Vehicle/Pedestrian"/>
    <s v="Pedestrian"/>
    <s v="Crossing in Crosswalk at Intersection"/>
    <s v="Dry"/>
    <s v="No Unusual Condition"/>
    <s v="Not Stated"/>
    <s v="Dark - Street Lights"/>
    <s v="Functioning"/>
    <x v="3"/>
    <s v="http://maps.google.com/maps?q=&amp;layer=c&amp;cbll=37.7740729664686,-122.437606920739"/>
    <s v="6:01 pm to 10:00 pm"/>
    <s v="Clear"/>
    <s v="CVC 21950B"/>
    <s v="Intersection &lt;= 20ft"/>
    <s v="February"/>
    <s v="Valid"/>
    <s v="21950(b)"/>
    <s v="Pedestrian suddenly entering into vehicle path close enough to create an immediate hazard"/>
    <s v="http://leginfo.legislature.ca.gov/faces/codes_displaySection.xhtml?lawCode=VEH&amp;sectionNum=21950."/>
    <n v="10899"/>
  </r>
  <r>
    <n v="26072000"/>
    <s v="&lt;Null&gt;"/>
    <n v="37.777586999999997"/>
    <n v="-122.440027"/>
    <s v="SFPD-CROSSROADS"/>
    <s v="CITY STREET"/>
    <n v="4654006"/>
    <n v="2010"/>
    <n v="3801"/>
    <n v="20100228"/>
    <n v="1650"/>
    <n v="821"/>
    <s v="PARK"/>
    <s v="Sunday"/>
    <s v="4B8F"/>
    <x v="16"/>
    <x v="3"/>
    <n v="0"/>
    <s v="Not Stated, in Intersection"/>
    <s v="Not Stated"/>
    <x v="1"/>
    <s v="Sideswipe"/>
    <s v="Bicycle"/>
    <s v="No Pedestrian Involved"/>
    <s v="Dry"/>
    <s v="No Unusual Condition"/>
    <s v="Not Stated"/>
    <s v="Daylight"/>
    <s v="Functioning"/>
    <x v="2"/>
    <s v="http://maps.google.com/maps?q=&amp;layer=c&amp;cbll=37.777586768086,-122.440026922254"/>
    <s v="2:01 pm to 6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24919"/>
  </r>
  <r>
    <n v="26077000"/>
    <n v="12734000"/>
    <n v="37.779510999999999"/>
    <n v="-122.439854"/>
    <s v="SFPD-CROSSROADS"/>
    <s v="CITY STREET"/>
    <n v="3709560"/>
    <n v="2008"/>
    <n v="3801"/>
    <n v="20080219"/>
    <n v="900"/>
    <n v="1337"/>
    <s v="PARK"/>
    <s v="Tuesday"/>
    <s v="3F62"/>
    <x v="14"/>
    <x v="3"/>
    <n v="159"/>
    <s v="East"/>
    <s v="Not Stated"/>
    <x v="1"/>
    <s v="Other"/>
    <s v="Other Motor Vehicle"/>
    <s v="No Pedestrian Involved"/>
    <s v="Wet"/>
    <s v="No Unusual Condition"/>
    <s v="Not Stated"/>
    <s v="Daylight"/>
    <s v="None"/>
    <x v="0"/>
    <s v="http://maps.google.com/maps?q=&amp;layer=c&amp;cbll=37.7795109849767,-122.439854433179"/>
    <s v="6:01 am to 10:00 am"/>
    <s v="Raining"/>
    <s v="CVC 23114A"/>
    <s v="Midblock &gt; 20ft"/>
    <s v="February"/>
    <s v="Valid"/>
    <s v="23114(a)"/>
    <s v="Spilling load on highway prohibited"/>
    <s v="http://leginfo.legislature.ca.gov/faces/codes_displaySection.xhtml?lawCode=VEH&amp;sectionNum=23114"/>
    <n v="17309"/>
  </r>
  <r>
    <n v="26326000"/>
    <n v="9764000"/>
    <n v="37.772302000000003"/>
    <n v="-122.443973"/>
    <s v="SFPD-CROSSROADS"/>
    <s v="CITY STREET"/>
    <n v="5082713"/>
    <n v="2011"/>
    <n v="3801"/>
    <n v="20110207"/>
    <n v="2145"/>
    <n v="2038"/>
    <s v="F"/>
    <s v="Monday"/>
    <s v="3F14E"/>
    <x v="2"/>
    <x v="29"/>
    <n v="15"/>
    <s v="East"/>
    <s v="Not Stated"/>
    <x v="1"/>
    <s v="Sideswipe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23018257649,-122.443972829245"/>
    <s v="6:01 pm to 10:00 pm"/>
    <s v="Clear"/>
    <s v="CVC 21658A"/>
    <s v="Intersection &lt;= 20ft"/>
    <s v="February"/>
    <s v="Valid"/>
    <s v="21658(a,b)"/>
    <s v="Lane straddling or failure to use specified lanes"/>
    <s v="http://leginfo.legislature.ca.gov/faces/codes_displaySection.xhtml?lawCode=VEH&amp;sectionNum=21658."/>
    <n v="20475"/>
  </r>
  <r>
    <n v="26349000"/>
    <s v="&lt;Null&gt;"/>
    <n v="37.773212000000001"/>
    <n v="-122.444216"/>
    <s v="SFPD-CROSSROADS"/>
    <s v="CITY STREET"/>
    <n v="1995787"/>
    <n v="2005"/>
    <n v="3801"/>
    <n v="20050211"/>
    <n v="1540"/>
    <n v="125"/>
    <s v="PARK"/>
    <s v="Friday"/>
    <s v="4B7F"/>
    <x v="0"/>
    <x v="46"/>
    <n v="0"/>
    <s v="Not Stated, in Intersection"/>
    <s v="Not Stated"/>
    <x v="1"/>
    <s v="Head-On"/>
    <s v="Bicycle"/>
    <s v="No Pedestrian Involved"/>
    <s v="Dry"/>
    <s v="No Unusual Condition"/>
    <s v="Not Stated"/>
    <s v="Daylight"/>
    <s v="Functioning"/>
    <x v="2"/>
    <s v="http://maps.google.com/maps?q=&amp;layer=c&amp;cbll=37.7732120672114,-122.444216183242"/>
    <s v="2:01 pm to 6:00 pm"/>
    <s v="Cloudy"/>
    <s v="CVC 21650"/>
    <s v="Intersection &lt;= 20ft"/>
    <s v="February"/>
    <s v="Valid"/>
    <n v="21650"/>
    <s v="Failure to keep to right side of road"/>
    <s v="http://leginfo.legislature.ca.gov/faces/codes_displaySection.xhtml?lawCode=VEH&amp;sectionNum=21650."/>
    <n v="16165"/>
  </r>
  <r>
    <n v="26465000"/>
    <n v="12745000"/>
    <n v="37.778100000000002"/>
    <n v="-122.45116400000001"/>
    <s v="SFPD-CROSSROADS"/>
    <s v="CITY STREET"/>
    <n v="5584927"/>
    <n v="2012"/>
    <n v="3801"/>
    <n v="20120208"/>
    <n v="1535"/>
    <n v="2145"/>
    <s v="&lt;Null&gt;"/>
    <s v="Wednesday"/>
    <s v="&lt;Null&gt;"/>
    <x v="14"/>
    <x v="12"/>
    <n v="111"/>
    <s v="Ea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81001686871,-122.451163601336"/>
    <s v="2:01 pm to 6:00 pm"/>
    <s v="Clear"/>
    <s v="CVC 22350"/>
    <s v="Intersection Rear End &lt;= 150ft"/>
    <s v="February"/>
    <s v="Valid"/>
    <n v="22350"/>
    <s v="Unsafe speed for prevailing conditions"/>
    <s v="http://leginfo.legislature.ca.gov/faces/codes_displaySection.xhtml?lawCode=VEH&amp;sectionNum=22350."/>
    <n v="31473"/>
  </r>
  <r>
    <n v="26053000"/>
    <s v="&lt;Null&gt;"/>
    <n v="37.774991999999997"/>
    <n v="-122.437799"/>
    <s v="SFPD-CROSSROADS"/>
    <s v="CITY STREET"/>
    <n v="150109920"/>
    <n v="2015"/>
    <n v="3801"/>
    <n v="20150205"/>
    <n v="4"/>
    <n v="882"/>
    <s v="PARK STATI"/>
    <s v="Thursday"/>
    <s v="3F14E"/>
    <x v="6"/>
    <x v="5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rk - Street Lights"/>
    <s v="Functioning"/>
    <x v="0"/>
    <s v="http://maps.google.com/maps?q=&amp;layer=c&amp;cbll=37.774991947509,-122.437798747311"/>
    <s v="2:01 am to 6:00 am"/>
    <s v="Clear"/>
    <s v="CVC 21456B"/>
    <s v="Intersection &lt;= 20ft"/>
    <s v="February"/>
    <s v="Valid"/>
    <s v="21456(a,b)"/>
    <s v="Pedestrian violation of Walk or Wait signals"/>
    <s v="http://leginfo.legislature.ca.gov/faces/codes_displaySection.xhtml?lawCode=VEH&amp;sectionNum=21456."/>
    <n v="11653"/>
  </r>
  <r>
    <n v="26031000"/>
    <s v="&lt;Null&gt;"/>
    <n v="37.773133000000001"/>
    <n v="-122.437423"/>
    <s v="SFPD-CROSSROADS"/>
    <s v="CITY STREET"/>
    <n v="5097560"/>
    <n v="2011"/>
    <n v="3801"/>
    <n v="20110218"/>
    <n v="2220"/>
    <n v="1222"/>
    <s v="PARK"/>
    <s v="Friday"/>
    <s v="3F14E"/>
    <x v="6"/>
    <x v="14"/>
    <n v="0"/>
    <s v="Not Stated, in Intersection"/>
    <s v="Not Stated"/>
    <x v="0"/>
    <s v="Vehicle/Pedestrian"/>
    <s v="Pedestrian"/>
    <s v="Crossing in Crosswalk at Intersection"/>
    <s v="Wet"/>
    <s v="No Unusual Condition"/>
    <s v="Not Stated"/>
    <s v="Dark - Street Lights"/>
    <s v="Functioning"/>
    <x v="3"/>
    <s v="http://maps.google.com/maps?q=&amp;layer=c&amp;cbll=37.7731334920131,-122.437422939807"/>
    <s v="10:01 pm to 2:00 am"/>
    <s v="Raining"/>
    <s v="CVC 21451A"/>
    <s v="Intersection &lt;= 20ft"/>
    <s v="February"/>
    <s v="Valid"/>
    <s v="21451(a,b)"/>
    <s v="Green signal - driver or bicyclist responsibilities"/>
    <s v="http://leginfo.legislature.ca.gov/faces/codes_displaySection.xhtml?lawCode=VEH&amp;sectionNum=21451."/>
    <n v="8354"/>
  </r>
  <r>
    <n v="26050000"/>
    <s v="&lt;Null&gt;"/>
    <n v="37.774062000000001"/>
    <n v="-122.437611"/>
    <s v="SFPD-CROSSROADS"/>
    <s v="CITY STREET"/>
    <n v="140144362"/>
    <n v="2014"/>
    <n v="3801"/>
    <n v="20140218"/>
    <n v="1331"/>
    <n v="624"/>
    <s v="PARK"/>
    <s v="Tuesday"/>
    <s v="3F14A"/>
    <x v="0"/>
    <x v="8"/>
    <n v="0"/>
    <s v="Not Stated, in Intersection"/>
    <s v="Not Stated"/>
    <x v="0"/>
    <s v="Sideswipe"/>
    <s v="Other Motor Vehicle"/>
    <s v="No Pedestrian Involved"/>
    <s v="Dry"/>
    <s v="No Unusual Condition"/>
    <s v="Not Stated"/>
    <s v="Daylight"/>
    <s v="Functioning"/>
    <x v="0"/>
    <s v="http://maps.google.com/maps?q=&amp;layer=c&amp;cbll=37.7740616466681,-122.437610623921"/>
    <s v="10:01 am to 2:00 pm"/>
    <s v="Clear"/>
    <s v="CVC 22100B"/>
    <s v="Intersection &lt;= 20ft"/>
    <s v="February"/>
    <s v="Valid"/>
    <s v="22100(a,b)"/>
    <s v="Turn at intersection from wrong position"/>
    <s v="http://leginfo.legislature.ca.gov/faces/codes_displaySection.xhtml?lawCode=VEH&amp;sectionNum=22100."/>
    <n v="8723"/>
  </r>
  <r>
    <n v="26050000"/>
    <s v="&lt;Null&gt;"/>
    <n v="37.774062000000001"/>
    <n v="-122.437611"/>
    <s v="SFPD-CROSSROADS"/>
    <s v="CITY STREET"/>
    <n v="5590769"/>
    <n v="2012"/>
    <n v="3801"/>
    <n v="20120214"/>
    <n v="1903"/>
    <n v="1128"/>
    <s v="PARK"/>
    <s v="Tuesday"/>
    <s v="3F14D"/>
    <x v="0"/>
    <x v="8"/>
    <n v="0"/>
    <s v="Not Stated, in Intersection"/>
    <s v="Not Stated"/>
    <x v="1"/>
    <s v="Sideswipe"/>
    <s v="Bicycle"/>
    <s v="No Pedestrian Involved"/>
    <s v="Dry"/>
    <s v="No Unusual Condition"/>
    <s v="Not Stated"/>
    <s v="Dark - Street Lights"/>
    <s v="Functioning"/>
    <x v="2"/>
    <s v="http://maps.google.com/maps?q=&amp;layer=c&amp;cbll=37.7740616466681,-122.437610623921"/>
    <s v="6:01 pm to 10:00 pm"/>
    <s v="Clear"/>
    <s v="CVC 21658A"/>
    <s v="Intersection &lt;= 20ft"/>
    <s v="February"/>
    <s v="Valid"/>
    <s v="21658(a,b)"/>
    <s v="Lane straddling or failure to use specified lanes"/>
    <s v="http://leginfo.legislature.ca.gov/faces/codes_displaySection.xhtml?lawCode=VEH&amp;sectionNum=21658."/>
    <n v="18540"/>
  </r>
  <r>
    <n v="26058000"/>
    <n v="5451000"/>
    <n v="37.774048999999998"/>
    <n v="-122.437712"/>
    <s v="SFPD-CROSSROADS"/>
    <s v="CITY STREET"/>
    <n v="5584906"/>
    <n v="2012"/>
    <n v="3801"/>
    <n v="20120215"/>
    <n v="1830"/>
    <n v="1437"/>
    <s v="PARK"/>
    <s v="Wednesday"/>
    <s v="3F14D"/>
    <x v="0"/>
    <x v="8"/>
    <n v="30"/>
    <s v="West"/>
    <s v="Not Stated"/>
    <x v="1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40485890903,-122.437712036952"/>
    <s v="6:01 pm to 10:00 pm"/>
    <s v="Clear"/>
    <s v="CVC 21717"/>
    <s v="Midblock &gt; 20ft"/>
    <s v="February"/>
    <s v="Valid"/>
    <n v="21717"/>
    <s v="Turning across bicycle lane"/>
    <s v="http://leginfo.legislature.ca.gov/faces/codes_displaySection.xhtml?lawCode=VEH&amp;sectionNum=21717."/>
    <n v="14379"/>
  </r>
  <r>
    <n v="26050000"/>
    <n v="5450000"/>
    <n v="37.774115000000002"/>
    <n v="-122.4372"/>
    <s v="SFPD-CROSSROADS"/>
    <s v="CITY STREET"/>
    <n v="140157898"/>
    <n v="2014"/>
    <n v="3801"/>
    <n v="20140222"/>
    <n v="1731"/>
    <n v="4261"/>
    <s v="PARK STATI"/>
    <s v="Saturday"/>
    <s v="3F14D"/>
    <x v="0"/>
    <x v="8"/>
    <n v="120"/>
    <s v="East"/>
    <s v="Not Stated"/>
    <x v="1"/>
    <s v="Sideswipe"/>
    <s v="Bicycle"/>
    <s v="No Pedestrian Involved"/>
    <s v="Dry"/>
    <s v="No Unusual Condition"/>
    <s v="Not Stated"/>
    <s v="Dusk - Dawn"/>
    <s v="None"/>
    <x v="2"/>
    <s v="http://maps.google.com/maps?q=&amp;layer=c&amp;cbll=37.7741145425953,-122.437199744885"/>
    <s v="2:01 pm to 6:00 pm"/>
    <s v="Cloudy"/>
    <s v="CVC 21751"/>
    <s v="Midblock &gt; 20ft"/>
    <s v="February"/>
    <s v="Valid"/>
    <n v="21751"/>
    <s v="Passing without sufficient clearance"/>
    <s v="http://leginfo.legislature.ca.gov/faces/codes_displaySection.xhtml?lawCode=VEH&amp;sectionNum=21751."/>
    <n v="14403"/>
  </r>
  <r>
    <n v="26070000"/>
    <s v="&lt;Null&gt;"/>
    <n v="37.778723999999997"/>
    <n v="-122.438552"/>
    <s v="SFPD-CROSSROADS"/>
    <s v="CITY STREET"/>
    <n v="5106143"/>
    <n v="2011"/>
    <n v="3801"/>
    <n v="20110213"/>
    <n v="1050"/>
    <n v="120"/>
    <s v="PARK"/>
    <s v="Sunday"/>
    <s v="3F43A"/>
    <x v="10"/>
    <x v="8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87241078806,-122.438552277528"/>
    <s v="10:01 am to 2:00 p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1570"/>
  </r>
  <r>
    <n v="26077000"/>
    <s v="&lt;Null&gt;"/>
    <n v="37.77966"/>
    <n v="-122.43874"/>
    <s v="SFPD-CROSSROADS"/>
    <s v="CITY STREET"/>
    <n v="4629669"/>
    <n v="2010"/>
    <n v="3801"/>
    <n v="20100215"/>
    <n v="1610"/>
    <n v="202"/>
    <s v="PARK"/>
    <s v="Monday"/>
    <s v="3F4"/>
    <x v="4"/>
    <x v="8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96596303491,-122.438740183526"/>
    <s v="2:01 pm to 6:00 pm"/>
    <s v="Clear"/>
    <s v="CVC 23152A"/>
    <s v="Intersection &lt;= 20ft"/>
    <s v="February"/>
    <s v="Valid"/>
    <n v="23152"/>
    <s v="Under the influence of alcohol or drug"/>
    <s v="http://leginfo.legislature.ca.gov/faces/codes_displaySection.xhtml?lawCode=VEH&amp;sectionNum=23152."/>
    <n v="8329"/>
  </r>
  <r>
    <n v="26077000"/>
    <s v="&lt;Null&gt;"/>
    <n v="37.77966"/>
    <n v="-122.43874"/>
    <s v="SFPD-CROSSROADS"/>
    <s v="CITY STREET"/>
    <n v="3703664"/>
    <n v="2008"/>
    <n v="3801"/>
    <n v="20080205"/>
    <n v="1430"/>
    <n v="4060"/>
    <s v="PARK"/>
    <s v="Tuesday"/>
    <s v="3F44C"/>
    <x v="14"/>
    <x v="8"/>
    <n v="0"/>
    <s v="Not Stated, in Intersection"/>
    <s v="Not Stated"/>
    <x v="0"/>
    <s v="Not Stated"/>
    <s v="Bicycle"/>
    <s v="No Pedestrian Involved"/>
    <s v="Dry"/>
    <s v="No Unusual Condition"/>
    <s v="Not Stated"/>
    <s v="Daylight"/>
    <s v="Functioning"/>
    <x v="2"/>
    <s v="http://maps.google.com/maps?q=&amp;layer=c&amp;cbll=37.7796596303491,-122.438740183526"/>
    <s v="2:01 pm to 6:00 pm"/>
    <s v="Clear"/>
    <s v="CVC 21200A"/>
    <s v="Intersection &lt;= 20ft"/>
    <s v="February"/>
    <s v="Valid"/>
    <s v="21200(a)"/>
    <s v="Bicyclist riding under the influence"/>
    <s v="http://leginfo.legislature.ca.gov/faces/codes_displaySection.xhtml?lawCode=VEH&amp;sectionNum=21200"/>
    <n v="8937"/>
  </r>
  <r>
    <n v="26448000"/>
    <n v="5897000"/>
    <n v="37.775601999999999"/>
    <n v="-122.44804600000001"/>
    <s v="SFPD-CROSSROADS"/>
    <s v="CITY STREET"/>
    <n v="2484824"/>
    <n v="2006"/>
    <n v="3801"/>
    <n v="20060206"/>
    <n v="2356"/>
    <n v="307"/>
    <s v="PARK"/>
    <s v="Monday"/>
    <s v="4B8E"/>
    <x v="1"/>
    <x v="0"/>
    <n v="6"/>
    <s v="East"/>
    <s v="Not Stated"/>
    <x v="0"/>
    <s v="Vehicle/Pedestrian"/>
    <s v="Pedestrian"/>
    <s v="Crossing in Crosswalk at Intersection"/>
    <s v="Dry"/>
    <s v="No Unusual Condition"/>
    <s v="Not Stated"/>
    <s v="Dark - Street Lights"/>
    <s v="None"/>
    <x v="3"/>
    <s v="http://maps.google.com/maps?q=&amp;layer=c&amp;cbll=37.7756020879195,-122.448045743913"/>
    <s v="10:01 pm to 2:00 am"/>
    <s v="Clear"/>
    <s v="CVC 21950B"/>
    <s v="Intersection &lt;= 20ft"/>
    <s v="February"/>
    <s v="Valid"/>
    <s v="21950(b)"/>
    <s v="Pedestrian suddenly entering into vehicle path close enough to create an immediate hazard"/>
    <s v="http://leginfo.legislature.ca.gov/faces/codes_displaySection.xhtml?lawCode=VEH&amp;sectionNum=21950."/>
    <n v="13109"/>
  </r>
  <r>
    <n v="26077000"/>
    <s v="&lt;Null&gt;"/>
    <n v="37.77966"/>
    <n v="-122.43874"/>
    <s v="SFPD-CROSSROADS"/>
    <s v="CITY STREET"/>
    <n v="2036984"/>
    <n v="2005"/>
    <n v="3801"/>
    <n v="20050214"/>
    <n v="1528"/>
    <n v="1384"/>
    <s v="3F"/>
    <s v="Monday"/>
    <s v="406G"/>
    <x v="14"/>
    <x v="8"/>
    <n v="0"/>
    <s v="Not Stated, in Intersection"/>
    <s v="Raining"/>
    <x v="1"/>
    <s v="Broadside"/>
    <s v="Other Motor Vehicle"/>
    <s v="No Pedestrian Involved"/>
    <s v="Wet"/>
    <s v="No Unusual Condition"/>
    <s v="Not Stated"/>
    <s v="Daylight"/>
    <s v="Functioning"/>
    <x v="0"/>
    <s v="http://maps.google.com/maps?q=&amp;layer=c&amp;cbll=37.7796596303491,-122.438740183526"/>
    <s v="2:01 pm to 6:00 pm"/>
    <s v="Cloudy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1576"/>
  </r>
  <r>
    <n v="26347000"/>
    <s v="&lt;Null&gt;"/>
    <n v="37.772995000000002"/>
    <n v="-122.445902"/>
    <s v="SFPD-CROSSROADS"/>
    <s v="CITY STREET"/>
    <n v="4635392"/>
    <n v="2010"/>
    <n v="3801"/>
    <n v="20100213"/>
    <n v="2326"/>
    <n v="2038"/>
    <s v="F"/>
    <s v="Saturday"/>
    <s v="3F14E"/>
    <x v="7"/>
    <x v="2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29954059776,-122.445902365946"/>
    <s v="10:01 pm to 2:00 am"/>
    <s v="Clear"/>
    <s v="CVC 21453C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6034"/>
  </r>
  <r>
    <n v="26376000"/>
    <n v="8851000"/>
    <n v="37.773043999999999"/>
    <n v="-122.44591200000001"/>
    <s v="SFPD-CROSSROADS"/>
    <s v="CITY STREET"/>
    <n v="3723447"/>
    <n v="2008"/>
    <n v="3801"/>
    <n v="20080221"/>
    <n v="300"/>
    <n v="1976"/>
    <s v="COF"/>
    <s v="Thursday"/>
    <s v="3F62"/>
    <x v="7"/>
    <x v="2"/>
    <n v="18"/>
    <s v="North"/>
    <s v="Not Stated"/>
    <x v="1"/>
    <s v="Rear End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30440505803,-122.445912165809"/>
    <s v="2:01 am to 6:00 am"/>
    <s v="Clear"/>
    <s v="CVC 23152A"/>
    <s v="Intersection &lt;= 20ft"/>
    <s v="February"/>
    <s v="Valid"/>
    <n v="23152"/>
    <s v="Under the influence of alcohol or drug"/>
    <s v="http://leginfo.legislature.ca.gov/faces/codes_displaySection.xhtml?lawCode=VEH&amp;sectionNum=23152."/>
    <n v="13644"/>
  </r>
  <r>
    <n v="26445000"/>
    <s v="&lt;Null&gt;"/>
    <n v="37.771929999999998"/>
    <n v="-122.454083"/>
    <s v="SFPD-CROSSROADS"/>
    <s v="CITY STREET"/>
    <n v="140141108"/>
    <n v="2014"/>
    <n v="3801"/>
    <n v="20140217"/>
    <n v="1130"/>
    <n v="1896"/>
    <s v="PARK"/>
    <s v="Monday"/>
    <s v="3CAR"/>
    <x v="8"/>
    <x v="2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19304046184,-122.454083217237"/>
    <s v="10:01 am to 2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18582"/>
  </r>
  <r>
    <n v="26445000"/>
    <s v="&lt;Null&gt;"/>
    <n v="37.771929999999998"/>
    <n v="-122.454083"/>
    <s v="SFPD-CROSSROADS"/>
    <s v="CITY STREET"/>
    <n v="4629633"/>
    <n v="2010"/>
    <n v="3801"/>
    <n v="20100206"/>
    <n v="2219"/>
    <n v="1128"/>
    <s v="COF"/>
    <s v="Saturday"/>
    <s v="3FILE"/>
    <x v="8"/>
    <x v="2"/>
    <n v="0"/>
    <s v="Not Stated, in Intersection"/>
    <s v="Not Stated"/>
    <x v="1"/>
    <s v="Other"/>
    <s v="Fixed Object"/>
    <s v="No Pedestrian Involved"/>
    <s v="Dry"/>
    <s v="No Unusual Condition"/>
    <s v="Not Stated"/>
    <s v="Dark - Street Lights"/>
    <s v="None"/>
    <x v="0"/>
    <s v="http://maps.google.com/maps?q=&amp;layer=c&amp;cbll=37.7719304046184,-122.454083217237"/>
    <s v="10:01 pm to 2:00 am"/>
    <s v="Clear"/>
    <s v="CVC 23152A"/>
    <s v="Intersection &lt;= 20ft"/>
    <s v="February"/>
    <s v="Valid"/>
    <n v="23152"/>
    <s v="Under the influence of alcohol or drug"/>
    <s v="http://leginfo.legislature.ca.gov/faces/codes_displaySection.xhtml?lawCode=VEH&amp;sectionNum=23152."/>
    <n v="24240"/>
  </r>
  <r>
    <n v="26057000"/>
    <s v="&lt;Null&gt;"/>
    <n v="37.776856000000002"/>
    <n v="-122.438177"/>
    <s v="SFPD-CROSSROADS"/>
    <s v="CITY STREET"/>
    <n v="3037387"/>
    <n v="2007"/>
    <n v="3801"/>
    <n v="20070206"/>
    <n v="2250"/>
    <n v="1015"/>
    <s v="PARK"/>
    <s v="Tuesday"/>
    <s v="4CAR"/>
    <x v="6"/>
    <x v="11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68558888485,-122.43817704764"/>
    <s v="10:01 pm to 2:00 a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1557"/>
  </r>
  <r>
    <n v="26057000"/>
    <s v="&lt;Null&gt;"/>
    <n v="37.776856000000002"/>
    <n v="-122.438177"/>
    <s v="SFPD-CROSSROADS"/>
    <s v="CITY STREET"/>
    <n v="3716514"/>
    <n v="2008"/>
    <n v="3801"/>
    <n v="20080222"/>
    <n v="908"/>
    <n v="1337"/>
    <s v="PARK"/>
    <s v="Friday"/>
    <s v="3F62"/>
    <x v="6"/>
    <x v="11"/>
    <n v="0"/>
    <s v="Not Stated, in Intersection"/>
    <s v="Not Stated"/>
    <x v="1"/>
    <s v="Broadside"/>
    <s v="Other Motor Vehicle"/>
    <s v="No Pedestrian Involved"/>
    <s v="Wet"/>
    <s v="No Unusual Condition"/>
    <s v="Not Stated"/>
    <s v="Daylight"/>
    <s v="Functioning"/>
    <x v="0"/>
    <s v="http://maps.google.com/maps?q=&amp;layer=c&amp;cbll=37.7768558888485,-122.43817704764"/>
    <s v="6:01 am to 10:00 am"/>
    <s v="Cloudy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1558"/>
  </r>
  <r>
    <n v="26379000"/>
    <s v="&lt;Null&gt;"/>
    <n v="37.775801999999999"/>
    <n v="-122.446471"/>
    <s v="SFPD-CROSSROADS"/>
    <s v="CITY STREET"/>
    <n v="4098604"/>
    <n v="2009"/>
    <n v="3801"/>
    <n v="20090203"/>
    <n v="1114"/>
    <n v="4179"/>
    <s v="3F"/>
    <s v="Tuesday"/>
    <s v="3F14C"/>
    <x v="7"/>
    <x v="11"/>
    <n v="0"/>
    <s v="Not Stated, in Intersection"/>
    <s v="Not Stated"/>
    <x v="0"/>
    <s v="Rear End"/>
    <s v="Bicycle"/>
    <s v="No Pedestrian Involved"/>
    <s v="Dry"/>
    <s v="No Unusual Condition"/>
    <s v="Not Stated"/>
    <s v="Daylight"/>
    <s v="Functioning"/>
    <x v="2"/>
    <s v="http://maps.google.com/maps?q=&amp;layer=c&amp;cbll=37.7758015922906,-122.446470829739"/>
    <s v="10:01 am to 2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12740"/>
  </r>
  <r>
    <n v="26379000"/>
    <n v="8848000"/>
    <n v="37.776207999999997"/>
    <n v="-122.44655299999999"/>
    <s v="SFPD-CROSSROADS"/>
    <s v="CITY STREET"/>
    <n v="130107223"/>
    <n v="2013"/>
    <n v="3801"/>
    <n v="20130206"/>
    <n v="186"/>
    <n v="1986"/>
    <s v="PARK"/>
    <s v="Wednesday"/>
    <s v="3F35"/>
    <x v="7"/>
    <x v="11"/>
    <n v="150"/>
    <s v="North"/>
    <s v="Not Stated"/>
    <x v="1"/>
    <s v="Rear End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6208248447,-122.44655262531"/>
    <s v="2:01 am to 6:00 am"/>
    <s v="Clear"/>
    <s v="CVC 21658A"/>
    <s v="Intersection Rear End &lt;= 150ft"/>
    <s v="February"/>
    <s v="Valid"/>
    <s v="21658(a,b)"/>
    <s v="Lane straddling or failure to use specified lanes"/>
    <s v="http://leginfo.legislature.ca.gov/faces/codes_displaySection.xhtml?lawCode=VEH&amp;sectionNum=21658."/>
    <n v="29185"/>
  </r>
  <r>
    <n v="26446000"/>
    <n v="12084000"/>
    <n v="37.774748000000002"/>
    <n v="-122.45468"/>
    <s v="SFPD-CROSSROADS"/>
    <s v="CITY STREET"/>
    <n v="130139141"/>
    <n v="2013"/>
    <n v="3801"/>
    <n v="20130217"/>
    <n v="1144"/>
    <n v="2179"/>
    <s v="&lt;Null&gt;"/>
    <s v="Sunday"/>
    <n v="3162"/>
    <x v="8"/>
    <x v="11"/>
    <n v="3"/>
    <s v="South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47483482225,-122.454679991386"/>
    <s v="10:01 am to 2:00 pm"/>
    <s v="Clear"/>
    <s v="CVC 21755"/>
    <s v="Intersection &lt;= 20ft"/>
    <s v="February"/>
    <s v="Valid"/>
    <s v="21755(a)"/>
    <s v="Unsafe passing on right shoulder"/>
    <s v="http://leginfo.legislature.ca.gov/faces/codes_displaySection.xhtml?lawCode=VEH&amp;sectionNum=21755."/>
    <n v="1182"/>
  </r>
  <r>
    <n v="26070000"/>
    <s v="&lt;Null&gt;"/>
    <n v="37.778723999999997"/>
    <n v="-122.438552"/>
    <s v="SFPD-CROSSROADS"/>
    <s v="CITY STREET"/>
    <n v="5585462"/>
    <n v="2012"/>
    <n v="3801"/>
    <n v="20120209"/>
    <n v="1232"/>
    <n v="2179"/>
    <s v="&lt;Null&gt;"/>
    <s v="Thursday"/>
    <s v="3J62"/>
    <x v="6"/>
    <x v="13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Functioning"/>
    <x v="0"/>
    <s v="http://maps.google.com/maps?q=&amp;layer=c&amp;cbll=37.7787241078806,-122.438552277528"/>
    <s v="10:01 am to 2:00 p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13988"/>
  </r>
  <r>
    <n v="26053000"/>
    <s v="&lt;Null&gt;"/>
    <n v="37.774991999999997"/>
    <n v="-122.437799"/>
    <s v="SFPD-CROSSROADS"/>
    <s v="CITY STREET"/>
    <n v="4098584"/>
    <n v="2009"/>
    <n v="3801"/>
    <n v="20090201"/>
    <n v="15"/>
    <n v="1015"/>
    <s v="PARK"/>
    <s v="Sunday"/>
    <s v="4CAN"/>
    <x v="6"/>
    <x v="5"/>
    <n v="0"/>
    <s v="Not Stated, in Intersection"/>
    <s v="Not Stated"/>
    <x v="2"/>
    <s v="Other"/>
    <s v="Bicycle"/>
    <s v="No Pedestrian Involved"/>
    <s v="Dry"/>
    <s v="No Unusual Condition"/>
    <s v="Not Stated"/>
    <s v="Dark - Street Lights"/>
    <s v="Functioning"/>
    <x v="1"/>
    <s v="http://maps.google.com/maps?q=&amp;layer=c&amp;cbll=37.774991947509,-122.437798747311"/>
    <s v="10:01 pm to 2:00 a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3203"/>
  </r>
  <r>
    <n v="26053000"/>
    <s v="&lt;Null&gt;"/>
    <n v="37.774991999999997"/>
    <n v="-122.437799"/>
    <s v="SFPD-CROSSROADS"/>
    <s v="CITY STREET"/>
    <n v="140134786"/>
    <n v="2014"/>
    <n v="3801"/>
    <n v="20140215"/>
    <n v="50"/>
    <n v="2380"/>
    <s v="PARK DISTR"/>
    <s v="Saturday"/>
    <s v="36F14E"/>
    <x v="6"/>
    <x v="5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4991947509,-122.437798747311"/>
    <s v="2:01 am to 6:00 a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23188"/>
  </r>
  <r>
    <n v="26053000"/>
    <s v="&lt;Null&gt;"/>
    <n v="37.774991999999997"/>
    <n v="-122.437799"/>
    <s v="SFPD-CROSSROADS"/>
    <s v="CITY STREET"/>
    <n v="140134783"/>
    <n v="2014"/>
    <n v="3801"/>
    <n v="20140215"/>
    <n v="50"/>
    <n v="2380"/>
    <s v="PARK DISTR"/>
    <s v="Saturday"/>
    <s v="3F14E"/>
    <x v="6"/>
    <x v="5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4991947509,-122.437798747311"/>
    <s v="2:01 am to 6:00 a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28862"/>
  </r>
  <r>
    <n v="26446000"/>
    <n v="12084000"/>
    <n v="37.773741000000001"/>
    <n v="-122.454458"/>
    <s v="SFPD-CROSSROADS"/>
    <s v="CITY STREET"/>
    <n v="150147710"/>
    <n v="2015"/>
    <n v="3801"/>
    <n v="20150217"/>
    <n v="1720"/>
    <n v="4000"/>
    <s v="PARK"/>
    <s v="Tuesday"/>
    <s v="3CAR"/>
    <x v="8"/>
    <x v="5"/>
    <n v="312"/>
    <s v="North"/>
    <s v="Not Stated"/>
    <x v="1"/>
    <s v="Sideswipe"/>
    <s v="Fixed Object"/>
    <s v="No Pedestrian Involved"/>
    <s v="Dry"/>
    <s v="No Unusual Condition"/>
    <s v="Not Stated"/>
    <s v="Dusk - Dawn"/>
    <s v="None"/>
    <x v="0"/>
    <s v="http://maps.google.com/maps?q=&amp;layer=c&amp;cbll=37.7737412156623,-122.454457552031"/>
    <s v="2:01 pm to 6:00 pm"/>
    <s v="Clear"/>
    <s v="CVC 22350"/>
    <s v="Midblock &gt; 20ft"/>
    <s v="February"/>
    <s v="Valid"/>
    <n v="22350"/>
    <s v="Unsafe speed for prevailing conditions"/>
    <s v="http://leginfo.legislature.ca.gov/faces/codes_displaySection.xhtml?lawCode=VEH&amp;sectionNum=22350."/>
    <n v="1180"/>
  </r>
  <r>
    <n v="26349000"/>
    <n v="5455000"/>
    <n v="37.773054999999999"/>
    <n v="-122.44544"/>
    <s v="SFPD-CROSSROADS"/>
    <s v="CITY STREET"/>
    <n v="5590722"/>
    <n v="2012"/>
    <n v="3801"/>
    <n v="20120212"/>
    <n v="1039"/>
    <n v="874"/>
    <s v="PARK"/>
    <s v="Sunday"/>
    <s v="3F61"/>
    <x v="0"/>
    <x v="10"/>
    <n v="135"/>
    <s v="East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30548459319,-122.445439769306"/>
    <s v="10:01 am to 2:00 pm"/>
    <s v="Clear"/>
    <s v="CVC 21703"/>
    <s v="Intersection Rear End &lt;= 150ft"/>
    <s v="February"/>
    <s v="Valid"/>
    <n v="21703"/>
    <s v="Following too closely prohibited"/>
    <s v="http://leginfo.legislature.ca.gov/faces/codes_displaySection.xhtml?lawCode=VEH&amp;sectionNum=21703."/>
    <n v="17424"/>
  </r>
  <r>
    <n v="26377000"/>
    <s v="&lt;Null&gt;"/>
    <n v="37.774870999999997"/>
    <n v="-122.44628400000001"/>
    <s v="SFPD-CROSSROADS"/>
    <s v="CITY STREET"/>
    <n v="5097567"/>
    <n v="2011"/>
    <n v="3801"/>
    <n v="20110227"/>
    <n v="1250"/>
    <n v="191"/>
    <s v="PARK"/>
    <s v="Sunday"/>
    <s v="4B2D"/>
    <x v="20"/>
    <x v="10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x v="0"/>
    <s v="http://maps.google.com/maps?q=&amp;layer=c&amp;cbll=37.7748711028237,-122.446283673835"/>
    <s v="10:01 am to 2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14022"/>
  </r>
  <r>
    <n v="26392000"/>
    <s v="&lt;Null&gt;"/>
    <n v="37.778621999999999"/>
    <n v="-122.44704"/>
    <s v="SFPD-CROSSROADS"/>
    <s v="CITY STREET"/>
    <n v="5590003"/>
    <n v="2012"/>
    <n v="3801"/>
    <n v="20120219"/>
    <n v="1430"/>
    <n v="2179"/>
    <s v="&lt;Null&gt;"/>
    <s v="Sunday"/>
    <s v="3J62"/>
    <x v="7"/>
    <x v="43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86223076059,-122.447039806471"/>
    <s v="2:01 pm to 6:00 pm"/>
    <s v="Clear"/>
    <s v="CVC 21950A"/>
    <s v="Intersection &lt;= 20ft"/>
    <s v="February"/>
    <s v="Valid"/>
    <s v="21950(a,c)"/>
    <s v="Driver or bicyclist to yield right-of-way at crosswalks"/>
    <s v="http://leginfo.legislature.ca.gov/faces/codes_displaySection.xhtml?lawCode=VEH&amp;sectionNum=21950."/>
    <n v="20073"/>
  </r>
  <r>
    <n v="26347000"/>
    <s v="&lt;Null&gt;"/>
    <n v="37.772995000000002"/>
    <n v="-122.445902"/>
    <s v="SFPD-CROSSROADS"/>
    <s v="CITY STREET"/>
    <n v="140152779"/>
    <n v="2014"/>
    <n v="3801"/>
    <n v="20140220"/>
    <n v="232"/>
    <n v="2380"/>
    <s v="PARK DISTR"/>
    <s v="Thursday"/>
    <s v="3F13E"/>
    <x v="0"/>
    <x v="16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29954059776,-122.445902365946"/>
    <s v="2:01 am to 6:00 a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7898"/>
  </r>
  <r>
    <n v="26347000"/>
    <s v="&lt;Null&gt;"/>
    <n v="37.772995000000002"/>
    <n v="-122.445902"/>
    <s v="SFPD-CROSSROADS"/>
    <s v="CITY STREET"/>
    <n v="130097345"/>
    <n v="2013"/>
    <n v="3801"/>
    <n v="20130203"/>
    <n v="1524"/>
    <n v="2179"/>
    <s v="&lt;Null&gt;"/>
    <s v="Sunday"/>
    <s v="3F62"/>
    <x v="0"/>
    <x v="16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x v="3"/>
    <s v="http://maps.google.com/maps?q=&amp;layer=c&amp;cbll=37.7729954059776,-122.445902365946"/>
    <s v="2:01 pm to 6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29083"/>
  </r>
  <r>
    <n v="26382000"/>
    <s v="&lt;Null&gt;"/>
    <n v="37.776741999999999"/>
    <n v="-122.44665999999999"/>
    <s v="SFPD-CROSSROADS"/>
    <s v="CITY STREET"/>
    <n v="4623273"/>
    <n v="2010"/>
    <n v="3801"/>
    <n v="20100201"/>
    <n v="2252"/>
    <n v="275"/>
    <s v="PARK"/>
    <s v="Monday"/>
    <s v="3F14E"/>
    <x v="7"/>
    <x v="18"/>
    <n v="0"/>
    <s v="Not Stated, in Intersection"/>
    <s v="Not Stated"/>
    <x v="1"/>
    <s v="Head-On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6741636305,-122.44665991253"/>
    <s v="10:01 pm to 2:00 am"/>
    <s v="Clear"/>
    <s v="CVC 22450A"/>
    <s v="Intersection &lt;= 20ft"/>
    <s v="February"/>
    <s v="Valid"/>
    <s v="22450(a)"/>
    <s v="Failure to stop at STOP sign"/>
    <s v="http://leginfo.legislature.ca.gov/faces/codes_displaySection.xhtml?lawCode=VEH&amp;sectionNum=22450."/>
    <n v="26538"/>
  </r>
  <r>
    <n v="26066000"/>
    <s v="&lt;Null&gt;"/>
    <n v="37.778005999999998"/>
    <n v="-122.436697"/>
    <s v="SFPD-CROSSROADS"/>
    <s v="CITY STREET"/>
    <n v="140161394"/>
    <n v="2014"/>
    <n v="3801"/>
    <n v="20140224"/>
    <n v="845"/>
    <n v="2002"/>
    <s v="PARK"/>
    <s v="Monday"/>
    <s v="3F13A"/>
    <x v="12"/>
    <x v="18"/>
    <n v="0"/>
    <s v="Not Stated, in Intersection"/>
    <s v="Not Stated"/>
    <x v="2"/>
    <s v="Head-On"/>
    <s v="Bicycle"/>
    <s v="No Pedestrian Involved"/>
    <s v="Dry"/>
    <s v="No Unusual Condition"/>
    <s v="Not Stated"/>
    <s v="Daylight"/>
    <s v="Functioning"/>
    <x v="2"/>
    <s v="http://maps.google.com/maps?q=&amp;layer=c&amp;cbll=37.7780063986825,-122.436696631239"/>
    <s v="6:01 am to 10:00 am"/>
    <s v="Clear"/>
    <s v="CVC 22450A"/>
    <s v="Intersection &lt;= 20ft"/>
    <s v="February"/>
    <s v="Valid"/>
    <s v="22450(a)"/>
    <s v="Failure to stop at STOP sign"/>
    <s v="http://leginfo.legislature.ca.gov/faces/codes_displaySection.xhtml?lawCode=VEH&amp;sectionNum=22450."/>
    <n v="3817"/>
  </r>
  <r>
    <n v="26419000"/>
    <n v="9769000"/>
    <n v="37.771458000000003"/>
    <n v="-122.450619"/>
    <s v="SFPD-CROSSROADS"/>
    <s v="CITY STREET"/>
    <n v="5106130"/>
    <n v="2011"/>
    <n v="3801"/>
    <n v="20110210"/>
    <n v="1125"/>
    <n v="438"/>
    <s v="PARK"/>
    <s v="Thursday"/>
    <s v="4B3F"/>
    <x v="2"/>
    <x v="7"/>
    <n v="5"/>
    <s v="West"/>
    <s v="Not Stated"/>
    <x v="0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14577836825,-122.450618750805"/>
    <s v="10:01 am to 2:00 p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10188"/>
  </r>
  <r>
    <n v="26419000"/>
    <n v="9769000"/>
    <n v="37.771450999999999"/>
    <n v="-122.45067"/>
    <s v="SFPD-CROSSROADS"/>
    <s v="CITY STREET"/>
    <n v="3703635"/>
    <n v="2008"/>
    <n v="3801"/>
    <n v="20080216"/>
    <n v="1910"/>
    <n v="725"/>
    <s v="F"/>
    <s v="Saturday"/>
    <n v="3"/>
    <x v="2"/>
    <x v="7"/>
    <n v="20"/>
    <s v="West"/>
    <s v="Not Stated"/>
    <x v="1"/>
    <s v="Vehicle/Pedestrian"/>
    <s v="Pedestrian"/>
    <s v="Crossing Not in Crosswalk"/>
    <s v="Dry"/>
    <s v="No Unusual Condition"/>
    <s v="Not Stated"/>
    <s v="Dusk - Dawn"/>
    <s v="Functioning"/>
    <x v="3"/>
    <s v="http://maps.google.com/maps?q=&amp;layer=c&amp;cbll=37.7714512737654,-122.450669995428"/>
    <s v="6:01 pm to 10:00 pm"/>
    <s v="Clear"/>
    <s v="CVC 21453D"/>
    <s v="Intersection &lt;= 20ft"/>
    <s v="February"/>
    <s v="Valid"/>
    <s v="21453(d)"/>
    <s v="Red signal - pedestrian responsibilities"/>
    <s v="http://leginfo.legislature.ca.gov/faces/codes_displaySection.xhtml?lawCode=VEH&amp;sectionNum=21453."/>
    <n v="32435"/>
  </r>
  <r>
    <n v="26319000"/>
    <s v="&lt;Null&gt;"/>
    <n v="37.772713000000003"/>
    <n v="-122.440735"/>
    <s v="SFPD-CROSSROADS"/>
    <s v="CITY STREET"/>
    <n v="5066589"/>
    <n v="2011"/>
    <n v="3801"/>
    <n v="20110202"/>
    <n v="1010"/>
    <n v="1230"/>
    <s v="PARK"/>
    <s v="Wednesday"/>
    <s v="3F61"/>
    <x v="9"/>
    <x v="14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x v="0"/>
    <s v="http://maps.google.com/maps?q=&amp;layer=c&amp;cbll=37.7727128737419,-122.440735147736"/>
    <s v="10:01 am to 2:00 p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13999"/>
  </r>
  <r>
    <n v="26441000"/>
    <n v="9770000"/>
    <n v="37.771023"/>
    <n v="-122.45378700000001"/>
    <s v="SFPD-CROSSROADS"/>
    <s v="CITY STREET"/>
    <n v="2629262"/>
    <n v="2006"/>
    <n v="3801"/>
    <n v="20060228"/>
    <n v="2107"/>
    <n v="633"/>
    <s v="PARK"/>
    <s v="Tuesday"/>
    <s v="0F3"/>
    <x v="2"/>
    <x v="9"/>
    <n v="35"/>
    <s v="East"/>
    <s v="Not Stated"/>
    <x v="0"/>
    <s v="Vehicle/Pedestrian"/>
    <s v="Pedestrian"/>
    <s v="Crossing Not in Crosswalk"/>
    <s v="Dry"/>
    <s v="No Unusual Condition"/>
    <s v="Not Stated"/>
    <s v="Dark - Street Lights"/>
    <s v="Functioning"/>
    <x v="3"/>
    <s v="http://maps.google.com/maps?q=&amp;layer=c&amp;cbll=37.7710233495994,-122.45378729385"/>
    <s v="6:01 pm to 10:00 pm"/>
    <s v="Clear"/>
    <s v="CVC 21955"/>
    <s v="Midblock &gt; 20ft"/>
    <s v="February"/>
    <s v="Valid"/>
    <n v="21955"/>
    <s v="Crossing between controlled intersections (Jaywalking)"/>
    <s v="http://leginfo.legislature.ca.gov/faces/codes_displaySection.xhtml?lawCode=VEH&amp;sectionNum=21955."/>
    <n v="6693"/>
  </r>
  <r>
    <n v="26481000"/>
    <s v="&lt;Null&gt;"/>
    <n v="37.777827000000002"/>
    <n v="-122.453385"/>
    <s v="SFPD-CROSSROADS"/>
    <s v="CITY STREET"/>
    <n v="5109324"/>
    <n v="2011"/>
    <n v="3801"/>
    <n v="20110225"/>
    <n v="1610"/>
    <n v="1579"/>
    <s v="RICHM"/>
    <s v="Friday"/>
    <s v="3G11D"/>
    <x v="18"/>
    <x v="27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None"/>
    <x v="3"/>
    <s v="http://maps.google.com/maps?q=&amp;layer=c&amp;cbll=37.7778268636135,-122.453384996293"/>
    <s v="2:01 pm to 6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25418"/>
  </r>
  <r>
    <n v="26345000"/>
    <s v="&lt;Null&gt;"/>
    <n v="37.772080000000003"/>
    <n v="-122.445717"/>
    <s v="SFPD-CROSSROADS"/>
    <s v="CITY STREET"/>
    <n v="150146728"/>
    <n v="2015"/>
    <n v="3801"/>
    <n v="20150217"/>
    <n v="130"/>
    <n v="4060"/>
    <s v="PARK"/>
    <s v="Tuesday"/>
    <s v="3F60"/>
    <x v="7"/>
    <x v="14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20803942368,-122.445716665312"/>
    <s v="2:01 am to 6:00 am"/>
    <s v="Cloudy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24634"/>
  </r>
  <r>
    <n v="26345000"/>
    <n v="8852000"/>
    <n v="37.772357999999997"/>
    <n v="-122.445773"/>
    <s v="SFPD-CROSSROADS"/>
    <s v="CITY STREET"/>
    <n v="5590732"/>
    <n v="2012"/>
    <n v="3801"/>
    <n v="20120229"/>
    <n v="946"/>
    <n v="874"/>
    <s v="PARK"/>
    <s v="Wednesday"/>
    <s v="3F61"/>
    <x v="7"/>
    <x v="14"/>
    <n v="102"/>
    <s v="North"/>
    <s v="Not Stated"/>
    <x v="1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235764609,-122.445772933177"/>
    <s v="6:01 am to 10:00 am"/>
    <s v="Clear"/>
    <s v="N/A"/>
    <s v="Midblock &gt; 20ft"/>
    <s v="February"/>
    <s v="Unknown"/>
    <s v="Unknown"/>
    <s v="Unknown"/>
    <s v="&lt;Null&gt;"/>
    <n v="31360"/>
  </r>
  <r>
    <n v="26446000"/>
    <n v="12084000"/>
    <n v="37.774393000000003"/>
    <n v="-122.45459"/>
    <s v="SFPD-CROSSROADS"/>
    <s v="CITY STREET"/>
    <n v="4600998"/>
    <n v="2010"/>
    <n v="3801"/>
    <n v="20100223"/>
    <n v="1449"/>
    <n v="2122"/>
    <s v="F"/>
    <s v="Tuesday"/>
    <s v="4B8D"/>
    <x v="8"/>
    <x v="11"/>
    <n v="135"/>
    <s v="South"/>
    <s v="Not Stated"/>
    <x v="2"/>
    <s v="Vehicle/Pedestrian"/>
    <s v="Pedestrian"/>
    <s v="In Road, Including Shoulder"/>
    <s v="Wet"/>
    <s v="No Unusual Condition"/>
    <s v="Not Stated"/>
    <s v="Daylight"/>
    <s v="Functioning"/>
    <x v="3"/>
    <s v="http://maps.google.com/maps?q=&amp;layer=c&amp;cbll=37.7743934783381,-122.45459049454"/>
    <s v="2:01 pm to 6:00 pm"/>
    <s v="Raining"/>
    <s v="CVC 21955"/>
    <s v="Midblock &gt; 20ft"/>
    <s v="February"/>
    <s v="Valid"/>
    <n v="21955"/>
    <s v="Crossing between controlled intersections (Jaywalking)"/>
    <s v="http://leginfo.legislature.ca.gov/faces/codes_displaySection.xhtml?lawCode=VEH&amp;sectionNum=21955."/>
    <n v="2346"/>
  </r>
  <r>
    <n v="26029000"/>
    <n v="4800101"/>
    <n v="37.772236999999997"/>
    <n v="-122.437264"/>
    <s v="SFPD-CROSSROADS"/>
    <s v="CITY STREET"/>
    <n v="2629310"/>
    <n v="2006"/>
    <n v="3801"/>
    <n v="20060227"/>
    <n v="1800"/>
    <n v="4060"/>
    <s v="PARK"/>
    <s v="Monday"/>
    <s v="3F44C"/>
    <x v="6"/>
    <x v="20"/>
    <n v="16"/>
    <s v="North"/>
    <s v="Not Stated"/>
    <x v="1"/>
    <s v="Rear End"/>
    <s v="Other Motor Vehicle"/>
    <s v="No Pedestrian Involved"/>
    <s v="Wet"/>
    <s v="No Unusual Condition"/>
    <s v="Not Stated"/>
    <s v="Dark - Street Lights"/>
    <s v="Functioning"/>
    <x v="0"/>
    <s v="http://maps.google.com/maps?q=&amp;layer=c&amp;cbll=37.7722365266133,-122.437264179597"/>
    <s v="2:01 pm to 6:00 pm"/>
    <s v="Raining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31010"/>
  </r>
  <r>
    <n v="26469000"/>
    <n v="5901000"/>
    <n v="37.775022999999997"/>
    <n v="-122.452583"/>
    <s v="SFPD-CROSSROADS"/>
    <s v="CITY STREET"/>
    <n v="5576135"/>
    <n v="2012"/>
    <n v="3801"/>
    <n v="20120224"/>
    <n v="1720"/>
    <n v="4086"/>
    <s v="PARK"/>
    <s v="Friday"/>
    <s v="0F2"/>
    <x v="1"/>
    <x v="21"/>
    <n v="66"/>
    <s v="East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50234345619,-122.452583092974"/>
    <s v="2:01 pm to 6:00 pm"/>
    <s v="Clear"/>
    <s v="CVC 23152A"/>
    <s v="Intersection Rear End &lt;= 150ft"/>
    <s v="February"/>
    <s v="Valid"/>
    <n v="23152"/>
    <s v="Under the influence of alcohol or drug"/>
    <s v="http://leginfo.legislature.ca.gov/faces/codes_displaySection.xhtml?lawCode=VEH&amp;sectionNum=23152."/>
    <n v="17143"/>
  </r>
  <r>
    <n v="26055000"/>
    <s v="&lt;Null&gt;"/>
    <n v="37.777068"/>
    <n v="-122.43650700000001"/>
    <s v="SFPD-CROSSROADS"/>
    <s v="CITY STREET"/>
    <n v="150178066"/>
    <n v="2015"/>
    <n v="3801"/>
    <n v="20150226"/>
    <n v="1851"/>
    <n v="654"/>
    <s v="PARK"/>
    <s v="Thursday"/>
    <s v="3F14D"/>
    <x v="1"/>
    <x v="23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70680804996,-122.436507232241"/>
    <s v="6:01 pm to 10:00 pm"/>
    <s v="Clear"/>
    <s v="CVC 21802A"/>
    <s v="Intersection &lt;= 20ft"/>
    <s v="February"/>
    <s v="Valid"/>
    <s v="21802(a,b)"/>
    <s v="Violation of right-of-way - entering through highway"/>
    <s v="http://leginfo.legislature.ca.gov/faces/codes_displaySection.xhtml?lawCode=VEH&amp;sectionNum=21802."/>
    <n v="9487"/>
  </r>
  <r>
    <n v="26065000"/>
    <s v="&lt;Null&gt;"/>
    <n v="37.778937999999997"/>
    <n v="-122.436885"/>
    <s v="SFPD-CROSSROADS"/>
    <s v="CITY STREET"/>
    <n v="130111575"/>
    <n v="2013"/>
    <n v="3801"/>
    <n v="20130208"/>
    <n v="109"/>
    <n v="2179"/>
    <s v="&lt;Null&gt;"/>
    <s v="Friday"/>
    <s v="3F62"/>
    <x v="10"/>
    <x v="23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x v="6"/>
    <s v="http://maps.google.com/maps?q=&amp;layer=c&amp;cbll=37.7789377532413,-122.436884628865"/>
    <s v="2:01 am to 6:00 a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25905"/>
  </r>
  <r>
    <n v="26028000"/>
    <s v="&lt;Null&gt;"/>
    <n v="37.772418000000002"/>
    <n v="-122.435563"/>
    <s v="SFPD-CROSSROADS"/>
    <s v="CITY STREET"/>
    <n v="1997721"/>
    <n v="2005"/>
    <n v="3801"/>
    <n v="20050222"/>
    <n v="1823"/>
    <n v="144"/>
    <s v="&lt;Null&gt;"/>
    <s v="Tuesday"/>
    <s v="&lt;Null&gt;"/>
    <x v="3"/>
    <x v="23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24179297667,-122.435563320269"/>
    <s v="6:01 pm to 10:00 pm"/>
    <s v="Clear"/>
    <s v="CVC 21802A"/>
    <s v="Intersection &lt;= 20ft"/>
    <s v="February"/>
    <s v="Valid"/>
    <s v="21802(a,b)"/>
    <s v="Violation of right-of-way - entering through highway"/>
    <s v="http://leginfo.legislature.ca.gov/faces/codes_displaySection.xhtml?lawCode=VEH&amp;sectionNum=21802."/>
    <n v="8445"/>
  </r>
  <r>
    <n v="26074000"/>
    <s v="&lt;Null&gt;"/>
    <n v="37.779867000000003"/>
    <n v="-122.437072"/>
    <s v="SFPD-CROSSROADS"/>
    <s v="CITY STREET"/>
    <n v="5590747"/>
    <n v="2012"/>
    <n v="3801"/>
    <n v="20120203"/>
    <n v="945"/>
    <n v="2179"/>
    <s v="&lt;Null&gt;"/>
    <s v="Friday"/>
    <s v="3J62"/>
    <x v="14"/>
    <x v="23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98673956117,-122.437071864719"/>
    <s v="6:01 am to 10:00 a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1572"/>
  </r>
  <r>
    <n v="26422000"/>
    <n v="5459000"/>
    <n v="37.772230999999998"/>
    <n v="-122.451848"/>
    <s v="SFPD-CROSSROADS"/>
    <s v="CITY STREET"/>
    <n v="5584942"/>
    <n v="2012"/>
    <n v="3801"/>
    <n v="20120219"/>
    <n v="1350"/>
    <n v="2179"/>
    <s v="&lt;Null&gt;"/>
    <s v="Sunday"/>
    <s v="3J62"/>
    <x v="0"/>
    <x v="24"/>
    <n v="172"/>
    <s v="East"/>
    <s v="Not Stated"/>
    <x v="1"/>
    <s v="Overturned"/>
    <s v="Parked Motor Vehicle"/>
    <s v="No Pedestrian Involved"/>
    <s v="Dry"/>
    <s v="No Unusual Condition"/>
    <s v="Not Stated"/>
    <s v="Daylight"/>
    <s v="None"/>
    <x v="0"/>
    <s v="http://maps.google.com/maps?q=&amp;layer=c&amp;cbll=37.7722312526213,-122.451847865143"/>
    <s v="10:01 am to 2:00 pm"/>
    <s v="Clear"/>
    <s v="CVC 22350"/>
    <s v="Midblock &gt; 20ft"/>
    <s v="February"/>
    <s v="Valid"/>
    <n v="22350"/>
    <s v="Unsafe speed for prevailing conditions"/>
    <s v="http://leginfo.legislature.ca.gov/faces/codes_displaySection.xhtml?lawCode=VEH&amp;sectionNum=22350."/>
    <n v="14212"/>
  </r>
  <r>
    <n v="26436000"/>
    <s v="&lt;Null&gt;"/>
    <n v="37.771230000000003"/>
    <n v="-122.452242"/>
    <s v="SFPD-CROSSROADS"/>
    <s v="CITY STREET"/>
    <n v="150167310"/>
    <n v="2015"/>
    <n v="3801"/>
    <n v="20150212"/>
    <n v="2130"/>
    <n v="1028"/>
    <s v="PARK"/>
    <s v="Thursday"/>
    <s v="3F13D"/>
    <x v="2"/>
    <x v="24"/>
    <n v="0"/>
    <s v="Not Stated, in Intersection"/>
    <s v="Not Stated"/>
    <x v="1"/>
    <s v="Head-On"/>
    <s v="Bicycle"/>
    <s v="No Pedestrian Involved"/>
    <s v="Dry"/>
    <s v="No Unusual Condition"/>
    <s v="Not Stated"/>
    <s v="Dark - Street Lights"/>
    <s v="Functioning"/>
    <x v="1"/>
    <s v="http://maps.google.com/maps?q=&amp;layer=c&amp;cbll=37.7712298277192,-122.452241778703"/>
    <s v="6:01 pm to 10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23242"/>
  </r>
  <r>
    <n v="26445000"/>
    <s v="&lt;Null&gt;"/>
    <n v="37.771929999999998"/>
    <n v="-122.454083"/>
    <s v="SFPD-CROSSROADS"/>
    <s v="CITY STREET"/>
    <n v="4101106"/>
    <n v="2009"/>
    <n v="3801"/>
    <n v="20090212"/>
    <n v="1400"/>
    <n v="1484"/>
    <s v="PARK"/>
    <s v="Thursday"/>
    <s v="3F61"/>
    <x v="0"/>
    <x v="9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2"/>
    <s v="http://maps.google.com/maps?q=&amp;layer=c&amp;cbll=37.7719304046184,-122.454083217237"/>
    <s v="10:01 am to 2:00 p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9446"/>
  </r>
  <r>
    <n v="26484000"/>
    <n v="12749000"/>
    <n v="37.777655000000003"/>
    <n v="-122.45478"/>
    <s v="SFPD-CROSSROADS"/>
    <s v="CITY STREET"/>
    <n v="150130050"/>
    <n v="2015"/>
    <n v="3801"/>
    <n v="20150211"/>
    <n v="1935"/>
    <n v="868"/>
    <s v="RICHMOND"/>
    <s v="Wednesday"/>
    <s v="4KG8"/>
    <x v="4"/>
    <x v="9"/>
    <n v="128"/>
    <s v="East"/>
    <s v="Not Stated"/>
    <x v="2"/>
    <s v="Broadside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76553287018,-122.454779676314"/>
    <s v="6:01 pm to 10:00 pm"/>
    <s v="Clear"/>
    <s v="CVC 22105"/>
    <s v="Midblock &gt; 20ft"/>
    <s v="February"/>
    <s v="Valid"/>
    <n v="22105"/>
    <s v="Illegal U-turn on highway without unobstructed view"/>
    <s v="http://leginfo.legislature.ca.gov/faces/codes_displaySection.xhtml?lawCode=VEH&amp;sectionNum=22105."/>
    <n v="2265"/>
  </r>
  <r>
    <n v="26486000"/>
    <s v="&lt;Null&gt;"/>
    <n v="37.777599000000002"/>
    <n v="-122.455217"/>
    <s v="SFPD-CROSSROADS"/>
    <s v="CITY STREET"/>
    <n v="5590721"/>
    <n v="2012"/>
    <n v="3801"/>
    <n v="20120209"/>
    <n v="850"/>
    <n v="1073"/>
    <s v="RICHM"/>
    <s v="Thursday"/>
    <s v="4B2G"/>
    <x v="14"/>
    <x v="9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75992787017,-122.455216941431"/>
    <s v="6:01 am to 10:00 a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10823"/>
  </r>
  <r>
    <n v="26455000"/>
    <s v="&lt;Null&gt;"/>
    <n v="37.777433000000002"/>
    <n v="-122.448683"/>
    <s v="SFPD-CROSSROADS"/>
    <s v="CITY STREET"/>
    <n v="4103931"/>
    <n v="2009"/>
    <n v="3801"/>
    <n v="20090204"/>
    <n v="1704"/>
    <n v="1279"/>
    <s v="G"/>
    <s v="Wednesday"/>
    <s v="4B61"/>
    <x v="10"/>
    <x v="25"/>
    <n v="0"/>
    <s v="Not Stated, in Intersection"/>
    <s v="Not Stated"/>
    <x v="1"/>
    <s v="Overturned"/>
    <s v="Non-Collision"/>
    <s v="No Pedestrian Involved"/>
    <s v="Dry"/>
    <s v="No Unusual Condition"/>
    <s v="Not Stated"/>
    <s v="Daylight"/>
    <s v="None"/>
    <x v="0"/>
    <s v="http://maps.google.com/maps?q=&amp;layer=c&amp;cbll=37.7774328923105,-122.4486833183"/>
    <s v="2:01 pm to 6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14047"/>
  </r>
  <r>
    <n v="26480000"/>
    <s v="&lt;Null&gt;"/>
    <n v="37.777940000000001"/>
    <n v="-122.452431"/>
    <s v="SFPD-CROSSROADS"/>
    <s v="CITY STREET"/>
    <n v="130129738"/>
    <n v="2013"/>
    <n v="3801"/>
    <n v="20130214"/>
    <n v="715"/>
    <n v="1073"/>
    <s v="RICHMOND"/>
    <s v="Thursday"/>
    <s v="4B2G"/>
    <x v="4"/>
    <x v="37"/>
    <n v="0"/>
    <s v="Not Stated, in Intersection"/>
    <s v="Not Stated"/>
    <x v="1"/>
    <s v="Broadside"/>
    <s v="Other Motor Vehicle"/>
    <s v="No Pedestrian Involved"/>
    <s v="Wet"/>
    <s v="Not Stated"/>
    <s v="Not Stated"/>
    <s v="Daylight"/>
    <s v="Functioning"/>
    <x v="0"/>
    <s v="http://maps.google.com/maps?q=&amp;layer=c&amp;cbll=37.777939651838,-122.452431112124"/>
    <s v="6:01 am to 10:00 am"/>
    <s v="Clear"/>
    <s v="CVC 22450A"/>
    <s v="Intersection &lt;= 20ft"/>
    <s v="February"/>
    <s v="Valid"/>
    <s v="22450(a)"/>
    <s v="Failure to stop at STOP sign"/>
    <s v="http://leginfo.legislature.ca.gov/faces/codes_displaySection.xhtml?lawCode=VEH&amp;sectionNum=22450."/>
    <n v="32676"/>
  </r>
  <r>
    <n v="26392000"/>
    <s v="&lt;Null&gt;"/>
    <n v="37.778621999999999"/>
    <n v="-122.44704"/>
    <s v="SFPD-CROSSROADS"/>
    <s v="CITY STREET"/>
    <n v="140161297"/>
    <n v="2014"/>
    <n v="3801"/>
    <n v="20140224"/>
    <n v="70"/>
    <n v="1584"/>
    <s v="PARK"/>
    <s v="Monday"/>
    <s v="4K2D"/>
    <x v="7"/>
    <x v="44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86223076059,-122.447039806471"/>
    <s v="2:01 am to 6:00 a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14897"/>
  </r>
  <r>
    <n v="26392000"/>
    <s v="&lt;Null&gt;"/>
    <n v="37.778621999999999"/>
    <n v="-122.44704"/>
    <s v="SFPD-CROSSROADS"/>
    <s v="CITY STREET"/>
    <n v="1995802"/>
    <n v="2005"/>
    <n v="3801"/>
    <n v="20050209"/>
    <n v="845"/>
    <n v="438"/>
    <s v="&lt;Null&gt;"/>
    <s v="Wednesday"/>
    <s v="4B3F"/>
    <x v="7"/>
    <x v="27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86223076059,-122.447039806471"/>
    <s v="6:01 am to 10:00 a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9092"/>
  </r>
  <r>
    <n v="26348000"/>
    <n v="2510000"/>
    <n v="37.772804000000001"/>
    <n v="-122.44750000000001"/>
    <s v="SFPD-CROSSROADS"/>
    <s v="CITY STREET"/>
    <n v="5455878"/>
    <n v="2012"/>
    <n v="3801"/>
    <n v="20120106"/>
    <n v="1848"/>
    <n v="789"/>
    <s v="PARK"/>
    <s v="Friday"/>
    <s v="03F"/>
    <x v="22"/>
    <x v="2"/>
    <n v="5"/>
    <s v="North"/>
    <s v="Not Stated"/>
    <x v="1"/>
    <s v="Vehicle/Pedestrian"/>
    <s v="Pedestrian"/>
    <s v="Crossing in Crosswalk at Intersection"/>
    <s v="Dry"/>
    <s v="No Unusual Condition"/>
    <s v="Not Stated"/>
    <s v="Dark - Street Lights"/>
    <s v="Functioning"/>
    <x v="3"/>
    <s v="http://maps.google.com/maps?q=&amp;layer=c&amp;cbll=37.7728041190986,-122.447500010463"/>
    <s v="6:01 pm to 10:00 pm"/>
    <s v="Clear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20068"/>
  </r>
  <r>
    <n v="26346000"/>
    <n v="9767000"/>
    <n v="37.771875000000001"/>
    <n v="-122.447335"/>
    <s v="SFPD-CROSSROADS"/>
    <s v="CITY STREET"/>
    <n v="3011286"/>
    <n v="2007"/>
    <n v="3801"/>
    <n v="20070124"/>
    <n v="35"/>
    <n v="307"/>
    <s v="PARK"/>
    <s v="Wednesday"/>
    <s v="4B8E"/>
    <x v="2"/>
    <x v="0"/>
    <n v="7"/>
    <s v="West"/>
    <s v="Not Stated"/>
    <x v="1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18748903445,-122.447334876649"/>
    <s v="10:01 pm to 2:00 a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14892"/>
  </r>
  <r>
    <n v="26350000"/>
    <n v="2607000"/>
    <n v="37.774470999999998"/>
    <n v="-122.441091"/>
    <s v="SFPD-CROSSROADS"/>
    <s v="CITY STREET"/>
    <n v="130005003"/>
    <n v="2013"/>
    <n v="3801"/>
    <n v="20130102"/>
    <n v="1710"/>
    <n v="2452"/>
    <s v="PARK"/>
    <s v="Wednesday"/>
    <s v="3F14D"/>
    <x v="9"/>
    <x v="5"/>
    <n v="36"/>
    <s v="South"/>
    <s v="Not Stated"/>
    <x v="0"/>
    <s v="Vehicle/Pedestrian"/>
    <s v="Pedestrian"/>
    <s v="Crossing Not in Crosswalk"/>
    <s v="Dry"/>
    <s v="No Unusual Condition"/>
    <s v="Not Stated"/>
    <s v="Dusk - Dawn"/>
    <s v="Functioning"/>
    <x v="3"/>
    <s v="http://maps.google.com/maps?q=&amp;layer=c&amp;cbll=37.7744711426414,-122.441090923134"/>
    <s v="2:01 pm to 6:00 pm"/>
    <s v="Clear"/>
    <s v="CVC 21950B"/>
    <s v="Midblock &gt; 20ft"/>
    <s v="January"/>
    <s v="Valid"/>
    <s v="21950(b)"/>
    <s v="Pedestrian suddenly entering into vehicle path close enough to create an immediate hazard"/>
    <s v="http://leginfo.legislature.ca.gov/faces/codes_displaySection.xhtml?lawCode=VEH&amp;sectionNum=21950."/>
    <n v="6685"/>
  </r>
  <r>
    <n v="26353000"/>
    <s v="&lt;Null&gt;"/>
    <n v="37.776434999999999"/>
    <n v="-122.44148800000001"/>
    <s v="SFPD-CROSSROADS"/>
    <s v="CITY STREET"/>
    <n v="2566302"/>
    <n v="2006"/>
    <n v="3801"/>
    <n v="20060115"/>
    <n v="1405"/>
    <n v="1173"/>
    <s v="&lt;Null&gt;"/>
    <s v="Sunday"/>
    <s v="4B3H"/>
    <x v="1"/>
    <x v="1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64350361418,-122.441488326711"/>
    <s v="2:01 pm to 6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21605"/>
  </r>
  <r>
    <n v="26362000"/>
    <s v="&lt;Null&gt;"/>
    <n v="37.779243999999998"/>
    <n v="-122.442053"/>
    <s v="SFPD-CROSSROADS"/>
    <s v="CITY STREET"/>
    <n v="5075962"/>
    <n v="2011"/>
    <n v="3801"/>
    <n v="20110119"/>
    <n v="1430"/>
    <n v="438"/>
    <s v="&lt;Null&gt;"/>
    <s v="Wednesday"/>
    <s v="4B3F"/>
    <x v="14"/>
    <x v="1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x v="0"/>
    <s v="http://maps.google.com/maps?q=&amp;layer=c&amp;cbll=37.7792440306213,-122.442053309532"/>
    <s v="2:01 pm to 6:00 pm"/>
    <s v="Clear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14016"/>
  </r>
  <r>
    <n v="26058000"/>
    <n v="5451000"/>
    <n v="37.773854"/>
    <n v="-122.439224"/>
    <s v="SFPD-CROSSROADS"/>
    <s v="CITY STREET"/>
    <n v="4041651"/>
    <n v="2009"/>
    <n v="3801"/>
    <n v="20090112"/>
    <n v="837"/>
    <n v="577"/>
    <s v="&lt;Null&gt;"/>
    <s v="Monday"/>
    <s v="PARK"/>
    <x v="0"/>
    <x v="3"/>
    <n v="15"/>
    <s v="Ea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3853893236,-122.439224189911"/>
    <s v="6:01 am to 10:00 a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30753"/>
  </r>
  <r>
    <n v="26061000"/>
    <s v="&lt;Null&gt;"/>
    <n v="37.776643999999997"/>
    <n v="-122.43984399999999"/>
    <s v="SFPD-CROSSROADS"/>
    <s v="CITY STREET"/>
    <n v="5455938"/>
    <n v="2012"/>
    <n v="3801"/>
    <n v="20120118"/>
    <n v="2210"/>
    <n v="1222"/>
    <s v="PARK"/>
    <s v="Wednesday"/>
    <s v="3F14E"/>
    <x v="1"/>
    <x v="3"/>
    <n v="0"/>
    <s v="Not Stated, in Intersection"/>
    <s v="Not Stated"/>
    <x v="1"/>
    <s v="Other"/>
    <s v="Bicycle"/>
    <s v="No Pedestrian Involved"/>
    <s v="Dry"/>
    <s v="No Unusual Condition"/>
    <s v="Not Stated"/>
    <s v="Dark - Street Lights"/>
    <s v="None"/>
    <x v="2"/>
    <s v="http://maps.google.com/maps?q=&amp;layer=c&amp;cbll=37.7766440075826,-122.439844236366"/>
    <s v="10:01 pm to 2:00 am"/>
    <s v="Clear"/>
    <s v="CVC 22107"/>
    <s v="Intersection &lt;= 20ft"/>
    <s v="January"/>
    <s v="Valid"/>
    <n v="22107"/>
    <s v="Unsafe turn or lane change prohibited"/>
    <s v="http://leginfo.legislature.ca.gov/faces/codes_displaySection.xhtml?lawCode=VEH&amp;sectionNum=22107."/>
    <n v="25228"/>
  </r>
  <r>
    <n v="26061000"/>
    <s v="&lt;Null&gt;"/>
    <n v="37.776643999999997"/>
    <n v="-122.43984399999999"/>
    <s v="SFPD-CROSSROADS"/>
    <s v="CITY STREET"/>
    <n v="5592623"/>
    <n v="2012"/>
    <n v="3801"/>
    <n v="20120130"/>
    <n v="942"/>
    <n v="874"/>
    <s v="PARK"/>
    <s v="Monday"/>
    <s v="3F61"/>
    <x v="1"/>
    <x v="3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66440075826,-122.439844236366"/>
    <s v="6:01 am to 10:00 am"/>
    <s v="Clear"/>
    <s v="N/A"/>
    <s v="Intersection &lt;= 20ft"/>
    <s v="January"/>
    <s v="Unknown"/>
    <s v="Unknown"/>
    <s v="Unknown"/>
    <s v="&lt;Null&gt;"/>
    <n v="26499"/>
  </r>
  <r>
    <n v="26057000"/>
    <n v="5891000"/>
    <n v="37.776691"/>
    <n v="-122.43947799999999"/>
    <s v="SFPD-CROSSROADS"/>
    <s v="CITY STREET"/>
    <n v="4041439"/>
    <n v="2009"/>
    <n v="3801"/>
    <n v="20090116"/>
    <n v="1748"/>
    <n v="1866"/>
    <s v="PARK"/>
    <s v="Friday"/>
    <s v="4B7D"/>
    <x v="1"/>
    <x v="3"/>
    <n v="107"/>
    <s v="East"/>
    <s v="Not Stated"/>
    <x v="1"/>
    <s v="Broadside"/>
    <s v="Bicycle"/>
    <s v="No Pedestrian Involved"/>
    <s v="Dry"/>
    <s v="No Unusual Condition"/>
    <s v="Not Stated"/>
    <s v="Dark - Street Lights"/>
    <s v="None"/>
    <x v="2"/>
    <s v="http://maps.google.com/maps?q=&amp;layer=c&amp;cbll=37.7766906071897,-122.439477561148"/>
    <s v="2:01 pm to 6:00 pm"/>
    <s v="Clear"/>
    <s v="CVC 21801A"/>
    <s v="Midblock &gt; 20ft"/>
    <s v="January"/>
    <s v="Valid"/>
    <s v="21801(a,b)"/>
    <s v="Violation of right-of-way - left turn"/>
    <s v="http://leginfo.legislature.ca.gov/faces/codes_displaySection.xhtml?lawCode=VEH&amp;sectionNum=21801."/>
    <n v="27813"/>
  </r>
  <r>
    <n v="26073000"/>
    <s v="&lt;Null&gt;"/>
    <n v="37.778511000000002"/>
    <n v="-122.440213"/>
    <s v="SFPD-CROSSROADS"/>
    <s v="CITY STREET"/>
    <n v="150049360"/>
    <n v="2015"/>
    <n v="3801"/>
    <n v="20150116"/>
    <n v="1952"/>
    <n v="1939"/>
    <s v="PARK"/>
    <s v="Friday"/>
    <s v="4K3F"/>
    <x v="10"/>
    <x v="3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85114637334,-122.440213334353"/>
    <s v="6:01 pm to 10:00 pm"/>
    <s v="Cloudy"/>
    <s v="CVC 21650"/>
    <s v="Intersection &lt;= 20ft"/>
    <s v="January"/>
    <s v="Valid"/>
    <n v="21650"/>
    <s v="Failure to keep to right side of road"/>
    <s v="http://leginfo.legislature.ca.gov/faces/codes_displaySection.xhtml?lawCode=VEH&amp;sectionNum=21650."/>
    <n v="8778"/>
  </r>
  <r>
    <n v="26072000"/>
    <s v="&lt;Null&gt;"/>
    <n v="37.777586999999997"/>
    <n v="-122.440027"/>
    <s v="SFPD-CROSSROADS"/>
    <s v="CITY STREET"/>
    <n v="2566306"/>
    <n v="2006"/>
    <n v="3801"/>
    <n v="20060129"/>
    <n v="1125"/>
    <n v="714"/>
    <s v="PARK"/>
    <s v="Sunday"/>
    <s v="4B1J"/>
    <x v="16"/>
    <x v="3"/>
    <n v="0"/>
    <s v="Not Stated, in Intersection"/>
    <s v="Not Stated"/>
    <x v="1"/>
    <s v="Broadside"/>
    <s v="Motor Vehicle on Other Roadway"/>
    <s v="No Pedestrian Involved"/>
    <s v="Dry"/>
    <s v="No Unusual Condition"/>
    <s v="Not Stated"/>
    <s v="Not Stated"/>
    <s v="Functioning"/>
    <x v="0"/>
    <s v="http://maps.google.com/maps?q=&amp;layer=c&amp;cbll=37.777586768086,-122.440026922254"/>
    <s v="10:01 am to 2:00 pm"/>
    <s v="Clear"/>
    <s v="CVC 21802A"/>
    <s v="Intersection &lt;= 20ft"/>
    <s v="January"/>
    <s v="Valid"/>
    <s v="21802(a,b)"/>
    <s v="Violation of right-of-way - entering through highway"/>
    <s v="http://leginfo.legislature.ca.gov/faces/codes_displaySection.xhtml?lawCode=VEH&amp;sectionNum=21802."/>
    <n v="24201"/>
  </r>
  <r>
    <n v="26077000"/>
    <n v="12734000"/>
    <n v="37.779454000000001"/>
    <n v="-122.440281"/>
    <s v="SFPD-CROSSROADS"/>
    <s v="CITY STREET"/>
    <n v="130011436"/>
    <n v="2013"/>
    <n v="3801"/>
    <n v="20130104"/>
    <n v="1950"/>
    <n v="1540"/>
    <s v="PARK"/>
    <s v="Friday"/>
    <s v="3F14D"/>
    <x v="14"/>
    <x v="3"/>
    <n v="34"/>
    <s v="East"/>
    <s v="Not Stated"/>
    <x v="0"/>
    <s v="Other"/>
    <s v="Non-Collision"/>
    <s v="No Pedestrian Involved"/>
    <s v="Dry"/>
    <s v="No Unusual Condition"/>
    <s v="Not Stated"/>
    <s v="Dark - Street Lights"/>
    <s v="Functioning"/>
    <x v="0"/>
    <s v="http://maps.google.com/maps?q=&amp;layer=c&amp;cbll=37.7794540833633,-122.440280969473"/>
    <s v="6:01 pm to 10:00 pm"/>
    <s v="Clear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851"/>
  </r>
  <r>
    <n v="26057000"/>
    <n v="4805101"/>
    <n v="37.776867000000003"/>
    <n v="-122.438188"/>
    <s v="SFPD-CROSSROADS"/>
    <s v="CITY STREET"/>
    <n v="5483571"/>
    <n v="2012"/>
    <n v="3801"/>
    <n v="20120116"/>
    <n v="833"/>
    <n v="874"/>
    <s v="&lt;Null&gt;"/>
    <s v="Monday"/>
    <s v="4B4E"/>
    <x v="6"/>
    <x v="11"/>
    <n v="6"/>
    <s v="North"/>
    <s v="Not Stated"/>
    <x v="0"/>
    <s v="Broadside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68673393432,-122.438188118009"/>
    <s v="6:01 am to 10:00 am"/>
    <s v="Clear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7915"/>
  </r>
  <r>
    <n v="26326000"/>
    <n v="9764000"/>
    <n v="37.772306"/>
    <n v="-122.44394200000001"/>
    <s v="SFPD-CROSSROADS"/>
    <s v="CITY STREET"/>
    <n v="140078341"/>
    <n v="2014"/>
    <n v="3801"/>
    <n v="20140127"/>
    <n v="845"/>
    <n v="1540"/>
    <s v="PARK"/>
    <s v="Monday"/>
    <s v="3F134"/>
    <x v="2"/>
    <x v="30"/>
    <n v="24"/>
    <s v="Ea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2305729634,-122.443942081669"/>
    <s v="6:01 am to 10:00 am"/>
    <s v="Clear"/>
    <s v="CVC 22350"/>
    <s v="Intersection Rear End &lt;= 150ft"/>
    <s v="January"/>
    <s v="Valid"/>
    <n v="22350"/>
    <s v="Unsafe speed for prevailing conditions"/>
    <s v="http://leginfo.legislature.ca.gov/faces/codes_displaySection.xhtml?lawCode=VEH&amp;sectionNum=22350."/>
    <n v="27411"/>
  </r>
  <r>
    <n v="26056000"/>
    <s v="&lt;Null&gt;"/>
    <n v="37.775925000000001"/>
    <n v="-122.43799"/>
    <s v="SFPD-CROSSROADS"/>
    <s v="CITY STREET"/>
    <n v="3020626"/>
    <n v="2007"/>
    <n v="3801"/>
    <n v="20070128"/>
    <n v="1300"/>
    <n v="2145"/>
    <s v="PARK"/>
    <s v="Sunday"/>
    <s v="4B1D"/>
    <x v="6"/>
    <x v="4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59254055507,-122.437989847718"/>
    <s v="10:01 am to 2:00 pm"/>
    <s v="Clear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7011"/>
  </r>
  <r>
    <n v="26056000"/>
    <n v="4803201"/>
    <n v="37.775903999999997"/>
    <n v="-122.437969"/>
    <s v="SFPD-CROSSROADS"/>
    <s v="CITY STREET"/>
    <n v="4584590"/>
    <n v="2010"/>
    <n v="3801"/>
    <n v="20100119"/>
    <n v="1738"/>
    <n v="821"/>
    <s v="PARK"/>
    <s v="Tuesday"/>
    <s v="4B8F"/>
    <x v="6"/>
    <x v="4"/>
    <n v="11"/>
    <s v="South"/>
    <s v="Not Stated"/>
    <x v="1"/>
    <s v="Vehicle/Pedestrian"/>
    <s v="Pedestrian"/>
    <s v="Crossing in Crosswalk at Intersection"/>
    <s v="Wet"/>
    <s v="No Unusual Condition"/>
    <s v="Not Stated"/>
    <s v="Dark - Street Lights"/>
    <s v="Functioning"/>
    <x v="3"/>
    <s v="http://maps.google.com/maps?q=&amp;layer=c&amp;cbll=37.7759038647803,-122.437969293636"/>
    <s v="2:01 pm to 6:00 pm"/>
    <s v="Cloudy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18816"/>
  </r>
  <r>
    <n v="26053000"/>
    <s v="&lt;Null&gt;"/>
    <n v="37.774991999999997"/>
    <n v="-122.437799"/>
    <s v="SFPD-CROSSROADS"/>
    <s v="CITY STREET"/>
    <n v="3566132"/>
    <n v="2008"/>
    <n v="3801"/>
    <n v="20080103"/>
    <n v="1103"/>
    <n v="1337"/>
    <s v="PARK"/>
    <s v="Thursday"/>
    <s v="3F62"/>
    <x v="6"/>
    <x v="5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4991947509,-122.437798747311"/>
    <s v="10:01 am to 2:00 pm"/>
    <s v="Cloudy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18812"/>
  </r>
  <r>
    <n v="26346000"/>
    <n v="9767000"/>
    <n v="37.771732"/>
    <n v="-122.448458"/>
    <s v="SFPD-CROSSROADS"/>
    <s v="CITY STREET"/>
    <n v="4562983"/>
    <n v="2010"/>
    <n v="3801"/>
    <n v="20100124"/>
    <n v="2258"/>
    <n v="2063"/>
    <s v="3F"/>
    <s v="Sunday"/>
    <s v="0F3"/>
    <x v="2"/>
    <x v="6"/>
    <n v="146"/>
    <s v="East"/>
    <s v="Not Stated"/>
    <x v="1"/>
    <s v="Broadside"/>
    <s v="Parked Motor Vehicle"/>
    <s v="No Pedestrian Involved"/>
    <s v="Wet"/>
    <s v="No Unusual Condition"/>
    <s v="Not Stated"/>
    <s v="Dark - Street Lights"/>
    <s v="Functioning"/>
    <x v="0"/>
    <s v="http://maps.google.com/maps?q=&amp;layer=c&amp;cbll=37.7717322725782,-122.448457770918"/>
    <s v="10:01 pm to 2:00 am"/>
    <s v="Raining"/>
    <s v="N/A"/>
    <s v="Midblock &gt; 20ft"/>
    <s v="January"/>
    <s v="Unknown"/>
    <s v="Unknown"/>
    <s v="Unknown"/>
    <s v="&lt;Null&gt;"/>
    <n v="23180"/>
  </r>
  <r>
    <n v="26031000"/>
    <s v="&lt;Null&gt;"/>
    <n v="37.773133000000001"/>
    <n v="-122.437423"/>
    <s v="SFPD-CROSSROADS"/>
    <s v="CITY STREET"/>
    <n v="3020622"/>
    <n v="2007"/>
    <n v="3801"/>
    <n v="20070126"/>
    <n v="1000"/>
    <n v="779"/>
    <s v="PARK"/>
    <s v="Friday"/>
    <n v="3E+62"/>
    <x v="6"/>
    <x v="14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31334920131,-122.437422939807"/>
    <s v="6:01 am to 10:00 am"/>
    <s v="Cloudy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18793"/>
  </r>
  <r>
    <n v="26419000"/>
    <n v="9769000"/>
    <n v="37.771371000000002"/>
    <n v="-122.451305"/>
    <s v="SFPD-CROSSROADS"/>
    <s v="CITY STREET"/>
    <n v="5553622"/>
    <n v="2012"/>
    <n v="3801"/>
    <n v="20120112"/>
    <n v="1035"/>
    <n v="2179"/>
    <s v="&lt;Null&gt;"/>
    <s v="Thursday"/>
    <n v="38001"/>
    <x v="2"/>
    <x v="7"/>
    <n v="206"/>
    <s v="West"/>
    <s v="Not Stated"/>
    <x v="1"/>
    <s v="Rear End"/>
    <s v="Parked Motor Vehicle"/>
    <s v="No Pedestrian Involved"/>
    <s v="Dry"/>
    <s v="No Unusual Condition"/>
    <s v="Not Stated"/>
    <s v="Daylight"/>
    <s v="None"/>
    <x v="0"/>
    <s v="http://maps.google.com/maps?q=&amp;layer=c&amp;cbll=37.7713705507927,-122.451305428399"/>
    <s v="10:01 am to 2:00 pm"/>
    <s v="Clear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1994"/>
  </r>
  <r>
    <n v="26419000"/>
    <n v="9769000"/>
    <n v="37.771459"/>
    <n v="-122.45061200000001"/>
    <s v="SFPD-CROSSROADS"/>
    <s v="CITY STREET"/>
    <n v="2416065"/>
    <n v="2006"/>
    <n v="3801"/>
    <n v="20060101"/>
    <n v="1448"/>
    <n v="246"/>
    <s v="&lt;Null&gt;"/>
    <s v="Sunday"/>
    <s v="4B7E"/>
    <x v="2"/>
    <x v="7"/>
    <n v="3"/>
    <s v="West"/>
    <s v="Not Stated"/>
    <x v="1"/>
    <s v="Sideswipe"/>
    <s v="Other Motor Vehicle"/>
    <s v="No Pedestrian Involved"/>
    <s v="Wet"/>
    <s v="No Unusual Condition"/>
    <s v="Not Stated"/>
    <s v="Dusk - Dawn"/>
    <s v="Functioning"/>
    <x v="0"/>
    <s v="http://maps.google.com/maps?q=&amp;layer=c&amp;cbll=37.7714586516714,-122.450611918188"/>
    <s v="2:01 pm to 6:00 pm"/>
    <s v="Raining"/>
    <s v="CVC 22100A"/>
    <s v="Intersection &lt;= 20ft"/>
    <s v="January"/>
    <s v="Valid"/>
    <s v="22100(a,b)"/>
    <s v="Turn at intersection from wrong position"/>
    <s v="http://leginfo.legislature.ca.gov/faces/codes_displaySection.xhtml?lawCode=VEH&amp;sectionNum=22100."/>
    <n v="1998"/>
  </r>
  <r>
    <n v="26050000"/>
    <n v="4801201"/>
    <n v="37.773544999999999"/>
    <n v="-122.43745699999999"/>
    <s v="SFPD-CROSSROADS"/>
    <s v="CITY STREET"/>
    <n v="140082881"/>
    <n v="2014"/>
    <n v="3801"/>
    <n v="20140128"/>
    <n v="1335"/>
    <n v="899"/>
    <s v="PARK"/>
    <s v="Tuesday"/>
    <s v="4K5F"/>
    <x v="6"/>
    <x v="14"/>
    <n v="150"/>
    <s v="North"/>
    <s v="Not Stated"/>
    <x v="1"/>
    <s v="Sideswipe"/>
    <s v="Bicycle"/>
    <s v="Crossing Not in Crosswalk"/>
    <s v="Dry"/>
    <s v="No Unusual Condition"/>
    <s v="Not Stated"/>
    <s v="Daylight"/>
    <s v="None"/>
    <x v="2"/>
    <s v="http://maps.google.com/maps?q=&amp;layer=c&amp;cbll=37.7735454148215,-122.437457128"/>
    <s v="10:01 am to 2:00 pm"/>
    <s v="Clear"/>
    <s v="CVC 96TC"/>
    <s v="Midblock &gt; 20ft"/>
    <s v="January"/>
    <s v="Valid"/>
    <s v="7.2.12"/>
    <s v="Bicycle riding restricted"/>
    <s v="http://library.amlegal.com/nxt/gateway.dll/California/transportation/divisioni/article7violations?f=templates$fn=default.htm$3.0$vid=amlegal:sanfrancisco_ca$anc=JD_7.2.12"/>
    <n v="16112"/>
  </r>
  <r>
    <n v="26055000"/>
    <n v="5890000"/>
    <n v="37.776867000000003"/>
    <n v="-122.438092"/>
    <s v="SFPD-CROSSROADS"/>
    <s v="CITY STREET"/>
    <n v="4062932"/>
    <n v="2009"/>
    <n v="3801"/>
    <n v="20090123"/>
    <n v="1028"/>
    <n v="1484"/>
    <s v="PARK"/>
    <s v="Friday"/>
    <s v="3F61"/>
    <x v="1"/>
    <x v="8"/>
    <n v="25"/>
    <s v="East"/>
    <s v="Not Stated"/>
    <x v="1"/>
    <s v="Rear End"/>
    <s v="Other Motor Vehicle"/>
    <s v="No Pedestrian Involved"/>
    <s v="Wet"/>
    <s v="No Unusual Condition"/>
    <s v="Not Stated"/>
    <s v="Daylight"/>
    <s v="Functioning"/>
    <x v="0"/>
    <s v="http://maps.google.com/maps?q=&amp;layer=c&amp;cbll=37.7768667298854,-122.438091737599"/>
    <s v="10:01 am to 2:00 pm"/>
    <s v="Raining"/>
    <s v="CVC 22350"/>
    <s v="Intersection Rear End &lt;= 150ft"/>
    <s v="January"/>
    <s v="Valid"/>
    <n v="22350"/>
    <s v="Unsafe speed for prevailing conditions"/>
    <s v="http://leginfo.legislature.ca.gov/faces/codes_displaySection.xhtml?lawCode=VEH&amp;sectionNum=22350."/>
    <n v="33295"/>
  </r>
  <r>
    <n v="26072000"/>
    <n v="8904000"/>
    <n v="37.777762000000003"/>
    <n v="-122.438621"/>
    <s v="SFPD-CROSSROADS"/>
    <s v="CITY STREET"/>
    <n v="5075982"/>
    <n v="2011"/>
    <n v="3801"/>
    <n v="20110126"/>
    <n v="32"/>
    <n v="2038"/>
    <s v="F"/>
    <s v="Wednesday"/>
    <s v="3F14E"/>
    <x v="16"/>
    <x v="8"/>
    <n v="75"/>
    <s v="West"/>
    <s v="Not Stated"/>
    <x v="1"/>
    <s v="Rear End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77623479154,-122.438620542842"/>
    <s v="10:01 pm to 2:00 am"/>
    <s v="Clear"/>
    <s v="CVC 22106"/>
    <s v="Intersection Rear End &lt;= 150ft"/>
    <s v="January"/>
    <s v="Valid"/>
    <n v="22106"/>
    <s v="Unsafe starting or backing on highway"/>
    <s v="http://leginfo.legislature.ca.gov/faces/codes_displaySection.xhtml?lawCode=VEH&amp;sectionNum=22106."/>
    <n v="32228"/>
  </r>
  <r>
    <n v="26027000"/>
    <n v="9760000"/>
    <n v="37.773201999999998"/>
    <n v="-122.436886"/>
    <s v="SFPD-CROSSROADS"/>
    <s v="CITY STREET"/>
    <n v="4563073"/>
    <n v="2010"/>
    <n v="3801"/>
    <n v="20100121"/>
    <n v="1220"/>
    <n v="1230"/>
    <s v="&lt;Null&gt;"/>
    <s v="Thursday"/>
    <s v="3F61"/>
    <x v="2"/>
    <x v="8"/>
    <n v="157"/>
    <s v="East"/>
    <s v="Not Stated"/>
    <x v="1"/>
    <s v="Rear End"/>
    <s v="Other Motor Vehicle"/>
    <s v="No Pedestrian Involved"/>
    <s v="Wet"/>
    <s v="No Unusual Condition"/>
    <s v="Not Stated"/>
    <s v="Daylight"/>
    <s v="None"/>
    <x v="0"/>
    <s v="http://maps.google.com/maps?q=&amp;layer=c&amp;cbll=37.7732016280981,-122.436886309235"/>
    <s v="10:01 am to 2:00 pm"/>
    <s v="Raining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2021"/>
  </r>
  <r>
    <n v="26036000"/>
    <n v="9761000"/>
    <n v="37.773094"/>
    <n v="-122.43773"/>
    <s v="SFPD-CROSSROADS"/>
    <s v="CITY STREET"/>
    <n v="3020635"/>
    <n v="2007"/>
    <n v="3801"/>
    <n v="20070131"/>
    <n v="2021"/>
    <n v="4000"/>
    <s v="PARK"/>
    <s v="Wednesday"/>
    <s v="4CAR"/>
    <x v="2"/>
    <x v="8"/>
    <n v="90"/>
    <s v="West"/>
    <s v="Not Stated"/>
    <x v="1"/>
    <s v="Rear End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30944802071,-122.437730168117"/>
    <s v="6:01 pm to 10:00 pm"/>
    <s v="Clear"/>
    <s v="CVC 23152A"/>
    <s v="Intersection Rear End &lt;= 150ft"/>
    <s v="January"/>
    <s v="Valid"/>
    <n v="23152"/>
    <s v="Under the influence of alcohol or drug"/>
    <s v="http://leginfo.legislature.ca.gov/faces/codes_displaySection.xhtml?lawCode=VEH&amp;sectionNum=23152."/>
    <n v="27234"/>
  </r>
  <r>
    <n v="26029000"/>
    <n v="10179000"/>
    <n v="37.772123999999998"/>
    <n v="-122.437861"/>
    <s v="SFPD-CROSSROADS"/>
    <s v="CITY STREET"/>
    <n v="3603439"/>
    <n v="2008"/>
    <n v="3801"/>
    <n v="20080110"/>
    <n v="1700"/>
    <n v="2031"/>
    <s v="F"/>
    <s v="Thursday"/>
    <n v="4"/>
    <x v="3"/>
    <x v="8"/>
    <n v="183"/>
    <s v="West"/>
    <s v="Not Stated"/>
    <x v="2"/>
    <s v="Rear End"/>
    <s v="Parked Motor Vehicle"/>
    <s v="No Pedestrian Involved"/>
    <s v="Wet"/>
    <s v="No Unusual Condition"/>
    <s v="Not Stated"/>
    <s v="Dark - Street Lights"/>
    <s v="None"/>
    <x v="4"/>
    <s v="http://maps.google.com/maps?q=&amp;layer=c&amp;cbll=37.7721235326357,-122.437860530488"/>
    <s v="2:01 pm to 6:00 pm"/>
    <s v="Raining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2494"/>
  </r>
  <r>
    <n v="26077000"/>
    <n v="12734000"/>
    <n v="37.779587999999997"/>
    <n v="-122.439277"/>
    <s v="SFPD-CROSSROADS"/>
    <s v="CITY STREET"/>
    <n v="2456592"/>
    <n v="2006"/>
    <n v="3801"/>
    <n v="20060108"/>
    <n v="1125"/>
    <n v="805"/>
    <s v="&lt;Null&gt;"/>
    <s v="Sunday"/>
    <s v="&lt;Null&gt;"/>
    <x v="14"/>
    <x v="8"/>
    <n v="157"/>
    <s v="West"/>
    <s v="Not Stated"/>
    <x v="1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95879511504,-122.439277491785"/>
    <s v="10:01 am to 2:00 pm"/>
    <s v="Clear"/>
    <s v="CVC 22106"/>
    <s v="Midblock &gt; 20ft"/>
    <s v="January"/>
    <s v="Valid"/>
    <n v="22106"/>
    <s v="Unsafe starting or backing on highway"/>
    <s v="http://leginfo.legislature.ca.gov/faces/codes_displaySection.xhtml?lawCode=VEH&amp;sectionNum=22106."/>
    <n v="269"/>
  </r>
  <r>
    <n v="26452000"/>
    <n v="5899000"/>
    <n v="37.775402999999997"/>
    <n v="-122.44960500000001"/>
    <s v="SFPD-CROSSROADS"/>
    <s v="CITY STREET"/>
    <n v="150015101"/>
    <n v="2015"/>
    <n v="3801"/>
    <n v="20150106"/>
    <n v="130"/>
    <n v="1533"/>
    <s v="PARK"/>
    <s v="Tuesday"/>
    <s v="3F13E"/>
    <x v="1"/>
    <x v="6"/>
    <n v="30"/>
    <s v="East"/>
    <s v="Not Stated"/>
    <x v="1"/>
    <s v="Vehicle/Pedestrian"/>
    <s v="Pedestrian"/>
    <s v="In Road, Including Shoulder"/>
    <s v="Dry"/>
    <s v="Holes, Deep Ruts"/>
    <s v="Not Stated"/>
    <s v="Dark - Street Lights"/>
    <s v="None"/>
    <x v="3"/>
    <s v="http://maps.google.com/maps?q=&amp;layer=c&amp;cbll=37.7754029691827,-122.4496053929"/>
    <s v="2:01 am to 6:00 am"/>
    <s v="Clear"/>
    <s v="CVC 22106"/>
    <s v="Midblock &gt; 20ft"/>
    <s v="January"/>
    <s v="Valid"/>
    <n v="22106"/>
    <s v="Unsafe starting or backing on highway"/>
    <s v="http://leginfo.legislature.ca.gov/faces/codes_displaySection.xhtml?lawCode=VEH&amp;sectionNum=22106."/>
    <n v="27822"/>
  </r>
  <r>
    <n v="26345000"/>
    <n v="8852000"/>
    <n v="37.772956999999998"/>
    <n v="-122.44589499999999"/>
    <s v="SFPD-CROSSROADS"/>
    <s v="CITY STREET"/>
    <n v="4041435"/>
    <n v="2009"/>
    <n v="3801"/>
    <n v="20090116"/>
    <n v="955"/>
    <n v="1484"/>
    <s v="PARK"/>
    <s v="Friday"/>
    <s v="3F61"/>
    <x v="7"/>
    <x v="2"/>
    <n v="14"/>
    <s v="South"/>
    <s v="Not Stated"/>
    <x v="0"/>
    <s v="Head-On"/>
    <s v="Bicycle"/>
    <s v="No Pedestrian Involved"/>
    <s v="Dry"/>
    <s v="No Unusual Condition"/>
    <s v="Not Stated"/>
    <s v="Daylight"/>
    <s v="None"/>
    <x v="1"/>
    <s v="http://maps.google.com/maps?q=&amp;layer=c&amp;cbll=37.7729572760452,-122.44589462768"/>
    <s v="6:01 am to 10:00 a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4746"/>
  </r>
  <r>
    <n v="26345000"/>
    <n v="8852000"/>
    <n v="37.772981999999999"/>
    <n v="-122.44589999999999"/>
    <s v="SFPD-CROSSROADS"/>
    <s v="CITY STREET"/>
    <n v="4562963"/>
    <n v="2010"/>
    <n v="3801"/>
    <n v="20100124"/>
    <n v="2019"/>
    <n v="821"/>
    <s v="PARK"/>
    <s v="Sunday"/>
    <s v="4B8F"/>
    <x v="7"/>
    <x v="2"/>
    <n v="5"/>
    <s v="South"/>
    <s v="Not Stated"/>
    <x v="0"/>
    <s v="Other"/>
    <s v="Fixed Object"/>
    <s v="No Pedestrian Involved"/>
    <s v="Wet"/>
    <s v="No Unusual Condition"/>
    <s v="Not Stated"/>
    <s v="Dark - Street Lights"/>
    <s v="Functioning"/>
    <x v="0"/>
    <s v="http://maps.google.com/maps?q=&amp;layer=c&amp;cbll=37.7729816784932,-122.445899580162"/>
    <s v="6:01 pm to 10:00 pm"/>
    <s v="Raining"/>
    <s v="N/A"/>
    <s v="Intersection &lt;= 20ft"/>
    <s v="January"/>
    <s v="Unknown"/>
    <s v="Unknown"/>
    <s v="Unknown"/>
    <s v="&lt;Null&gt;"/>
    <n v="7072"/>
  </r>
  <r>
    <n v="26345000"/>
    <n v="8852000"/>
    <n v="37.772951999999997"/>
    <n v="-122.445894"/>
    <s v="SFPD-CROSSROADS"/>
    <s v="CITY STREET"/>
    <n v="4041411"/>
    <n v="2009"/>
    <n v="3801"/>
    <n v="20090117"/>
    <n v="1553"/>
    <n v="821"/>
    <s v="PARK"/>
    <s v="Saturday"/>
    <s v="4B8F"/>
    <x v="7"/>
    <x v="2"/>
    <n v="16"/>
    <s v="South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951853279,-122.445893527129"/>
    <s v="2:01 pm to 6:00 pm"/>
    <s v="Clear"/>
    <s v="CVC 22106"/>
    <s v="Intersection &lt;= 20ft"/>
    <s v="January"/>
    <s v="Valid"/>
    <n v="22106"/>
    <s v="Unsafe starting or backing on highway"/>
    <s v="http://leginfo.legislature.ca.gov/faces/codes_displaySection.xhtml?lawCode=VEH&amp;sectionNum=22106."/>
    <n v="23982"/>
  </r>
  <r>
    <n v="26027000"/>
    <n v="11686000"/>
    <n v="37.774206999999997"/>
    <n v="-122.43592599999999"/>
    <s v="SFPD-CROSSROADS"/>
    <s v="CITY STREET"/>
    <n v="1995286"/>
    <n v="2005"/>
    <n v="3801"/>
    <n v="20050114"/>
    <n v="1621"/>
    <n v="125"/>
    <s v="PARK"/>
    <s v="Friday"/>
    <s v="4B7F"/>
    <x v="12"/>
    <x v="2"/>
    <n v="26"/>
    <s v="South"/>
    <s v="Not Stated"/>
    <x v="0"/>
    <s v="Head-On"/>
    <s v="Other Motor Vehicle"/>
    <s v="No Pedestrian Involved"/>
    <s v="Dry"/>
    <s v="No Unusual Condition"/>
    <s v="Not Stated"/>
    <s v="Daylight"/>
    <s v="Functioning"/>
    <x v="0"/>
    <s v="http://maps.google.com/maps?q=&amp;layer=c&amp;cbll=37.7742068753082,-122.435926169686"/>
    <s v="2:01 pm to 6:00 pm"/>
    <s v="Cloudy"/>
    <s v="CVC 21460A"/>
    <s v="Midblock &gt; 20ft"/>
    <s v="January"/>
    <s v="Valid"/>
    <s v="21460(a,b)"/>
    <s v="Improper turns over double lines or solid lines to right prohibited"/>
    <s v="http://leginfo.legislature.ca.gov/faces/codes_displaySection.xhtml?lawCode=VEH&amp;sectionNum=21460."/>
    <n v="11239"/>
  </r>
  <r>
    <n v="26030000"/>
    <s v="&lt;Null&gt;"/>
    <n v="37.774276999999998"/>
    <n v="-122.43594"/>
    <s v="SFPD-CROSSROADS"/>
    <s v="CITY STREET"/>
    <n v="5055481"/>
    <n v="2011"/>
    <n v="3801"/>
    <n v="20110105"/>
    <n v="1843"/>
    <n v="1337"/>
    <s v="PARK"/>
    <s v="Wednesday"/>
    <s v="4B7F"/>
    <x v="12"/>
    <x v="2"/>
    <n v="0"/>
    <s v="Not Stated, in Intersection"/>
    <s v="Not Stated"/>
    <x v="1"/>
    <s v="Sideswipe"/>
    <s v="Other Motor Vehicle"/>
    <s v="No Pedestrian Involved"/>
    <s v="Dry"/>
    <s v="No Unusual Condition"/>
    <s v="Not Stated"/>
    <s v="Dark - Street Lights"/>
    <s v="Functioning"/>
    <x v="2"/>
    <s v="http://maps.google.com/maps?q=&amp;layer=c&amp;cbll=37.7742766787505,-122.435940327923"/>
    <s v="6:01 pm to 10:00 pm"/>
    <s v="Clear"/>
    <s v="CVC 21755"/>
    <s v="Intersection &lt;= 20ft"/>
    <s v="January"/>
    <s v="Valid"/>
    <s v="21755(a)"/>
    <s v="Unsafe passing on right shoulder"/>
    <s v="http://leginfo.legislature.ca.gov/faces/codes_displaySection.xhtml?lawCode=VEH&amp;sectionNum=21755."/>
    <n v="30852"/>
  </r>
  <r>
    <n v="26445000"/>
    <s v="&lt;Null&gt;"/>
    <n v="37.771929999999998"/>
    <n v="-122.454083"/>
    <s v="SFPD-CROSSROADS"/>
    <s v="CITY STREET"/>
    <n v="150089601"/>
    <n v="2015"/>
    <n v="3801"/>
    <n v="20150129"/>
    <n v="1757"/>
    <n v="4086"/>
    <s v="PARK"/>
    <s v="Thursday"/>
    <s v="3F13D"/>
    <x v="8"/>
    <x v="2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19304046184,-122.454083217237"/>
    <s v="2:01 pm to 6:00 pm"/>
    <s v="Clear"/>
    <s v="CVC 21802A"/>
    <s v="Intersection &lt;= 20ft"/>
    <s v="January"/>
    <s v="Valid"/>
    <s v="21802(a,b)"/>
    <s v="Violation of right-of-way - entering through highway"/>
    <s v="http://leginfo.legislature.ca.gov/faces/codes_displaySection.xhtml?lawCode=VEH&amp;sectionNum=21802."/>
    <n v="8897"/>
  </r>
  <r>
    <n v="26353000"/>
    <s v="&lt;Null&gt;"/>
    <n v="37.776434999999999"/>
    <n v="-122.44148800000001"/>
    <s v="SFPD-CROSSROADS"/>
    <s v="CITY STREET"/>
    <n v="5055539"/>
    <n v="2011"/>
    <n v="3801"/>
    <n v="20110110"/>
    <n v="1931"/>
    <n v="537"/>
    <s v="&lt;Null&gt;"/>
    <s v="Monday"/>
    <s v="&lt;Null&gt;"/>
    <x v="9"/>
    <x v="11"/>
    <n v="0"/>
    <s v="Not Stated, in Intersection"/>
    <s v="Not Stated"/>
    <x v="1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64350361418,-122.441488326711"/>
    <s v="6:01 pm to 10:00 pm"/>
    <s v="Clear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25050"/>
  </r>
  <r>
    <n v="26057000"/>
    <s v="&lt;Null&gt;"/>
    <n v="37.776856000000002"/>
    <n v="-122.438177"/>
    <s v="SFPD-CROSSROADS"/>
    <s v="CITY STREET"/>
    <n v="140003815"/>
    <n v="2014"/>
    <n v="3801"/>
    <n v="20140102"/>
    <n v="1128"/>
    <n v="1655"/>
    <s v="PARK"/>
    <s v="Thursday"/>
    <s v="3F14A"/>
    <x v="6"/>
    <x v="11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68558888485,-122.43817704764"/>
    <s v="10:01 am to 2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18645"/>
  </r>
  <r>
    <n v="26057000"/>
    <n v="4805201"/>
    <n v="37.777258000000003"/>
    <n v="-122.438205"/>
    <s v="SFPD-CROSSROADS"/>
    <s v="CITY STREET"/>
    <n v="3011268"/>
    <n v="2007"/>
    <n v="3801"/>
    <n v="20070121"/>
    <n v="1822"/>
    <n v="821"/>
    <s v="PARK"/>
    <s v="Sunday"/>
    <s v="4B8F"/>
    <x v="6"/>
    <x v="11"/>
    <n v="146"/>
    <s v="North"/>
    <s v="Not Stated"/>
    <x v="1"/>
    <s v="Sideswipe"/>
    <s v="Other Motor Vehicle"/>
    <s v="No Pedestrian Involved"/>
    <s v="Dry"/>
    <s v="Reduced Roadway Width"/>
    <s v="No Unusual Condition"/>
    <s v="Dark - Street Lights"/>
    <s v="None"/>
    <x v="0"/>
    <s v="http://maps.google.com/maps?q=&amp;layer=c&amp;cbll=37.7772581639564,-122.438204979203"/>
    <s v="6:01 pm to 10:00 pm"/>
    <s v="Clear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27484"/>
  </r>
  <r>
    <n v="26073000"/>
    <s v="&lt;Null&gt;"/>
    <n v="37.778511000000002"/>
    <n v="-122.440213"/>
    <s v="SFPD-CROSSROADS"/>
    <s v="CITY STREET"/>
    <n v="3604703"/>
    <n v="2008"/>
    <n v="3801"/>
    <n v="20080121"/>
    <n v="1820"/>
    <n v="1974"/>
    <s v="COF"/>
    <s v="Monday"/>
    <s v="3F14D"/>
    <x v="10"/>
    <x v="3"/>
    <n v="0"/>
    <s v="Not Stated, in Intersection"/>
    <s v="Not Stated"/>
    <x v="1"/>
    <s v="Vehicle/Pedestrian"/>
    <s v="Pedestrian"/>
    <s v="Crossing in Crosswalk at Intersection"/>
    <s v="Wet"/>
    <s v="No Unusual Condition"/>
    <s v="Not Stated"/>
    <s v="Dark - Street Lights"/>
    <s v="Functioning"/>
    <x v="3"/>
    <s v="http://maps.google.com/maps?q=&amp;layer=c&amp;cbll=37.7785114637334,-122.440213334353"/>
    <s v="6:01 pm to 10:00 pm"/>
    <s v="Raining"/>
    <s v="CVC 22450A"/>
    <s v="Intersection &lt;= 20ft"/>
    <s v="January"/>
    <s v="Valid"/>
    <s v="22450(a)"/>
    <s v="Failure to stop at STOP sign"/>
    <s v="http://leginfo.legislature.ca.gov/faces/codes_displaySection.xhtml?lawCode=VEH&amp;sectionNum=22450."/>
    <n v="30421"/>
  </r>
  <r>
    <n v="26059000"/>
    <n v="6826000"/>
    <n v="37.774700000000003"/>
    <n v="-122.440074"/>
    <s v="SFPD-CROSSROADS"/>
    <s v="CITY STREET"/>
    <n v="130069811"/>
    <n v="2013"/>
    <n v="3801"/>
    <n v="20130125"/>
    <n v="1220"/>
    <n v="2179"/>
    <s v="&lt;Null&gt;"/>
    <s v="Friday"/>
    <s v="3F62"/>
    <x v="11"/>
    <x v="3"/>
    <n v="178"/>
    <s v="West"/>
    <s v="Not Stated"/>
    <x v="1"/>
    <s v="Vehicle/Pedestrian"/>
    <s v="Pedestrian"/>
    <s v="Crossing Not in Crosswalk"/>
    <s v="Dry"/>
    <s v="No Unusual Condition"/>
    <s v="Not Stated"/>
    <s v="Daylight"/>
    <s v="None"/>
    <x v="3"/>
    <s v="http://maps.google.com/maps?q=&amp;layer=c&amp;cbll=37.7747003492876,-122.440073857729"/>
    <s v="10:01 am to 2:00 pm"/>
    <s v="Clear"/>
    <s v="N/A"/>
    <s v="Midblock &gt; 20ft"/>
    <s v="January"/>
    <s v="Unknown"/>
    <s v="Unknown"/>
    <s v="Unknown"/>
    <s v="&lt;Null&gt;"/>
    <n v="28251"/>
  </r>
  <r>
    <n v="26446000"/>
    <n v="12084000"/>
    <n v="37.774597"/>
    <n v="-122.454632"/>
    <s v="SFPD-CROSSROADS"/>
    <s v="CITY STREET"/>
    <n v="5076721"/>
    <n v="2011"/>
    <n v="3801"/>
    <n v="20110120"/>
    <n v="503"/>
    <n v="1889"/>
    <s v="&lt;Null&gt;"/>
    <s v="Thursday"/>
    <s v="&lt;Null&gt;"/>
    <x v="8"/>
    <x v="11"/>
    <n v="60"/>
    <s v="South"/>
    <s v="Not Stated"/>
    <x v="0"/>
    <s v="Overturned"/>
    <s v="Non-Collision"/>
    <s v="No Pedestrian Involved"/>
    <s v="Dry"/>
    <s v="Holes, Deep Ruts"/>
    <s v="Not Stated"/>
    <s v="Dark - Street Lights"/>
    <s v="Functioning"/>
    <x v="0"/>
    <s v="http://maps.google.com/maps?q=&amp;layer=c&amp;cbll=37.7745968100886,-122.454631937337"/>
    <s v="2:01 am to 6:00 am"/>
    <s v="Cloudy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1185"/>
  </r>
  <r>
    <n v="26070000"/>
    <s v="&lt;Null&gt;"/>
    <n v="37.778723999999997"/>
    <n v="-122.438552"/>
    <s v="SFPD-CROSSROADS"/>
    <s v="CITY STREET"/>
    <n v="4629589"/>
    <n v="2010"/>
    <n v="3801"/>
    <n v="20100130"/>
    <n v="1828"/>
    <n v="676"/>
    <s v="F"/>
    <s v="Saturday"/>
    <s v="4B6C"/>
    <x v="6"/>
    <x v="13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87241078806,-122.438552277528"/>
    <s v="6:01 pm to 10:00 pm"/>
    <s v="Clear"/>
    <s v="CVC 21800B"/>
    <s v="Intersection &lt;= 20ft"/>
    <s v="January"/>
    <s v="Valid"/>
    <s v="21800(a-d)"/>
    <s v="Violation of right-of-way"/>
    <s v="http://leginfo.legislature.ca.gov/faces/codes_displaySection.xhtml?lawCode=VEH&amp;sectionNum=21800."/>
    <n v="6274"/>
  </r>
  <r>
    <n v="26383000"/>
    <s v="&lt;Null&gt;"/>
    <n v="37.777669000000003"/>
    <n v="-122.44684599999999"/>
    <s v="SFPD-CROSSROADS"/>
    <s v="CITY STREET"/>
    <n v="1988678"/>
    <n v="2005"/>
    <n v="3801"/>
    <n v="20050108"/>
    <n v="1319"/>
    <n v="1617"/>
    <s v="&lt;Null&gt;"/>
    <s v="Saturday"/>
    <s v="4B4C"/>
    <x v="7"/>
    <x v="13"/>
    <n v="0"/>
    <s v="Not Stated, in Intersection"/>
    <s v="Not Stated"/>
    <x v="0"/>
    <s v="Head-On"/>
    <s v="Other Motor Vehicle"/>
    <s v="No Pedestrian Involved"/>
    <s v="Wet"/>
    <s v="No Unusual Condition"/>
    <s v="Not Stated"/>
    <s v="Daylight"/>
    <s v="Functioning"/>
    <x v="0"/>
    <s v="http://maps.google.com/maps?q=&amp;layer=c&amp;cbll=37.7776691087729,-122.446846470157"/>
    <s v="10:01 am to 2:00 pm"/>
    <s v="Raining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10174"/>
  </r>
  <r>
    <n v="26345000"/>
    <n v="8852000"/>
    <n v="37.772941000000003"/>
    <n v="-122.445891"/>
    <s v="SFPD-CROSSROADS"/>
    <s v="CITY STREET"/>
    <n v="140084348"/>
    <n v="2014"/>
    <n v="3801"/>
    <n v="20140128"/>
    <n v="2023"/>
    <n v="441"/>
    <s v="PARK DISTR"/>
    <s v="Tuesday"/>
    <s v="4B7F"/>
    <x v="7"/>
    <x v="2"/>
    <n v="20"/>
    <s v="South"/>
    <s v="Not Stated"/>
    <x v="1"/>
    <s v="Broadside"/>
    <s v="Bicycle"/>
    <s v="Crossing in Crosswalk at Intersection"/>
    <s v="Dry"/>
    <s v="No Unusual Condition"/>
    <s v="Not Stated"/>
    <s v="Dark - Street Lights"/>
    <s v="Functioning"/>
    <x v="2"/>
    <s v="http://maps.google.com/maps?q=&amp;layer=c&amp;cbll=37.7729410077465,-122.445891326027"/>
    <s v="6:01 pm to 10:00 pm"/>
    <s v="Clear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18538"/>
  </r>
  <r>
    <n v="26379000"/>
    <s v="&lt;Null&gt;"/>
    <n v="37.775801999999999"/>
    <n v="-122.446471"/>
    <s v="SFPD-CROSSROADS"/>
    <s v="CITY STREET"/>
    <n v="5455843"/>
    <n v="2012"/>
    <n v="3801"/>
    <n v="20120120"/>
    <n v="1653"/>
    <n v="2179"/>
    <s v="&lt;Null&gt;"/>
    <s v="Friday"/>
    <s v="&lt;Null&gt;"/>
    <x v="7"/>
    <x v="11"/>
    <n v="0"/>
    <s v="Not Stated, in Intersection"/>
    <s v="Not Stated"/>
    <x v="0"/>
    <s v="Vehicle/Pedestrian"/>
    <s v="Pedestrian"/>
    <s v="Crossing in Crosswalk at Intersection"/>
    <s v="Wet"/>
    <s v="No Unusual Condition"/>
    <s v="Not Stated"/>
    <s v="Dark - Street Lights"/>
    <s v="Functioning"/>
    <x v="3"/>
    <s v="http://maps.google.com/maps?q=&amp;layer=c&amp;cbll=37.7758015922906,-122.446470829739"/>
    <s v="2:01 pm to 6:00 pm"/>
    <s v="Raining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6983"/>
  </r>
  <r>
    <n v="26379000"/>
    <s v="&lt;Null&gt;"/>
    <n v="37.775801999999999"/>
    <n v="-122.446471"/>
    <s v="SFPD-CROSSROADS"/>
    <s v="CITY STREET"/>
    <n v="5554788"/>
    <n v="2012"/>
    <n v="3801"/>
    <n v="20120120"/>
    <n v="653"/>
    <n v="2179"/>
    <s v="&lt;Null&gt;"/>
    <s v="Friday"/>
    <s v="3F62"/>
    <x v="7"/>
    <x v="11"/>
    <n v="0"/>
    <s v="Not Stated, in Intersection"/>
    <s v="Not Stated"/>
    <x v="0"/>
    <s v="Vehicle/Pedestrian"/>
    <s v="Pedestrian"/>
    <s v="Crossing in Crosswalk at Intersection"/>
    <s v="Wet"/>
    <s v="No Unusual Condition"/>
    <s v="Not Stated"/>
    <s v="Dark - Street Lights"/>
    <s v="Functioning"/>
    <x v="3"/>
    <s v="http://maps.google.com/maps?q=&amp;layer=c&amp;cbll=37.7758015922906,-122.446470829739"/>
    <s v="6:01 am to 10:00 am"/>
    <s v="Raining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6981"/>
  </r>
  <r>
    <n v="26053000"/>
    <s v="&lt;Null&gt;"/>
    <n v="37.774991999999997"/>
    <n v="-122.437799"/>
    <s v="SFPD-CROSSROADS"/>
    <s v="CITY STREET"/>
    <n v="130056410"/>
    <n v="2013"/>
    <n v="3801"/>
    <n v="20130120"/>
    <n v="2035"/>
    <n v="202"/>
    <s v="PARK"/>
    <s v="Sunday"/>
    <s v="3F12D"/>
    <x v="6"/>
    <x v="5"/>
    <n v="0"/>
    <s v="Not Stated, in Intersection"/>
    <s v="Not Stated"/>
    <x v="2"/>
    <s v="Head-On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4991947509,-122.437798747311"/>
    <s v="6:01 pm to 10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3844"/>
  </r>
  <r>
    <n v="26377000"/>
    <n v="8850000"/>
    <n v="37.773950999999997"/>
    <n v="-122.446095"/>
    <s v="SFPD-CROSSROADS"/>
    <s v="CITY STREET"/>
    <n v="2566393"/>
    <n v="2006"/>
    <n v="3801"/>
    <n v="20060130"/>
    <n v="618"/>
    <n v="2044"/>
    <s v="PARK"/>
    <s v="Monday"/>
    <s v="4B2B"/>
    <x v="7"/>
    <x v="5"/>
    <n v="6"/>
    <s v="North"/>
    <s v="Not Stated"/>
    <x v="0"/>
    <s v="Vehicle/Pedestrian"/>
    <s v="Pedestrian"/>
    <s v="Crossing in Crosswalk at Intersection"/>
    <s v="Wet"/>
    <s v="No Unusual Condition"/>
    <s v="Not Stated"/>
    <s v="Dark - Street Lights"/>
    <s v="Functioning"/>
    <x v="3"/>
    <s v="http://maps.google.com/maps?q=&amp;layer=c&amp;cbll=37.7739507393056,-122.446094879518"/>
    <s v="6:01 am to 10:00 am"/>
    <s v="Raining"/>
    <s v="CVC 21451A"/>
    <s v="Intersection &lt;= 20ft"/>
    <s v="January"/>
    <s v="Valid"/>
    <s v="21451(a,b)"/>
    <s v="Green signal - driver or bicyclist responsibilities"/>
    <s v="http://leginfo.legislature.ca.gov/faces/codes_displaySection.xhtml?lawCode=VEH&amp;sectionNum=21451."/>
    <n v="11445"/>
  </r>
  <r>
    <n v="26053000"/>
    <s v="&lt;Null&gt;"/>
    <n v="37.774991999999997"/>
    <n v="-122.437799"/>
    <s v="SFPD-CROSSROADS"/>
    <s v="CITY STREET"/>
    <n v="3011262"/>
    <n v="2007"/>
    <n v="3801"/>
    <n v="20070118"/>
    <n v="1122"/>
    <n v="520"/>
    <s v="&lt;Null&gt;"/>
    <s v="Thursday"/>
    <s v="4B1B"/>
    <x v="6"/>
    <x v="5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4991947509,-122.437798747311"/>
    <s v="10:01 am to 2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21553"/>
  </r>
  <r>
    <n v="26345000"/>
    <n v="8852000"/>
    <n v="37.772151999999998"/>
    <n v="-122.44573099999999"/>
    <s v="SFPD-CROSSROADS"/>
    <s v="CITY STREET"/>
    <n v="5545115"/>
    <n v="2012"/>
    <n v="3801"/>
    <n v="20120128"/>
    <n v="1838"/>
    <n v="4000"/>
    <s v="PARK"/>
    <s v="Saturday"/>
    <s v="3F13D"/>
    <x v="7"/>
    <x v="14"/>
    <n v="26"/>
    <s v="North"/>
    <s v="Not Stated"/>
    <x v="2"/>
    <s v="Vehicle/Pedestrian"/>
    <s v="Pedestrian"/>
    <s v="Crossing in Crosswalk at Intersection"/>
    <s v="Dry"/>
    <s v="No Unusual Condition"/>
    <s v="Not Stated"/>
    <s v="Dark - Street Lights"/>
    <s v="Functioning"/>
    <x v="3"/>
    <s v="http://maps.google.com/maps?q=&amp;layer=c&amp;cbll=37.7721515809491,-122.44573111262"/>
    <s v="6:01 pm to 10:00 pm"/>
    <s v="Clear"/>
    <s v="CVC 21456B"/>
    <s v="Midblock &gt; 20ft"/>
    <s v="January"/>
    <s v="Valid"/>
    <s v="21456(a,b)"/>
    <s v="Pedestrian violation of Walk or Wait signals"/>
    <s v="http://leginfo.legislature.ca.gov/faces/codes_displaySection.xhtml?lawCode=VEH&amp;sectionNum=21456."/>
    <n v="375"/>
  </r>
  <r>
    <n v="26376000"/>
    <n v="8851000"/>
    <n v="37.773887999999999"/>
    <n v="-122.446082"/>
    <s v="SFPD-CROSSROADS"/>
    <s v="CITY STREET"/>
    <n v="140055662"/>
    <n v="2014"/>
    <n v="3801"/>
    <n v="20140119"/>
    <n v="1911"/>
    <n v="2361"/>
    <s v="PARK"/>
    <s v="Sunday"/>
    <n v="3"/>
    <x v="7"/>
    <x v="5"/>
    <n v="17"/>
    <s v="South"/>
    <s v="Not Stated"/>
    <x v="0"/>
    <s v="Rear End"/>
    <s v="Bicycle"/>
    <s v="No Pedestrian Involved"/>
    <s v="Dry"/>
    <s v="No Unusual Condition"/>
    <s v="Not Stated"/>
    <s v="Dark - Street Lights"/>
    <s v="Functioning"/>
    <x v="2"/>
    <s v="http://maps.google.com/maps?q=&amp;layer=c&amp;cbll=37.7738883731407,-122.446082259012"/>
    <s v="6:01 pm to 10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7081"/>
  </r>
  <r>
    <n v="26345000"/>
    <n v="8852000"/>
    <n v="37.772190000000002"/>
    <n v="-122.445739"/>
    <s v="SFPD-CROSSROADS"/>
    <s v="CITY STREET"/>
    <n v="5484638"/>
    <n v="2012"/>
    <n v="3801"/>
    <n v="20120111"/>
    <n v="1553"/>
    <n v="2077"/>
    <s v="&lt;Null&gt;"/>
    <s v="Wednesday"/>
    <s v="&lt;Null&gt;"/>
    <x v="7"/>
    <x v="14"/>
    <n v="40"/>
    <s v="North"/>
    <s v="Not Stated"/>
    <x v="0"/>
    <s v="Vehicle/Pedestrian"/>
    <s v="Pedestrian"/>
    <s v="Crossing Not in Crosswalk"/>
    <s v="Dry"/>
    <s v="No Unusual Condition"/>
    <s v="Not Stated"/>
    <s v="Daylight"/>
    <s v="Functioning"/>
    <x v="3"/>
    <s v="http://maps.google.com/maps?q=&amp;layer=c&amp;cbll=37.7721895403177,-122.445738816398"/>
    <s v="2:01 pm to 6:00 pm"/>
    <s v="Clear"/>
    <s v="CVC 21456A"/>
    <s v="Midblock &gt; 20ft"/>
    <s v="January"/>
    <s v="Valid"/>
    <s v="21456(a,b)"/>
    <s v="Pedestrian violation of Walk or Wait signals"/>
    <s v="http://leginfo.legislature.ca.gov/faces/codes_displaySection.xhtml?lawCode=VEH&amp;sectionNum=21456."/>
    <n v="374"/>
  </r>
  <r>
    <n v="26354000"/>
    <n v="5454000"/>
    <n v="37.773421999999997"/>
    <n v="-122.44257899999999"/>
    <s v="SFPD-CROSSROADS"/>
    <s v="CITY STREET"/>
    <n v="5554784"/>
    <n v="2012"/>
    <n v="3801"/>
    <n v="20120126"/>
    <n v="2138"/>
    <n v="275"/>
    <s v="PARK"/>
    <s v="Thursday"/>
    <s v="3F61"/>
    <x v="0"/>
    <x v="32"/>
    <n v="4"/>
    <s v="West"/>
    <s v="Not Stated"/>
    <x v="1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34223686222,-122.442579301287"/>
    <s v="6:01 pm to 10:00 pm"/>
    <s v="Clear"/>
    <s v="N/A"/>
    <s v="Intersection &lt;= 20ft"/>
    <s v="January"/>
    <s v="Unknown"/>
    <s v="Unknown"/>
    <s v="Unknown"/>
    <s v="&lt;Null&gt;"/>
    <n v="27666"/>
  </r>
  <r>
    <n v="26345000"/>
    <s v="&lt;Null&gt;"/>
    <n v="37.772080000000003"/>
    <n v="-122.445717"/>
    <s v="SFPD-CROSSROADS"/>
    <s v="CITY STREET"/>
    <n v="2022664"/>
    <n v="2005"/>
    <n v="3801"/>
    <n v="20050104"/>
    <n v="1845"/>
    <n v="1384"/>
    <s v="3F"/>
    <s v="Tuesday"/>
    <s v="4B6G"/>
    <x v="2"/>
    <x v="33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20803942368,-122.445716665312"/>
    <s v="6:01 pm to 10:00 pm"/>
    <s v="Cloudy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21592"/>
  </r>
  <r>
    <n v="26381000"/>
    <n v="5896000"/>
    <n v="37.775793"/>
    <n v="-122.446538"/>
    <s v="SFPD-CROSSROADS"/>
    <s v="CITY STREET"/>
    <n v="4041456"/>
    <n v="2009"/>
    <n v="3801"/>
    <n v="20090117"/>
    <n v="1651"/>
    <n v="821"/>
    <s v="PARK"/>
    <s v="Saturday"/>
    <s v="4B8F"/>
    <x v="1"/>
    <x v="10"/>
    <n v="20"/>
    <s v="West"/>
    <s v="Not Stated"/>
    <x v="1"/>
    <s v="Sideswipe"/>
    <s v="Other Motor Vehicle"/>
    <s v="No Pedestrian Involved"/>
    <s v="Dry"/>
    <s v="No Unusual Condition"/>
    <s v="Not Stated"/>
    <s v="Daylight"/>
    <s v="Functioning"/>
    <x v="0"/>
    <s v="http://maps.google.com/maps?q=&amp;layer=c&amp;cbll=37.7757931033932,-122.446537578279"/>
    <s v="2:01 pm to 6:00 pm"/>
    <s v="Clear"/>
    <s v="CVC 21658A"/>
    <s v="Intersection &lt;= 20ft"/>
    <s v="January"/>
    <s v="Valid"/>
    <s v="21658(a,b)"/>
    <s v="Lane straddling or failure to use specified lanes"/>
    <s v="http://leginfo.legislature.ca.gov/faces/codes_displaySection.xhtml?lawCode=VEH&amp;sectionNum=21658."/>
    <n v="20477"/>
  </r>
  <r>
    <n v="26379000"/>
    <s v="&lt;Null&gt;"/>
    <n v="37.775801999999999"/>
    <n v="-122.446471"/>
    <s v="SFPD-CROSSROADS"/>
    <s v="CITY STREET"/>
    <n v="5484356"/>
    <n v="2012"/>
    <n v="3801"/>
    <n v="20120110"/>
    <n v="1902"/>
    <n v="2077"/>
    <s v="&lt;Null&gt;"/>
    <s v="Tuesday"/>
    <s v="&lt;Null&gt;"/>
    <x v="1"/>
    <x v="10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58015922906,-122.446470829739"/>
    <s v="6:01 pm to 10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24229"/>
  </r>
  <r>
    <n v="26377000"/>
    <s v="&lt;Null&gt;"/>
    <n v="37.774870999999997"/>
    <n v="-122.44628400000001"/>
    <s v="SFPD-CROSSROADS"/>
    <s v="CITY STREET"/>
    <n v="1988008"/>
    <n v="2005"/>
    <n v="3801"/>
    <n v="20050127"/>
    <n v="1841"/>
    <n v="246"/>
    <s v="PARK"/>
    <s v="Thursday"/>
    <s v="4B5E"/>
    <x v="20"/>
    <x v="10"/>
    <n v="0"/>
    <s v="Not Stated, in Intersection"/>
    <s v="Not Stated"/>
    <x v="1"/>
    <s v="Broadside"/>
    <s v="Other Motor Vehicle"/>
    <s v="No Pedestrian Involved"/>
    <s v="Wet"/>
    <s v="No Unusual Condition"/>
    <s v="Not Stated"/>
    <s v="Dark - Street Lights"/>
    <s v="Functioning"/>
    <x v="0"/>
    <s v="http://maps.google.com/maps?q=&amp;layer=c&amp;cbll=37.7748711028237,-122.446283673835"/>
    <s v="6:01 pm to 10:00 pm"/>
    <s v="Raining"/>
    <s v="CVC 21802A"/>
    <s v="Intersection &lt;= 20ft"/>
    <s v="January"/>
    <s v="Valid"/>
    <s v="21802(a,b)"/>
    <s v="Violation of right-of-way - entering through highway"/>
    <s v="http://leginfo.legislature.ca.gov/faces/codes_displaySection.xhtml?lawCode=VEH&amp;sectionNum=21802."/>
    <n v="14020"/>
  </r>
  <r>
    <n v="26377000"/>
    <n v="6569000"/>
    <n v="37.774791"/>
    <n v="-122.446911"/>
    <s v="SFPD-CROSSROADS"/>
    <s v="CITY STREET"/>
    <n v="2987878"/>
    <n v="2007"/>
    <n v="3801"/>
    <n v="20070105"/>
    <n v="1041"/>
    <n v="1337"/>
    <s v="COF"/>
    <s v="Friday"/>
    <s v="3F62"/>
    <x v="20"/>
    <x v="10"/>
    <n v="184"/>
    <s v="West"/>
    <s v="Not Stated"/>
    <x v="1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47909524364,-122.446910807663"/>
    <s v="10:01 am to 2:00 pm"/>
    <s v="Clear"/>
    <s v="CVC 22106"/>
    <s v="Midblock &gt; 20ft"/>
    <s v="January"/>
    <s v="Valid"/>
    <n v="22106"/>
    <s v="Unsafe starting or backing on highway"/>
    <s v="http://leginfo.legislature.ca.gov/faces/codes_displaySection.xhtml?lawCode=VEH&amp;sectionNum=22106."/>
    <n v="28137"/>
  </r>
  <r>
    <n v="26345000"/>
    <s v="&lt;Null&gt;"/>
    <n v="37.772080000000003"/>
    <n v="-122.445717"/>
    <s v="SFPD-CROSSROADS"/>
    <s v="CITY STREET"/>
    <n v="4629529"/>
    <n v="2010"/>
    <n v="3801"/>
    <n v="20100118"/>
    <n v="1923"/>
    <n v="1211"/>
    <s v="&lt;Null&gt;"/>
    <s v="Monday"/>
    <s v="&lt;Null&gt;"/>
    <x v="2"/>
    <x v="10"/>
    <n v="0"/>
    <s v="Not Stated, in Intersection"/>
    <s v="Not Stated"/>
    <x v="2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20803942368,-122.445716665312"/>
    <s v="6:01 pm to 10:00 pm"/>
    <s v="Clear"/>
    <s v="CVC 21801B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3656"/>
  </r>
  <r>
    <n v="26455000"/>
    <n v="6282000"/>
    <n v="37.777465999999997"/>
    <n v="-122.44842800000001"/>
    <s v="SFPD-CROSSROADS"/>
    <s v="CITY STREET"/>
    <n v="140087295"/>
    <n v="2014"/>
    <n v="3801"/>
    <n v="20140129"/>
    <n v="213"/>
    <n v="465"/>
    <s v="RICHMOND"/>
    <s v="Wednesday"/>
    <s v="3GHE"/>
    <x v="10"/>
    <x v="16"/>
    <n v="463"/>
    <s v="West"/>
    <s v="Not Stated"/>
    <x v="1"/>
    <s v="Broadside"/>
    <s v="Bicycle"/>
    <s v="No Pedestrian Involved"/>
    <s v="Wet"/>
    <s v="No Unusual Condition"/>
    <s v="Not Stated"/>
    <s v="Dark - Street Lights"/>
    <s v="None"/>
    <x v="2"/>
    <s v="http://maps.google.com/maps?q=&amp;layer=c&amp;cbll=37.7774656793859,-122.448428371867"/>
    <s v="2:01 am to 6:00 am"/>
    <s v="Clear"/>
    <s v="CVC 21801A"/>
    <s v="Midblock &gt; 20ft"/>
    <s v="January"/>
    <s v="Valid"/>
    <s v="21801(a,b)"/>
    <s v="Violation of right-of-way - left turn"/>
    <s v="http://leginfo.legislature.ca.gov/faces/codes_displaySection.xhtml?lawCode=VEH&amp;sectionNum=21801."/>
    <n v="28063"/>
  </r>
  <r>
    <n v="26345000"/>
    <s v="&lt;Null&gt;"/>
    <n v="37.772080000000003"/>
    <n v="-122.445717"/>
    <s v="SFPD-CROSSROADS"/>
    <s v="CITY STREET"/>
    <n v="130083190"/>
    <n v="2013"/>
    <n v="3801"/>
    <n v="20130129"/>
    <n v="2043"/>
    <n v="1666"/>
    <s v="PARK"/>
    <s v="Tuesday"/>
    <s v="3-CAR"/>
    <x v="2"/>
    <x v="16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20803942368,-122.445716665312"/>
    <s v="6:01 pm to 10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10550"/>
  </r>
  <r>
    <n v="26067000"/>
    <s v="&lt;Null&gt;"/>
    <n v="37.777794"/>
    <n v="-122.438366"/>
    <s v="SFPD-CROSSROADS"/>
    <s v="CITY STREET"/>
    <n v="2566201"/>
    <n v="2006"/>
    <n v="3801"/>
    <n v="20060119"/>
    <n v="1015"/>
    <n v="438"/>
    <s v="&lt;Null&gt;"/>
    <s v="Thursday"/>
    <s v="4B5F"/>
    <x v="6"/>
    <x v="18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77941898441,-122.438365501611"/>
    <s v="10:01 am to 2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5825"/>
  </r>
  <r>
    <n v="26031000"/>
    <s v="&lt;Null&gt;"/>
    <n v="37.773133000000001"/>
    <n v="-122.437423"/>
    <s v="SFPD-CROSSROADS"/>
    <s v="CITY STREET"/>
    <n v="4585967"/>
    <n v="2010"/>
    <n v="3801"/>
    <n v="20100130"/>
    <n v="222"/>
    <n v="2038"/>
    <s v="F"/>
    <s v="Saturday"/>
    <s v="3F14E"/>
    <x v="2"/>
    <x v="8"/>
    <n v="0"/>
    <s v="Not Stated, in Intersection"/>
    <s v="Not Stated"/>
    <x v="1"/>
    <s v="Vehicle/Pedestrian"/>
    <s v="Pedestrian"/>
    <s v="Crossing in Crosswalk at Intersection"/>
    <s v="Wet"/>
    <s v="No Unusual Condition"/>
    <s v="Not Stated"/>
    <s v="Dark - Street Lights"/>
    <s v="Functioning"/>
    <x v="3"/>
    <s v="http://maps.google.com/maps?q=&amp;layer=c&amp;cbll=37.7731334920131,-122.437422939807"/>
    <s v="2:01 am to 6:00 am"/>
    <s v="Cloudy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18794"/>
  </r>
  <r>
    <n v="26031000"/>
    <s v="&lt;Null&gt;"/>
    <n v="37.773133000000001"/>
    <n v="-122.437423"/>
    <s v="SFPD-CROSSROADS"/>
    <s v="CITY STREET"/>
    <n v="2484833"/>
    <n v="2006"/>
    <n v="3801"/>
    <n v="20060117"/>
    <n v="15"/>
    <n v="1632"/>
    <s v="PARK"/>
    <s v="Tuesday"/>
    <s v="3F14E"/>
    <x v="6"/>
    <x v="14"/>
    <n v="0"/>
    <s v="Not Stated, in Intersection"/>
    <s v="Not Stated"/>
    <x v="0"/>
    <s v="Sideswip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31334920131,-122.437422939807"/>
    <s v="10:01 pm to 2:00 am"/>
    <s v="Clear"/>
    <s v="CVC 21703"/>
    <s v="Intersection &lt;= 20ft"/>
    <s v="January"/>
    <s v="Valid"/>
    <n v="21703"/>
    <s v="Following too closely prohibited"/>
    <s v="http://leginfo.legislature.ca.gov/faces/codes_displaySection.xhtml?lawCode=VEH&amp;sectionNum=21703."/>
    <n v="11441"/>
  </r>
  <r>
    <n v="26031000"/>
    <s v="&lt;Null&gt;"/>
    <n v="37.773133000000001"/>
    <n v="-122.437423"/>
    <s v="SFPD-CROSSROADS"/>
    <s v="CITY STREET"/>
    <n v="5483535"/>
    <n v="2012"/>
    <n v="3801"/>
    <n v="20120116"/>
    <n v="1432"/>
    <n v="874"/>
    <s v="PARK"/>
    <s v="Monday"/>
    <s v="3R61"/>
    <x v="6"/>
    <x v="14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31334920131,-122.437422939807"/>
    <s v="2:01 pm to 6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28456"/>
  </r>
  <r>
    <n v="26345000"/>
    <s v="&lt;Null&gt;"/>
    <n v="37.772080000000003"/>
    <n v="-122.445717"/>
    <s v="SFPD-CROSSROADS"/>
    <s v="CITY STREET"/>
    <n v="150096010"/>
    <n v="2015"/>
    <n v="3801"/>
    <n v="20150131"/>
    <n v="1946"/>
    <n v="2294"/>
    <s v="PARK"/>
    <s v="Saturday"/>
    <s v="3F11D"/>
    <x v="7"/>
    <x v="14"/>
    <n v="0"/>
    <s v="Not Stated, in Intersection"/>
    <s v="Not Stated"/>
    <x v="2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20803942368,-122.445716665312"/>
    <s v="6:01 pm to 10:00 pm"/>
    <s v="Clear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3802"/>
  </r>
  <r>
    <n v="26028000"/>
    <n v="11685000"/>
    <n v="37.773294999999997"/>
    <n v="-122.43574099999999"/>
    <s v="SFPD-CROSSROADS"/>
    <s v="CITY STREET"/>
    <n v="4080608"/>
    <n v="2009"/>
    <n v="3801"/>
    <n v="20090101"/>
    <n v="1500"/>
    <n v="1484"/>
    <s v="PARK"/>
    <s v="Thursday"/>
    <s v="3F61"/>
    <x v="12"/>
    <x v="14"/>
    <n v="19"/>
    <s v="South"/>
    <s v="Not Stated"/>
    <x v="0"/>
    <s v="Head-On"/>
    <s v="Other Motor Vehicle"/>
    <s v="No Pedestrian Involved"/>
    <s v="Dry"/>
    <s v="No Unusual Condition"/>
    <s v="Not Stated"/>
    <s v="Daylight"/>
    <s v="Functioning"/>
    <x v="2"/>
    <s v="http://maps.google.com/maps?q=&amp;layer=c&amp;cbll=37.7732952047905,-122.435741254365"/>
    <s v="2:01 pm to 6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1343"/>
  </r>
  <r>
    <n v="26441000"/>
    <s v="&lt;Null&gt;"/>
    <n v="37.771053999999999"/>
    <n v="-122.453902"/>
    <s v="SFPD-CROSSROADS"/>
    <s v="CITY STREET"/>
    <n v="1992426"/>
    <n v="2005"/>
    <n v="3801"/>
    <n v="20050101"/>
    <n v="2257"/>
    <n v="4149"/>
    <s v="PARK"/>
    <s v="Saturday"/>
    <s v="3F1E"/>
    <x v="8"/>
    <x v="14"/>
    <n v="0"/>
    <s v="Not Stated, in Intersection"/>
    <s v="Not Stated"/>
    <x v="1"/>
    <s v="Broadside"/>
    <s v="Other Motor Vehicle"/>
    <s v="No Pedestrian Involved"/>
    <s v="Wet"/>
    <s v="No Unusual Condition"/>
    <s v="Not Stated"/>
    <s v="Dark - Street Lights"/>
    <s v="Functioning"/>
    <x v="0"/>
    <s v="http://maps.google.com/maps?q=&amp;layer=c&amp;cbll=37.7710538379869,-122.453902454643"/>
    <s v="10:01 pm to 2:00 am"/>
    <s v="Raining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14011"/>
  </r>
  <r>
    <n v="26480000"/>
    <n v="12747000"/>
    <n v="37.777863000000004"/>
    <n v="-122.45307699999999"/>
    <s v="SFPD-CROSSROADS"/>
    <s v="CITY STREET"/>
    <n v="140033511"/>
    <n v="2014"/>
    <n v="3801"/>
    <n v="20140112"/>
    <n v="1733"/>
    <n v="251"/>
    <s v="RICHMOND"/>
    <s v="Sunday"/>
    <s v="3G11D"/>
    <x v="4"/>
    <x v="47"/>
    <n v="90"/>
    <s v="East"/>
    <s v="Not Stated"/>
    <x v="0"/>
    <s v="Rear End"/>
    <s v="Parked Motor Vehicle"/>
    <s v="No Pedestrian Involved"/>
    <s v="Dry"/>
    <s v="No Unusual Condition"/>
    <s v="Not Stated"/>
    <s v="Dark - No Street Lights"/>
    <s v="None"/>
    <x v="0"/>
    <s v="http://maps.google.com/maps?q=&amp;layer=c&amp;cbll=37.7778632718995,-122.45307708057"/>
    <s v="2:01 pm to 6:00 pm"/>
    <s v="Clear"/>
    <s v="CVC 22107"/>
    <s v="Intersection Rear End &lt;= 150ft"/>
    <s v="January"/>
    <s v="Valid"/>
    <n v="22107"/>
    <s v="Unsafe turn or lane change prohibited"/>
    <s v="http://leginfo.legislature.ca.gov/faces/codes_displaySection.xhtml?lawCode=VEH&amp;sectionNum=22107."/>
    <n v="13036"/>
  </r>
  <r>
    <n v="26441000"/>
    <n v="12089000"/>
    <n v="37.770319999999998"/>
    <n v="-122.453767"/>
    <s v="SFPD-CROSSROADS"/>
    <s v="CITY STREET"/>
    <n v="130040112"/>
    <n v="2013"/>
    <n v="3801"/>
    <n v="20130115"/>
    <n v="940"/>
    <n v="2179"/>
    <s v="&lt;Null&gt;"/>
    <s v="Tuesday"/>
    <s v="3F62"/>
    <x v="8"/>
    <x v="20"/>
    <n v="82"/>
    <s v="North"/>
    <s v="Not Stated"/>
    <x v="1"/>
    <s v="Vehicle/Pedestrian"/>
    <s v="Pedestrian"/>
    <s v="In Road, Including Shoulder"/>
    <s v="Dry"/>
    <s v="No Unusual Condition"/>
    <s v="Not Stated"/>
    <s v="Daylight"/>
    <s v="None"/>
    <x v="3"/>
    <s v="http://maps.google.com/maps?q=&amp;layer=c&amp;cbll=37.7703198204527,-122.453767112758"/>
    <s v="6:01 am to 10:00 am"/>
    <s v="Clear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1178"/>
  </r>
  <r>
    <n v="26066000"/>
    <s v="&lt;Null&gt;"/>
    <n v="37.778005999999998"/>
    <n v="-122.436697"/>
    <s v="SFPD-CROSSROADS"/>
    <s v="CITY STREET"/>
    <n v="2484933"/>
    <n v="2006"/>
    <n v="3801"/>
    <n v="20060131"/>
    <n v="828"/>
    <n v="1480"/>
    <s v="F"/>
    <s v="Tuesday"/>
    <s v="4B2E"/>
    <x v="16"/>
    <x v="23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80063986825,-122.436696631239"/>
    <s v="6:01 am to 10:00 am"/>
    <s v="Cloudy"/>
    <s v="CVC 22450A"/>
    <s v="Intersection &lt;= 20ft"/>
    <s v="January"/>
    <s v="Valid"/>
    <s v="22450(a)"/>
    <s v="Failure to stop at STOP sign"/>
    <s v="http://leginfo.legislature.ca.gov/faces/codes_displaySection.xhtml?lawCode=VEH&amp;sectionNum=22450."/>
    <n v="24198"/>
  </r>
  <r>
    <n v="26027000"/>
    <n v="9760000"/>
    <n v="37.773282999999999"/>
    <n v="-122.436245"/>
    <s v="SFPD-CROSSROADS"/>
    <s v="CITY STREET"/>
    <n v="2571346"/>
    <n v="2006"/>
    <n v="3801"/>
    <n v="20060123"/>
    <n v="1828"/>
    <n v="1028"/>
    <s v="PARK"/>
    <s v="Monday"/>
    <s v="3F120"/>
    <x v="2"/>
    <x v="23"/>
    <n v="144"/>
    <s v="West"/>
    <s v="Not Stated"/>
    <x v="1"/>
    <s v="Rear End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32830716456,-122.436244860271"/>
    <s v="6:01 pm to 10:00 pm"/>
    <s v="Clear"/>
    <s v="CVC 22350"/>
    <s v="Intersection Rear End &lt;= 150ft"/>
    <s v="January"/>
    <s v="Valid"/>
    <n v="22350"/>
    <s v="Unsafe speed for prevailing conditions"/>
    <s v="http://leginfo.legislature.ca.gov/faces/codes_displaySection.xhtml?lawCode=VEH&amp;sectionNum=22350."/>
    <n v="27151"/>
  </r>
  <r>
    <n v="26027000"/>
    <s v="&lt;Null&gt;"/>
    <n v="37.773345999999997"/>
    <n v="-122.435751"/>
    <s v="SFPD-CROSSROADS"/>
    <s v="CITY STREET"/>
    <n v="2416057"/>
    <n v="2006"/>
    <n v="3801"/>
    <n v="20060101"/>
    <n v="705"/>
    <n v="652"/>
    <s v="&lt;Null&gt;"/>
    <s v="Sunday"/>
    <s v="&lt;Null&gt;"/>
    <x v="2"/>
    <x v="23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33457128099,-122.435751498457"/>
    <s v="6:01 am to 10:00 am"/>
    <s v="Cloudy"/>
    <s v="CVC 21703"/>
    <s v="Intersection &lt;= 20ft"/>
    <s v="January"/>
    <s v="Valid"/>
    <n v="21703"/>
    <s v="Following too closely prohibited"/>
    <s v="http://leginfo.legislature.ca.gov/faces/codes_displaySection.xhtml?lawCode=VEH&amp;sectionNum=21703."/>
    <n v="13916"/>
  </r>
  <r>
    <n v="26027000"/>
    <n v="9760000"/>
    <n v="37.773297999999997"/>
    <n v="-122.43612899999999"/>
    <s v="SFPD-CROSSROADS"/>
    <s v="CITY STREET"/>
    <n v="2566310"/>
    <n v="2006"/>
    <n v="3801"/>
    <n v="20060129"/>
    <n v="655"/>
    <n v="438"/>
    <s v="&lt;Null&gt;"/>
    <s v="Sunday"/>
    <s v="4B3F"/>
    <x v="2"/>
    <x v="23"/>
    <n v="110"/>
    <s v="West"/>
    <s v="Not Stated"/>
    <x v="3"/>
    <s v="Broadside"/>
    <s v="Bicycle"/>
    <s v="No Pedestrian Involved"/>
    <s v="Dry"/>
    <s v="No Unusual Condition"/>
    <s v="Not Stated"/>
    <s v="Dusk - Dawn"/>
    <s v="None"/>
    <x v="1"/>
    <s v="http://maps.google.com/maps?q=&amp;layer=c&amp;cbll=37.7732978201343,-122.436128701173"/>
    <s v="6:01 am to 10:00 am"/>
    <s v="Clear"/>
    <s v="CVC 21804A"/>
    <s v="Midblock &gt; 20ft"/>
    <s v="January"/>
    <s v="Valid"/>
    <s v="21804(a,b)"/>
    <s v="Entering highway from alley or driveway"/>
    <s v="http://leginfo.legislature.ca.gov/faces/codes_displaySection.xhtml?lawCode=VEH&amp;sectionNum=21804."/>
    <n v="33652"/>
  </r>
  <r>
    <n v="26028000"/>
    <s v="&lt;Null&gt;"/>
    <n v="37.772418000000002"/>
    <n v="-122.435563"/>
    <s v="SFPD-CROSSROADS"/>
    <s v="CITY STREET"/>
    <n v="5455858"/>
    <n v="2012"/>
    <n v="3801"/>
    <n v="20120101"/>
    <n v="27"/>
    <n v="1485"/>
    <s v="3F"/>
    <s v="Sunday"/>
    <s v="3F14E"/>
    <x v="3"/>
    <x v="23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24179297667,-122.435563320269"/>
    <s v="10:01 pm to 2:00 am"/>
    <s v="Clear"/>
    <s v="CVC 22450A"/>
    <s v="Intersection &lt;= 20ft"/>
    <s v="January"/>
    <s v="Valid"/>
    <s v="22450(a)"/>
    <s v="Failure to stop at STOP sign"/>
    <s v="http://leginfo.legislature.ca.gov/faces/codes_displaySection.xhtml?lawCode=VEH&amp;sectionNum=22450."/>
    <n v="8754"/>
  </r>
  <r>
    <n v="26028000"/>
    <s v="&lt;Null&gt;"/>
    <n v="37.772418000000002"/>
    <n v="-122.435563"/>
    <s v="SFPD-CROSSROADS"/>
    <s v="CITY STREET"/>
    <n v="3013118"/>
    <n v="2007"/>
    <n v="3801"/>
    <n v="20070122"/>
    <n v="1942"/>
    <n v="633"/>
    <s v="PARK"/>
    <s v="Monday"/>
    <s v="F140"/>
    <x v="3"/>
    <x v="23"/>
    <n v="0"/>
    <s v="Not Stated, in Intersection"/>
    <s v="Not Stated"/>
    <x v="1"/>
    <s v="Head-On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24179297667,-122.435563320269"/>
    <s v="6:01 pm to 10:00 pm"/>
    <s v="Clear"/>
    <s v="N/A"/>
    <s v="Intersection &lt;= 20ft"/>
    <s v="January"/>
    <s v="Unknown"/>
    <s v="Unknown"/>
    <s v="Unknown"/>
    <s v="&lt;Null&gt;"/>
    <n v="26467"/>
  </r>
  <r>
    <n v="26071000"/>
    <s v="&lt;Null&gt;"/>
    <n v="37.778832000000001"/>
    <n v="-122.437707"/>
    <s v="SFPD-CROSSROADS"/>
    <s v="CITY STREET"/>
    <n v="130058444"/>
    <n v="2013"/>
    <n v="3801"/>
    <n v="20130121"/>
    <n v="1639"/>
    <n v="2360"/>
    <s v="&lt;Null&gt;"/>
    <s v="Monday"/>
    <s v="&lt;Null&gt;"/>
    <x v="10"/>
    <x v="48"/>
    <n v="0"/>
    <s v="Not Stated, in Intersection"/>
    <s v="Not Stated"/>
    <x v="2"/>
    <s v="Broadside"/>
    <s v="Bicycle"/>
    <s v="No Pedestrian Involved"/>
    <s v="Dry"/>
    <s v="No Unusual Condition"/>
    <s v="Not Stated"/>
    <s v="Daylight"/>
    <s v="None"/>
    <x v="2"/>
    <s v="http://maps.google.com/maps?q=&amp;layer=c&amp;cbll=37.778832379772,-122.43770716317"/>
    <s v="2:01 pm to 6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3425"/>
  </r>
  <r>
    <n v="26419000"/>
    <n v="9769000"/>
    <n v="37.771270999999999"/>
    <n v="-122.452021"/>
    <s v="SFPD-CROSSROADS"/>
    <s v="CITY STREET"/>
    <n v="5455794"/>
    <n v="2012"/>
    <n v="3801"/>
    <n v="20120120"/>
    <n v="258"/>
    <n v="2038"/>
    <s v="F"/>
    <s v="Friday"/>
    <s v="3F14E"/>
    <x v="2"/>
    <x v="24"/>
    <n v="66"/>
    <s v="East"/>
    <s v="Not Stated"/>
    <x v="1"/>
    <s v="Sideswipe"/>
    <s v="Parked Motor Vehicle"/>
    <s v="No Pedestrian Involved"/>
    <s v="Wet"/>
    <s v="No Unusual Condition"/>
    <s v="Not Stated"/>
    <s v="Dark - Street Lights"/>
    <s v="None"/>
    <x v="0"/>
    <s v="http://maps.google.com/maps?q=&amp;layer=c&amp;cbll=37.771270904841,-122.452020596023"/>
    <s v="2:01 am to 6:00 am"/>
    <s v="Raining"/>
    <s v="CVC 23152A"/>
    <s v="Midblock &gt; 20ft"/>
    <s v="January"/>
    <s v="Valid"/>
    <n v="23152"/>
    <s v="Under the influence of alcohol or drug"/>
    <s v="http://leginfo.legislature.ca.gov/faces/codes_displaySection.xhtml?lawCode=VEH&amp;sectionNum=23152."/>
    <n v="23163"/>
  </r>
  <r>
    <n v="26441000"/>
    <n v="9770000"/>
    <n v="37.771056000000002"/>
    <n v="-122.45352800000001"/>
    <s v="SFPD-CROSSROADS"/>
    <s v="CITY STREET"/>
    <n v="2456596"/>
    <n v="2006"/>
    <n v="3801"/>
    <n v="20060108"/>
    <n v="1843"/>
    <n v="1028"/>
    <s v="&lt;Null&gt;"/>
    <s v="Sunday"/>
    <s v="&lt;Null&gt;"/>
    <x v="2"/>
    <x v="9"/>
    <n v="111"/>
    <s v="East"/>
    <s v="Not Stated"/>
    <x v="1"/>
    <s v="Broadside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1056190977,-122.453528281704"/>
    <s v="6:01 pm to 10:00 pm"/>
    <s v="Clear"/>
    <s v="CVC 22100A"/>
    <s v="Midblock &gt; 20ft"/>
    <s v="January"/>
    <s v="Valid"/>
    <s v="22100(a,b)"/>
    <s v="Turn at intersection from wrong position"/>
    <s v="http://leginfo.legislature.ca.gov/faces/codes_displaySection.xhtml?lawCode=VEH&amp;sectionNum=22100."/>
    <n v="23147"/>
  </r>
  <r>
    <n v="26486000"/>
    <s v="&lt;Null&gt;"/>
    <n v="37.777599000000002"/>
    <n v="-122.455217"/>
    <s v="SFPD-CROSSROADS"/>
    <s v="CITY STREET"/>
    <n v="150052238"/>
    <n v="2015"/>
    <n v="3801"/>
    <n v="20150117"/>
    <n v="1644"/>
    <n v="985"/>
    <s v="RICHMOND"/>
    <s v="Saturday"/>
    <s v="3G13D"/>
    <x v="4"/>
    <x v="9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x v="0"/>
    <s v="http://maps.google.com/maps?q=&amp;layer=c&amp;cbll=37.7775992787017,-122.455216941431"/>
    <s v="2:01 pm to 6:00 pm"/>
    <s v="Clear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25940"/>
  </r>
  <r>
    <n v="26486000"/>
    <s v="&lt;Null&gt;"/>
    <n v="37.777599000000002"/>
    <n v="-122.455217"/>
    <s v="SFPD-CROSSROADS"/>
    <s v="CITY STREET"/>
    <n v="150077060"/>
    <n v="2015"/>
    <n v="3801"/>
    <n v="20150125"/>
    <n v="1825"/>
    <n v="868"/>
    <s v="RICHMOND"/>
    <s v="Sunday"/>
    <s v="4K8G"/>
    <x v="4"/>
    <x v="9"/>
    <n v="0"/>
    <s v="Not Stated, in Intersection"/>
    <s v="Not Stated"/>
    <x v="1"/>
    <s v="Head-On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75992787017,-122.455216941431"/>
    <s v="6:01 pm to 10:00 pm"/>
    <s v="Clear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29705"/>
  </r>
  <r>
    <n v="26486000"/>
    <s v="&lt;Null&gt;"/>
    <n v="37.777599000000002"/>
    <n v="-122.455217"/>
    <s v="SFPD-CROSSROADS"/>
    <s v="CITY STREET"/>
    <n v="4103049"/>
    <n v="2009"/>
    <n v="3801"/>
    <n v="20090130"/>
    <n v="2113"/>
    <n v="2175"/>
    <s v="G"/>
    <s v="Friday"/>
    <s v="4B7E"/>
    <x v="14"/>
    <x v="9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75992787017,-122.455216941431"/>
    <s v="6:01 pm to 10:00 pm"/>
    <s v="Clear"/>
    <s v="N/A"/>
    <s v="Intersection &lt;= 20ft"/>
    <s v="January"/>
    <s v="Unknown"/>
    <s v="Unknown"/>
    <s v="Unknown"/>
    <s v="&lt;Null&gt;"/>
    <n v="31479"/>
  </r>
  <r>
    <n v="26455000"/>
    <s v="&lt;Null&gt;"/>
    <n v="37.777433000000002"/>
    <n v="-122.448683"/>
    <s v="SFPD-CROSSROADS"/>
    <s v="CITY STREET"/>
    <n v="150082990"/>
    <n v="2015"/>
    <n v="3801"/>
    <n v="20150127"/>
    <n v="1731"/>
    <n v="1325"/>
    <s v="RICHMOND"/>
    <s v="Tuesday"/>
    <s v="3G12D"/>
    <x v="10"/>
    <x v="25"/>
    <n v="0"/>
    <s v="Not Stated, in Intersection"/>
    <s v="Not Stated"/>
    <x v="1"/>
    <s v="Rear End"/>
    <s v="Bicycle"/>
    <s v="No Pedestrian Involved"/>
    <s v="Dry"/>
    <s v="No Unusual Condition"/>
    <s v="Not Stated"/>
    <s v="Daylight"/>
    <s v="None"/>
    <x v="2"/>
    <s v="http://maps.google.com/maps?q=&amp;layer=c&amp;cbll=37.7774328923105,-122.4486833183"/>
    <s v="2:01 pm to 6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31705"/>
  </r>
  <r>
    <n v="26474000"/>
    <s v="&lt;Null&gt;"/>
    <n v="37.776975999999998"/>
    <n v="-122.452234"/>
    <s v="SFPD-CROSSROADS"/>
    <s v="CITY STREET"/>
    <n v="5067049"/>
    <n v="2011"/>
    <n v="3801"/>
    <n v="20110131"/>
    <n v="900"/>
    <n v="246"/>
    <s v="RICHM"/>
    <s v="Monday"/>
    <s v="4B2E"/>
    <x v="10"/>
    <x v="49"/>
    <n v="0"/>
    <s v="Not Stated, in Intersection"/>
    <s v="Not Stated"/>
    <x v="1"/>
    <s v="Other"/>
    <s v="Parked Motor Vehicle"/>
    <s v="No Pedestrian Involved"/>
    <s v="Dry"/>
    <s v="No Unusual Condition"/>
    <s v="Not Stated"/>
    <s v="Daylight"/>
    <s v="Functioning"/>
    <x v="0"/>
    <s v="http://maps.google.com/maps?q=&amp;layer=c&amp;cbll=37.7769762233284,-122.45223376573"/>
    <s v="6:01 am to 10:00 am"/>
    <s v="Clear"/>
    <s v="N/A"/>
    <s v="Intersection &lt;= 20ft"/>
    <s v="January"/>
    <s v="Unknown"/>
    <s v="Unknown"/>
    <s v="Unknown"/>
    <s v="&lt;Null&gt;"/>
    <n v="14052"/>
  </r>
  <r>
    <n v="26479000"/>
    <n v="12079000"/>
    <n v="37.777583"/>
    <n v="-122.455217"/>
    <s v="SFPD-CROSSROADS"/>
    <s v="CITY STREET"/>
    <n v="2484870"/>
    <n v="2006"/>
    <n v="3801"/>
    <n v="20060131"/>
    <n v="1527"/>
    <n v="1580"/>
    <s v="RICHM"/>
    <s v="Tuesday"/>
    <s v="4B6G"/>
    <x v="23"/>
    <x v="43"/>
    <n v="6"/>
    <s v="South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75825041698,-122.455217499363"/>
    <s v="2:01 pm to 6:00 pm"/>
    <s v="Clear"/>
    <s v="CVC 216501"/>
    <s v="Intersection &lt;= 20ft"/>
    <s v="January"/>
    <s v="Valid"/>
    <n v="21650.1"/>
    <s v="Bicycle to travel in same direction as vehicles"/>
    <s v="http://leginfo.legislature.ca.gov/faces/codes_displaySection.xhtml?lawCode=VEH&amp;sectionNum=21650.1."/>
    <n v="1190"/>
  </r>
  <r>
    <n v="26486000"/>
    <s v="&lt;Null&gt;"/>
    <n v="37.777599000000002"/>
    <n v="-122.455217"/>
    <s v="SFPD-CROSSROADS"/>
    <s v="CITY STREET"/>
    <n v="4083805"/>
    <n v="2009"/>
    <n v="3801"/>
    <n v="20090121"/>
    <n v="1733"/>
    <n v="1279"/>
    <s v="G"/>
    <s v="Wednesday"/>
    <s v="4B6I"/>
    <x v="8"/>
    <x v="43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75992787017,-122.455216941431"/>
    <s v="2:01 pm to 6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21639"/>
  </r>
  <r>
    <n v="26077000"/>
    <s v="&lt;Null&gt;"/>
    <n v="37.77966"/>
    <n v="-122.43874"/>
    <s v="SFPD-CROSSROADS"/>
    <s v="CITY STREET"/>
    <n v="130022079"/>
    <n v="2013"/>
    <n v="3801"/>
    <n v="20130108"/>
    <n v="2040"/>
    <n v="202"/>
    <s v="PARK"/>
    <s v="Tuesday"/>
    <s v="3F14D"/>
    <x v="6"/>
    <x v="27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96596303491,-122.438740183526"/>
    <s v="6:01 pm to 10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15676"/>
  </r>
  <r>
    <n v="26077000"/>
    <s v="&lt;Null&gt;"/>
    <n v="37.77966"/>
    <n v="-122.43874"/>
    <s v="SFPD-CROSSROADS"/>
    <s v="CITY STREET"/>
    <n v="3548622"/>
    <n v="2008"/>
    <n v="3801"/>
    <n v="20080101"/>
    <n v="1321"/>
    <n v="1337"/>
    <s v="PARKS"/>
    <s v="Tuesday"/>
    <s v="3F62"/>
    <x v="6"/>
    <x v="27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96596303491,-122.438740183526"/>
    <s v="10:01 am to 2:00 pm"/>
    <s v="Clear"/>
    <s v="N/A"/>
    <s v="Intersection &lt;= 20ft"/>
    <s v="January"/>
    <s v="Unknown"/>
    <s v="Unknown"/>
    <s v="Unknown"/>
    <s v="&lt;Null&gt;"/>
    <n v="26509"/>
  </r>
  <r>
    <n v="26077000"/>
    <s v="&lt;Null&gt;"/>
    <n v="37.77966"/>
    <n v="-122.43874"/>
    <s v="SFPD-CROSSROADS"/>
    <s v="CITY STREET"/>
    <n v="3603585"/>
    <n v="2008"/>
    <n v="3801"/>
    <n v="20080111"/>
    <n v="132"/>
    <n v="275"/>
    <s v="PARK"/>
    <s v="Friday"/>
    <s v="3F14E"/>
    <x v="6"/>
    <x v="27"/>
    <n v="0"/>
    <s v="Not Stated, in Intersection"/>
    <s v="Not Stated"/>
    <x v="1"/>
    <s v="Sideswipe"/>
    <s v="Parked Motor Vehicle"/>
    <s v="No Pedestrian Involved"/>
    <s v="Wet"/>
    <s v="No Unusual Condition"/>
    <s v="Not Stated"/>
    <s v="Dark - Street Lights"/>
    <s v="Functioning"/>
    <x v="0"/>
    <s v="http://maps.google.com/maps?q=&amp;layer=c&amp;cbll=37.7796596303491,-122.438740183526"/>
    <s v="10:01 pm to 2:00 am"/>
    <s v="Clear"/>
    <s v="N/A"/>
    <s v="Intersection &lt;= 20ft"/>
    <s v="January"/>
    <s v="Unknown"/>
    <s v="Unknown"/>
    <s v="Unknown"/>
    <s v="&lt;Null&gt;"/>
    <n v="26511"/>
  </r>
  <r>
    <n v="26346000"/>
    <n v="9767000"/>
    <n v="37.771869000000002"/>
    <n v="-122.447379"/>
    <s v="SFPD-CROSSROADS"/>
    <s v="CITY STREET"/>
    <n v="4315320"/>
    <n v="2009"/>
    <n v="3801"/>
    <n v="20090703"/>
    <n v="1110"/>
    <n v="438"/>
    <s v="&lt;Null&gt;"/>
    <s v="Friday"/>
    <s v="4B3F"/>
    <x v="2"/>
    <x v="0"/>
    <n v="20"/>
    <s v="West"/>
    <s v="Not Stated"/>
    <x v="0"/>
    <s v="Sideswipe"/>
    <s v="Other Motor Vehicle"/>
    <s v="No Pedestrian Involved"/>
    <s v="Dry"/>
    <s v="No Unusual Condition"/>
    <s v="Not Stated"/>
    <s v="Daylight"/>
    <s v="Functioning"/>
    <x v="0"/>
    <s v="http://maps.google.com/maps?q=&amp;layer=c&amp;cbll=37.7718692495478,-122.447379289237"/>
    <s v="10:01 am to 2:00 pm"/>
    <s v="Clear"/>
    <s v="CVC 22100A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1999"/>
  </r>
  <r>
    <n v="26343000"/>
    <s v="&lt;Null&gt;"/>
    <n v="37.770935000000001"/>
    <n v="-122.447123"/>
    <s v="SFPD-CROSSROADS"/>
    <s v="CITY STREET"/>
    <n v="130564673"/>
    <n v="2013"/>
    <n v="3801"/>
    <n v="20130709"/>
    <n v="1830"/>
    <n v="202"/>
    <s v="PARK"/>
    <s v="Tuesday"/>
    <s v="&lt;Null&gt;"/>
    <x v="3"/>
    <x v="0"/>
    <n v="0"/>
    <s v="Not Stated, in Intersection"/>
    <s v="&lt;Null&gt;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09346413689,-122.44712270031"/>
    <s v="6:01 pm to 10:00 pm"/>
    <s v="Clear"/>
    <s v="CVC 22450A"/>
    <s v="Intersection &lt;= 20ft"/>
    <s v="July"/>
    <s v="Valid"/>
    <s v="22450(a)"/>
    <s v="Failure to stop at STOP sign"/>
    <s v="http://leginfo.legislature.ca.gov/faces/codes_displaySection.xhtml?lawCode=VEH&amp;sectionNum=22450."/>
    <n v="12704"/>
  </r>
  <r>
    <n v="26350000"/>
    <n v="5452000"/>
    <n v="37.773726000000003"/>
    <n v="-122.440214"/>
    <s v="SFPD-CROSSROADS"/>
    <s v="CITY STREET"/>
    <n v="5276487"/>
    <n v="2011"/>
    <n v="3801"/>
    <n v="20110721"/>
    <n v="1426"/>
    <n v="665"/>
    <s v="&lt;Null&gt;"/>
    <s v="Thursday"/>
    <s v="4B5H"/>
    <x v="0"/>
    <x v="1"/>
    <n v="207"/>
    <s v="East"/>
    <s v="Not Stated"/>
    <x v="0"/>
    <s v="Rear End"/>
    <s v="Parked Motor Vehicle"/>
    <s v="No Pedestrian Involved"/>
    <s v="Dry"/>
    <s v="No Unusual Condition"/>
    <s v="Not Stated"/>
    <s v="Daylight"/>
    <s v="None"/>
    <x v="0"/>
    <s v="http://maps.google.com/maps?q=&amp;layer=c&amp;cbll=37.7737264987081,-122.440213526453"/>
    <s v="2:01 pm to 6:00 pm"/>
    <s v="Clear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10535"/>
  </r>
  <r>
    <n v="26350000"/>
    <s v="&lt;Null&gt;"/>
    <n v="37.773634999999999"/>
    <n v="-122.440922"/>
    <s v="SFPD-CROSSROADS"/>
    <s v="CITY STREET"/>
    <n v="6137210"/>
    <n v="2012"/>
    <n v="3801"/>
    <n v="20120730"/>
    <n v="621"/>
    <n v="874"/>
    <s v="&lt;Null&gt;"/>
    <s v="Monday"/>
    <n v="361"/>
    <x v="0"/>
    <x v="1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36352963795,-122.440921792499"/>
    <s v="6:01 am to 10:00 am"/>
    <s v="Clear"/>
    <s v="N/A"/>
    <s v="Intersection &lt;= 20ft"/>
    <s v="July"/>
    <s v="Unknown"/>
    <s v="Unknown"/>
    <s v="Unknown"/>
    <s v="&lt;Null&gt;"/>
    <n v="31496"/>
  </r>
  <r>
    <n v="26319000"/>
    <n v="9763000"/>
    <n v="37.772632000000002"/>
    <n v="-122.44136899999999"/>
    <s v="SFPD-CROSSROADS"/>
    <s v="CITY STREET"/>
    <n v="4318608"/>
    <n v="2009"/>
    <n v="3801"/>
    <n v="20090720"/>
    <n v="2225"/>
    <n v="408"/>
    <s v="PARK"/>
    <s v="Monday"/>
    <s v="3F43E"/>
    <x v="2"/>
    <x v="1"/>
    <n v="186"/>
    <s v="West"/>
    <s v="Not Stated"/>
    <x v="1"/>
    <s v="Rear End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26323778715,-122.44136922272"/>
    <s v="10:01 pm to 2:00 am"/>
    <s v="Clear"/>
    <s v="CVC 23153A"/>
    <s v="Midblock &gt; 20ft"/>
    <s v="July"/>
    <s v="Valid"/>
    <n v="23152"/>
    <s v="Under the influence of alcohol or drug"/>
    <s v="http://leginfo.legislature.ca.gov/faces/codes_displaySection.xhtml?lawCode=VEH&amp;sectionNum=23152."/>
    <n v="2007"/>
  </r>
  <r>
    <n v="26362000"/>
    <s v="&lt;Null&gt;"/>
    <n v="37.779243999999998"/>
    <n v="-122.442053"/>
    <s v="SFPD-CROSSROADS"/>
    <s v="CITY STREET"/>
    <n v="2160579"/>
    <n v="2005"/>
    <n v="3801"/>
    <n v="20050720"/>
    <n v="1930"/>
    <n v="1384"/>
    <s v="3F"/>
    <s v="Wednesday"/>
    <s v="4B7G"/>
    <x v="14"/>
    <x v="1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92440306213,-122.442053309532"/>
    <s v="6:01 pm to 10:00 pm"/>
    <s v="Clear"/>
    <s v="CVC 21802A"/>
    <s v="Intersection &lt;= 20ft"/>
    <s v="July"/>
    <s v="Valid"/>
    <s v="21802(a,b)"/>
    <s v="Violation of right-of-way - entering through highway"/>
    <s v="http://leginfo.legislature.ca.gov/faces/codes_displaySection.xhtml?lawCode=VEH&amp;sectionNum=21802."/>
    <n v="26529"/>
  </r>
  <r>
    <n v="26061000"/>
    <s v="&lt;Null&gt;"/>
    <n v="37.776643999999997"/>
    <n v="-122.43984399999999"/>
    <s v="SFPD-CROSSROADS"/>
    <s v="CITY STREET"/>
    <n v="130549233"/>
    <n v="2013"/>
    <n v="3801"/>
    <n v="20130704"/>
    <n v="1128"/>
    <n v="874"/>
    <s v="PARK"/>
    <s v="Thursday"/>
    <s v="&lt;Null&gt;"/>
    <x v="1"/>
    <x v="3"/>
    <n v="0"/>
    <s v="Not Stated, in Intersection"/>
    <s v="&lt;Null&gt;"/>
    <x v="1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66440075826,-122.439844236366"/>
    <s v="10:01 am to 2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20964"/>
  </r>
  <r>
    <n v="26059000"/>
    <n v="6826000"/>
    <n v="37.774742000000003"/>
    <n v="-122.439753"/>
    <s v="SFPD-CROSSROADS"/>
    <s v="CITY STREET"/>
    <n v="4318599"/>
    <n v="2009"/>
    <n v="3801"/>
    <n v="20090720"/>
    <n v="1137"/>
    <n v="186"/>
    <s v="PARK"/>
    <s v="Monday"/>
    <s v="3F14A"/>
    <x v="11"/>
    <x v="3"/>
    <n v="84"/>
    <s v="West"/>
    <s v="Not Stated"/>
    <x v="1"/>
    <s v="Head-On"/>
    <s v="Other Motor Vehicle"/>
    <s v="No Pedestrian Involved"/>
    <s v="Dry"/>
    <s v="No Unusual Condition"/>
    <s v="Not Stated"/>
    <s v="Daylight"/>
    <s v="None"/>
    <x v="0"/>
    <s v="http://maps.google.com/maps?q=&amp;layer=c&amp;cbll=37.7747415044594,-122.439752784415"/>
    <s v="10:01 am to 2:00 pm"/>
    <s v="Clear"/>
    <s v="CVC 21650"/>
    <s v="Midblock &gt; 20ft"/>
    <s v="July"/>
    <s v="Valid"/>
    <n v="21650"/>
    <s v="Failure to keep to right side of road"/>
    <s v="http://leginfo.legislature.ca.gov/faces/codes_displaySection.xhtml?lawCode=VEH&amp;sectionNum=21650."/>
    <n v="32258"/>
  </r>
  <r>
    <n v="26036000"/>
    <n v="9761000"/>
    <n v="37.773020000000002"/>
    <n v="-122.43831299999999"/>
    <s v="SFPD-CROSSROADS"/>
    <s v="CITY STREET"/>
    <n v="3309780"/>
    <n v="2007"/>
    <n v="3801"/>
    <n v="20070731"/>
    <n v="839"/>
    <n v="1337"/>
    <s v="&lt;Null&gt;"/>
    <s v="Tuesday"/>
    <s v="3F62"/>
    <x v="2"/>
    <x v="3"/>
    <n v="227"/>
    <s v="East"/>
    <s v="Not Stated"/>
    <x v="1"/>
    <s v="Sideswipe"/>
    <s v="Bicycle"/>
    <s v="No Pedestrian Involved"/>
    <s v="Dry"/>
    <s v="No Unusual Condition"/>
    <s v="Not Stated"/>
    <s v="Daylight"/>
    <s v="None"/>
    <x v="2"/>
    <s v="http://maps.google.com/maps?q=&amp;layer=c&amp;cbll=37.7730204582596,-122.438313094295"/>
    <s v="6:01 am to 10:00 am"/>
    <s v="Clear"/>
    <s v="CVC 21658A"/>
    <s v="Midblock &gt; 20ft"/>
    <s v="July"/>
    <s v="Valid"/>
    <s v="21658(a,b)"/>
    <s v="Lane straddling or failure to use specified lanes"/>
    <s v="http://leginfo.legislature.ca.gov/faces/codes_displaySection.xhtml?lawCode=VEH&amp;sectionNum=21658."/>
    <n v="17283"/>
  </r>
  <r>
    <n v="26416000"/>
    <s v="&lt;Null&gt;"/>
    <n v="37.771669000000003"/>
    <n v="-122.448958"/>
    <s v="SFPD-CROSSROADS"/>
    <s v="CITY STREET"/>
    <n v="3847404"/>
    <n v="2008"/>
    <n v="3801"/>
    <n v="20080730"/>
    <n v="1528"/>
    <n v="226"/>
    <s v="F"/>
    <s v="Wednesday"/>
    <s v="3F44D"/>
    <x v="2"/>
    <x v="6"/>
    <n v="0"/>
    <s v="Not Stated, in Intersection"/>
    <s v="Not Stated"/>
    <x v="0"/>
    <s v="Sideswipe"/>
    <s v="Parked Motor Vehicle"/>
    <s v="No Pedestrian Involved"/>
    <s v="Dry"/>
    <s v="No Unusual Condition"/>
    <s v="Not Stated"/>
    <s v="Daylight"/>
    <s v="None"/>
    <x v="0"/>
    <s v="http://maps.google.com/maps?q=&amp;layer=c&amp;cbll=37.7716687397119,-122.448957992571"/>
    <s v="2:01 pm to 6:00 pm"/>
    <s v="Cloudy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6623"/>
  </r>
  <r>
    <n v="26419000"/>
    <n v="9768000"/>
    <n v="37.771616999999999"/>
    <n v="-122.44936300000001"/>
    <s v="SFPD-CROSSROADS"/>
    <s v="CITY STREET"/>
    <n v="130552189"/>
    <n v="2013"/>
    <n v="3801"/>
    <n v="20130705"/>
    <n v="133"/>
    <n v="2179"/>
    <s v="PARK"/>
    <s v="Friday"/>
    <s v="&lt;Null&gt;"/>
    <x v="2"/>
    <x v="6"/>
    <n v="119"/>
    <s v="West"/>
    <s v="&lt;Null&gt;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16172815055,-122.449363100365"/>
    <s v="2:01 am to 6:00 am"/>
    <s v="Clear"/>
    <s v="CVC 21658A"/>
    <s v="Intersection Rear End &lt;= 150ft"/>
    <s v="July"/>
    <s v="Valid"/>
    <s v="21658(a,b)"/>
    <s v="Lane straddling or failure to use specified lanes"/>
    <s v="http://leginfo.legislature.ca.gov/faces/codes_displaySection.xhtml?lawCode=VEH&amp;sectionNum=21658."/>
    <n v="29410"/>
  </r>
  <r>
    <n v="26419000"/>
    <s v="&lt;Null&gt;"/>
    <n v="37.771459999999998"/>
    <n v="-122.45059999999999"/>
    <s v="SFPD-CROSSROADS"/>
    <s v="CITY STREET"/>
    <n v="140560194"/>
    <n v="2014"/>
    <n v="3801"/>
    <n v="20140706"/>
    <n v="1458"/>
    <n v="1666"/>
    <s v="PARK"/>
    <s v="Sunday"/>
    <s v="3 CAR"/>
    <x v="2"/>
    <x v="7"/>
    <n v="0"/>
    <s v="Not Stated, in Intersection"/>
    <s v="Not Stated"/>
    <x v="0"/>
    <s v="Overturned"/>
    <s v="Non-Collision"/>
    <s v="No Pedestrian Involved"/>
    <s v="Dry"/>
    <s v="No Unusual Condition"/>
    <s v="Not Stated"/>
    <s v="Daylight"/>
    <s v="Functioning"/>
    <x v="1"/>
    <s v="http://maps.google.com/maps?q=&amp;layer=c&amp;cbll=37.7714601426234,-122.450600180284"/>
    <s v="2:01 pm to 6:00 pm"/>
    <s v="Clear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9553"/>
  </r>
  <r>
    <n v="26419000"/>
    <n v="9768000"/>
    <n v="37.771486000000003"/>
    <n v="-122.4504"/>
    <s v="SFPD-CROSSROADS"/>
    <s v="CITY STREET"/>
    <n v="130585522"/>
    <n v="2013"/>
    <n v="3801"/>
    <n v="20130716"/>
    <n v="1651"/>
    <n v="2311"/>
    <s v="PARK"/>
    <s v="Tuesday"/>
    <s v="3F12D"/>
    <x v="2"/>
    <x v="7"/>
    <n v="59"/>
    <s v="Ea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14855552305,-122.450400120278"/>
    <s v="2:01 pm to 6:00 pm"/>
    <s v="Clear"/>
    <s v="CVC 22107"/>
    <s v="Intersection Rear End &lt;= 150ft"/>
    <s v="July"/>
    <s v="Valid"/>
    <n v="22107"/>
    <s v="Unsafe turn or lane change prohibited"/>
    <s v="http://leginfo.legislature.ca.gov/faces/codes_displaySection.xhtml?lawCode=VEH&amp;sectionNum=22107."/>
    <n v="32285"/>
  </r>
  <r>
    <n v="26348000"/>
    <s v="&lt;Null&gt;"/>
    <n v="37.772790000000001"/>
    <n v="-122.447497"/>
    <s v="SFPD-CROSSROADS"/>
    <s v="CITY STREET"/>
    <n v="3813413"/>
    <n v="2008"/>
    <n v="3801"/>
    <n v="20080710"/>
    <n v="1340"/>
    <n v="779"/>
    <s v="PARK"/>
    <s v="Thursday"/>
    <n v="3E+62"/>
    <x v="0"/>
    <x v="0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27904538694,-122.447497244783"/>
    <s v="10:01 am to 2:00 pm"/>
    <s v="Clear"/>
    <s v="CVC 21456B"/>
    <s v="Intersection &lt;= 20ft"/>
    <s v="July"/>
    <s v="Valid"/>
    <s v="21456(a,b)"/>
    <s v="Pedestrian violation of Walk or Wait signals"/>
    <s v="http://leginfo.legislature.ca.gov/faces/codes_displaySection.xhtml?lawCode=VEH&amp;sectionNum=21456."/>
    <n v="25393"/>
  </r>
  <r>
    <n v="26050000"/>
    <s v="&lt;Null&gt;"/>
    <n v="37.774062000000001"/>
    <n v="-122.437611"/>
    <s v="SFPD-CROSSROADS"/>
    <s v="CITY STREET"/>
    <n v="4822027"/>
    <n v="2010"/>
    <n v="3801"/>
    <n v="20100729"/>
    <n v="125"/>
    <n v="522"/>
    <s v="PARK"/>
    <s v="Thursday"/>
    <s v="3F14E"/>
    <x v="0"/>
    <x v="8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40616466681,-122.437610623921"/>
    <s v="10:01 pm to 2:00 a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32580"/>
  </r>
  <r>
    <n v="26070000"/>
    <n v="6275000"/>
    <n v="37.778761000000003"/>
    <n v="-122.438261"/>
    <s v="SFPD-CROSSROADS"/>
    <s v="CITY STREET"/>
    <n v="4318623"/>
    <n v="2009"/>
    <n v="3801"/>
    <n v="20090717"/>
    <n v="1859"/>
    <n v="821"/>
    <s v="PARK"/>
    <s v="Friday"/>
    <s v="4B8F"/>
    <x v="10"/>
    <x v="8"/>
    <n v="85"/>
    <s v="East"/>
    <s v="Not Stated"/>
    <x v="2"/>
    <s v="Sideswipe"/>
    <s v="Bicycle"/>
    <s v="No Pedestrian Involved"/>
    <s v="Dry"/>
    <s v="No Unusual Condition"/>
    <s v="Not Stated"/>
    <s v="Daylight"/>
    <s v="None"/>
    <x v="1"/>
    <s v="http://maps.google.com/maps?q=&amp;layer=c&amp;cbll=37.7787614158104,-122.438261072334"/>
    <s v="6:01 pm to 10:00 pm"/>
    <s v="Clear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2925"/>
  </r>
  <r>
    <n v="26031000"/>
    <s v="&lt;Null&gt;"/>
    <n v="37.773133000000001"/>
    <n v="-122.437423"/>
    <s v="SFPD-CROSSROADS"/>
    <s v="CITY STREET"/>
    <n v="130547497"/>
    <n v="2013"/>
    <n v="3801"/>
    <n v="20130703"/>
    <n v="1841"/>
    <n v="1986"/>
    <s v="PARK"/>
    <s v="Wednesday"/>
    <s v="&lt;Null&gt;"/>
    <x v="2"/>
    <x v="8"/>
    <n v="0"/>
    <s v="Not Stated, in Intersection"/>
    <s v="&lt;Null&gt;"/>
    <x v="2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31334920131,-122.437422939807"/>
    <s v="6:01 pm to 10:00 pm"/>
    <s v="Clear"/>
    <s v="CVC 22100A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3261"/>
  </r>
  <r>
    <n v="26031000"/>
    <s v="&lt;Null&gt;"/>
    <n v="37.773133000000001"/>
    <n v="-122.437423"/>
    <s v="SFPD-CROSSROADS"/>
    <s v="CITY STREET"/>
    <n v="150608693"/>
    <n v="2015"/>
    <n v="3801"/>
    <n v="20150713"/>
    <n v="220"/>
    <n v="2314"/>
    <s v="PARK"/>
    <s v="Monday"/>
    <s v="3F14E"/>
    <x v="2"/>
    <x v="8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31334920131,-122.437422939807"/>
    <s v="2:01 am to 6:00 am"/>
    <s v="Not Stated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668"/>
  </r>
  <r>
    <n v="26031000"/>
    <s v="&lt;Null&gt;"/>
    <n v="37.773133000000001"/>
    <n v="-122.437423"/>
    <s v="SFPD-CROSSROADS"/>
    <s v="CITY STREET"/>
    <n v="5255065"/>
    <n v="2011"/>
    <n v="3801"/>
    <n v="20110705"/>
    <n v="1935"/>
    <n v="1584"/>
    <s v="PARK"/>
    <s v="Tuesday"/>
    <s v="4B6F"/>
    <x v="2"/>
    <x v="8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31334920131,-122.437422939807"/>
    <s v="6:01 pm to 10:00 pm"/>
    <s v="Clear"/>
    <s v="CVC 23152A"/>
    <s v="Intersection &lt;= 20ft"/>
    <s v="July"/>
    <s v="Valid"/>
    <n v="23152"/>
    <s v="Under the influence of alcohol or drug"/>
    <s v="http://leginfo.legislature.ca.gov/faces/codes_displaySection.xhtml?lawCode=VEH&amp;sectionNum=23152."/>
    <n v="13920"/>
  </r>
  <r>
    <n v="26445000"/>
    <s v="&lt;Null&gt;"/>
    <n v="37.771929999999998"/>
    <n v="-122.454083"/>
    <s v="SFPD-CROSSROADS"/>
    <s v="CITY STREET"/>
    <n v="130619864"/>
    <n v="2013"/>
    <n v="3801"/>
    <n v="20130727"/>
    <n v="222"/>
    <n v="2038"/>
    <s v="F"/>
    <s v="Saturday"/>
    <s v="3F13E"/>
    <x v="0"/>
    <x v="9"/>
    <n v="0"/>
    <s v="Not Stated, in Intersection"/>
    <s v="Not Stated"/>
    <x v="2"/>
    <s v="Vehicle/Pedestrian"/>
    <s v="Pedestrian"/>
    <s v="Not Stated"/>
    <s v="Dry"/>
    <s v="No Unusual Condition"/>
    <s v="Not Stated"/>
    <s v="Dark - Street Lights"/>
    <s v="Functioning"/>
    <x v="3"/>
    <s v="http://maps.google.com/maps?q=&amp;layer=c&amp;cbll=37.7719304046184,-122.454083217237"/>
    <s v="2:01 am to 6:00 am"/>
    <s v="Clear"/>
    <s v="CVC 21456B"/>
    <s v="Intersection &lt;= 20ft"/>
    <s v="July"/>
    <s v="Valid"/>
    <s v="21456(a,b)"/>
    <s v="Pedestrian violation of Walk or Wait signals"/>
    <s v="http://leginfo.legislature.ca.gov/faces/codes_displaySection.xhtml?lawCode=VEH&amp;sectionNum=21456."/>
    <n v="3352"/>
  </r>
  <r>
    <n v="26029000"/>
    <n v="10179000"/>
    <n v="37.772170000000003"/>
    <n v="-122.43749800000001"/>
    <s v="SFPD-CROSSROADS"/>
    <s v="CITY STREET"/>
    <n v="150631268"/>
    <n v="2015"/>
    <n v="3801"/>
    <n v="20150720"/>
    <n v="162"/>
    <n v="1025"/>
    <s v="NORTHERN"/>
    <s v="Monday"/>
    <s v="3E11D"/>
    <x v="3"/>
    <x v="8"/>
    <n v="77"/>
    <s v="West"/>
    <s v="Not Stated"/>
    <x v="0"/>
    <s v="Broadside"/>
    <s v="Bicycle"/>
    <s v="No Pedestrian Involved"/>
    <s v="Dry"/>
    <s v="No Unusual Condition"/>
    <s v="Not Stated"/>
    <s v="Daylight"/>
    <s v="None"/>
    <x v="2"/>
    <s v="http://maps.google.com/maps?q=&amp;layer=c&amp;cbll=37.7721699327071,-122.437498497071"/>
    <s v="2:01 am to 6:00 am"/>
    <s v="Clear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1863"/>
  </r>
  <r>
    <n v="26029000"/>
    <s v="&lt;Null&gt;"/>
    <n v="37.772204000000002"/>
    <n v="-122.437235"/>
    <s v="SFPD-CROSSROADS"/>
    <s v="CITY STREET"/>
    <n v="150604215"/>
    <n v="2015"/>
    <n v="3801"/>
    <n v="20150711"/>
    <n v="1457"/>
    <n v="4239"/>
    <s v="PARK"/>
    <s v="Saturday"/>
    <s v="3F14A"/>
    <x v="3"/>
    <x v="8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22037124154,-122.4372349323"/>
    <s v="2:01 pm to 6:00 pm"/>
    <s v="Clear"/>
    <s v="N/A"/>
    <s v="Intersection &lt;= 20ft"/>
    <s v="July"/>
    <s v="Unknown"/>
    <s v="Unknown"/>
    <s v="Unknown"/>
    <s v="&lt;Null&gt;"/>
    <n v="31830"/>
  </r>
  <r>
    <n v="26028000"/>
    <n v="10178000"/>
    <n v="37.772261999999998"/>
    <n v="-122.436778"/>
    <s v="SFPD-CROSSROADS"/>
    <s v="CITY STREET"/>
    <n v="3827209"/>
    <n v="2008"/>
    <n v="3801"/>
    <n v="20080707"/>
    <n v="858"/>
    <n v="1580"/>
    <s v="PARK"/>
    <s v="Monday"/>
    <s v="4B2F"/>
    <x v="3"/>
    <x v="8"/>
    <n v="134"/>
    <s v="East"/>
    <s v="Not Stated"/>
    <x v="1"/>
    <s v="Sideswipe"/>
    <s v="Bicycle"/>
    <s v="No Pedestrian Involved"/>
    <s v="Dry"/>
    <s v="No Unusual Condition"/>
    <s v="Not Stated"/>
    <s v="Daylight"/>
    <s v="None"/>
    <x v="0"/>
    <s v="http://maps.google.com/maps?q=&amp;layer=c&amp;cbll=37.7722622956513,-122.436777788293"/>
    <s v="6:01 am to 10:00 am"/>
    <s v="Clear"/>
    <s v="CVC 22107"/>
    <s v="Midblock &gt; 20ft"/>
    <s v="July"/>
    <s v="Valid"/>
    <n v="22107"/>
    <s v="Unsafe turn or lane change prohibited"/>
    <s v="http://leginfo.legislature.ca.gov/faces/codes_displaySection.xhtml?lawCode=VEH&amp;sectionNum=22107."/>
    <n v="102"/>
  </r>
  <r>
    <n v="26372000"/>
    <n v="5895000"/>
    <n v="37.775996999999997"/>
    <n v="-122.44493300000001"/>
    <s v="SFPD-CROSSROADS"/>
    <s v="CITY STREET"/>
    <n v="5267385"/>
    <n v="2011"/>
    <n v="3801"/>
    <n v="20110718"/>
    <n v="815"/>
    <n v="1389"/>
    <s v="F"/>
    <s v="Monday"/>
    <s v="3F13A"/>
    <x v="1"/>
    <x v="29"/>
    <n v="45"/>
    <s v="West"/>
    <s v="Not Stated"/>
    <x v="1"/>
    <s v="Broadside"/>
    <s v="Pedestrian"/>
    <s v="Not in Road"/>
    <s v="Dry"/>
    <s v="No Unusual Condition"/>
    <s v="Not Stated"/>
    <s v="Daylight"/>
    <s v="None"/>
    <x v="3"/>
    <s v="http://maps.google.com/maps?q=&amp;layer=c&amp;cbll=37.7759971376576,-122.444932892623"/>
    <s v="6:01 am to 10:00 am"/>
    <s v="Clear"/>
    <s v="CVC 21952"/>
    <s v="Midblock &gt; 20ft"/>
    <s v="July"/>
    <s v="Valid"/>
    <n v="21952"/>
    <s v="Failure to yield right-of-way on sidewalk to pedestrian"/>
    <s v="http://leginfo.legislature.ca.gov/faces/codes_displaySection.xhtml?lawCode=VEH&amp;sectionNum=21952."/>
    <n v="30210"/>
  </r>
  <r>
    <n v="26050000"/>
    <s v="&lt;Null&gt;"/>
    <n v="37.774062000000001"/>
    <n v="-122.437611"/>
    <s v="SFPD-CROSSROADS"/>
    <s v="CITY STREET"/>
    <n v="3267155"/>
    <n v="2007"/>
    <n v="3801"/>
    <n v="20070710"/>
    <n v="1441"/>
    <n v="120"/>
    <s v="PARK"/>
    <s v="Tuesday"/>
    <s v="3F14C"/>
    <x v="6"/>
    <x v="2"/>
    <n v="0"/>
    <s v="Not Stated, in Intersection"/>
    <s v="Not Stated"/>
    <x v="0"/>
    <s v="Sideswipe"/>
    <s v="Other Motor Vehicle"/>
    <s v="No Pedestrian Involved"/>
    <s v="Dry"/>
    <s v="No Unusual Condition"/>
    <s v="Not Stated"/>
    <s v="Daylight"/>
    <s v="Functioning"/>
    <x v="0"/>
    <s v="http://maps.google.com/maps?q=&amp;layer=c&amp;cbll=37.7740616466681,-122.437610623921"/>
    <s v="2:01 pm to 6:00 pm"/>
    <s v="Cloudy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8907"/>
  </r>
  <r>
    <n v="26050000"/>
    <s v="&lt;Null&gt;"/>
    <n v="37.774062000000001"/>
    <n v="-122.437611"/>
    <s v="SFPD-CROSSROADS"/>
    <s v="CITY STREET"/>
    <n v="2775368"/>
    <n v="2006"/>
    <n v="3801"/>
    <n v="20060725"/>
    <n v="1355"/>
    <n v="805"/>
    <s v="PARK"/>
    <s v="Tuesday"/>
    <s v="3F60"/>
    <x v="6"/>
    <x v="2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40616466681,-122.437610623921"/>
    <s v="10:01 am to 2:00 pm"/>
    <s v="Clear"/>
    <s v="CVC 21703"/>
    <s v="Intersection &lt;= 20ft"/>
    <s v="July"/>
    <s v="Valid"/>
    <n v="21703"/>
    <s v="Following too closely prohibited"/>
    <s v="http://leginfo.legislature.ca.gov/faces/codes_displaySection.xhtml?lawCode=VEH&amp;sectionNum=21703."/>
    <n v="31517"/>
  </r>
  <r>
    <n v="26050000"/>
    <n v="4801101"/>
    <n v="37.773899999999998"/>
    <n v="-122.437623"/>
    <s v="SFPD-CROSSROADS"/>
    <s v="CITY STREET"/>
    <n v="130603293"/>
    <n v="2013"/>
    <n v="3801"/>
    <n v="20130722"/>
    <s v="&lt;Null&gt;"/>
    <n v="360"/>
    <s v="&lt;Null&gt;"/>
    <s v="Monday"/>
    <s v="&lt;Null&gt;"/>
    <x v="6"/>
    <x v="2"/>
    <n v="57"/>
    <s v="South"/>
    <s v="Not Stated"/>
    <x v="1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39003198839,-122.437622909209"/>
    <s v="N/A"/>
    <s v="Cloudy"/>
    <s v="N/A"/>
    <s v="Midblock &gt; 20ft"/>
    <s v="July"/>
    <s v="Unknown"/>
    <s v="Unknown"/>
    <s v="Unknown"/>
    <s v="&lt;Null&gt;"/>
    <n v="27475"/>
  </r>
  <r>
    <n v="26347000"/>
    <s v="&lt;Null&gt;"/>
    <n v="37.772995000000002"/>
    <n v="-122.445902"/>
    <s v="SFPD-CROSSROADS"/>
    <s v="CITY STREET"/>
    <n v="5349469"/>
    <n v="2011"/>
    <n v="3801"/>
    <n v="20110701"/>
    <n v="2157"/>
    <n v="1986"/>
    <s v="PARK"/>
    <s v="Friday"/>
    <s v="03F"/>
    <x v="7"/>
    <x v="2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29954059776,-122.445902365946"/>
    <s v="6:01 pm to 10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6872"/>
  </r>
  <r>
    <n v="26345000"/>
    <n v="8852000"/>
    <n v="37.772927000000003"/>
    <n v="-122.44588899999999"/>
    <s v="SFPD-CROSSROADS"/>
    <s v="CITY STREET"/>
    <n v="2112250"/>
    <n v="2005"/>
    <n v="3801"/>
    <n v="20050710"/>
    <n v="1911"/>
    <n v="144"/>
    <s v="&lt;Null&gt;"/>
    <s v="Sunday"/>
    <s v="4B8B"/>
    <x v="7"/>
    <x v="2"/>
    <n v="25"/>
    <s v="South"/>
    <s v="Not Stated"/>
    <x v="0"/>
    <s v="Not Stated"/>
    <s v="Bicycle"/>
    <s v="No Pedestrian Involved"/>
    <s v="Dry"/>
    <s v="No Unusual Condition"/>
    <s v="Not Stated"/>
    <s v="Daylight"/>
    <s v="Functioning"/>
    <x v="2"/>
    <s v="http://maps.google.com/maps?q=&amp;layer=c&amp;cbll=37.7729274508309,-122.44588857465"/>
    <s v="6:01 pm to 10:00 pm"/>
    <s v="Clear"/>
    <s v="CVC 21950A"/>
    <s v="Midblock &gt; 20ft"/>
    <s v="July"/>
    <s v="Valid"/>
    <s v="21950(a,c)"/>
    <s v="Driver or bicyclist to yield right-of-way at crosswalks"/>
    <s v="http://leginfo.legislature.ca.gov/faces/codes_displaySection.xhtml?lawCode=VEH&amp;sectionNum=21950."/>
    <n v="465"/>
  </r>
  <r>
    <n v="26345000"/>
    <n v="8852000"/>
    <n v="37.772933000000002"/>
    <n v="-122.44589000000001"/>
    <s v="SFPD-CROSSROADS"/>
    <s v="CITY STREET"/>
    <n v="9009666"/>
    <n v="2006"/>
    <n v="3801"/>
    <n v="20060717"/>
    <n v="1550"/>
    <n v="2122"/>
    <s v="&lt;Null&gt;"/>
    <s v="Monday"/>
    <s v="4B6D"/>
    <x v="7"/>
    <x v="2"/>
    <n v="23"/>
    <s v="South"/>
    <s v="Not Stated"/>
    <x v="0"/>
    <s v="Head-On"/>
    <s v="Bicycle"/>
    <s v="No Pedestrian Involved"/>
    <s v="Dry"/>
    <s v="No Unusual Condition"/>
    <s v="Not Stated"/>
    <s v="Daylight"/>
    <s v="Functioning"/>
    <x v="2"/>
    <s v="http://maps.google.com/maps?q=&amp;layer=c&amp;cbll=37.7729328735971,-122.4458896752"/>
    <s v="2:01 pm to 6:00 pm"/>
    <s v="Clear"/>
    <s v="CVC 21950A"/>
    <s v="Midblock &gt; 20ft"/>
    <s v="July"/>
    <s v="Valid"/>
    <s v="21950(a,c)"/>
    <s v="Driver or bicyclist to yield right-of-way at crosswalks"/>
    <s v="http://leginfo.legislature.ca.gov/faces/codes_displaySection.xhtml?lawCode=VEH&amp;sectionNum=21950."/>
    <n v="6170"/>
  </r>
  <r>
    <n v="26345000"/>
    <n v="8852000"/>
    <n v="37.772938000000003"/>
    <n v="-122.445891"/>
    <s v="SFPD-CROSSROADS"/>
    <s v="CITY STREET"/>
    <n v="2146590"/>
    <n v="2005"/>
    <n v="3801"/>
    <n v="20050716"/>
    <n v="1701"/>
    <n v="189"/>
    <s v="PARK"/>
    <s v="Saturday"/>
    <s v="4B7H"/>
    <x v="7"/>
    <x v="2"/>
    <n v="21"/>
    <s v="South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9382963634,-122.445890775751"/>
    <s v="2:01 pm to 6:00 pm"/>
    <s v="Clear"/>
    <s v="CVC 22101D"/>
    <s v="Midblock &gt; 20ft"/>
    <s v="July"/>
    <s v="Valid"/>
    <s v="22101(d)"/>
    <s v="Violating special traffic control markers"/>
    <s v="http://leginfo.legislature.ca.gov/faces/codes_displaySection.xhtml?lawCode=VEH&amp;sectionNum=22101."/>
    <n v="23775"/>
  </r>
  <r>
    <n v="26347000"/>
    <s v="&lt;Null&gt;"/>
    <n v="37.772995000000002"/>
    <n v="-122.445902"/>
    <s v="SFPD-CROSSROADS"/>
    <s v="CITY STREET"/>
    <n v="5293754"/>
    <n v="2011"/>
    <n v="3801"/>
    <n v="20110706"/>
    <n v="1603"/>
    <n v="1419"/>
    <s v="PARK"/>
    <s v="Wednesday"/>
    <s v="3CAR"/>
    <x v="7"/>
    <x v="2"/>
    <n v="0"/>
    <s v="Not Stated, in Intersection"/>
    <s v="Not Stated"/>
    <x v="1"/>
    <s v="Other"/>
    <s v="Bicycle"/>
    <s v="No Pedestrian Involved"/>
    <s v="Dry"/>
    <s v="No Unusual Condition"/>
    <s v="Not Stated"/>
    <s v="Daylight"/>
    <s v="Functioning"/>
    <x v="2"/>
    <s v="http://maps.google.com/maps?q=&amp;layer=c&amp;cbll=37.7729954059776,-122.445902365946"/>
    <s v="2:01 pm to 6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28726"/>
  </r>
  <r>
    <n v="26345000"/>
    <n v="8852000"/>
    <n v="37.772727000000003"/>
    <n v="-122.445848"/>
    <s v="SFPD-CROSSROADS"/>
    <s v="CITY STREET"/>
    <n v="4323894"/>
    <n v="2009"/>
    <n v="3801"/>
    <n v="20090725"/>
    <n v="1323"/>
    <n v="1484"/>
    <s v="PARK"/>
    <s v="Saturday"/>
    <s v="3F61"/>
    <x v="7"/>
    <x v="2"/>
    <n v="99"/>
    <s v="South"/>
    <s v="Not Stated"/>
    <x v="1"/>
    <s v="Other"/>
    <s v="Other Object"/>
    <s v="No Pedestrian Involved"/>
    <s v="Dry"/>
    <s v="No Unusual Condition"/>
    <s v="Not Stated"/>
    <s v="Daylight"/>
    <s v="None"/>
    <x v="0"/>
    <s v="http://maps.google.com/maps?q=&amp;layer=c&amp;cbll=37.7727268084761,-122.445847854323"/>
    <s v="10:01 am to 2:00 pm"/>
    <s v="Clear"/>
    <s v="CVC 21658A"/>
    <s v="Midblock &gt; 20ft"/>
    <s v="July"/>
    <s v="Valid"/>
    <s v="21658(a,b)"/>
    <s v="Lane straddling or failure to use specified lanes"/>
    <s v="http://leginfo.legislature.ca.gov/faces/codes_displaySection.xhtml?lawCode=VEH&amp;sectionNum=21658."/>
    <n v="30239"/>
  </r>
  <r>
    <n v="26445000"/>
    <n v="12086000"/>
    <n v="37.771796000000002"/>
    <n v="-122.454055"/>
    <s v="SFPD-CROSSROADS"/>
    <s v="CITY STREET"/>
    <n v="150619781"/>
    <n v="2015"/>
    <n v="3801"/>
    <n v="20150716"/>
    <n v="1757"/>
    <n v="1666"/>
    <s v="PARK"/>
    <s v="Thursday"/>
    <s v="3 CAR"/>
    <x v="8"/>
    <x v="2"/>
    <n v="50"/>
    <s v="South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17962384189,-122.454055465928"/>
    <s v="2:01 pm to 6:00 pm"/>
    <s v="Clear"/>
    <s v="CVC 22350"/>
    <s v="Intersection Rear End &lt;= 150ft"/>
    <s v="July"/>
    <s v="Valid"/>
    <n v="22350"/>
    <s v="Unsafe speed for prevailing conditions"/>
    <s v="http://leginfo.legislature.ca.gov/faces/codes_displaySection.xhtml?lawCode=VEH&amp;sectionNum=22350."/>
    <n v="1177"/>
  </r>
  <r>
    <n v="26061000"/>
    <s v="&lt;Null&gt;"/>
    <n v="37.776643999999997"/>
    <n v="-122.43984399999999"/>
    <s v="SFPD-CROSSROADS"/>
    <s v="CITY STREET"/>
    <n v="3258083"/>
    <n v="2007"/>
    <n v="3801"/>
    <n v="20070703"/>
    <n v="1459"/>
    <n v="1337"/>
    <s v="&lt;Null&gt;"/>
    <s v="Tuesday"/>
    <s v="3F62"/>
    <x v="5"/>
    <x v="11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66440075826,-122.439844236366"/>
    <s v="2:01 pm to 6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7857"/>
  </r>
  <r>
    <n v="26061000"/>
    <s v="&lt;Null&gt;"/>
    <n v="37.776643999999997"/>
    <n v="-122.43984399999999"/>
    <s v="SFPD-CROSSROADS"/>
    <s v="CITY STREET"/>
    <n v="140560285"/>
    <n v="2014"/>
    <n v="3801"/>
    <n v="20140706"/>
    <n v="1524"/>
    <n v="1101"/>
    <s v="CO OF"/>
    <s v="Sunday"/>
    <s v="3F14D"/>
    <x v="5"/>
    <x v="11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66440075826,-122.439844236366"/>
    <s v="2:01 pm to 6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7394"/>
  </r>
  <r>
    <n v="26057000"/>
    <n v="4805201"/>
    <n v="37.77731"/>
    <n v="-122.438215"/>
    <s v="SFPD-CROSSROADS"/>
    <s v="CITY STREET"/>
    <n v="4805862"/>
    <n v="2010"/>
    <n v="3801"/>
    <n v="20100710"/>
    <n v="2005"/>
    <n v="1549"/>
    <s v="PARK"/>
    <s v="Saturday"/>
    <s v="4B51"/>
    <x v="6"/>
    <x v="11"/>
    <n v="165"/>
    <s v="North"/>
    <s v="Not Stated"/>
    <x v="0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73096997375,-122.438215280984"/>
    <s v="6:01 pm to 10:00 pm"/>
    <s v="Clear"/>
    <s v="CVC 22106"/>
    <s v="Midblock &gt; 20ft"/>
    <s v="July"/>
    <s v="Valid"/>
    <n v="22106"/>
    <s v="Unsafe starting or backing on highway"/>
    <s v="http://leginfo.legislature.ca.gov/faces/codes_displaySection.xhtml?lawCode=VEH&amp;sectionNum=22106."/>
    <n v="10889"/>
  </r>
  <r>
    <n v="26057000"/>
    <n v="4805201"/>
    <n v="37.777043999999997"/>
    <n v="-122.43816200000001"/>
    <s v="SFPD-CROSSROADS"/>
    <s v="CITY STREET"/>
    <n v="5281292"/>
    <n v="2011"/>
    <n v="3801"/>
    <n v="20110704"/>
    <n v="205"/>
    <n v="1889"/>
    <s v="3F14E"/>
    <s v="Monday"/>
    <s v="3F14E"/>
    <x v="6"/>
    <x v="11"/>
    <n v="67"/>
    <s v="North"/>
    <s v="Not Stated"/>
    <x v="0"/>
    <s v="Overturned"/>
    <s v="Parked Motor Vehicle"/>
    <s v="No Pedestrian Involved"/>
    <s v="Dry"/>
    <s v="No Unusual Condition"/>
    <s v="Not Stated"/>
    <s v="Dark - Street Lights"/>
    <s v="None"/>
    <x v="4"/>
    <s v="http://maps.google.com/maps?q=&amp;layer=c&amp;cbll=37.7770438835984,-122.438162145554"/>
    <s v="2:01 am to 6:00 am"/>
    <s v="Clear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4652"/>
  </r>
  <r>
    <n v="26452000"/>
    <n v="8527000"/>
    <n v="37.775506999999998"/>
    <n v="-122.448851"/>
    <s v="SFPD-CROSSROADS"/>
    <s v="CITY STREET"/>
    <n v="3825802"/>
    <n v="2008"/>
    <n v="3801"/>
    <n v="20080717"/>
    <n v="2042"/>
    <n v="1666"/>
    <s v="PARK"/>
    <s v="Thursday"/>
    <s v="3CAR"/>
    <x v="24"/>
    <x v="11"/>
    <n v="3"/>
    <s v="North"/>
    <s v="Not Stated"/>
    <x v="1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55066787058,-122.448851451482"/>
    <s v="6:01 pm to 10:00 pm"/>
    <s v="Clear"/>
    <s v="CVC 21663"/>
    <s v="Intersection &lt;= 20ft"/>
    <s v="July"/>
    <s v="Valid"/>
    <n v="21663"/>
    <s v="Operating vehicle or bicycle on sidewalk prohibited"/>
    <s v="http://leginfo.legislature.ca.gov/faces/codes_displaySection.xhtml?lawCode=VEH&amp;sectionNum=21663."/>
    <n v="17188"/>
  </r>
  <r>
    <n v="26379000"/>
    <n v="8848000"/>
    <n v="37.776066999999998"/>
    <n v="-122.446524"/>
    <s v="SFPD-CROSSROADS"/>
    <s v="CITY STREET"/>
    <n v="4822031"/>
    <n v="2010"/>
    <n v="3801"/>
    <n v="20100728"/>
    <n v="955"/>
    <n v="438"/>
    <s v="PARK"/>
    <s v="Wednesday"/>
    <s v="4B3F"/>
    <x v="7"/>
    <x v="11"/>
    <n v="98"/>
    <s v="North"/>
    <s v="Not Stated"/>
    <x v="0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6067225322,-122.446524259725"/>
    <s v="6:01 am to 10:00 am"/>
    <s v="Clear"/>
    <s v="CVC 22350"/>
    <s v="Intersection Rear End &lt;= 150ft"/>
    <s v="July"/>
    <s v="Valid"/>
    <n v="22350"/>
    <s v="Unsafe speed for prevailing conditions"/>
    <s v="http://leginfo.legislature.ca.gov/faces/codes_displaySection.xhtml?lawCode=VEH&amp;sectionNum=22350."/>
    <n v="12533"/>
  </r>
  <r>
    <n v="26377000"/>
    <n v="8849000"/>
    <n v="37.775761000000003"/>
    <n v="-122.44646299999999"/>
    <s v="SFPD-CROSSROADS"/>
    <s v="CITY STREET"/>
    <n v="4345925"/>
    <n v="2009"/>
    <n v="3801"/>
    <n v="20090731"/>
    <n v="1510"/>
    <n v="2175"/>
    <s v="F"/>
    <s v="Friday"/>
    <s v="4B7E"/>
    <x v="7"/>
    <x v="11"/>
    <n v="15"/>
    <s v="South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57607710674,-122.446462619364"/>
    <s v="2:01 pm to 6:00 pm"/>
    <s v="Clear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16812"/>
  </r>
  <r>
    <n v="26446000"/>
    <n v="12084000"/>
    <n v="37.774548000000003"/>
    <n v="-122.454622"/>
    <s v="SFPD-CROSSROADS"/>
    <s v="CITY STREET"/>
    <n v="3825821"/>
    <n v="2008"/>
    <n v="3801"/>
    <n v="20080712"/>
    <n v="1724"/>
    <n v="4203"/>
    <s v="PARK"/>
    <s v="Saturday"/>
    <n v="1"/>
    <x v="8"/>
    <x v="11"/>
    <n v="78"/>
    <s v="South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45480104691,-122.454621991056"/>
    <s v="2:01 pm to 6:00 pm"/>
    <s v="Clear"/>
    <s v="N/A"/>
    <s v="Intersection Rear End &lt;= 150ft"/>
    <s v="July"/>
    <s v="Unknown"/>
    <s v="Unknown"/>
    <s v="Unknown"/>
    <s v="&lt;Null&gt;"/>
    <n v="1189"/>
  </r>
  <r>
    <n v="26052000"/>
    <n v="6824000"/>
    <n v="37.774994"/>
    <n v="-122.437783"/>
    <s v="SFPD-CROSSROADS"/>
    <s v="CITY STREET"/>
    <n v="150637090"/>
    <n v="2015"/>
    <n v="3801"/>
    <n v="20150722"/>
    <n v="1145"/>
    <n v="1197"/>
    <s v="NORTHERN"/>
    <s v="Wednesday"/>
    <s v="3E11C"/>
    <x v="11"/>
    <x v="8"/>
    <n v="5"/>
    <s v="East"/>
    <s v="Not Stated"/>
    <x v="0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49939992059,-122.437782739756"/>
    <s v="10:01 am to 2:00 pm"/>
    <s v="Clear"/>
    <s v="CVC 21950A"/>
    <s v="Intersection &lt;= 20ft"/>
    <s v="July"/>
    <s v="Valid"/>
    <s v="21950(a,c)"/>
    <s v="Driver or bicyclist to yield right-of-way at crosswalks"/>
    <s v="http://leginfo.legislature.ca.gov/faces/codes_displaySection.xhtml?lawCode=VEH&amp;sectionNum=21950."/>
    <n v="7978"/>
  </r>
  <r>
    <n v="26383000"/>
    <s v="&lt;Null&gt;"/>
    <n v="37.777669000000003"/>
    <n v="-122.44684599999999"/>
    <s v="SFPD-CROSSROADS"/>
    <s v="CITY STREET"/>
    <n v="3827168"/>
    <n v="2008"/>
    <n v="3801"/>
    <n v="20080709"/>
    <n v="1122"/>
    <n v="1337"/>
    <s v="PARKS"/>
    <s v="Wednesday"/>
    <s v="3F62"/>
    <x v="7"/>
    <x v="13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76691087729,-122.446846470157"/>
    <s v="10:01 am to 2:00 pm"/>
    <s v="Clear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14026"/>
  </r>
  <r>
    <n v="26377000"/>
    <s v="&lt;Null&gt;"/>
    <n v="37.774870999999997"/>
    <n v="-122.44628400000001"/>
    <s v="SFPD-CROSSROADS"/>
    <s v="CITY STREET"/>
    <n v="3258150"/>
    <n v="2007"/>
    <n v="3801"/>
    <n v="20070703"/>
    <n v="2230"/>
    <n v="1015"/>
    <s v="&lt;Null&gt;"/>
    <s v="Tuesday"/>
    <s v="3CAR"/>
    <x v="7"/>
    <x v="4"/>
    <n v="0"/>
    <s v="Not Stated, in Intersection"/>
    <s v="Not Stated"/>
    <x v="1"/>
    <s v="Sideswip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48711028237,-122.446283673835"/>
    <s v="10:01 pm to 2:00 am"/>
    <s v="Clear"/>
    <s v="CVC 22100A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14021"/>
  </r>
  <r>
    <n v="26053000"/>
    <s v="&lt;Null&gt;"/>
    <n v="37.774991999999997"/>
    <n v="-122.437799"/>
    <s v="SFPD-CROSSROADS"/>
    <s v="CITY STREET"/>
    <n v="4318657"/>
    <n v="2009"/>
    <n v="3801"/>
    <n v="20090713"/>
    <n v="2256"/>
    <n v="1921"/>
    <s v="F"/>
    <s v="Monday"/>
    <s v="4CAR"/>
    <x v="6"/>
    <x v="5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4991947509,-122.437798747311"/>
    <s v="10:01 pm to 2:00 am"/>
    <s v="Clear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7730"/>
  </r>
  <r>
    <n v="26345000"/>
    <s v="&lt;Null&gt;"/>
    <n v="37.772080000000003"/>
    <n v="-122.445717"/>
    <s v="SFPD-CROSSROADS"/>
    <s v="CITY STREET"/>
    <n v="150595404"/>
    <n v="2015"/>
    <n v="3801"/>
    <n v="20150708"/>
    <n v="1822"/>
    <n v="13"/>
    <s v="&lt;Null&gt;"/>
    <s v="Wednesday"/>
    <s v="&lt;Null&gt;"/>
    <x v="7"/>
    <x v="14"/>
    <n v="0"/>
    <s v="Not Stated, in Intersection"/>
    <s v="Not Stated"/>
    <x v="2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20803942368,-122.445716665312"/>
    <s v="6:01 pm to 10:00 pm"/>
    <s v="Clear"/>
    <s v="CVC 21456B"/>
    <s v="Intersection &lt;= 20ft"/>
    <s v="July"/>
    <s v="Valid"/>
    <s v="21456(a,b)"/>
    <s v="Pedestrian violation of Walk or Wait signals"/>
    <s v="http://leginfo.legislature.ca.gov/faces/codes_displaySection.xhtml?lawCode=VEH&amp;sectionNum=21456."/>
    <n v="3211"/>
  </r>
  <r>
    <n v="26345000"/>
    <s v="&lt;Null&gt;"/>
    <n v="37.772080000000003"/>
    <n v="-122.445717"/>
    <s v="SFPD-CROSSROADS"/>
    <s v="CITY STREET"/>
    <n v="5780467"/>
    <n v="2012"/>
    <n v="3801"/>
    <n v="20120721"/>
    <n v="1404"/>
    <n v="2179"/>
    <s v="&lt;Null&gt;"/>
    <s v="Saturday"/>
    <s v="3J62"/>
    <x v="7"/>
    <x v="14"/>
    <n v="0"/>
    <s v="Not Stated, in Intersection"/>
    <s v="Not Stated"/>
    <x v="2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20803942368,-122.445716665312"/>
    <s v="2:01 pm to 6:00 pm"/>
    <s v="Clear"/>
    <s v="CVC 21453D"/>
    <s v="Intersection &lt;= 20ft"/>
    <s v="July"/>
    <s v="Valid"/>
    <s v="21453(d)"/>
    <s v="Red signal - pedestrian responsibilities"/>
    <s v="http://leginfo.legislature.ca.gov/faces/codes_displaySection.xhtml?lawCode=VEH&amp;sectionNum=21453."/>
    <n v="2909"/>
  </r>
  <r>
    <n v="32856000"/>
    <s v="&lt;Null&gt;"/>
    <n v="37.771428"/>
    <n v="-122.45398"/>
    <s v="SFPD-CROSSROADS"/>
    <s v="CITY STREET"/>
    <n v="3309772"/>
    <n v="2007"/>
    <n v="3801"/>
    <n v="20070723"/>
    <n v="1210"/>
    <n v="649"/>
    <s v="&lt;Null&gt;"/>
    <s v="Monday"/>
    <s v="4B2H"/>
    <x v="8"/>
    <x v="50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14283955386,-122.453979522907"/>
    <s v="10:01 am to 2:00 pm"/>
    <s v="Clear"/>
    <s v="CVC 21461A"/>
    <s v="Intersection &lt;= 20ft"/>
    <s v="July"/>
    <s v="Valid"/>
    <s v="21461(a)"/>
    <s v="Driver or bicyclist failure to obey signs or signals"/>
    <s v="http://leginfo.legislature.ca.gov/faces/codes_displaySection.xhtml?lawCode=VEH&amp;sectionNum=21461."/>
    <n v="20555"/>
  </r>
  <r>
    <n v="26354000"/>
    <s v="&lt;Null&gt;"/>
    <n v="37.773423999999999"/>
    <n v="-122.442565"/>
    <s v="SFPD-CROSSROADS"/>
    <s v="CITY STREET"/>
    <n v="5349064"/>
    <n v="2011"/>
    <n v="3801"/>
    <n v="20110718"/>
    <n v="728"/>
    <n v="671"/>
    <s v="PARK"/>
    <s v="Monday"/>
    <s v="4B2F"/>
    <x v="0"/>
    <x v="32"/>
    <n v="0"/>
    <s v="Not Stated, in Intersection"/>
    <s v="Not Stated"/>
    <x v="1"/>
    <s v="Other"/>
    <s v="Other Motor Vehicle"/>
    <s v="No Pedestrian Involved"/>
    <s v="Dry"/>
    <s v="No Unusual Condition"/>
    <s v="Not Stated"/>
    <s v="Daylight"/>
    <s v="Functioning"/>
    <x v="0"/>
    <s v="http://maps.google.com/maps?q=&amp;layer=c&amp;cbll=37.773424225297,-122.442564850679"/>
    <s v="6:01 am to 10:00 am"/>
    <s v="Clear"/>
    <s v="CVC 22100A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14014"/>
  </r>
  <r>
    <n v="26370000"/>
    <s v="&lt;Null&gt;"/>
    <n v="37.776226000000001"/>
    <n v="-122.44313200000001"/>
    <s v="SFPD-CROSSROADS"/>
    <s v="CITY STREET"/>
    <n v="130623940"/>
    <n v="2013"/>
    <n v="3801"/>
    <n v="20130729"/>
    <n v="1121"/>
    <n v="186"/>
    <s v="PARK"/>
    <s v="Monday"/>
    <s v="4 CAR"/>
    <x v="1"/>
    <x v="32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None"/>
    <x v="2"/>
    <s v="http://maps.google.com/maps?q=&amp;layer=c&amp;cbll=37.7762260364189,-122.443132453887"/>
    <s v="10:01 am to 2:00 pm"/>
    <s v="Clear"/>
    <s v="CVC 22450A"/>
    <s v="Intersection &lt;= 20ft"/>
    <s v="July"/>
    <s v="Valid"/>
    <s v="22450(a)"/>
    <s v="Failure to stop at STOP sign"/>
    <s v="http://leginfo.legislature.ca.gov/faces/codes_displaySection.xhtml?lawCode=VEH&amp;sectionNum=22450."/>
    <n v="23995"/>
  </r>
  <r>
    <n v="26392000"/>
    <s v="&lt;Null&gt;"/>
    <n v="37.778621999999999"/>
    <n v="-122.44704"/>
    <s v="SFPD-CROSSROADS"/>
    <s v="CITY STREET"/>
    <n v="2172017"/>
    <n v="2005"/>
    <n v="3801"/>
    <n v="20050719"/>
    <n v="830"/>
    <n v="805"/>
    <s v="F"/>
    <s v="Tuesday"/>
    <s v="0F4"/>
    <x v="14"/>
    <x v="33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x v="0"/>
    <s v="http://maps.google.com/maps?q=&amp;layer=c&amp;cbll=37.7786223076059,-122.447039806471"/>
    <s v="6:01 am to 10:00 am"/>
    <s v="Cloudy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21622"/>
  </r>
  <r>
    <n v="26347000"/>
    <s v="&lt;Null&gt;"/>
    <n v="37.772995000000002"/>
    <n v="-122.445902"/>
    <s v="SFPD-CROSSROADS"/>
    <s v="CITY STREET"/>
    <n v="4300493"/>
    <n v="2009"/>
    <n v="3801"/>
    <n v="20090701"/>
    <n v="800"/>
    <n v="1389"/>
    <s v="&lt;Null&gt;"/>
    <s v="Wednesday"/>
    <s v="3F13A"/>
    <x v="0"/>
    <x v="10"/>
    <n v="0"/>
    <s v="Not Stated, in Intersection"/>
    <s v="Not Stated"/>
    <x v="1"/>
    <s v="Not Stated"/>
    <s v="Bicycle"/>
    <s v="No Pedestrian Involved"/>
    <s v="Dry"/>
    <s v="No Unusual Condition"/>
    <s v="Not Stated"/>
    <s v="Daylight"/>
    <s v="Functioning"/>
    <x v="2"/>
    <s v="http://maps.google.com/maps?q=&amp;layer=c&amp;cbll=37.7729954059776,-122.445902365946"/>
    <s v="6:01 am to 10:00 am"/>
    <s v="Cloudy"/>
    <s v="CVC 21453C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18570"/>
  </r>
  <r>
    <n v="26345000"/>
    <n v="8852000"/>
    <n v="37.77216"/>
    <n v="-122.445733"/>
    <s v="SFPD-CROSSROADS"/>
    <s v="CITY STREET"/>
    <n v="140589780"/>
    <n v="2014"/>
    <n v="3801"/>
    <n v="20140716"/>
    <n v="60"/>
    <n v="1540"/>
    <s v="PARK"/>
    <s v="Wednesday"/>
    <s v="3F13A"/>
    <x v="7"/>
    <x v="14"/>
    <n v="29"/>
    <s v="North"/>
    <s v="Not Stated"/>
    <x v="1"/>
    <s v="Vehicle/Pedestrian"/>
    <s v="Pedestrian"/>
    <s v="Crossing in Crosswalk at Intersection"/>
    <s v="Wet"/>
    <s v="No Unusual Condition"/>
    <s v="Not Stated"/>
    <s v="Dusk - Dawn"/>
    <s v="Functioning"/>
    <x v="3"/>
    <s v="http://maps.google.com/maps?q=&amp;layer=c&amp;cbll=37.7721596926656,-122.445732758876"/>
    <s v="2:01 am to 6:00 am"/>
    <s v="Raining"/>
    <s v="CVC 21950A"/>
    <s v="Midblock &gt; 20ft"/>
    <s v="July"/>
    <s v="Valid"/>
    <s v="21950(a,c)"/>
    <s v="Driver or bicyclist to yield right-of-way at crosswalks"/>
    <s v="http://leginfo.legislature.ca.gov/faces/codes_displaySection.xhtml?lawCode=VEH&amp;sectionNum=21950."/>
    <n v="23148"/>
  </r>
  <r>
    <n v="26378000"/>
    <n v="6830000"/>
    <n v="37.773924999999998"/>
    <n v="-122.44617700000001"/>
    <s v="SFPD-CROSSROADS"/>
    <s v="CITY STREET"/>
    <n v="3869684"/>
    <n v="2008"/>
    <n v="3801"/>
    <n v="20080728"/>
    <n v="805"/>
    <n v="2137"/>
    <s v="&lt;Null&gt;"/>
    <s v="Monday"/>
    <s v="4B31"/>
    <x v="11"/>
    <x v="10"/>
    <n v="25"/>
    <s v="We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39245329666,-122.446177121111"/>
    <s v="6:01 am to 10:00 am"/>
    <s v="Cloudy"/>
    <s v="CVC 22350"/>
    <s v="Intersection Rear End &lt;= 150ft"/>
    <s v="July"/>
    <s v="Valid"/>
    <n v="22350"/>
    <s v="Unsafe speed for prevailing conditions"/>
    <s v="http://leginfo.legislature.ca.gov/faces/codes_displaySection.xhtml?lawCode=VEH&amp;sectionNum=22350."/>
    <n v="32540"/>
  </r>
  <r>
    <n v="26345000"/>
    <s v="&lt;Null&gt;"/>
    <n v="37.772080000000003"/>
    <n v="-122.445717"/>
    <s v="SFPD-CROSSROADS"/>
    <s v="CITY STREET"/>
    <n v="3869531"/>
    <n v="2008"/>
    <n v="3801"/>
    <n v="20080728"/>
    <n v="1044"/>
    <n v="1580"/>
    <s v="PARK"/>
    <s v="Monday"/>
    <s v="4B2F"/>
    <x v="2"/>
    <x v="10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20803942368,-122.445716665312"/>
    <s v="10:01 am to 2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21593"/>
  </r>
  <r>
    <n v="26345000"/>
    <n v="9765000"/>
    <n v="37.772174999999997"/>
    <n v="-122.444969"/>
    <s v="SFPD-CROSSROADS"/>
    <s v="CITY STREET"/>
    <n v="4822019"/>
    <n v="2010"/>
    <n v="3801"/>
    <n v="20100729"/>
    <n v="1802"/>
    <n v="1666"/>
    <s v="PARK"/>
    <s v="Thursday"/>
    <s v="3CAR"/>
    <x v="2"/>
    <x v="10"/>
    <n v="219"/>
    <s v="East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2175289417,-122.44496934241"/>
    <s v="6:01 pm to 10:00 pm"/>
    <s v="Clear"/>
    <s v="CVC 21703"/>
    <s v="Midblock &gt; 20ft"/>
    <s v="July"/>
    <s v="Valid"/>
    <n v="21703"/>
    <s v="Following too closely prohibited"/>
    <s v="http://leginfo.legislature.ca.gov/faces/codes_displaySection.xhtml?lawCode=VEH&amp;sectionNum=21703."/>
    <n v="14919"/>
  </r>
  <r>
    <n v="26346000"/>
    <n v="9766000"/>
    <n v="37.772038999999999"/>
    <n v="-122.44604200000001"/>
    <s v="SFPD-CROSSROADS"/>
    <s v="CITY STREET"/>
    <n v="3322810"/>
    <n v="2007"/>
    <n v="3801"/>
    <n v="20070731"/>
    <n v="1809"/>
    <n v="821"/>
    <s v="PARK"/>
    <s v="Tuesday"/>
    <s v="4B8F"/>
    <x v="2"/>
    <x v="10"/>
    <n v="95"/>
    <s v="West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203906797,-122.44604208454"/>
    <s v="6:01 pm to 10:00 pm"/>
    <s v="Cloudy"/>
    <s v="CVC 21703"/>
    <s v="Intersection Rear End &lt;= 150ft"/>
    <s v="July"/>
    <s v="Valid"/>
    <n v="21703"/>
    <s v="Following too closely prohibited"/>
    <s v="http://leginfo.legislature.ca.gov/faces/codes_displaySection.xhtml?lawCode=VEH&amp;sectionNum=21703."/>
    <n v="27531"/>
  </r>
  <r>
    <n v="26345000"/>
    <s v="&lt;Null&gt;"/>
    <n v="37.772080000000003"/>
    <n v="-122.445717"/>
    <s v="SFPD-CROSSROADS"/>
    <s v="CITY STREET"/>
    <n v="4318611"/>
    <n v="2009"/>
    <n v="3801"/>
    <n v="20090720"/>
    <n v="1145"/>
    <n v="438"/>
    <s v="&lt;Null&gt;"/>
    <s v="Monday"/>
    <s v="4B3F"/>
    <x v="2"/>
    <x v="10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Functioning"/>
    <x v="0"/>
    <s v="http://maps.google.com/maps?q=&amp;layer=c&amp;cbll=37.7720803942368,-122.445716665312"/>
    <s v="10:01 am to 2:00 pm"/>
    <s v="Cloudy"/>
    <s v="CVC 22100B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26524"/>
  </r>
  <r>
    <n v="26392000"/>
    <n v="12741000"/>
    <n v="37.778579000000001"/>
    <n v="-122.447383"/>
    <s v="SFPD-CROSSROADS"/>
    <s v="CITY STREET"/>
    <n v="2774845"/>
    <n v="2006"/>
    <n v="3801"/>
    <n v="20060722"/>
    <n v="1613"/>
    <n v="829"/>
    <s v="RICHM"/>
    <s v="Saturday"/>
    <s v="4B6I"/>
    <x v="14"/>
    <x v="10"/>
    <n v="100"/>
    <s v="West"/>
    <s v="Not Stated"/>
    <x v="1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85788216741,-122.447383292438"/>
    <s v="2:01 pm to 6:00 pm"/>
    <s v="Clear"/>
    <s v="CVC 21703"/>
    <s v="Midblock &gt; 20ft"/>
    <s v="July"/>
    <s v="Valid"/>
    <n v="21703"/>
    <s v="Following too closely prohibited"/>
    <s v="http://leginfo.legislature.ca.gov/faces/codes_displaySection.xhtml?lawCode=VEH&amp;sectionNum=21703."/>
    <n v="17300"/>
  </r>
  <r>
    <n v="26349000"/>
    <n v="5455000"/>
    <n v="37.773094"/>
    <n v="-122.44513600000001"/>
    <s v="SFPD-CROSSROADS"/>
    <s v="CITY STREET"/>
    <n v="130620300"/>
    <n v="2013"/>
    <n v="3801"/>
    <n v="20130728"/>
    <n v="151"/>
    <n v="2038"/>
    <s v="F"/>
    <s v="Sunday"/>
    <s v="3F13E"/>
    <x v="0"/>
    <x v="16"/>
    <n v="224"/>
    <s v="East"/>
    <s v="Not Stated"/>
    <x v="1"/>
    <s v="Rear End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30939021738,-122.445135811561"/>
    <s v="2:01 am to 6:00 am"/>
    <s v="Clear"/>
    <s v="CVC 23152A"/>
    <s v="Midblock &gt; 20ft"/>
    <s v="July"/>
    <s v="Valid"/>
    <n v="23152"/>
    <s v="Under the influence of alcohol or drug"/>
    <s v="http://leginfo.legislature.ca.gov/faces/codes_displaySection.xhtml?lawCode=VEH&amp;sectionNum=23152."/>
    <n v="27669"/>
  </r>
  <r>
    <n v="26347000"/>
    <s v="&lt;Null&gt;"/>
    <n v="37.772995000000002"/>
    <n v="-122.445902"/>
    <s v="SFPD-CROSSROADS"/>
    <s v="CITY STREET"/>
    <n v="150573563"/>
    <n v="2015"/>
    <n v="3801"/>
    <n v="20150701"/>
    <n v="163"/>
    <n v="131"/>
    <s v="PARK"/>
    <s v="Wednesday"/>
    <s v="F3"/>
    <x v="0"/>
    <x v="16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29954059776,-122.445902365946"/>
    <s v="2:01 am to 6:00 am"/>
    <s v="Clear"/>
    <s v="N/A"/>
    <s v="Intersection &lt;= 20ft"/>
    <s v="July"/>
    <s v="Unknown"/>
    <s v="Unknown"/>
    <s v="Unknown"/>
    <s v="&lt;Null&gt;"/>
    <n v="30369"/>
  </r>
  <r>
    <n v="26383000"/>
    <n v="8847000"/>
    <n v="37.776752000000002"/>
    <n v="-122.446662"/>
    <s v="SFPD-CROSSROADS"/>
    <s v="CITY STREET"/>
    <n v="130630569"/>
    <n v="2013"/>
    <n v="3801"/>
    <n v="20130731"/>
    <n v="118"/>
    <n v="874"/>
    <s v="PARK"/>
    <s v="Wednesday"/>
    <s v="3F61"/>
    <x v="7"/>
    <x v="18"/>
    <n v="4"/>
    <s v="North"/>
    <s v="Not Stated"/>
    <x v="1"/>
    <s v="Overturned"/>
    <s v="Non-Collision"/>
    <s v="No Pedestrian Involved"/>
    <s v="Dry"/>
    <s v="No Unusual Condition"/>
    <s v="Not Stated"/>
    <s v="Daylight"/>
    <s v="None"/>
    <x v="0"/>
    <s v="http://maps.google.com/maps?q=&amp;layer=c&amp;cbll=37.7767515734306,-122.446661910976"/>
    <s v="2:01 am to 6:00 am"/>
    <s v="Clear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15541"/>
  </r>
  <r>
    <n v="26345000"/>
    <s v="&lt;Null&gt;"/>
    <n v="37.772080000000003"/>
    <n v="-122.445717"/>
    <s v="SFPD-CROSSROADS"/>
    <s v="CITY STREET"/>
    <n v="4318580"/>
    <n v="2009"/>
    <n v="3801"/>
    <n v="20090720"/>
    <n v="430"/>
    <n v="4145"/>
    <s v="PARK"/>
    <s v="Monday"/>
    <s v="&lt;Null&gt;"/>
    <x v="2"/>
    <x v="10"/>
    <n v="0"/>
    <s v="Not Stated, in Intersection"/>
    <s v="Not Stated"/>
    <x v="0"/>
    <s v="Vehicle/Pedestrian"/>
    <s v="Pedestrian"/>
    <s v="Crossing in Crosswalk at Intersection"/>
    <s v="Not Stated"/>
    <s v="Other"/>
    <s v="Not Stated"/>
    <s v="Dark - Street Lights"/>
    <s v="Functioning"/>
    <x v="3"/>
    <s v="http://maps.google.com/maps?q=&amp;layer=c&amp;cbll=37.7720803942368,-122.445716665312"/>
    <s v="2:01 am to 6:00 am"/>
    <s v="Other"/>
    <s v="CVC 21950A"/>
    <s v="Intersection &lt;= 20ft"/>
    <s v="July"/>
    <s v="Valid"/>
    <s v="21950(a,c)"/>
    <s v="Driver or bicyclist to yield right-of-way at crosswalks"/>
    <s v="http://leginfo.legislature.ca.gov/faces/codes_displaySection.xhtml?lawCode=VEH&amp;sectionNum=21950."/>
    <n v="5597"/>
  </r>
  <r>
    <n v="26031000"/>
    <s v="&lt;Null&gt;"/>
    <n v="37.773133000000001"/>
    <n v="-122.437423"/>
    <s v="SFPD-CROSSROADS"/>
    <s v="CITY STREET"/>
    <n v="150575371"/>
    <n v="2015"/>
    <n v="3801"/>
    <n v="20150702"/>
    <n v="71"/>
    <n v="4239"/>
    <s v="PARK"/>
    <s v="Thursday"/>
    <s v="3F14A"/>
    <x v="6"/>
    <x v="14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Functioning"/>
    <x v="0"/>
    <s v="http://maps.google.com/maps?q=&amp;layer=c&amp;cbll=37.7731334920131,-122.437422939807"/>
    <s v="2:01 am to 6:00 am"/>
    <s v="Cloudy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23461"/>
  </r>
  <r>
    <n v="26346000"/>
    <n v="9766000"/>
    <n v="37.772075999999998"/>
    <n v="-122.44574799999999"/>
    <s v="SFPD-CROSSROADS"/>
    <s v="CITY STREET"/>
    <n v="5281341"/>
    <n v="2011"/>
    <n v="3801"/>
    <n v="20110725"/>
    <n v="1328"/>
    <n v="671"/>
    <s v="PARK"/>
    <s v="Monday"/>
    <s v="4B2F"/>
    <x v="2"/>
    <x v="10"/>
    <n v="9"/>
    <s v="West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20763798268,-122.445748276933"/>
    <s v="10:01 am to 2:00 pm"/>
    <s v="Clear"/>
    <s v="CVC 21453D"/>
    <s v="Intersection &lt;= 20ft"/>
    <s v="July"/>
    <s v="Valid"/>
    <s v="21453(d)"/>
    <s v="Red signal - pedestrian responsibilities"/>
    <s v="http://leginfo.legislature.ca.gov/faces/codes_displaySection.xhtml?lawCode=VEH&amp;sectionNum=21453."/>
    <n v="27882"/>
  </r>
  <r>
    <n v="26031000"/>
    <s v="&lt;Null&gt;"/>
    <n v="37.773133000000001"/>
    <n v="-122.437423"/>
    <s v="SFPD-CROSSROADS"/>
    <s v="CITY STREET"/>
    <n v="140571113"/>
    <n v="2014"/>
    <n v="3801"/>
    <n v="20140709"/>
    <n v="225"/>
    <n v="2314"/>
    <s v="PARK"/>
    <s v="Wednesday"/>
    <s v="3F14E"/>
    <x v="6"/>
    <x v="14"/>
    <n v="0"/>
    <s v="Not Stated, in Intersection"/>
    <s v="Not Stated"/>
    <x v="1"/>
    <s v="Head-On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31334920131,-122.437422939807"/>
    <s v="2:01 am to 6:00 am"/>
    <s v="Clear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32326"/>
  </r>
  <r>
    <n v="26445000"/>
    <n v="12085000"/>
    <n v="37.771951000000001"/>
    <n v="-122.454087"/>
    <s v="SFPD-CROSSROADS"/>
    <s v="CITY STREET"/>
    <n v="2720240"/>
    <n v="2006"/>
    <n v="3801"/>
    <n v="20060709"/>
    <n v="2329"/>
    <n v="2082"/>
    <s v="PARK"/>
    <s v="Sunday"/>
    <s v="4B8H"/>
    <x v="8"/>
    <x v="2"/>
    <n v="7"/>
    <s v="North"/>
    <s v="Other"/>
    <x v="2"/>
    <s v="Vehicle/Pedestrian"/>
    <s v="Pedestrian"/>
    <s v="Crossing in Crosswalk at Intersection"/>
    <s v="Wet"/>
    <s v="No Unusual Condition"/>
    <s v="Not Stated"/>
    <s v="Dark - Street Lights"/>
    <s v="Functioning"/>
    <x v="3"/>
    <s v="http://maps.google.com/maps?q=&amp;layer=c&amp;cbll=37.7719507240848,-122.454087469959"/>
    <s v="10:01 pm to 2:00 am"/>
    <s v="Cloudy"/>
    <s v="CVC 21456B"/>
    <s v="Intersection &lt;= 20ft"/>
    <s v="July"/>
    <s v="Valid"/>
    <s v="21456(a,b)"/>
    <s v="Pedestrian violation of Walk or Wait signals"/>
    <s v="http://leginfo.legislature.ca.gov/faces/codes_displaySection.xhtml?lawCode=VEH&amp;sectionNum=21456."/>
    <n v="3348"/>
  </r>
  <r>
    <n v="26475000"/>
    <s v="&lt;Null&gt;"/>
    <n v="37.774754999999999"/>
    <n v="-122.454683"/>
    <s v="SFPD-CROSSROADS"/>
    <s v="CITY STREET"/>
    <n v="3306825"/>
    <n v="2007"/>
    <n v="3801"/>
    <n v="20070719"/>
    <n v="813"/>
    <n v="942"/>
    <s v="P"/>
    <s v="Thursday"/>
    <s v="31F1A"/>
    <x v="8"/>
    <x v="11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47554846254,-122.454682647755"/>
    <s v="6:01 am to 10:00 am"/>
    <s v="Clear"/>
    <s v="CVC 21950A"/>
    <s v="Intersection &lt;= 20ft"/>
    <s v="July"/>
    <s v="Valid"/>
    <s v="21950(a,c)"/>
    <s v="Driver or bicyclist to yield right-of-way at crosswalks"/>
    <s v="http://leginfo.legislature.ca.gov/faces/codes_displaySection.xhtml?lawCode=VEH&amp;sectionNum=21950."/>
    <n v="5603"/>
  </r>
  <r>
    <n v="26345000"/>
    <s v="&lt;Null&gt;"/>
    <n v="37.772080000000003"/>
    <n v="-122.445717"/>
    <s v="SFPD-CROSSROADS"/>
    <s v="CITY STREET"/>
    <n v="150635414"/>
    <n v="2015"/>
    <n v="3801"/>
    <n v="20150721"/>
    <n v="2053"/>
    <n v="1666"/>
    <s v="PARK"/>
    <s v="Tuesday"/>
    <s v="3 CAR"/>
    <x v="7"/>
    <x v="14"/>
    <n v="0"/>
    <s v="Not Stated, in Intersection"/>
    <s v="Not Stated"/>
    <x v="1"/>
    <s v="Rear End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20803942368,-122.445716665312"/>
    <s v="6:01 pm to 10:00 pm"/>
    <s v="Clear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32911"/>
  </r>
  <r>
    <n v="26027000"/>
    <s v="&lt;Null&gt;"/>
    <n v="37.773345999999997"/>
    <n v="-122.435751"/>
    <s v="SFPD-CROSSROADS"/>
    <s v="CITY STREET"/>
    <n v="2774959"/>
    <n v="2006"/>
    <n v="3801"/>
    <n v="20060729"/>
    <n v="247"/>
    <n v="4085"/>
    <s v="PARK"/>
    <s v="Saturday"/>
    <s v="3F13E"/>
    <x v="12"/>
    <x v="14"/>
    <n v="0"/>
    <s v="Not Stated, in Intersection"/>
    <s v="Not Stated"/>
    <x v="1"/>
    <s v="Other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33457128099,-122.435751498457"/>
    <s v="2:01 am to 6:00 am"/>
    <s v="Fog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24169"/>
  </r>
  <r>
    <n v="26441000"/>
    <n v="12088000"/>
    <n v="37.771231999999998"/>
    <n v="-122.45393900000001"/>
    <s v="SFPD-CROSSROADS"/>
    <s v="CITY STREET"/>
    <n v="2774849"/>
    <n v="2006"/>
    <n v="3801"/>
    <n v="20060724"/>
    <n v="1020"/>
    <n v="307"/>
    <s v="PARK"/>
    <s v="Monday"/>
    <s v="4B8E"/>
    <x v="8"/>
    <x v="14"/>
    <n v="66"/>
    <s v="North"/>
    <s v="Not Stated"/>
    <x v="0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12317632344,-122.45393906399"/>
    <s v="10:01 am to 2:00 pm"/>
    <s v="Clear"/>
    <s v="CVC 22103"/>
    <s v="Midblock &gt; 20ft"/>
    <s v="July"/>
    <s v="Valid"/>
    <n v="22103"/>
    <s v="Illegal U-turn in residential district"/>
    <s v="http://leginfo.legislature.ca.gov/faces/codes_displaySection.xhtml?lawCode=VEH&amp;sectionNum=22103."/>
    <n v="1179"/>
  </r>
  <r>
    <n v="26028000"/>
    <n v="11685000"/>
    <n v="37.772725000000001"/>
    <n v="-122.435626"/>
    <s v="SFPD-CROSSROADS"/>
    <s v="CITY STREET"/>
    <n v="150656749"/>
    <n v="2015"/>
    <n v="3801"/>
    <n v="20150728"/>
    <n v="1220"/>
    <n v="1396"/>
    <s v="NORTHERN"/>
    <s v="Tuesday"/>
    <s v="3E14C"/>
    <x v="12"/>
    <x v="20"/>
    <n v="113"/>
    <s v="North"/>
    <s v="Not Stated"/>
    <x v="2"/>
    <s v="Broadside"/>
    <s v="Bicycle"/>
    <s v="No Pedestrian Involved"/>
    <s v="Dry"/>
    <s v="No Unusual Condition"/>
    <s v="Not Stated"/>
    <s v="Daylight"/>
    <s v="None"/>
    <x v="2"/>
    <s v="http://maps.google.com/maps?q=&amp;layer=c&amp;cbll=37.7727247661689,-122.435625554383"/>
    <s v="10:01 am to 2:00 pm"/>
    <s v="Clear"/>
    <s v="CVC 22106"/>
    <s v="Midblock &gt; 20ft"/>
    <s v="July"/>
    <s v="Valid"/>
    <n v="22106"/>
    <s v="Unsafe starting or backing on highway"/>
    <s v="http://leginfo.legislature.ca.gov/faces/codes_displaySection.xhtml?lawCode=VEH&amp;sectionNum=22106."/>
    <n v="2376"/>
  </r>
  <r>
    <n v="26440000"/>
    <s v="&lt;Null&gt;"/>
    <n v="37.770097999999997"/>
    <n v="-122.453726"/>
    <s v="SFPD-CROSSROADS"/>
    <s v="CITY STREET"/>
    <n v="2775419"/>
    <n v="2006"/>
    <n v="3801"/>
    <n v="20060713"/>
    <n v="1713"/>
    <n v="836"/>
    <s v="COF"/>
    <s v="Thursday"/>
    <s v="3F3"/>
    <x v="8"/>
    <x v="20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00980796695,-122.453726227642"/>
    <s v="2:01 pm to 6:00 pm"/>
    <s v="Clear"/>
    <s v="CVC 22450A"/>
    <s v="Intersection &lt;= 20ft"/>
    <s v="July"/>
    <s v="Valid"/>
    <s v="22450(a)"/>
    <s v="Failure to stop at STOP sign"/>
    <s v="http://leginfo.legislature.ca.gov/faces/codes_displaySection.xhtml?lawCode=VEH&amp;sectionNum=22450."/>
    <n v="9112"/>
  </r>
  <r>
    <n v="26469000"/>
    <n v="5901000"/>
    <n v="37.775011999999997"/>
    <n v="-122.452679"/>
    <s v="SFPD-CROSSROADS"/>
    <s v="CITY STREET"/>
    <n v="4805865"/>
    <n v="2010"/>
    <n v="3801"/>
    <n v="20100709"/>
    <n v="121"/>
    <n v="1889"/>
    <s v="PARKC"/>
    <s v="Friday"/>
    <s v="3F13E"/>
    <x v="1"/>
    <x v="21"/>
    <n v="38"/>
    <s v="East"/>
    <s v="Not Stated"/>
    <x v="0"/>
    <s v="Rear End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50115860568,-122.452678814389"/>
    <s v="10:01 pm to 2:00 am"/>
    <s v="Cloudy"/>
    <s v="CVC 23152A"/>
    <s v="Intersection Rear End &lt;= 150ft"/>
    <s v="July"/>
    <s v="Valid"/>
    <n v="23152"/>
    <s v="Under the influence of alcohol or drug"/>
    <s v="http://leginfo.legislature.ca.gov/faces/codes_displaySection.xhtml?lawCode=VEH&amp;sectionNum=23152."/>
    <n v="13105"/>
  </r>
  <r>
    <n v="26481000"/>
    <s v="&lt;Null&gt;"/>
    <n v="37.777827000000002"/>
    <n v="-122.453385"/>
    <s v="SFPD-CROSSROADS"/>
    <s v="CITY STREET"/>
    <n v="4318628"/>
    <n v="2009"/>
    <n v="3801"/>
    <n v="20090707"/>
    <n v="1945"/>
    <n v="500"/>
    <s v="&lt;Null&gt;"/>
    <s v="Tuesday"/>
    <s v="3G13C"/>
    <x v="14"/>
    <x v="21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None"/>
    <x v="2"/>
    <s v="http://maps.google.com/maps?q=&amp;layer=c&amp;cbll=37.7778268636135,-122.453384996293"/>
    <s v="6:01 pm to 10:00 pm"/>
    <s v="Clear"/>
    <s v="N/A"/>
    <s v="Intersection &lt;= 20ft"/>
    <s v="July"/>
    <s v="Unknown"/>
    <s v="Unknown"/>
    <s v="Unknown"/>
    <s v="&lt;Null&gt;"/>
    <n v="9653"/>
  </r>
  <r>
    <n v="26481000"/>
    <s v="&lt;Null&gt;"/>
    <n v="37.777827000000002"/>
    <n v="-122.453385"/>
    <s v="SFPD-CROSSROADS"/>
    <s v="CITY STREET"/>
    <n v="140614456"/>
    <n v="2014"/>
    <n v="3801"/>
    <n v="20140724"/>
    <n v="1145"/>
    <n v="251"/>
    <s v="RICHMOND"/>
    <s v="Thursday"/>
    <s v="3G61"/>
    <x v="4"/>
    <x v="47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78268636135,-122.453384996293"/>
    <s v="10:01 am to 2:00 pm"/>
    <s v="Clear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23412"/>
  </r>
  <r>
    <n v="26460000"/>
    <n v="12372000"/>
    <n v="37.777503000000003"/>
    <n v="-122.44869799999999"/>
    <s v="SFPD-CROSSROADS"/>
    <s v="CITY STREET"/>
    <n v="3834821"/>
    <n v="2008"/>
    <n v="3801"/>
    <n v="20080709"/>
    <n v="1423"/>
    <n v="2122"/>
    <s v="G"/>
    <s v="Wednesday"/>
    <s v="4B6D"/>
    <x v="25"/>
    <x v="13"/>
    <n v="26"/>
    <s v="North"/>
    <s v="Not Stated"/>
    <x v="1"/>
    <s v="Vehicle/Pedestrian"/>
    <s v="Pedestrian"/>
    <s v="In Road, Including Shoulder"/>
    <s v="Dry"/>
    <s v="No Unusual Condition"/>
    <s v="Not Stated"/>
    <s v="Daylight"/>
    <s v="None"/>
    <x v="3"/>
    <s v="http://maps.google.com/maps?q=&amp;layer=c&amp;cbll=37.7775027950002,-122.448697633457"/>
    <s v="2:01 pm to 6:00 pm"/>
    <s v="Clear"/>
    <s v="CVC 22106"/>
    <s v="Midblock &gt; 20ft"/>
    <s v="July"/>
    <s v="Valid"/>
    <n v="22106"/>
    <s v="Unsafe starting or backing on highway"/>
    <s v="http://leginfo.legislature.ca.gov/faces/codes_displaySection.xhtml?lawCode=VEH&amp;sectionNum=22106."/>
    <n v="18381"/>
  </r>
  <r>
    <n v="26027000"/>
    <s v="&lt;Null&gt;"/>
    <n v="37.773345999999997"/>
    <n v="-122.435751"/>
    <s v="SFPD-CROSSROADS"/>
    <s v="CITY STREET"/>
    <n v="2787107"/>
    <n v="2006"/>
    <n v="3801"/>
    <n v="20060731"/>
    <n v="840"/>
    <n v="649"/>
    <s v="PARK"/>
    <s v="Monday"/>
    <s v="4B2H"/>
    <x v="2"/>
    <x v="23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Functioning"/>
    <x v="0"/>
    <s v="http://maps.google.com/maps?q=&amp;layer=c&amp;cbll=37.7733457128099,-122.435751498457"/>
    <s v="6:01 am to 10:00 am"/>
    <s v="Clear"/>
    <s v="CVC 22107"/>
    <s v="Intersection &lt;= 20ft"/>
    <s v="July"/>
    <s v="Valid"/>
    <n v="22107"/>
    <s v="Unsafe turn or lane change prohibited"/>
    <s v="http://leginfo.legislature.ca.gov/faces/codes_displaySection.xhtml?lawCode=VEH&amp;sectionNum=22107."/>
    <n v="13914"/>
  </r>
  <r>
    <n v="26074000"/>
    <s v="&lt;Null&gt;"/>
    <n v="37.779867000000003"/>
    <n v="-122.437072"/>
    <s v="SFPD-CROSSROADS"/>
    <s v="CITY STREET"/>
    <n v="5774595"/>
    <n v="2012"/>
    <n v="3801"/>
    <n v="20120703"/>
    <n v="2010"/>
    <n v="522"/>
    <s v="PARK"/>
    <s v="Tuesday"/>
    <s v="3F14D"/>
    <x v="14"/>
    <x v="23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98673956117,-122.437071864719"/>
    <s v="6:01 pm to 10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6870"/>
  </r>
  <r>
    <n v="26441000"/>
    <n v="9770000"/>
    <n v="37.771157000000002"/>
    <n v="-122.452778"/>
    <s v="SFPD-CROSSROADS"/>
    <s v="CITY STREET"/>
    <n v="4318565"/>
    <n v="2009"/>
    <n v="3801"/>
    <n v="20090714"/>
    <n v="1336"/>
    <n v="4075"/>
    <s v="PARK"/>
    <s v="Tuesday"/>
    <s v="3F3C"/>
    <x v="2"/>
    <x v="24"/>
    <n v="157"/>
    <s v="West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11574044891,-122.452778373822"/>
    <s v="10:01 am to 2:00 pm"/>
    <s v="Clear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23146"/>
  </r>
  <r>
    <n v="26419000"/>
    <n v="9769000"/>
    <n v="37.771253999999999"/>
    <n v="-122.452112"/>
    <s v="SFPD-CROSSROADS"/>
    <s v="CITY STREET"/>
    <n v="4840448"/>
    <n v="2010"/>
    <n v="3801"/>
    <n v="20100726"/>
    <n v="1015"/>
    <n v="1230"/>
    <s v="F"/>
    <s v="Monday"/>
    <s v="3F61"/>
    <x v="2"/>
    <x v="24"/>
    <n v="39"/>
    <s v="East"/>
    <s v="Not Stated"/>
    <x v="1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12540124571,-122.452111553826"/>
    <s v="10:01 am to 2:00 pm"/>
    <s v="Clear"/>
    <s v="CVC 22107"/>
    <s v="Midblock &gt; 20ft"/>
    <s v="July"/>
    <s v="Valid"/>
    <n v="22107"/>
    <s v="Unsafe turn or lane change prohibited"/>
    <s v="http://leginfo.legislature.ca.gov/faces/codes_displaySection.xhtml?lawCode=VEH&amp;sectionNum=22107."/>
    <n v="23158"/>
  </r>
  <r>
    <n v="26078000"/>
    <n v="12733000"/>
    <n v="37.779753999999997"/>
    <n v="-122.437979"/>
    <s v="SFPD-CROSSROADS"/>
    <s v="CITY STREET"/>
    <n v="4816413"/>
    <n v="2010"/>
    <n v="3801"/>
    <n v="20100719"/>
    <n v="846"/>
    <n v="1430"/>
    <s v="PARK"/>
    <s v="Monday"/>
    <s v="4B21"/>
    <x v="4"/>
    <x v="48"/>
    <n v="25"/>
    <s v="West"/>
    <s v="Not Stated"/>
    <x v="1"/>
    <s v="Vehicle/Pedestrian"/>
    <s v="Pedestrian"/>
    <s v="Crossing Not in Crosswalk"/>
    <s v="Dry"/>
    <s v="No Unusual Condition"/>
    <s v="Not Stated"/>
    <s v="Daylight"/>
    <s v="None"/>
    <x v="3"/>
    <s v="http://maps.google.com/maps?q=&amp;layer=c&amp;cbll=37.7797544555383,-122.437978778302"/>
    <s v="6:01 am to 10:00 am"/>
    <s v="Clear"/>
    <s v="CVC 21954A"/>
    <s v="Midblock &gt; 20ft"/>
    <s v="July"/>
    <s v="Valid"/>
    <s v="21954(a)"/>
    <s v="Pedestrians must yield right-of-way outside of crosswalks"/>
    <s v="http://leginfo.legislature.ca.gov/faces/codes_displaySection.xhtml?lawCode=VEH&amp;sectionNum=21954."/>
    <n v="17310"/>
  </r>
  <r>
    <n v="26445000"/>
    <n v="5460000"/>
    <n v="37.772047999999998"/>
    <n v="-122.453554"/>
    <s v="SFPD-CROSSROADS"/>
    <s v="CITY STREET"/>
    <n v="4315236"/>
    <n v="2009"/>
    <n v="3801"/>
    <n v="20090715"/>
    <n v="1907"/>
    <n v="7085"/>
    <s v="&lt;Null&gt;"/>
    <s v="Wednesday"/>
    <s v="3F12D"/>
    <x v="0"/>
    <x v="9"/>
    <n v="162"/>
    <s v="East"/>
    <s v="Not Stated"/>
    <x v="0"/>
    <s v="Other"/>
    <s v="Non-Collision"/>
    <s v="No Pedestrian Involved"/>
    <s v="Dry"/>
    <s v="No Unusual Condition"/>
    <s v="Not Stated"/>
    <s v="Daylight"/>
    <s v="None"/>
    <x v="0"/>
    <s v="http://maps.google.com/maps?q=&amp;layer=c&amp;cbll=37.7720479610659,-122.453553898188"/>
    <s v="6:01 pm to 10:00 pm"/>
    <s v="Cloudy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10526"/>
  </r>
  <r>
    <n v="26441000"/>
    <n v="9770000"/>
    <n v="37.771031999999998"/>
    <n v="-122.45381999999999"/>
    <s v="SFPD-CROSSROADS"/>
    <s v="CITY STREET"/>
    <n v="3268462"/>
    <n v="2007"/>
    <n v="3801"/>
    <n v="20070708"/>
    <n v="2137"/>
    <n v="821"/>
    <s v="PARK"/>
    <s v="Sunday"/>
    <s v="4B8F"/>
    <x v="2"/>
    <x v="9"/>
    <n v="25"/>
    <s v="East"/>
    <s v="Not Stated"/>
    <x v="2"/>
    <s v="Broadside"/>
    <s v="Bicycle"/>
    <s v="No Pedestrian Involved"/>
    <s v="Dry"/>
    <s v="No Unusual Condition"/>
    <s v="Not Stated"/>
    <s v="Dark - Street Lights"/>
    <s v="None"/>
    <x v="2"/>
    <s v="http://maps.google.com/maps?q=&amp;layer=c&amp;cbll=37.7710320380128,-122.453820111924"/>
    <s v="6:01 pm to 10:00 pm"/>
    <s v="Clear"/>
    <s v="CVC 216501"/>
    <s v="Midblock &gt; 20ft"/>
    <s v="July"/>
    <s v="Valid"/>
    <n v="21650.1"/>
    <s v="Bicycle to travel in same direction as vehicles"/>
    <s v="http://leginfo.legislature.ca.gov/faces/codes_displaySection.xhtml?lawCode=VEH&amp;sectionNum=21650.1."/>
    <n v="1990"/>
  </r>
  <r>
    <n v="26077000"/>
    <s v="&lt;Null&gt;"/>
    <n v="37.77966"/>
    <n v="-122.43874"/>
    <s v="SFPD-CROSSROADS"/>
    <s v="CITY STREET"/>
    <n v="4803509"/>
    <n v="2010"/>
    <n v="3801"/>
    <n v="20100711"/>
    <n v="105"/>
    <n v="522"/>
    <s v="PARK"/>
    <s v="Sunday"/>
    <s v="&lt;Null&gt;"/>
    <x v="14"/>
    <x v="8"/>
    <n v="0"/>
    <s v="Not Stated, in Intersection"/>
    <s v="Not Stated"/>
    <x v="0"/>
    <s v="Vehicle/Pedestrian"/>
    <s v="Pedestrian"/>
    <s v="In Road, Including Shoulder"/>
    <s v="Dry"/>
    <s v="No Unusual Condition"/>
    <s v="Not Stated"/>
    <s v="Dark - Street Lights"/>
    <s v="Functioning"/>
    <x v="3"/>
    <s v="http://maps.google.com/maps?q=&amp;layer=c&amp;cbll=37.7796596303491,-122.438740183526"/>
    <s v="10:01 pm to 2:00 am"/>
    <s v="Clear"/>
    <s v="CVC 21453D"/>
    <s v="Intersection &lt;= 20ft"/>
    <s v="July"/>
    <s v="Valid"/>
    <s v="21453(d)"/>
    <s v="Red signal - pedestrian responsibilities"/>
    <s v="http://leginfo.legislature.ca.gov/faces/codes_displaySection.xhtml?lawCode=VEH&amp;sectionNum=21453."/>
    <n v="10020"/>
  </r>
  <r>
    <n v="26486000"/>
    <s v="&lt;Null&gt;"/>
    <n v="37.777599000000002"/>
    <n v="-122.455217"/>
    <s v="SFPD-CROSSROADS"/>
    <s v="CITY STREET"/>
    <n v="3322877"/>
    <n v="2007"/>
    <n v="3801"/>
    <n v="20070728"/>
    <n v="2241"/>
    <s v="A09289"/>
    <s v="RICHM"/>
    <s v="Saturday"/>
    <s v="3G13E"/>
    <x v="4"/>
    <x v="9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75992787017,-122.455216941431"/>
    <s v="10:01 pm to 2:00 am"/>
    <s v="Clear"/>
    <s v="CVC 23153A"/>
    <s v="Intersection &lt;= 20ft"/>
    <s v="July"/>
    <s v="Valid"/>
    <n v="23152"/>
    <s v="Under the influence of alcohol or drug"/>
    <s v="http://leginfo.legislature.ca.gov/faces/codes_displaySection.xhtml?lawCode=VEH&amp;sectionNum=23152."/>
    <n v="8923"/>
  </r>
  <r>
    <n v="26460000"/>
    <n v="12743000"/>
    <n v="37.778376000000002"/>
    <n v="-122.448982"/>
    <s v="SFPD-CROSSROADS"/>
    <s v="CITY STREET"/>
    <n v="130575404"/>
    <n v="2013"/>
    <n v="3801"/>
    <n v="20130713"/>
    <n v="954"/>
    <n v="1111"/>
    <s v="G"/>
    <s v="Saturday"/>
    <s v="3G2A"/>
    <x v="14"/>
    <x v="25"/>
    <n v="30"/>
    <s v="We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83763724336,-122.448982322609"/>
    <s v="6:01 am to 10:00 am"/>
    <s v="Clear"/>
    <s v="CVC 22350"/>
    <s v="Intersection Rear End &lt;= 150ft"/>
    <s v="July"/>
    <s v="Valid"/>
    <n v="22350"/>
    <s v="Unsafe speed for prevailing conditions"/>
    <s v="http://leginfo.legislature.ca.gov/faces/codes_displaySection.xhtml?lawCode=VEH&amp;sectionNum=22350."/>
    <n v="31692"/>
  </r>
  <r>
    <n v="26392000"/>
    <s v="&lt;Null&gt;"/>
    <n v="37.778621999999999"/>
    <n v="-122.44704"/>
    <s v="SFPD-CROSSROADS"/>
    <s v="CITY STREET"/>
    <n v="5349473"/>
    <n v="2011"/>
    <n v="3801"/>
    <n v="20110702"/>
    <n v="5"/>
    <n v="2063"/>
    <s v="&lt;Null&gt;"/>
    <s v="Saturday"/>
    <s v="3F60"/>
    <x v="7"/>
    <x v="43"/>
    <n v="0"/>
    <s v="Not Stated, in Intersection"/>
    <s v="Not Stated"/>
    <x v="1"/>
    <s v="Broadside"/>
    <s v="Motor Vehicle on Other Roadway"/>
    <s v="No Pedestrian Involved"/>
    <s v="Dry"/>
    <s v="No Unusual Condition"/>
    <s v="Not Stated"/>
    <s v="Dark - Street Lights"/>
    <s v="Functioning"/>
    <x v="0"/>
    <s v="http://maps.google.com/maps?q=&amp;layer=c&amp;cbll=37.7786223076059,-122.447039806471"/>
    <s v="10:01 pm to 2:00 a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21627"/>
  </r>
  <r>
    <n v="26077000"/>
    <s v="&lt;Null&gt;"/>
    <n v="37.77966"/>
    <n v="-122.43874"/>
    <s v="SFPD-CROSSROADS"/>
    <s v="CITY STREET"/>
    <n v="130609257"/>
    <n v="2013"/>
    <n v="3801"/>
    <n v="20130724"/>
    <n v="1342"/>
    <n v="874"/>
    <s v="PARK"/>
    <s v="Wednesday"/>
    <s v="3F61"/>
    <x v="6"/>
    <x v="27"/>
    <n v="0"/>
    <s v="Not Stated, in Intersection"/>
    <s v="Not Stated"/>
    <x v="0"/>
    <s v="Overturned"/>
    <s v="Other Motor Vehicle"/>
    <s v="No Pedestrian Involved"/>
    <s v="Dry"/>
    <s v="No Unusual Condition"/>
    <s v="Not Stated"/>
    <s v="Not Stated"/>
    <s v="Functioning"/>
    <x v="0"/>
    <s v="http://maps.google.com/maps?q=&amp;layer=c&amp;cbll=37.7796596303491,-122.438740183526"/>
    <s v="10:01 am to 2:00 pm"/>
    <s v="Clear"/>
    <s v="N/A"/>
    <s v="Intersection &lt;= 20ft"/>
    <s v="July"/>
    <s v="Unknown"/>
    <s v="Unknown"/>
    <s v="Unknown"/>
    <s v="&lt;Null&gt;"/>
    <n v="11875"/>
  </r>
  <r>
    <n v="26392000"/>
    <s v="&lt;Null&gt;"/>
    <n v="37.778621999999999"/>
    <n v="-122.44704"/>
    <s v="SFPD-CROSSROADS"/>
    <s v="CITY STREET"/>
    <n v="4822048"/>
    <n v="2010"/>
    <n v="3801"/>
    <n v="20100727"/>
    <n v="2218"/>
    <n v="821"/>
    <s v="PARK"/>
    <s v="Tuesday"/>
    <s v="4B8F"/>
    <x v="7"/>
    <x v="27"/>
    <n v="0"/>
    <s v="Not Stated, in Intersection"/>
    <s v="Not Stated"/>
    <x v="0"/>
    <s v="Head-On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86223076059,-122.447039806471"/>
    <s v="10:01 pm to 2:00 am"/>
    <s v="Cloudy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10761"/>
  </r>
  <r>
    <n v="26365000"/>
    <s v="&lt;Null&gt;"/>
    <n v="37.779038"/>
    <n v="-122.443699"/>
    <s v="SFPD-CROSSROADS"/>
    <s v="CITY STREET"/>
    <n v="3318758"/>
    <n v="2007"/>
    <n v="3801"/>
    <n v="20070722"/>
    <n v="1600"/>
    <n v="1908"/>
    <s v="&lt;Null&gt;"/>
    <s v="Sunday"/>
    <s v="3F14D"/>
    <x v="14"/>
    <x v="32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None"/>
    <x v="3"/>
    <s v="http://maps.google.com/maps?q=&amp;layer=c&amp;cbll=37.7790380187506,-122.443699110269"/>
    <s v="2:01 pm to 6:00 pm"/>
    <s v="Clear"/>
    <s v="CVC 21950A"/>
    <s v="Intersection &lt;= 20ft"/>
    <s v="July"/>
    <s v="Valid"/>
    <s v="21950(a,c)"/>
    <s v="Driver or bicyclist to yield right-of-way at crosswalks"/>
    <s v="http://leginfo.legislature.ca.gov/faces/codes_displaySection.xhtml?lawCode=VEH&amp;sectionNum=21950."/>
    <n v="18849"/>
  </r>
  <r>
    <n v="26473000"/>
    <n v="10278000"/>
    <n v="37.777794999999998"/>
    <n v="-122.453378"/>
    <s v="SFPD-CROSSROADS"/>
    <s v="CITY STREET"/>
    <n v="5276548"/>
    <n v="2011"/>
    <n v="3801"/>
    <n v="20110720"/>
    <n v="1813"/>
    <n v="1420"/>
    <s v="RICHM"/>
    <s v="Wednesday"/>
    <s v="4B5E"/>
    <x v="18"/>
    <x v="27"/>
    <n v="12"/>
    <s v="South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77945890951,-122.453378475467"/>
    <s v="6:01 pm to 10:00 pm"/>
    <s v="Clear"/>
    <s v="CVC 22100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22366"/>
  </r>
  <r>
    <n v="26346000"/>
    <n v="9766000"/>
    <n v="37.771881999999998"/>
    <n v="-122.44728000000001"/>
    <s v="SFPD-CROSSROADS"/>
    <s v="CITY STREET"/>
    <n v="5762781"/>
    <n v="2012"/>
    <n v="3801"/>
    <n v="20120614"/>
    <n v="1600"/>
    <n v="522"/>
    <s v="PARK"/>
    <s v="Thursday"/>
    <s v="3F13D"/>
    <x v="2"/>
    <x v="0"/>
    <n v="9"/>
    <s v="Ea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18818324027,-122.447280214959"/>
    <s v="2:01 pm to 6:00 p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2003"/>
  </r>
  <r>
    <n v="26346000"/>
    <n v="9766000"/>
    <n v="37.771890999999997"/>
    <n v="-122.447208"/>
    <s v="SFPD-CROSSROADS"/>
    <s v="CITY STREET"/>
    <n v="130467005"/>
    <n v="2013"/>
    <n v="3801"/>
    <n v="20130606"/>
    <n v="1727"/>
    <n v="1666"/>
    <s v="PARK"/>
    <s v="Thursday"/>
    <s v="3 CHR"/>
    <x v="2"/>
    <x v="0"/>
    <n v="30"/>
    <s v="Ea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18909434378,-122.447208471405"/>
    <s v="2:01 pm to 6:00 p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32284"/>
  </r>
  <r>
    <n v="26365000"/>
    <n v="12737000"/>
    <n v="37.779189000000002"/>
    <n v="-122.442494"/>
    <s v="SFPD-CROSSROADS"/>
    <s v="CITY STREET"/>
    <n v="3250888"/>
    <n v="2007"/>
    <n v="3801"/>
    <n v="20070621"/>
    <n v="1538"/>
    <n v="1218"/>
    <s v="PARK"/>
    <s v="Thursday"/>
    <n v="4"/>
    <x v="14"/>
    <x v="51"/>
    <n v="129"/>
    <s v="West"/>
    <s v="Not Stated"/>
    <x v="1"/>
    <s v="Rear End"/>
    <s v="Parked Motor Vehicle"/>
    <s v="No Pedestrian Involved"/>
    <s v="Dry"/>
    <s v="No Unusual Condition"/>
    <s v="Not Stated"/>
    <s v="Daylight"/>
    <s v="Not Stated"/>
    <x v="0"/>
    <s v="http://maps.google.com/maps?q=&amp;layer=c&amp;cbll=37.7791888543871,-122.442494105185"/>
    <s v="2:01 pm to 6:00 p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847"/>
  </r>
  <r>
    <n v="26353000"/>
    <s v="&lt;Null&gt;"/>
    <n v="37.776434999999999"/>
    <n v="-122.44148800000001"/>
    <s v="SFPD-CROSSROADS"/>
    <s v="CITY STREET"/>
    <n v="4281016"/>
    <n v="2009"/>
    <n v="3801"/>
    <n v="20090614"/>
    <n v="1928"/>
    <n v="1211"/>
    <s v="PARK"/>
    <s v="Sunday"/>
    <s v="3F44D"/>
    <x v="1"/>
    <x v="1"/>
    <n v="0"/>
    <s v="Not Stated, in Intersection"/>
    <s v="Not Stated"/>
    <x v="0"/>
    <s v="Other"/>
    <s v="Non-Collision"/>
    <s v="No Pedestrian Involved"/>
    <s v="Dry"/>
    <s v="No Unusual Condition"/>
    <s v="Not Stated"/>
    <s v="Daylight"/>
    <s v="Functioning"/>
    <x v="0"/>
    <s v="http://maps.google.com/maps?q=&amp;layer=c&amp;cbll=37.7764350361418,-122.441488326711"/>
    <s v="6:01 pm to 10:00 pm"/>
    <s v="Clear"/>
    <s v="CVC 22107"/>
    <s v="Intersection &lt;= 20ft"/>
    <s v="June"/>
    <s v="Valid"/>
    <n v="22107"/>
    <s v="Unsafe turn or lane change prohibited"/>
    <s v="http://leginfo.legislature.ca.gov/faces/codes_displaySection.xhtml?lawCode=VEH&amp;sectionNum=22107."/>
    <n v="8290"/>
  </r>
  <r>
    <n v="26319000"/>
    <s v="&lt;Null&gt;"/>
    <n v="37.772713000000003"/>
    <n v="-122.440735"/>
    <s v="SFPD-CROSSROADS"/>
    <s v="CITY STREET"/>
    <n v="5762247"/>
    <n v="2012"/>
    <n v="3801"/>
    <n v="20120616"/>
    <n v="430"/>
    <n v="1222"/>
    <s v="PARU"/>
    <s v="Saturday"/>
    <s v="4CAR"/>
    <x v="2"/>
    <x v="1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27128737419,-122.440735147736"/>
    <s v="2:01 am to 6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589"/>
  </r>
  <r>
    <n v="26319000"/>
    <n v="9762000"/>
    <n v="37.772812000000002"/>
    <n v="-122.439958"/>
    <s v="SFPD-CROSSROADS"/>
    <s v="CITY STREET"/>
    <n v="2108097"/>
    <n v="2005"/>
    <n v="3801"/>
    <n v="20050623"/>
    <n v="1450"/>
    <n v="769"/>
    <s v="F"/>
    <s v="Thursday"/>
    <n v="3"/>
    <x v="2"/>
    <x v="1"/>
    <n v="227"/>
    <s v="Ea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2811538709,-122.439958246241"/>
    <s v="2:01 pm to 6:00 pm"/>
    <s v="Clear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2008"/>
  </r>
  <r>
    <n v="26318000"/>
    <s v="&lt;Null&gt;"/>
    <n v="37.771779000000002"/>
    <n v="-122.440546"/>
    <s v="SFPD-CROSSROADS"/>
    <s v="CITY STREET"/>
    <n v="2706317"/>
    <n v="2006"/>
    <n v="3801"/>
    <n v="20060622"/>
    <n v="1249"/>
    <n v="801"/>
    <s v="PARK"/>
    <s v="Thursday"/>
    <s v="4B1E"/>
    <x v="3"/>
    <x v="1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17790982086,-122.440546209573"/>
    <s v="10:01 am to 2:00 pm"/>
    <s v="Clear"/>
    <s v="CVC 21802A"/>
    <s v="Intersection &lt;= 20ft"/>
    <s v="June"/>
    <s v="Valid"/>
    <s v="21802(a,b)"/>
    <s v="Violation of right-of-way - entering through highway"/>
    <s v="http://leginfo.legislature.ca.gov/faces/codes_displaySection.xhtml?lawCode=VEH&amp;sectionNum=21802."/>
    <n v="26521"/>
  </r>
  <r>
    <n v="26362000"/>
    <s v="&lt;Null&gt;"/>
    <n v="37.779243999999998"/>
    <n v="-122.442053"/>
    <s v="SFPD-CROSSROADS"/>
    <s v="CITY STREET"/>
    <n v="2072455"/>
    <n v="2005"/>
    <n v="3801"/>
    <n v="20050610"/>
    <n v="1540"/>
    <n v="805"/>
    <s v="F"/>
    <s v="Friday"/>
    <s v="0F4"/>
    <x v="14"/>
    <x v="1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92440306213,-122.442053309532"/>
    <s v="2:01 pm to 6:00 pm"/>
    <s v="Clear"/>
    <s v="CVC 21802"/>
    <s v="Intersection &lt;= 20ft"/>
    <s v="June"/>
    <s v="Valid"/>
    <s v="21802(a,b)"/>
    <s v="Violation of right-of-way - entering through highway"/>
    <s v="http://leginfo.legislature.ca.gov/faces/codes_displaySection.xhtml?lawCode=VEH&amp;sectionNum=21802."/>
    <n v="26528"/>
  </r>
  <r>
    <n v="26058000"/>
    <s v="&lt;Null&gt;"/>
    <n v="37.773847000000004"/>
    <n v="-122.439277"/>
    <s v="SFPD-CROSSROADS"/>
    <s v="CITY STREET"/>
    <n v="5762292"/>
    <n v="2012"/>
    <n v="3801"/>
    <n v="20120617"/>
    <n v="1318"/>
    <n v="874"/>
    <s v="PARK"/>
    <s v="Sunday"/>
    <s v="3F61"/>
    <x v="0"/>
    <x v="3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38471195227,-122.439276798449"/>
    <s v="10:01 am to 2:00 pm"/>
    <s v="Clear"/>
    <s v="CVC 21717"/>
    <s v="Intersection &lt;= 20ft"/>
    <s v="June"/>
    <s v="Valid"/>
    <n v="21717"/>
    <s v="Turning across bicycle lane"/>
    <s v="http://leginfo.legislature.ca.gov/faces/codes_displaySection.xhtml?lawCode=VEH&amp;sectionNum=21717."/>
    <n v="11339"/>
  </r>
  <r>
    <n v="26061000"/>
    <s v="&lt;Null&gt;"/>
    <n v="37.776643999999997"/>
    <n v="-122.43984399999999"/>
    <s v="SFPD-CROSSROADS"/>
    <s v="CITY STREET"/>
    <n v="3804762"/>
    <n v="2008"/>
    <n v="3801"/>
    <n v="20080628"/>
    <n v="2307"/>
    <n v="275"/>
    <s v="PARK"/>
    <s v="Saturday"/>
    <s v="3F14E"/>
    <x v="1"/>
    <x v="3"/>
    <n v="0"/>
    <s v="Not Stated, in Intersection"/>
    <s v="Cloudy"/>
    <x v="1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66440075826,-122.439844236366"/>
    <s v="10:01 pm to 2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15161"/>
  </r>
  <r>
    <n v="26061000"/>
    <s v="&lt;Null&gt;"/>
    <n v="37.776643999999997"/>
    <n v="-122.43984399999999"/>
    <s v="SFPD-CROSSROADS"/>
    <s v="CITY STREET"/>
    <n v="2700042"/>
    <n v="2006"/>
    <n v="3801"/>
    <n v="20060622"/>
    <n v="1410"/>
    <n v="805"/>
    <s v="F"/>
    <s v="Thursday"/>
    <n v="4"/>
    <x v="1"/>
    <x v="3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66440075826,-122.439844236366"/>
    <s v="2:01 pm to 6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563"/>
  </r>
  <r>
    <n v="26319000"/>
    <n v="9762000"/>
    <n v="37.772919999999999"/>
    <n v="-122.439106"/>
    <s v="SFPD-CROSSROADS"/>
    <s v="CITY STREET"/>
    <n v="6070850"/>
    <n v="2012"/>
    <n v="3801"/>
    <n v="20120607"/>
    <n v="1655"/>
    <n v="202"/>
    <s v="PARK"/>
    <s v="Thursday"/>
    <s v="3F3"/>
    <x v="2"/>
    <x v="3"/>
    <n v="5"/>
    <s v="West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9198097807,-122.439105702789"/>
    <s v="2:01 pm to 6:00 pm"/>
    <s v="Clear"/>
    <s v="CVC 21755"/>
    <s v="Intersection &lt;= 20ft"/>
    <s v="June"/>
    <s v="Valid"/>
    <s v="21755(a)"/>
    <s v="Unsafe passing on right shoulder"/>
    <s v="http://leginfo.legislature.ca.gov/faces/codes_displaySection.xhtml?lawCode=VEH&amp;sectionNum=21755."/>
    <n v="15437"/>
  </r>
  <r>
    <n v="26050000"/>
    <s v="&lt;Null&gt;"/>
    <n v="37.774062000000001"/>
    <n v="-122.437611"/>
    <s v="SFPD-CROSSROADS"/>
    <s v="CITY STREET"/>
    <n v="130520954"/>
    <n v="2013"/>
    <n v="3801"/>
    <n v="20130625"/>
    <n v="1050"/>
    <n v="97"/>
    <s v="PARK"/>
    <s v="Tuesday"/>
    <s v="3F1A"/>
    <x v="6"/>
    <x v="2"/>
    <n v="0"/>
    <s v="Not Stated, in Intersection"/>
    <s v="Not Stated"/>
    <x v="1"/>
    <s v="Vehicle/Pedestrian"/>
    <s v="Pedestrian"/>
    <s v="Crossing in Crosswalk at Intersection"/>
    <s v="Wet"/>
    <s v="No Unusual Condition"/>
    <s v="Not Stated"/>
    <s v="Daylight"/>
    <s v="Functioning"/>
    <x v="3"/>
    <s v="http://maps.google.com/maps?q=&amp;layer=c&amp;cbll=37.7740616466681,-122.437610623921"/>
    <s v="10:01 am to 2:00 pm"/>
    <s v="Cloudy"/>
    <s v="CVC 22106"/>
    <s v="Intersection &lt;= 20ft"/>
    <s v="June"/>
    <s v="Valid"/>
    <n v="22106"/>
    <s v="Unsafe starting or backing on highway"/>
    <s v="http://leginfo.legislature.ca.gov/faces/codes_displaySection.xhtml?lawCode=VEH&amp;sectionNum=22106."/>
    <n v="24979"/>
  </r>
  <r>
    <n v="26077000"/>
    <n v="12734000"/>
    <n v="37.779516999999998"/>
    <n v="-122.439807"/>
    <s v="SFPD-CROSSROADS"/>
    <s v="CITY STREET"/>
    <n v="3807089"/>
    <n v="2008"/>
    <n v="3801"/>
    <n v="20080628"/>
    <n v="1849"/>
    <n v="2175"/>
    <s v="F"/>
    <s v="Saturday"/>
    <s v="4B5E"/>
    <x v="14"/>
    <x v="3"/>
    <n v="173"/>
    <s v="East"/>
    <s v="Not Stated"/>
    <x v="0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95173579573,-122.439806661094"/>
    <s v="6:01 pm to 10:00 pm"/>
    <s v="Cloudy"/>
    <s v="CVC 21703"/>
    <s v="Midblock &gt; 20ft"/>
    <s v="June"/>
    <s v="Valid"/>
    <n v="21703"/>
    <s v="Following too closely prohibited"/>
    <s v="http://leginfo.legislature.ca.gov/faces/codes_displaySection.xhtml?lawCode=VEH&amp;sectionNum=21703."/>
    <n v="852"/>
  </r>
  <r>
    <n v="26384000"/>
    <n v="6280000"/>
    <n v="37.777875000000002"/>
    <n v="-122.445249"/>
    <s v="SFPD-CROSSROADS"/>
    <s v="CITY STREET"/>
    <n v="4712218"/>
    <n v="2010"/>
    <n v="3801"/>
    <n v="20100609"/>
    <n v="2243"/>
    <n v="1211"/>
    <s v="PARK"/>
    <s v="Wednesday"/>
    <s v="3F14D"/>
    <x v="10"/>
    <x v="29"/>
    <n v="27"/>
    <s v="West"/>
    <s v="Not Stated"/>
    <x v="1"/>
    <s v="Head-On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78745080533,-122.445249067838"/>
    <s v="10:01 pm to 2:00 am"/>
    <s v="Clear"/>
    <s v="CVC 21651B"/>
    <s v="Midblock &gt; 20ft"/>
    <s v="June"/>
    <s v="Valid"/>
    <s v="21651(b)"/>
    <s v="Wrong way on divided highway"/>
    <s v="http://leginfo.legislature.ca.gov/faces/codes_displaySection.xhtml?lawCode=VEH&amp;sectionNum=21651."/>
    <n v="31852"/>
  </r>
  <r>
    <n v="26326000"/>
    <s v="&lt;Null&gt;"/>
    <n v="37.772295"/>
    <n v="-122.444024"/>
    <s v="SFPD-CROSSROADS"/>
    <s v="CITY STREET"/>
    <n v="150501100"/>
    <n v="2015"/>
    <n v="3801"/>
    <n v="20150608"/>
    <n v="1718"/>
    <n v="31"/>
    <s v="PARK"/>
    <s v="Monday"/>
    <s v="3D13D"/>
    <x v="2"/>
    <x v="30"/>
    <n v="0"/>
    <s v="Not Stated, in Intersection"/>
    <s v="Not Stated"/>
    <x v="1"/>
    <s v="Not Stated"/>
    <s v="Bicycle"/>
    <s v="No Pedestrian Involved"/>
    <s v="Dry"/>
    <s v="No Unusual Condition"/>
    <s v="Not Stated"/>
    <s v="Daylight"/>
    <s v="None"/>
    <x v="2"/>
    <s v="http://maps.google.com/maps?q=&amp;layer=c&amp;cbll=37.7722952900664,-122.444024305792"/>
    <s v="2:01 pm to 6:00 pm"/>
    <s v="Clear"/>
    <s v="CVC 216501"/>
    <s v="Intersection &lt;= 20ft"/>
    <s v="June"/>
    <s v="Valid"/>
    <n v="21650.1"/>
    <s v="Bicycle to travel in same direction as vehicles"/>
    <s v="http://leginfo.legislature.ca.gov/faces/codes_displaySection.xhtml?lawCode=VEH&amp;sectionNum=21650.1."/>
    <n v="24070"/>
  </r>
  <r>
    <n v="26027000"/>
    <n v="9760000"/>
    <n v="37.773162999999997"/>
    <n v="-122.43719400000001"/>
    <s v="SFPD-CROSSROADS"/>
    <s v="CITY STREET"/>
    <n v="3253616"/>
    <n v="2007"/>
    <n v="3801"/>
    <n v="20070618"/>
    <n v="2244"/>
    <n v="1954"/>
    <s v="F"/>
    <s v="Monday"/>
    <s v="3F14E"/>
    <x v="2"/>
    <x v="35"/>
    <n v="67"/>
    <s v="East"/>
    <s v="Not Stated"/>
    <x v="2"/>
    <s v="Other"/>
    <s v="Non-Collision"/>
    <s v="No Pedestrian Involved"/>
    <s v="Dry"/>
    <s v="No Unusual Condition"/>
    <s v="Not Stated"/>
    <s v="Dark - Street Lights"/>
    <s v="None"/>
    <x v="1"/>
    <s v="http://maps.google.com/maps?q=&amp;layer=c&amp;cbll=37.7731625879812,-122.437193788746"/>
    <s v="10:01 pm to 2:00 am"/>
    <s v="Clear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2017"/>
  </r>
  <r>
    <n v="26078000"/>
    <n v="12733000"/>
    <n v="37.779674"/>
    <n v="-122.438626"/>
    <s v="SFPD-CROSSROADS"/>
    <s v="CITY STREET"/>
    <n v="5254245"/>
    <n v="2011"/>
    <n v="3801"/>
    <n v="20110624"/>
    <n v="1140"/>
    <n v="4232"/>
    <s v="PARK"/>
    <s v="Friday"/>
    <s v="3F4"/>
    <x v="14"/>
    <x v="35"/>
    <n v="34"/>
    <s v="Ea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96739078707,-122.438625539172"/>
    <s v="10:01 am to 2:00 p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853"/>
  </r>
  <r>
    <n v="26050000"/>
    <s v="&lt;Null&gt;"/>
    <n v="37.774062000000001"/>
    <n v="-122.437611"/>
    <s v="SFPD-CROSSROADS"/>
    <s v="CITY STREET"/>
    <n v="5254301"/>
    <n v="2011"/>
    <n v="3801"/>
    <n v="20110622"/>
    <n v="55"/>
    <n v="2038"/>
    <s v="F"/>
    <s v="Wednesday"/>
    <s v="3F2E"/>
    <x v="0"/>
    <x v="8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40616466681,-122.437610623921"/>
    <s v="10:01 pm to 2:00 am"/>
    <s v="Clear"/>
    <s v="N/A"/>
    <s v="Intersection &lt;= 20ft"/>
    <s v="June"/>
    <s v="Unknown"/>
    <s v="Unknown"/>
    <s v="Unknown"/>
    <s v="&lt;Null&gt;"/>
    <n v="13947"/>
  </r>
  <r>
    <n v="26057000"/>
    <n v="5891000"/>
    <n v="37.776803999999998"/>
    <n v="-122.438587"/>
    <s v="SFPD-CROSSROADS"/>
    <s v="CITY STREET"/>
    <n v="4735955"/>
    <n v="2010"/>
    <n v="3801"/>
    <n v="20100611"/>
    <n v="1245"/>
    <n v="438"/>
    <s v="&lt;Null&gt;"/>
    <s v="Friday"/>
    <s v="4B3F"/>
    <x v="1"/>
    <x v="8"/>
    <n v="120"/>
    <s v="West"/>
    <s v="Not Stated"/>
    <x v="0"/>
    <s v="Overturned"/>
    <s v="Fixed Object"/>
    <s v="No Pedestrian Involved"/>
    <s v="Dry"/>
    <s v="No Unusual Condition"/>
    <s v="Not Stated"/>
    <s v="Daylight"/>
    <s v="None"/>
    <x v="0"/>
    <s v="http://maps.google.com/maps?q=&amp;layer=c&amp;cbll=37.776803771534,-122.438587132834"/>
    <s v="10:01 am to 2:00 pm"/>
    <s v="Clear"/>
    <s v="CVC 22105"/>
    <s v="Midblock &gt; 20ft"/>
    <s v="June"/>
    <s v="Valid"/>
    <n v="22105"/>
    <s v="Illegal U-turn on highway without unobstructed view"/>
    <s v="http://leginfo.legislature.ca.gov/faces/codes_displaySection.xhtml?lawCode=VEH&amp;sectionNum=22105."/>
    <n v="13112"/>
  </r>
  <r>
    <n v="26070000"/>
    <n v="6275000"/>
    <n v="37.778765"/>
    <n v="-122.43823"/>
    <s v="SFPD-CROSSROADS"/>
    <s v="CITY STREET"/>
    <n v="2072467"/>
    <n v="2005"/>
    <n v="3801"/>
    <n v="20050608"/>
    <n v="1820"/>
    <n v="571"/>
    <s v="PARK"/>
    <s v="Wednesday"/>
    <n v="4"/>
    <x v="10"/>
    <x v="8"/>
    <n v="94"/>
    <s v="East"/>
    <s v="Not Stated"/>
    <x v="1"/>
    <s v="Broadside"/>
    <s v="Other Motor Vehicle"/>
    <s v="No Pedestrian Involved"/>
    <s v="Wet"/>
    <s v="No Unusual Condition"/>
    <s v="Not Stated"/>
    <s v="Daylight"/>
    <s v="None"/>
    <x v="0"/>
    <s v="http://maps.google.com/maps?q=&amp;layer=c&amp;cbll=37.7787653544905,-122.438230329114"/>
    <s v="6:01 pm to 10:00 pm"/>
    <s v="Cloudy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299"/>
  </r>
  <r>
    <n v="26056000"/>
    <s v="&lt;Null&gt;"/>
    <n v="37.775925000000001"/>
    <n v="-122.43799"/>
    <s v="SFPD-CROSSROADS"/>
    <s v="CITY STREET"/>
    <n v="150511193"/>
    <n v="2015"/>
    <n v="3801"/>
    <n v="20150611"/>
    <n v="1915"/>
    <n v="877"/>
    <s v="PARK"/>
    <s v="Thursday"/>
    <s v="3F14D"/>
    <x v="20"/>
    <x v="8"/>
    <n v="0"/>
    <s v="Not Stated, in Intersection"/>
    <s v="Not Stated"/>
    <x v="0"/>
    <s v="Head-On"/>
    <s v="Other Motor Vehicle"/>
    <s v="No Pedestrian Involved"/>
    <s v="Dry"/>
    <s v="No Unusual Condition"/>
    <s v="Not Stated"/>
    <s v="Daylight"/>
    <s v="Functioning"/>
    <x v="0"/>
    <s v="http://maps.google.com/maps?q=&amp;layer=c&amp;cbll=37.7759254055507,-122.437989847718"/>
    <s v="6:01 pm to 10:00 pm"/>
    <s v="Clear"/>
    <s v="CVC 21801A"/>
    <s v="Intersection &lt;= 20ft"/>
    <s v="June"/>
    <s v="Valid"/>
    <s v="21801(a,b)"/>
    <s v="Violation of right-of-way - left turn"/>
    <s v="http://leginfo.legislature.ca.gov/faces/codes_displaySection.xhtml?lawCode=VEH&amp;sectionNum=21801."/>
    <n v="7654"/>
  </r>
  <r>
    <n v="26036000"/>
    <n v="9761000"/>
    <n v="37.773103999999996"/>
    <n v="-122.437658"/>
    <s v="SFPD-CROSSROADS"/>
    <s v="CITY STREET"/>
    <n v="5760541"/>
    <n v="2012"/>
    <n v="3801"/>
    <n v="20120623"/>
    <n v="1400"/>
    <n v="1927"/>
    <s v="PARK"/>
    <s v="Saturday"/>
    <s v="3F4C"/>
    <x v="2"/>
    <x v="8"/>
    <n v="69"/>
    <s v="West"/>
    <s v="Not Stated"/>
    <x v="0"/>
    <s v="Not Stated"/>
    <s v="Bicycle"/>
    <s v="No Pedestrian Involved"/>
    <s v="Dry"/>
    <s v="Not Stated"/>
    <s v="Not Stated"/>
    <s v="Daylight"/>
    <s v="None"/>
    <x v="4"/>
    <s v="http://maps.google.com/maps?q=&amp;layer=c&amp;cbll=37.7731035906082,-122.437658423256"/>
    <s v="10:01 am to 2:00 pm"/>
    <s v="Clear"/>
    <s v="CVC 22517"/>
    <s v="Midblock &gt; 20ft"/>
    <s v="June"/>
    <s v="Valid"/>
    <n v="22517"/>
    <s v="Opening door on traffic side when unsafe"/>
    <s v="http://leginfo.legislature.ca.gov/faces/codes_displaySection.xhtml?lawCode=VEH&amp;sectionNum=22517."/>
    <n v="6736"/>
  </r>
  <r>
    <n v="26036000"/>
    <n v="9761000"/>
    <n v="37.773069999999997"/>
    <n v="-122.43792500000001"/>
    <s v="SFPD-CROSSROADS"/>
    <s v="CITY STREET"/>
    <n v="5193460"/>
    <n v="2011"/>
    <n v="3801"/>
    <n v="20110617"/>
    <n v="1615"/>
    <n v="554"/>
    <s v="PARK"/>
    <s v="Friday"/>
    <s v="4B7H"/>
    <x v="2"/>
    <x v="8"/>
    <n v="147"/>
    <s v="West"/>
    <s v="Not Stated"/>
    <x v="0"/>
    <s v="Sideswipe"/>
    <s v="Bicycle"/>
    <s v="No Pedestrian Involved"/>
    <s v="Dry"/>
    <s v="No Unusual Condition"/>
    <s v="Not Stated"/>
    <s v="Daylight"/>
    <s v="None"/>
    <x v="2"/>
    <s v="http://maps.google.com/maps?q=&amp;layer=c&amp;cbll=37.7730697519753,-122.437924904124"/>
    <s v="2:01 pm to 6:00 pm"/>
    <s v="Clear"/>
    <s v="N/A"/>
    <s v="Midblock &gt; 20ft"/>
    <s v="June"/>
    <s v="Unknown"/>
    <s v="Unknown"/>
    <s v="Unknown"/>
    <s v="&lt;Null&gt;"/>
    <n v="2013"/>
  </r>
  <r>
    <n v="26031000"/>
    <s v="&lt;Null&gt;"/>
    <n v="37.773133000000001"/>
    <n v="-122.437423"/>
    <s v="SFPD-CROSSROADS"/>
    <s v="CITY STREET"/>
    <n v="2700013"/>
    <n v="2006"/>
    <n v="3801"/>
    <n v="20060611"/>
    <n v="2004"/>
    <n v="4159"/>
    <s v="&lt;Null&gt;"/>
    <s v="Sunday"/>
    <s v="3F95"/>
    <x v="2"/>
    <x v="8"/>
    <n v="0"/>
    <s v="Not Stated, in Intersection"/>
    <s v="Not Stated"/>
    <x v="0"/>
    <s v="Sideswipe"/>
    <s v="Bicycle"/>
    <s v="No Pedestrian Involved"/>
    <s v="Dry"/>
    <s v="No Unusual Condition"/>
    <s v="Not Stated"/>
    <s v="Dusk - Dawn"/>
    <s v="Functioning"/>
    <x v="2"/>
    <s v="http://maps.google.com/maps?q=&amp;layer=c&amp;cbll=37.7731334920131,-122.437422939807"/>
    <s v="6:01 pm to 10:00 pm"/>
    <s v="Clear"/>
    <s v="CVC 22107"/>
    <s v="Intersection &lt;= 20ft"/>
    <s v="June"/>
    <s v="Valid"/>
    <n v="22107"/>
    <s v="Unsafe turn or lane change prohibited"/>
    <s v="http://leginfo.legislature.ca.gov/faces/codes_displaySection.xhtml?lawCode=VEH&amp;sectionNum=22107."/>
    <n v="8225"/>
  </r>
  <r>
    <n v="26027000"/>
    <n v="9760000"/>
    <n v="37.773136000000001"/>
    <n v="-122.437406"/>
    <s v="SFPD-CROSSROADS"/>
    <s v="CITY STREET"/>
    <n v="6132450"/>
    <n v="2012"/>
    <n v="3801"/>
    <n v="20120605"/>
    <n v="1520"/>
    <n v="874"/>
    <s v="PARK"/>
    <s v="Tuesday"/>
    <s v="3F61"/>
    <x v="2"/>
    <x v="8"/>
    <n v="5"/>
    <s v="East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31356936786,-122.437405607869"/>
    <s v="2:01 pm to 6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523"/>
  </r>
  <r>
    <n v="26031000"/>
    <s v="&lt;Null&gt;"/>
    <n v="37.773133000000001"/>
    <n v="-122.437423"/>
    <s v="SFPD-CROSSROADS"/>
    <s v="CITY STREET"/>
    <n v="3767926"/>
    <n v="2008"/>
    <n v="3801"/>
    <n v="20080613"/>
    <n v="1829"/>
    <n v="241"/>
    <s v="COF"/>
    <s v="Friday"/>
    <s v="4B7D"/>
    <x v="2"/>
    <x v="8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31334920131,-122.437422939807"/>
    <s v="6:01 pm to 10:00 pm"/>
    <s v="Clear"/>
    <s v="CVC 22107"/>
    <s v="Intersection &lt;= 20ft"/>
    <s v="June"/>
    <s v="Valid"/>
    <n v="22107"/>
    <s v="Unsafe turn or lane change prohibited"/>
    <s v="http://leginfo.legislature.ca.gov/faces/codes_displaySection.xhtml?lawCode=VEH&amp;sectionNum=22107."/>
    <n v="24677"/>
  </r>
  <r>
    <n v="26348000"/>
    <n v="5456000"/>
    <n v="37.772976999999997"/>
    <n v="-122.446044"/>
    <s v="SFPD-CROSSROADS"/>
    <s v="CITY STREET"/>
    <n v="150553474"/>
    <n v="2015"/>
    <n v="3801"/>
    <n v="20150625"/>
    <n v="1332"/>
    <n v="1856"/>
    <s v="PARK"/>
    <s v="Thursday"/>
    <s v="3F13A"/>
    <x v="0"/>
    <x v="16"/>
    <n v="42"/>
    <s v="West"/>
    <s v="Not Stated"/>
    <x v="1"/>
    <s v="Not Stated"/>
    <s v="Not Stated"/>
    <s v="Not Stated"/>
    <s v="Not Stated"/>
    <s v="Not Stated"/>
    <s v="Not Stated"/>
    <s v="Not Stated"/>
    <s v="None"/>
    <x v="0"/>
    <s v="http://maps.google.com/maps?q=&amp;layer=c&amp;cbll=37.7729771670009,-122.446044295004"/>
    <s v="10:01 am to 2:00 pm"/>
    <s v="Not Stated"/>
    <s v="N/A"/>
    <s v="Midblock &gt; 20ft"/>
    <s v="June"/>
    <s v="Unknown"/>
    <s v="Unknown"/>
    <s v="Unknown"/>
    <s v="&lt;Null&gt;"/>
    <n v="14284"/>
  </r>
  <r>
    <n v="26028000"/>
    <n v="10178000"/>
    <n v="37.772274000000003"/>
    <n v="-122.436689"/>
    <s v="SFPD-CROSSROADS"/>
    <s v="CITY STREET"/>
    <n v="2105982"/>
    <n v="2005"/>
    <n v="3801"/>
    <n v="20050612"/>
    <n v="2221"/>
    <n v="307"/>
    <s v="PARK"/>
    <s v="Sunday"/>
    <s v="4B8E"/>
    <x v="3"/>
    <x v="8"/>
    <n v="160"/>
    <s v="East"/>
    <s v="Not Stated"/>
    <x v="0"/>
    <s v="Broadside"/>
    <s v="Bicycle"/>
    <s v="No Pedestrian Involved"/>
    <s v="Dry"/>
    <s v="No Unusual Condition"/>
    <s v="Not Stated"/>
    <s v="Dark - Street Lights"/>
    <s v="None"/>
    <x v="2"/>
    <s v="http://maps.google.com/maps?q=&amp;layer=c&amp;cbll=37.7722736761038,-122.436688982742"/>
    <s v="10:01 pm to 2:00 am"/>
    <s v="Clear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1864"/>
  </r>
  <r>
    <n v="26445000"/>
    <s v="&lt;Null&gt;"/>
    <n v="37.771929999999998"/>
    <n v="-122.454083"/>
    <s v="SFPD-CROSSROADS"/>
    <s v="CITY STREET"/>
    <n v="3796876"/>
    <n v="2008"/>
    <n v="3801"/>
    <n v="20080618"/>
    <n v="2245"/>
    <n v="1921"/>
    <s v="F"/>
    <s v="Wednesday"/>
    <n v="1"/>
    <x v="0"/>
    <x v="9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rk - Street Lights"/>
    <s v="None"/>
    <x v="3"/>
    <s v="http://maps.google.com/maps?q=&amp;layer=c&amp;cbll=37.7719304046184,-122.454083217237"/>
    <s v="10:01 pm to 2:00 am"/>
    <s v="Clear"/>
    <s v="CVC 21950A"/>
    <s v="Intersection &lt;= 20ft"/>
    <s v="June"/>
    <s v="Valid"/>
    <s v="21950(a,c)"/>
    <s v="Driver or bicyclist to yield right-of-way at crosswalks"/>
    <s v="http://leginfo.legislature.ca.gov/faces/codes_displaySection.xhtml?lawCode=VEH&amp;sectionNum=21950."/>
    <n v="18882"/>
  </r>
  <r>
    <n v="26451000"/>
    <s v="&lt;Null&gt;"/>
    <n v="37.775390000000002"/>
    <n v="-122.449708"/>
    <s v="SFPD-CROSSROADS"/>
    <s v="CITY STREET"/>
    <n v="4788539"/>
    <n v="2010"/>
    <n v="3801"/>
    <n v="20100601"/>
    <n v="1743"/>
    <n v="1666"/>
    <s v="PARK"/>
    <s v="Tuesday"/>
    <s v="3F13D"/>
    <x v="1"/>
    <x v="52"/>
    <n v="0"/>
    <s v="Not Stated, in Intersection"/>
    <s v="Not Stated"/>
    <x v="2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5389941443,-122.449707827119"/>
    <s v="2:01 pm to 6:00 pm"/>
    <s v="Clear"/>
    <s v="CVC 21950A"/>
    <s v="Intersection &lt;= 20ft"/>
    <s v="June"/>
    <s v="Valid"/>
    <s v="21950(a,c)"/>
    <s v="Driver or bicyclist to yield right-of-way at crosswalks"/>
    <s v="http://leginfo.legislature.ca.gov/faces/codes_displaySection.xhtml?lawCode=VEH&amp;sectionNum=21950."/>
    <n v="2850"/>
  </r>
  <r>
    <n v="26451000"/>
    <s v="&lt;Null&gt;"/>
    <n v="37.775390000000002"/>
    <n v="-122.449708"/>
    <s v="SFPD-CROSSROADS"/>
    <s v="CITY STREET"/>
    <n v="2110316"/>
    <n v="2005"/>
    <n v="3801"/>
    <n v="20050608"/>
    <n v="825"/>
    <n v="1481"/>
    <s v="PARK"/>
    <s v="Wednesday"/>
    <s v="3C63"/>
    <x v="1"/>
    <x v="6"/>
    <n v="0"/>
    <s v="Not Stated, in Intersection"/>
    <s v="Not Stated"/>
    <x v="2"/>
    <s v="Vehicle/Pedestrian"/>
    <s v="Pedestrian"/>
    <s v="Crossing in Crosswalk at Intersection"/>
    <s v="Wet"/>
    <s v="No Unusual Condition"/>
    <s v="Not Stated"/>
    <s v="Daylight"/>
    <s v="None"/>
    <x v="3"/>
    <s v="http://maps.google.com/maps?q=&amp;layer=c&amp;cbll=37.775389941443,-122.449707827119"/>
    <s v="6:01 am to 10:00 am"/>
    <s v="Raining"/>
    <s v="CVC 21950A"/>
    <s v="Intersection &lt;= 20ft"/>
    <s v="June"/>
    <s v="Valid"/>
    <s v="21950(a,c)"/>
    <s v="Driver or bicyclist to yield right-of-way at crosswalks"/>
    <s v="http://leginfo.legislature.ca.gov/faces/codes_displaySection.xhtml?lawCode=VEH&amp;sectionNum=21950."/>
    <n v="2844"/>
  </r>
  <r>
    <n v="26050000"/>
    <s v="&lt;Null&gt;"/>
    <n v="37.774062000000001"/>
    <n v="-122.437611"/>
    <s v="SFPD-CROSSROADS"/>
    <s v="CITY STREET"/>
    <n v="4817059"/>
    <n v="2010"/>
    <n v="3801"/>
    <n v="20100621"/>
    <n v="1500"/>
    <n v="1230"/>
    <s v="F"/>
    <s v="Monday"/>
    <s v="3F61"/>
    <x v="6"/>
    <x v="2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40616466681,-122.437610623921"/>
    <s v="2:01 pm to 6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551"/>
  </r>
  <r>
    <n v="26050000"/>
    <n v="4801101"/>
    <n v="37.773823999999998"/>
    <n v="-122.437608"/>
    <s v="SFPD-CROSSROADS"/>
    <s v="CITY STREET"/>
    <n v="2704344"/>
    <n v="2006"/>
    <n v="3801"/>
    <n v="20060602"/>
    <n v="1630"/>
    <n v="1203"/>
    <s v="COF"/>
    <s v="Friday"/>
    <s v="3F44E"/>
    <x v="6"/>
    <x v="2"/>
    <n v="85"/>
    <s v="South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38243648291,-122.437607768451"/>
    <s v="2:01 pm to 6:00 p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32043"/>
  </r>
  <r>
    <n v="26347000"/>
    <s v="&lt;Null&gt;"/>
    <n v="37.772995000000002"/>
    <n v="-122.445902"/>
    <s v="SFPD-CROSSROADS"/>
    <s v="CITY STREET"/>
    <n v="2700074"/>
    <n v="2006"/>
    <n v="3801"/>
    <n v="20060630"/>
    <n v="335"/>
    <n v="1976"/>
    <s v="PARK"/>
    <s v="Friday"/>
    <s v="3F13E"/>
    <x v="7"/>
    <x v="2"/>
    <n v="0"/>
    <s v="Not Stated, in Intersection"/>
    <s v="Not Stated"/>
    <x v="2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29954059776,-122.445902365946"/>
    <s v="2:01 am to 6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3144"/>
  </r>
  <r>
    <n v="26347000"/>
    <s v="&lt;Null&gt;"/>
    <n v="37.772995000000002"/>
    <n v="-122.445902"/>
    <s v="SFPD-CROSSROADS"/>
    <s v="CITY STREET"/>
    <n v="3787649"/>
    <n v="2008"/>
    <n v="3801"/>
    <n v="20080609"/>
    <n v="1520"/>
    <n v="131"/>
    <s v="PARK"/>
    <s v="Monday"/>
    <s v="3F1D"/>
    <x v="7"/>
    <x v="2"/>
    <n v="0"/>
    <s v="Not Stated, in Intersection"/>
    <s v="Not Stated"/>
    <x v="0"/>
    <s v="Other"/>
    <s v="Bicycle"/>
    <s v="No Pedestrian Involved"/>
    <s v="Dry"/>
    <s v="No Unusual Condition"/>
    <s v="Not Stated"/>
    <s v="Daylight"/>
    <s v="Functioning"/>
    <x v="2"/>
    <s v="http://maps.google.com/maps?q=&amp;layer=c&amp;cbll=37.7729954059776,-122.445902365946"/>
    <s v="2:01 pm to 6:00 pm"/>
    <s v="Clear"/>
    <s v="CVC 21801B"/>
    <s v="Intersection &lt;= 20ft"/>
    <s v="June"/>
    <s v="Valid"/>
    <s v="21801(a,b)"/>
    <s v="Violation of right-of-way - left turn"/>
    <s v="http://leginfo.legislature.ca.gov/faces/codes_displaySection.xhtml?lawCode=VEH&amp;sectionNum=21801."/>
    <n v="4130"/>
  </r>
  <r>
    <n v="26345000"/>
    <n v="8852000"/>
    <n v="37.772927000000003"/>
    <n v="-122.44588899999999"/>
    <s v="SFPD-CROSSROADS"/>
    <s v="CITY STREET"/>
    <n v="3253448"/>
    <n v="2007"/>
    <n v="3801"/>
    <n v="20070613"/>
    <n v="1128"/>
    <n v="1149"/>
    <s v="COF"/>
    <s v="Wednesday"/>
    <s v="4B1D"/>
    <x v="7"/>
    <x v="2"/>
    <n v="25"/>
    <s v="South"/>
    <s v="Not Stated"/>
    <x v="0"/>
    <s v="Head-On"/>
    <s v="Bicycle"/>
    <s v="No Pedestrian Involved"/>
    <s v="Dry"/>
    <s v="No Unusual Condition"/>
    <s v="Not Stated"/>
    <s v="Daylight"/>
    <s v="Functioning"/>
    <x v="2"/>
    <s v="http://maps.google.com/maps?q=&amp;layer=c&amp;cbll=37.7729274508309,-122.44588857465"/>
    <s v="10:01 am to 2:00 pm"/>
    <s v="Clear"/>
    <s v="CVC 21801A"/>
    <s v="Midblock &gt; 20ft"/>
    <s v="June"/>
    <s v="Valid"/>
    <s v="21801(a,b)"/>
    <s v="Violation of right-of-way - left turn"/>
    <s v="http://leginfo.legislature.ca.gov/faces/codes_displaySection.xhtml?lawCode=VEH&amp;sectionNum=21801."/>
    <n v="6978"/>
  </r>
  <r>
    <n v="26345000"/>
    <n v="8852000"/>
    <n v="37.772945999999997"/>
    <n v="-122.445892"/>
    <s v="SFPD-CROSSROADS"/>
    <s v="CITY STREET"/>
    <n v="150490309"/>
    <n v="2015"/>
    <n v="3801"/>
    <n v="20150605"/>
    <n v="845"/>
    <n v="2047"/>
    <s v="TRAFFIC"/>
    <s v="Friday"/>
    <s v="4B1A"/>
    <x v="7"/>
    <x v="2"/>
    <n v="18"/>
    <s v="South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9464103424,-122.445892422484"/>
    <s v="6:01 am to 10:00 am"/>
    <s v="Clear"/>
    <s v="CVC 21800A"/>
    <s v="Intersection &lt;= 20ft"/>
    <s v="June"/>
    <s v="Valid"/>
    <s v="21800(a-d)"/>
    <s v="Violation of right-of-way"/>
    <s v="http://leginfo.legislature.ca.gov/faces/codes_displaySection.xhtml?lawCode=VEH&amp;sectionNum=21800."/>
    <n v="11217"/>
  </r>
  <r>
    <n v="26347000"/>
    <s v="&lt;Null&gt;"/>
    <n v="37.772995000000002"/>
    <n v="-122.445902"/>
    <s v="SFPD-CROSSROADS"/>
    <s v="CITY STREET"/>
    <n v="5209347"/>
    <n v="2011"/>
    <n v="3801"/>
    <n v="20110610"/>
    <n v="2032"/>
    <n v="1666"/>
    <s v="PARK"/>
    <s v="Friday"/>
    <s v="3CAR"/>
    <x v="7"/>
    <x v="2"/>
    <n v="0"/>
    <s v="Not Stated, in Intersection"/>
    <s v="Not Stated"/>
    <x v="1"/>
    <s v="Head-On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29954059776,-122.445902365946"/>
    <s v="6:01 pm to 10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600"/>
  </r>
  <r>
    <n v="26027000"/>
    <n v="11686000"/>
    <n v="37.77422"/>
    <n v="-122.435929"/>
    <s v="SFPD-CROSSROADS"/>
    <s v="CITY STREET"/>
    <n v="4766938"/>
    <n v="2010"/>
    <n v="3801"/>
    <n v="20100625"/>
    <n v="20"/>
    <n v="2038"/>
    <s v="&lt;Null&gt;"/>
    <s v="Friday"/>
    <s v="&lt;Null&gt;"/>
    <x v="12"/>
    <x v="2"/>
    <n v="21"/>
    <s v="South"/>
    <s v="Not Stated"/>
    <x v="0"/>
    <s v="Head-On"/>
    <s v="Bicycle"/>
    <s v="No Pedestrian Involved"/>
    <s v="Wet"/>
    <s v="No Unusual Condition"/>
    <s v="Not Stated"/>
    <s v="Dark - Street Lights"/>
    <s v="Functioning"/>
    <x v="2"/>
    <s v="http://maps.google.com/maps?q=&amp;layer=c&amp;cbll=37.7742204324283,-122.435928919514"/>
    <s v="10:01 pm to 2:00 am"/>
    <s v="Cloudy"/>
    <s v="CVC 21651A"/>
    <s v="Midblock &gt; 20ft"/>
    <s v="June"/>
    <s v="Valid"/>
    <s v="21651(a)"/>
    <s v="Crossing dividing section on freeway prohibited"/>
    <s v="http://leginfo.legislature.ca.gov/faces/codes_displaySection.xhtml?lawCode=VEH&amp;sectionNum=21651."/>
    <n v="5765"/>
  </r>
  <r>
    <n v="26379000"/>
    <s v="&lt;Null&gt;"/>
    <n v="37.775801999999999"/>
    <n v="-122.446471"/>
    <s v="SFPD-CROSSROADS"/>
    <s v="CITY STREET"/>
    <n v="130478284"/>
    <n v="2013"/>
    <n v="3801"/>
    <n v="20130610"/>
    <n v="180"/>
    <n v="410"/>
    <s v="PARK"/>
    <s v="Monday"/>
    <s v="&lt;Null&gt;"/>
    <x v="1"/>
    <x v="16"/>
    <n v="0"/>
    <s v="Not Stated, in Intersection"/>
    <s v="Not Stated"/>
    <x v="0"/>
    <s v="Head-O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58015922906,-122.446470829739"/>
    <s v="2:01 am to 6:00 am"/>
    <s v="Clear"/>
    <s v="CVC 21950A"/>
    <s v="Intersection &lt;= 20ft"/>
    <s v="June"/>
    <s v="Valid"/>
    <s v="21950(a,c)"/>
    <s v="Driver or bicyclist to yield right-of-way at crosswalks"/>
    <s v="http://leginfo.legislature.ca.gov/faces/codes_displaySection.xhtml?lawCode=VEH&amp;sectionNum=21950."/>
    <n v="4518"/>
  </r>
  <r>
    <n v="26057000"/>
    <s v="&lt;Null&gt;"/>
    <n v="37.776856000000002"/>
    <n v="-122.438177"/>
    <s v="SFPD-CROSSROADS"/>
    <s v="CITY STREET"/>
    <n v="3787822"/>
    <n v="2008"/>
    <n v="3801"/>
    <n v="20080616"/>
    <n v="1536"/>
    <n v="246"/>
    <s v="PARK"/>
    <s v="Monday"/>
    <s v="4B6G"/>
    <x v="6"/>
    <x v="11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68558888485,-122.43817704764"/>
    <s v="2:01 pm to 6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560"/>
  </r>
  <r>
    <n v="26056000"/>
    <n v="4804201"/>
    <n v="37.776781"/>
    <n v="-122.438108"/>
    <s v="SFPD-CROSSROADS"/>
    <s v="CITY STREET"/>
    <n v="3239028"/>
    <n v="2007"/>
    <n v="3801"/>
    <n v="20070617"/>
    <n v="1914"/>
    <n v="1419"/>
    <s v="PARK"/>
    <s v="Sunday"/>
    <s v="3F44D"/>
    <x v="6"/>
    <x v="11"/>
    <n v="30"/>
    <s v="South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67810337595,-122.438108250703"/>
    <s v="6:01 pm to 10:00 p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18139"/>
  </r>
  <r>
    <n v="26370000"/>
    <s v="&lt;Null&gt;"/>
    <n v="37.776226000000001"/>
    <n v="-122.44313200000001"/>
    <s v="SFPD-CROSSROADS"/>
    <s v="CITY STREET"/>
    <n v="5762303"/>
    <n v="2012"/>
    <n v="3801"/>
    <n v="20120611"/>
    <n v="929"/>
    <n v="4149"/>
    <s v="&lt;Null&gt;"/>
    <s v="Monday"/>
    <s v="PARK"/>
    <x v="26"/>
    <x v="11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62260364189,-122.443132453887"/>
    <s v="6:01 am to 10:00 am"/>
    <s v="Clear"/>
    <s v="CVC 22450A"/>
    <s v="Intersection &lt;= 20ft"/>
    <s v="June"/>
    <s v="Valid"/>
    <s v="22450(a)"/>
    <s v="Failure to stop at STOP sign"/>
    <s v="http://leginfo.legislature.ca.gov/faces/codes_displaySection.xhtml?lawCode=VEH&amp;sectionNum=22450."/>
    <n v="11341"/>
  </r>
  <r>
    <n v="26379000"/>
    <s v="&lt;Null&gt;"/>
    <n v="37.775801999999999"/>
    <n v="-122.446471"/>
    <s v="SFPD-CROSSROADS"/>
    <s v="CITY STREET"/>
    <n v="3787617"/>
    <n v="2008"/>
    <n v="3801"/>
    <n v="20080617"/>
    <n v="756"/>
    <n v="1337"/>
    <s v="PARKS"/>
    <s v="Tuesday"/>
    <s v="3F62"/>
    <x v="7"/>
    <x v="11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58015922906,-122.446470829739"/>
    <s v="6:01 am to 10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7855"/>
  </r>
  <r>
    <n v="26379000"/>
    <s v="&lt;Null&gt;"/>
    <n v="37.775801999999999"/>
    <n v="-122.446471"/>
    <s v="SFPD-CROSSROADS"/>
    <s v="CITY STREET"/>
    <n v="3767948"/>
    <n v="2008"/>
    <n v="3801"/>
    <n v="20080609"/>
    <n v="1510"/>
    <n v="962"/>
    <s v="SF"/>
    <s v="Monday"/>
    <s v="3F3"/>
    <x v="7"/>
    <x v="11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58015922906,-122.446470829739"/>
    <s v="2:01 pm to 6:00 p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31492"/>
  </r>
  <r>
    <n v="26383000"/>
    <s v="&lt;Null&gt;"/>
    <n v="37.777669000000003"/>
    <n v="-122.44684599999999"/>
    <s v="SFPD-CROSSROADS"/>
    <s v="CITY STREET"/>
    <n v="2699980"/>
    <n v="2006"/>
    <n v="3801"/>
    <n v="20060611"/>
    <n v="1348"/>
    <n v="829"/>
    <s v="PARK"/>
    <s v="Sunday"/>
    <s v="4B61"/>
    <x v="7"/>
    <x v="13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76691087729,-122.446846470157"/>
    <s v="10:01 am to 2:00 pm"/>
    <s v="Clear"/>
    <s v="CVC 21801A"/>
    <s v="Intersection &lt;= 20ft"/>
    <s v="June"/>
    <s v="Valid"/>
    <s v="21801(a,b)"/>
    <s v="Violation of right-of-way - left turn"/>
    <s v="http://leginfo.legislature.ca.gov/faces/codes_displaySection.xhtml?lawCode=VEH&amp;sectionNum=21801."/>
    <n v="24231"/>
  </r>
  <r>
    <n v="26391000"/>
    <n v="6281000"/>
    <n v="37.777669000000003"/>
    <n v="-122.44684700000001"/>
    <s v="SFPD-CROSSROADS"/>
    <s v="CITY STREET"/>
    <n v="5762725"/>
    <n v="2012"/>
    <n v="3801"/>
    <n v="20120621"/>
    <n v="730"/>
    <n v="186"/>
    <s v="PARK"/>
    <s v="Thursday"/>
    <s v="3F4A"/>
    <x v="7"/>
    <x v="13"/>
    <n v="148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76690434493,-122.446846980157"/>
    <s v="6:01 am to 10:00 a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16433"/>
  </r>
  <r>
    <n v="26066000"/>
    <n v="11691000"/>
    <n v="37.778554999999997"/>
    <n v="-122.436807"/>
    <s v="SFPD-CROSSROADS"/>
    <s v="CITY STREET"/>
    <n v="5762288"/>
    <n v="2012"/>
    <n v="3801"/>
    <n v="20120618"/>
    <n v="1900"/>
    <n v="522"/>
    <s v="PARK"/>
    <s v="Monday"/>
    <s v="3F14D"/>
    <x v="12"/>
    <x v="13"/>
    <n v="141"/>
    <s v="South"/>
    <s v="Not Stated"/>
    <x v="1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85548949425,-122.436807347367"/>
    <s v="6:01 pm to 10:00 pm"/>
    <s v="Cloudy"/>
    <s v="CVC 22106"/>
    <s v="Midblock &gt; 20ft"/>
    <s v="June"/>
    <s v="Valid"/>
    <n v="22106"/>
    <s v="Unsafe starting or backing on highway"/>
    <s v="http://leginfo.legislature.ca.gov/faces/codes_displaySection.xhtml?lawCode=VEH&amp;sectionNum=22106."/>
    <n v="1330"/>
  </r>
  <r>
    <n v="26347000"/>
    <s v="&lt;Null&gt;"/>
    <n v="37.772995000000002"/>
    <n v="-122.445902"/>
    <s v="SFPD-CROSSROADS"/>
    <s v="CITY STREET"/>
    <n v="5254268"/>
    <n v="2011"/>
    <n v="3801"/>
    <n v="20110624"/>
    <n v="1222"/>
    <n v="4133"/>
    <s v="&lt;Null&gt;"/>
    <s v="Friday"/>
    <s v="PARK"/>
    <x v="7"/>
    <x v="2"/>
    <n v="0"/>
    <s v="Not Stated, in Intersection"/>
    <s v="Not Stated"/>
    <x v="2"/>
    <s v="Vehicle/Pedestrian"/>
    <s v="Pedestrian"/>
    <s v="Not Stated"/>
    <s v="Not Stated"/>
    <s v="Holes, Deep Ruts"/>
    <s v="No Unusual Condition"/>
    <s v="Daylight"/>
    <s v="Not Stated"/>
    <x v="3"/>
    <s v="http://maps.google.com/maps?q=&amp;layer=c&amp;cbll=37.7729954059776,-122.445902365946"/>
    <s v="10:01 am to 2:00 pm"/>
    <s v="Clear"/>
    <s v="CVC 21950A"/>
    <s v="Intersection &lt;= 20ft"/>
    <s v="June"/>
    <s v="Valid"/>
    <s v="21950(a,c)"/>
    <s v="Driver or bicyclist to yield right-of-way at crosswalks"/>
    <s v="http://leginfo.legislature.ca.gov/faces/codes_displaySection.xhtml?lawCode=VEH&amp;sectionNum=21950."/>
    <n v="2834"/>
  </r>
  <r>
    <n v="26352000"/>
    <s v="&lt;Null&gt;"/>
    <n v="37.775505000000003"/>
    <n v="-122.4413"/>
    <s v="SFPD-CROSSROADS"/>
    <s v="CITY STREET"/>
    <n v="2079368"/>
    <n v="2005"/>
    <n v="3801"/>
    <n v="20050602"/>
    <n v="1336"/>
    <n v="805"/>
    <s v="F"/>
    <s v="Thursday"/>
    <s v="0F4"/>
    <x v="9"/>
    <x v="4"/>
    <n v="0"/>
    <s v="Not Stated, in Intersection"/>
    <s v="Not Stated"/>
    <x v="0"/>
    <s v="Other"/>
    <s v="Non-Collision"/>
    <s v="No Pedestrian Involved"/>
    <s v="Dry"/>
    <s v="No Unusual Condition"/>
    <s v="Not Stated"/>
    <s v="Daylight"/>
    <s v="None"/>
    <x v="0"/>
    <s v="http://maps.google.com/maps?q=&amp;layer=c&amp;cbll=37.7755046874257,-122.441300064082"/>
    <s v="10:01 am to 2:00 p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11041"/>
  </r>
  <r>
    <n v="26059000"/>
    <n v="3192000"/>
    <n v="37.775669999999998"/>
    <n v="-122.43964800000001"/>
    <s v="SFPD-CROSSROADS"/>
    <s v="CITY STREET"/>
    <n v="5762353"/>
    <n v="2012"/>
    <n v="3801"/>
    <n v="20120629"/>
    <n v="1400"/>
    <n v="186"/>
    <s v="PARK"/>
    <s v="Friday"/>
    <s v="3F4A"/>
    <x v="5"/>
    <x v="4"/>
    <n v="16"/>
    <s v="South"/>
    <s v="Not Stated"/>
    <x v="0"/>
    <s v="Sideswipe"/>
    <s v="Other Object"/>
    <s v="No Pedestrian Involved"/>
    <s v="Dry"/>
    <s v="No Unusual Condition"/>
    <s v="Not Stated"/>
    <s v="Daylight"/>
    <s v="None"/>
    <x v="0"/>
    <s v="http://maps.google.com/maps?q=&amp;layer=c&amp;cbll=37.775670005526,-122.43964763583"/>
    <s v="10:01 am to 2:00 pm"/>
    <s v="Clear"/>
    <s v="CVC 22450A"/>
    <s v="Intersection &lt;= 20ft"/>
    <s v="June"/>
    <s v="Valid"/>
    <s v="22450(a)"/>
    <s v="Failure to stop at STOP sign"/>
    <s v="http://leginfo.legislature.ca.gov/faces/codes_displaySection.xhtml?lawCode=VEH&amp;sectionNum=22450."/>
    <n v="6189"/>
  </r>
  <r>
    <n v="26377000"/>
    <n v="8849000"/>
    <n v="37.775747000000003"/>
    <n v="-122.44646"/>
    <s v="SFPD-CROSSROADS"/>
    <s v="CITY STREET"/>
    <n v="130461847"/>
    <n v="2013"/>
    <n v="3801"/>
    <n v="20130604"/>
    <n v="2237"/>
    <n v="1889"/>
    <s v="PARK"/>
    <s v="Tuesday"/>
    <s v="3F14E"/>
    <x v="7"/>
    <x v="11"/>
    <n v="20"/>
    <s v="South"/>
    <s v="Not Stated"/>
    <x v="2"/>
    <s v="Broadside"/>
    <s v="Pedestrian"/>
    <s v="In Road, Including Shoulder"/>
    <s v="Dry"/>
    <s v="No Unusual Condition"/>
    <s v="Not Stated"/>
    <s v="Dark - Street Lights"/>
    <s v="Functioning"/>
    <x v="3"/>
    <s v="http://maps.google.com/maps?q=&amp;layer=c&amp;cbll=37.7757472111021,-122.446459891935"/>
    <s v="10:01 pm to 2:00 am"/>
    <s v="Cloudy"/>
    <s v="CVC 21453D"/>
    <s v="Intersection &lt;= 20ft"/>
    <s v="June"/>
    <s v="Valid"/>
    <s v="21453(d)"/>
    <s v="Red signal - pedestrian responsibilities"/>
    <s v="http://leginfo.legislature.ca.gov/faces/codes_displaySection.xhtml?lawCode=VEH&amp;sectionNum=21453."/>
    <n v="3903"/>
  </r>
  <r>
    <n v="26377000"/>
    <s v="&lt;Null&gt;"/>
    <n v="37.774870999999997"/>
    <n v="-122.44628400000001"/>
    <s v="SFPD-CROSSROADS"/>
    <s v="CITY STREET"/>
    <n v="4279551"/>
    <n v="2009"/>
    <n v="3801"/>
    <n v="20090611"/>
    <n v="1555"/>
    <n v="4085"/>
    <s v="PARK"/>
    <s v="Thursday"/>
    <s v="3F13D"/>
    <x v="7"/>
    <x v="4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48711028237,-122.446283673835"/>
    <s v="2:01 pm to 6:00 pm"/>
    <s v="Clear"/>
    <s v="CVC 21703"/>
    <s v="Intersection &lt;= 20ft"/>
    <s v="June"/>
    <s v="Valid"/>
    <n v="21703"/>
    <s v="Following too closely prohibited"/>
    <s v="http://leginfo.legislature.ca.gov/faces/codes_displaySection.xhtml?lawCode=VEH&amp;sectionNum=21703."/>
    <n v="18599"/>
  </r>
  <r>
    <n v="26053000"/>
    <s v="&lt;Null&gt;"/>
    <n v="37.774991999999997"/>
    <n v="-122.437799"/>
    <s v="SFPD-CROSSROADS"/>
    <s v="CITY STREET"/>
    <n v="4279209"/>
    <n v="2009"/>
    <n v="3801"/>
    <n v="20090601"/>
    <n v="1103"/>
    <n v="1580"/>
    <s v="&lt;Null&gt;"/>
    <s v="Monday"/>
    <s v="4B8G"/>
    <x v="6"/>
    <x v="5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4991947509,-122.437798747311"/>
    <s v="10:01 am to 2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10490"/>
  </r>
  <r>
    <n v="26053000"/>
    <s v="&lt;Null&gt;"/>
    <n v="37.774991999999997"/>
    <n v="-122.437799"/>
    <s v="SFPD-CROSSROADS"/>
    <s v="CITY STREET"/>
    <n v="5238973"/>
    <n v="2011"/>
    <n v="3801"/>
    <n v="20110616"/>
    <n v="934"/>
    <n v="4205"/>
    <s v="&lt;Null&gt;"/>
    <s v="Thursday"/>
    <s v="PARK"/>
    <x v="6"/>
    <x v="5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4991947509,-122.437798747311"/>
    <s v="6:01 am to 10:00 am"/>
    <s v="Clear"/>
    <s v="CVC 21451A"/>
    <s v="Intersection &lt;= 20ft"/>
    <s v="June"/>
    <s v="Valid"/>
    <s v="21451(a,b)"/>
    <s v="Green signal - driver or bicyclist responsibilities"/>
    <s v="http://leginfo.legislature.ca.gov/faces/codes_displaySection.xhtml?lawCode=VEH&amp;sectionNum=21451."/>
    <n v="14701"/>
  </r>
  <r>
    <n v="26446000"/>
    <n v="12084000"/>
    <n v="37.773024999999997"/>
    <n v="-122.454312"/>
    <s v="SFPD-CROSSROADS"/>
    <s v="CITY STREET"/>
    <n v="150531345"/>
    <n v="2015"/>
    <n v="3801"/>
    <n v="20150618"/>
    <n v="941"/>
    <n v="4239"/>
    <s v="PARK"/>
    <s v="Thursday"/>
    <s v="3F13A"/>
    <x v="8"/>
    <x v="5"/>
    <n v="48"/>
    <s v="North"/>
    <s v="Not Stated"/>
    <x v="1"/>
    <s v="Sideswipe"/>
    <s v="Other Motor Vehicle"/>
    <s v="No Pedestrian Involved"/>
    <s v="Dry"/>
    <s v="No Unusual Condition"/>
    <s v="Not Stated"/>
    <s v="Daylight"/>
    <s v="Functioning"/>
    <x v="0"/>
    <s v="http://maps.google.com/maps?q=&amp;layer=c&amp;cbll=37.7730254686345,-122.454311671652"/>
    <s v="6:01 am to 10:00 am"/>
    <s v="Cloudy"/>
    <s v="CVC 21658A"/>
    <s v="Midblock &gt; 20ft"/>
    <s v="June"/>
    <s v="Valid"/>
    <s v="21658(a,b)"/>
    <s v="Lane straddling or failure to use specified lanes"/>
    <s v="http://leginfo.legislature.ca.gov/faces/codes_displaySection.xhtml?lawCode=VEH&amp;sectionNum=21658."/>
    <n v="26171"/>
  </r>
  <r>
    <n v="26465000"/>
    <n v="12744000"/>
    <n v="37.778210999999999"/>
    <n v="-122.450288"/>
    <s v="SFPD-CROSSROADS"/>
    <s v="CITY STREET"/>
    <n v="130483233"/>
    <n v="2013"/>
    <n v="3801"/>
    <n v="20130612"/>
    <n v="852"/>
    <n v="191"/>
    <s v="RICHMOND"/>
    <s v="Wednesday"/>
    <s v="4BIG"/>
    <x v="4"/>
    <x v="15"/>
    <n v="108"/>
    <s v="East"/>
    <s v="Not Stated"/>
    <x v="0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82110961477,-122.450287608472"/>
    <s v="6:01 am to 10:00 am"/>
    <s v="Clear"/>
    <s v="CVC 21750"/>
    <s v="Midblock &gt; 20ft"/>
    <s v="June"/>
    <s v="Valid"/>
    <n v="21750"/>
    <s v="Overtaking and passing unsafely"/>
    <s v="http://leginfo.legislature.ca.gov/faces/codes_displaySection.xhtml?lawCode=VEH&amp;sectionNum=21750."/>
    <n v="5065"/>
  </r>
  <r>
    <n v="26354000"/>
    <s v="&lt;Null&gt;"/>
    <n v="37.773423999999999"/>
    <n v="-122.442565"/>
    <s v="SFPD-CROSSROADS"/>
    <s v="CITY STREET"/>
    <n v="4279177"/>
    <n v="2009"/>
    <n v="3801"/>
    <n v="20090617"/>
    <n v="1530"/>
    <n v="1584"/>
    <s v="PARK"/>
    <s v="Wednesday"/>
    <s v="4B5F"/>
    <x v="0"/>
    <x v="32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3424225297,-122.442564850679"/>
    <s v="2:01 pm to 6:00 pm"/>
    <s v="Clear"/>
    <s v="CVC 21750"/>
    <s v="Intersection &lt;= 20ft"/>
    <s v="June"/>
    <s v="Valid"/>
    <n v="21750"/>
    <s v="Overtaking and passing unsafely"/>
    <s v="http://leginfo.legislature.ca.gov/faces/codes_displaySection.xhtml?lawCode=VEH&amp;sectionNum=21750."/>
    <n v="24220"/>
  </r>
  <r>
    <n v="26327000"/>
    <s v="&lt;Null&gt;"/>
    <n v="37.772503999999998"/>
    <n v="-122.44237800000001"/>
    <s v="SFPD-CROSSROADS"/>
    <s v="CITY STREET"/>
    <n v="5238963"/>
    <n v="2011"/>
    <n v="3801"/>
    <n v="20110612"/>
    <n v="1815"/>
    <n v="1666"/>
    <s v="PARK"/>
    <s v="Sunday"/>
    <s v="3CHR"/>
    <x v="2"/>
    <x v="32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25043158128,-122.442377977744"/>
    <s v="6:01 pm to 10:00 p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14000"/>
  </r>
  <r>
    <n v="26347000"/>
    <s v="&lt;Null&gt;"/>
    <n v="37.772995000000002"/>
    <n v="-122.445902"/>
    <s v="SFPD-CROSSROADS"/>
    <s v="CITY STREET"/>
    <n v="4290702"/>
    <n v="2009"/>
    <n v="3801"/>
    <n v="20090623"/>
    <n v="1808"/>
    <n v="2082"/>
    <s v="&lt;Null&gt;"/>
    <s v="Tuesday"/>
    <s v="4B3G"/>
    <x v="0"/>
    <x v="10"/>
    <n v="0"/>
    <s v="Not Stated, in Intersection"/>
    <s v="Not Stated"/>
    <x v="2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9954059776,-122.445902365946"/>
    <s v="6:01 pm to 10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683"/>
  </r>
  <r>
    <n v="26372000"/>
    <n v="5895000"/>
    <n v="37.775866999999998"/>
    <n v="-122.44595700000001"/>
    <s v="SFPD-CROSSROADS"/>
    <s v="CITY STREET"/>
    <n v="2699864"/>
    <n v="2006"/>
    <n v="3801"/>
    <n v="20060602"/>
    <n v="1520"/>
    <n v="813"/>
    <s v="3F44C"/>
    <s v="Friday"/>
    <s v="PARK"/>
    <x v="1"/>
    <x v="10"/>
    <n v="150"/>
    <s v="East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58669512584,-122.445956784865"/>
    <s v="2:01 pm to 6:00 pm"/>
    <s v="Cloudy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33290"/>
  </r>
  <r>
    <n v="26345000"/>
    <n v="9765000"/>
    <n v="37.772171"/>
    <n v="-122.44499999999999"/>
    <s v="SFPD-CROSSROADS"/>
    <s v="CITY STREET"/>
    <n v="4789985"/>
    <n v="2010"/>
    <n v="3801"/>
    <n v="20100625"/>
    <n v="845"/>
    <n v="942"/>
    <s v="PARK"/>
    <s v="Friday"/>
    <s v="3F3"/>
    <x v="2"/>
    <x v="10"/>
    <n v="210"/>
    <s v="East"/>
    <s v="Not Stated"/>
    <x v="0"/>
    <s v="Not Stated"/>
    <s v="Non-Collision"/>
    <s v="No Pedestrian Involved"/>
    <s v="Wet"/>
    <s v="No Unusual Condition"/>
    <s v="Not Stated"/>
    <s v="Daylight"/>
    <s v="Functioning"/>
    <x v="0"/>
    <s v="http://maps.google.com/maps?q=&amp;layer=c&amp;cbll=37.772171385108,-122.445000089849"/>
    <s v="6:01 am to 10:00 am"/>
    <s v="Fog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6726"/>
  </r>
  <r>
    <n v="26346000"/>
    <n v="9766000"/>
    <n v="37.772013000000001"/>
    <n v="-122.446247"/>
    <s v="SFPD-CROSSROADS"/>
    <s v="CITY STREET"/>
    <n v="5254308"/>
    <n v="2011"/>
    <n v="3801"/>
    <n v="20110624"/>
    <n v="1438"/>
    <n v="577"/>
    <s v="&lt;Null&gt;"/>
    <s v="Friday"/>
    <s v="4B5F"/>
    <x v="2"/>
    <x v="10"/>
    <n v="155"/>
    <s v="We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20130364418,-122.446247066505"/>
    <s v="2:01 pm to 6:00 pm"/>
    <s v="Clear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2000"/>
  </r>
  <r>
    <n v="26036000"/>
    <n v="9761000"/>
    <n v="37.772931"/>
    <n v="-122.43902"/>
    <s v="SFPD-CROSSROADS"/>
    <s v="CITY STREET"/>
    <n v="4390433"/>
    <n v="2009"/>
    <n v="3801"/>
    <n v="20090615"/>
    <n v="806"/>
    <n v="1580"/>
    <s v="PARK"/>
    <s v="Monday"/>
    <s v="4B2F"/>
    <x v="2"/>
    <x v="3"/>
    <n v="20"/>
    <s v="East"/>
    <s v="Not Stated"/>
    <x v="0"/>
    <s v="Vehicle/Pedestrian"/>
    <s v="Pedestrian"/>
    <s v="Crossing Not in Crosswalk"/>
    <s v="Dry"/>
    <s v="No Unusual Condition"/>
    <s v="Not Stated"/>
    <s v="Daylight"/>
    <s v="Functioning"/>
    <x v="3"/>
    <s v="http://maps.google.com/maps?q=&amp;layer=c&amp;cbll=37.7729306557318,-122.439020292472"/>
    <s v="6:01 am to 10:00 a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6743"/>
  </r>
  <r>
    <n v="26345000"/>
    <s v="&lt;Null&gt;"/>
    <n v="37.772080000000003"/>
    <n v="-122.445717"/>
    <s v="SFPD-CROSSROADS"/>
    <s v="CITY STREET"/>
    <n v="130507811"/>
    <n v="2013"/>
    <n v="3801"/>
    <n v="20130620"/>
    <n v="1820"/>
    <n v="522"/>
    <s v="PARK"/>
    <s v="Thursday"/>
    <s v="3F13D"/>
    <x v="2"/>
    <x v="16"/>
    <n v="0"/>
    <s v="Not Stated, in Intersection"/>
    <s v="Not Stated"/>
    <x v="1"/>
    <s v="Not Stated"/>
    <s v="Other Motor Vehicle"/>
    <s v="No Pedestrian Involved"/>
    <s v="Dry"/>
    <s v="No Unusual Condition"/>
    <s v="Not Stated"/>
    <s v="Daylight"/>
    <s v="Functioning"/>
    <x v="0"/>
    <s v="http://maps.google.com/maps?q=&amp;layer=c&amp;cbll=37.7720803942368,-122.445716665312"/>
    <s v="6:01 pm to 10:00 pm"/>
    <s v="Clear"/>
    <s v="CVC 22100A"/>
    <s v="Intersection &lt;= 20ft"/>
    <s v="June"/>
    <s v="Valid"/>
    <s v="22100(a,b)"/>
    <s v="Turn at intersection from wrong position"/>
    <s v="http://leginfo.legislature.ca.gov/faces/codes_displaySection.xhtml?lawCode=VEH&amp;sectionNum=22100."/>
    <n v="25633"/>
  </r>
  <r>
    <n v="26319000"/>
    <n v="2605000"/>
    <n v="37.772630999999997"/>
    <n v="-122.440719"/>
    <s v="SFPD-CROSSROADS"/>
    <s v="CITY STREET"/>
    <n v="3250930"/>
    <n v="2007"/>
    <n v="3801"/>
    <n v="20070625"/>
    <n v="1605"/>
    <n v="821"/>
    <s v="PARK"/>
    <s v="Monday"/>
    <s v="4B8F"/>
    <x v="9"/>
    <x v="14"/>
    <n v="30"/>
    <s v="South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26309989146,-122.440718580985"/>
    <s v="2:01 pm to 6:00 pm"/>
    <s v="Clear"/>
    <s v="CVC 22106"/>
    <s v="Midblock &gt; 20ft"/>
    <s v="June"/>
    <s v="Valid"/>
    <n v="22106"/>
    <s v="Unsafe starting or backing on highway"/>
    <s v="http://leginfo.legislature.ca.gov/faces/codes_displaySection.xhtml?lawCode=VEH&amp;sectionNum=22106."/>
    <n v="26960"/>
  </r>
  <r>
    <n v="26031000"/>
    <s v="&lt;Null&gt;"/>
    <n v="37.773133000000001"/>
    <n v="-122.437423"/>
    <s v="SFPD-CROSSROADS"/>
    <s v="CITY STREET"/>
    <n v="2699978"/>
    <n v="2006"/>
    <n v="3801"/>
    <n v="20060611"/>
    <n v="101"/>
    <n v="1709"/>
    <s v="&lt;Null&gt;"/>
    <s v="Sunday"/>
    <s v="3F14E"/>
    <x v="6"/>
    <x v="14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31334920131,-122.437422939807"/>
    <s v="10:01 pm to 2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8681"/>
  </r>
  <r>
    <n v="26031000"/>
    <s v="&lt;Null&gt;"/>
    <n v="37.773133000000001"/>
    <n v="-122.437423"/>
    <s v="SFPD-CROSSROADS"/>
    <s v="CITY STREET"/>
    <n v="140464057"/>
    <n v="2014"/>
    <n v="3801"/>
    <n v="20140604"/>
    <n v="60"/>
    <n v="1655"/>
    <s v="PARK"/>
    <s v="Wednesday"/>
    <s v="3F14A"/>
    <x v="6"/>
    <x v="14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31334920131,-122.437422939807"/>
    <s v="2:01 am to 6:00 am"/>
    <s v="Cloudy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8624"/>
  </r>
  <r>
    <n v="26345000"/>
    <n v="8853000"/>
    <n v="37.772075999999998"/>
    <n v="-122.445716"/>
    <s v="SFPD-CROSSROADS"/>
    <s v="CITY STREET"/>
    <n v="2072471"/>
    <n v="2005"/>
    <n v="3801"/>
    <n v="20050610"/>
    <n v="2214"/>
    <n v="1526"/>
    <s v="PARK"/>
    <s v="Friday"/>
    <s v="&lt;Null&gt;"/>
    <x v="7"/>
    <x v="14"/>
    <n v="2"/>
    <s v="South"/>
    <s v="Not Stated"/>
    <x v="0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20756515354,-122.445715748746"/>
    <s v="10:01 pm to 2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8172"/>
  </r>
  <r>
    <n v="26028000"/>
    <n v="11685000"/>
    <n v="37.773305999999998"/>
    <n v="-122.435743"/>
    <s v="SFPD-CROSSROADS"/>
    <s v="CITY STREET"/>
    <n v="150570917"/>
    <n v="2015"/>
    <n v="3801"/>
    <n v="20150630"/>
    <n v="1750"/>
    <n v="2432"/>
    <s v="PARK"/>
    <s v="Tuesday"/>
    <s v="3F14D"/>
    <x v="12"/>
    <x v="14"/>
    <n v="15"/>
    <s v="South"/>
    <s v="Not Stated"/>
    <x v="0"/>
    <s v="Rear End"/>
    <s v="Bicycle"/>
    <s v="No Pedestrian Involved"/>
    <s v="Dry"/>
    <s v="No Unusual Condition"/>
    <s v="Not Stated"/>
    <s v="Daylight"/>
    <s v="Functioning"/>
    <x v="2"/>
    <s v="http://maps.google.com/maps?q=&amp;layer=c&amp;cbll=37.7733060296654,-122.435743449943"/>
    <s v="2:01 pm to 6:00 pm"/>
    <s v="Clear"/>
    <s v="CVC 21703"/>
    <s v="Intersection &lt;= 20ft"/>
    <s v="June"/>
    <s v="Valid"/>
    <n v="21703"/>
    <s v="Following too closely prohibited"/>
    <s v="http://leginfo.legislature.ca.gov/faces/codes_displaySection.xhtml?lawCode=VEH&amp;sectionNum=21703."/>
    <n v="5778"/>
  </r>
  <r>
    <n v="26029000"/>
    <s v="&lt;Null&gt;"/>
    <n v="37.772204000000002"/>
    <n v="-122.437235"/>
    <s v="SFPD-CROSSROADS"/>
    <s v="CITY STREET"/>
    <n v="130513705"/>
    <n v="2013"/>
    <n v="3801"/>
    <n v="20130622"/>
    <n v="1814"/>
    <n v="1832"/>
    <s v="PARK"/>
    <s v="Saturday"/>
    <s v="3F14D"/>
    <x v="6"/>
    <x v="20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2037124154,-122.4372349323"/>
    <s v="6:01 pm to 10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15924"/>
  </r>
  <r>
    <n v="26028000"/>
    <s v="&lt;Null&gt;"/>
    <n v="37.772418000000002"/>
    <n v="-122.435563"/>
    <s v="SFPD-CROSSROADS"/>
    <s v="CITY STREET"/>
    <n v="4807108"/>
    <n v="2010"/>
    <n v="3801"/>
    <n v="20100603"/>
    <n v="750"/>
    <n v="1230"/>
    <s v="F"/>
    <s v="Thursday"/>
    <s v="3F61"/>
    <x v="12"/>
    <x v="20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4179297667,-122.435563320269"/>
    <s v="6:01 am to 10:00 am"/>
    <s v="Clear"/>
    <s v="CVC 22450A"/>
    <s v="Intersection &lt;= 20ft"/>
    <s v="June"/>
    <s v="Valid"/>
    <s v="22450(a)"/>
    <s v="Failure to stop at STOP sign"/>
    <s v="http://leginfo.legislature.ca.gov/faces/codes_displaySection.xhtml?lawCode=VEH&amp;sectionNum=22450."/>
    <n v="22876"/>
  </r>
  <r>
    <n v="26441000"/>
    <n v="12089000"/>
    <n v="37.770099999999999"/>
    <n v="-122.453727"/>
    <s v="SFPD-CROSSROADS"/>
    <s v="CITY STREET"/>
    <n v="140541263"/>
    <n v="2014"/>
    <n v="3801"/>
    <n v="20140630"/>
    <n v="31"/>
    <n v="882"/>
    <s v="PARK STATI"/>
    <s v="Monday"/>
    <s v="3F13E"/>
    <x v="8"/>
    <x v="20"/>
    <n v="1"/>
    <s v="North"/>
    <s v="Not Stated"/>
    <x v="1"/>
    <s v="Sideswipe"/>
    <s v="Parked Motor Vehicle"/>
    <s v="No Pedestrian Involved"/>
    <s v="Dry"/>
    <s v="No Unusual Condition"/>
    <s v="Not Stated"/>
    <s v="Dark - Street Lights"/>
    <s v="Functioning"/>
    <x v="0"/>
    <s v="http://maps.google.com/maps?q=&amp;layer=c&amp;cbll=37.7700997082349,-122.453726527595"/>
    <s v="2:01 am to 6:00 a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15302"/>
  </r>
  <r>
    <n v="26065000"/>
    <s v="&lt;Null&gt;"/>
    <n v="37.778937999999997"/>
    <n v="-122.436885"/>
    <s v="SFPD-CROSSROADS"/>
    <s v="CITY STREET"/>
    <n v="2699981"/>
    <n v="2006"/>
    <n v="3801"/>
    <n v="20060607"/>
    <n v="225"/>
    <n v="1954"/>
    <s v="F"/>
    <s v="Wednesday"/>
    <s v="3F14E"/>
    <x v="10"/>
    <x v="23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89377532413,-122.436884628865"/>
    <s v="2:01 am to 6:00 am"/>
    <s v="Clear"/>
    <s v="CVC 21457A"/>
    <s v="Intersection &lt;= 20ft"/>
    <s v="June"/>
    <s v="Valid"/>
    <s v="21457(a)"/>
    <s v="Actions required at flashing red signal"/>
    <s v="http://leginfo.legislature.ca.gov/faces/codes_displaySection.xhtml?lawCode=VEH&amp;sectionNum=21457."/>
    <n v="9964"/>
  </r>
  <r>
    <n v="26028000"/>
    <s v="&lt;Null&gt;"/>
    <n v="37.772418000000002"/>
    <n v="-122.435563"/>
    <s v="SFPD-CROSSROADS"/>
    <s v="CITY STREET"/>
    <n v="4739620"/>
    <n v="2010"/>
    <n v="3801"/>
    <n v="20100611"/>
    <n v="1825"/>
    <n v="2314"/>
    <s v="PARK"/>
    <s v="Friday"/>
    <s v="3F14D"/>
    <x v="3"/>
    <x v="23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4179297667,-122.435563320269"/>
    <s v="6:01 pm to 10:00 pm"/>
    <s v="Clear"/>
    <s v="CVC 22450A"/>
    <s v="Intersection &lt;= 20ft"/>
    <s v="June"/>
    <s v="Valid"/>
    <s v="22450(a)"/>
    <s v="Failure to stop at STOP sign"/>
    <s v="http://leginfo.legislature.ca.gov/faces/codes_displaySection.xhtml?lawCode=VEH&amp;sectionNum=22450."/>
    <n v="11922"/>
  </r>
  <r>
    <n v="26438000"/>
    <s v="&lt;Null&gt;"/>
    <n v="37.773105999999999"/>
    <n v="-122.452624"/>
    <s v="SFPD-CROSSROADS"/>
    <s v="CITY STREET"/>
    <n v="2706257"/>
    <n v="2006"/>
    <n v="3801"/>
    <n v="20060623"/>
    <n v="2318"/>
    <n v="633"/>
    <s v="PARK"/>
    <s v="Friday"/>
    <s v="3F13D"/>
    <x v="11"/>
    <x v="24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3106133859,-122.452623843871"/>
    <s v="10:01 pm to 2:00 am"/>
    <s v="Fog"/>
    <s v="CVC 22450A"/>
    <s v="Intersection &lt;= 20ft"/>
    <s v="June"/>
    <s v="Valid"/>
    <s v="22450(a)"/>
    <s v="Failure to stop at STOP sign"/>
    <s v="http://leginfo.legislature.ca.gov/faces/codes_displaySection.xhtml?lawCode=VEH&amp;sectionNum=22450."/>
    <n v="26541"/>
  </r>
  <r>
    <n v="26455000"/>
    <s v="&lt;Null&gt;"/>
    <n v="37.777433000000002"/>
    <n v="-122.448683"/>
    <s v="SFPD-CROSSROADS"/>
    <s v="CITY STREET"/>
    <n v="2079327"/>
    <n v="2005"/>
    <n v="3801"/>
    <n v="20050602"/>
    <n v="1245"/>
    <n v="110"/>
    <s v="G"/>
    <s v="Thursday"/>
    <n v="2"/>
    <x v="10"/>
    <x v="53"/>
    <n v="0"/>
    <s v="Not Stated, in Intersection"/>
    <s v="Not Stated"/>
    <x v="2"/>
    <s v="Broadside"/>
    <s v="Bicycle"/>
    <s v="No Pedestrian Involved"/>
    <s v="Dry"/>
    <s v="No Unusual Condition"/>
    <s v="Not Stated"/>
    <s v="Daylight"/>
    <s v="None"/>
    <x v="2"/>
    <s v="http://maps.google.com/maps?q=&amp;layer=c&amp;cbll=37.7774328923105,-122.4486833183"/>
    <s v="10:01 am to 2:00 pm"/>
    <s v="Clear"/>
    <s v="CVC 21801A"/>
    <s v="Intersection &lt;= 20ft"/>
    <s v="June"/>
    <s v="Valid"/>
    <s v="21801(a,b)"/>
    <s v="Violation of right-of-way - left turn"/>
    <s v="http://leginfo.legislature.ca.gov/faces/codes_displaySection.xhtml?lawCode=VEH&amp;sectionNum=21801."/>
    <n v="305"/>
  </r>
  <r>
    <n v="26460000"/>
    <n v="12743000"/>
    <n v="37.778357"/>
    <n v="-122.449133"/>
    <s v="SFPD-CROSSROADS"/>
    <s v="CITY STREET"/>
    <n v="2699956"/>
    <n v="2006"/>
    <n v="3801"/>
    <n v="20060619"/>
    <n v="905"/>
    <n v="2005"/>
    <s v="&lt;Null&gt;"/>
    <s v="Monday"/>
    <s v="3G2"/>
    <x v="14"/>
    <x v="54"/>
    <n v="74"/>
    <s v="West"/>
    <s v="Not Stated"/>
    <x v="0"/>
    <s v="Head-On"/>
    <s v="Bicycle"/>
    <s v="No Pedestrian Involved"/>
    <s v="Dry"/>
    <s v="No Unusual Condition"/>
    <s v="Not Stated"/>
    <s v="Daylight"/>
    <s v="None"/>
    <x v="2"/>
    <s v="http://maps.google.com/maps?q=&amp;layer=c&amp;cbll=37.7783573362345,-122.449132666487"/>
    <s v="6:01 am to 10:00 am"/>
    <s v="Clear"/>
    <s v="CVC 22106"/>
    <s v="Midblock &gt; 20ft"/>
    <s v="June"/>
    <s v="Valid"/>
    <n v="22106"/>
    <s v="Unsafe starting or backing on highway"/>
    <s v="http://leginfo.legislature.ca.gov/faces/codes_displaySection.xhtml?lawCode=VEH&amp;sectionNum=22106."/>
    <n v="12888"/>
  </r>
  <r>
    <n v="26074000"/>
    <s v="&lt;Null&gt;"/>
    <n v="37.779867000000003"/>
    <n v="-122.437072"/>
    <s v="SFPD-CROSSROADS"/>
    <s v="CITY STREET"/>
    <n v="2699985"/>
    <n v="2006"/>
    <n v="3801"/>
    <n v="20060608"/>
    <n v="250"/>
    <n v="2095"/>
    <s v="COF"/>
    <s v="Thursday"/>
    <s v="3F14E"/>
    <x v="12"/>
    <x v="27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98673956117,-122.437071864719"/>
    <s v="2:01 am to 6:00 am"/>
    <s v="Clear"/>
    <s v="CVC 21802A"/>
    <s v="Intersection &lt;= 20ft"/>
    <s v="June"/>
    <s v="Valid"/>
    <s v="21802(a,b)"/>
    <s v="Violation of right-of-way - entering through highway"/>
    <s v="http://leginfo.legislature.ca.gov/faces/codes_displaySection.xhtml?lawCode=VEH&amp;sectionNum=21802."/>
    <n v="24204"/>
  </r>
  <r>
    <n v="26395000"/>
    <s v="&lt;Null&gt;"/>
    <n v="37.778500999999999"/>
    <n v="-122.447998"/>
    <s v="SFPD-CROSSROADS"/>
    <s v="CITY STREET"/>
    <n v="4197163"/>
    <n v="2009"/>
    <n v="3801"/>
    <n v="20090311"/>
    <n v="821"/>
    <n v="1448"/>
    <s v="RICHM"/>
    <s v="Wednesday"/>
    <s v="4B3I"/>
    <x v="14"/>
    <x v="45"/>
    <n v="0"/>
    <s v="Not Stated, in Intersection"/>
    <s v="Not Stated"/>
    <x v="0"/>
    <s v="Overturned"/>
    <s v="Fixed Object"/>
    <s v="No Pedestrian Involved"/>
    <s v="Dry"/>
    <s v="No Unusual Condition"/>
    <s v="Not Stated"/>
    <s v="Daylight"/>
    <s v="None"/>
    <x v="0"/>
    <s v="http://maps.google.com/maps?q=&amp;layer=c&amp;cbll=37.7785010336157,-122.447997722279"/>
    <s v="6:01 am to 10:00 am"/>
    <s v="Clear"/>
    <s v="CVC 21801B"/>
    <s v="Intersection &lt;= 20ft"/>
    <s v="March"/>
    <s v="Valid"/>
    <s v="21801(a,b)"/>
    <s v="Violation of right-of-way - left turn"/>
    <s v="http://leginfo.legislature.ca.gov/faces/codes_displaySection.xhtml?lawCode=VEH&amp;sectionNum=21801."/>
    <n v="13026"/>
  </r>
  <r>
    <n v="26353000"/>
    <n v="5892000"/>
    <n v="37.776457000000001"/>
    <n v="-122.441317"/>
    <s v="SFPD-CROSSROADS"/>
    <s v="CITY STREET"/>
    <n v="150279131"/>
    <n v="2015"/>
    <n v="3801"/>
    <n v="20150330"/>
    <n v="930"/>
    <n v="4060"/>
    <s v="PARK"/>
    <s v="Monday"/>
    <s v="3F60"/>
    <x v="1"/>
    <x v="1"/>
    <n v="50"/>
    <s v="East"/>
    <s v="Not Stated"/>
    <x v="0"/>
    <s v="Broadside"/>
    <s v="Bicycle"/>
    <s v="No Pedestrian Involved"/>
    <s v="Dry"/>
    <s v="No Unusual Condition"/>
    <s v="Not Stated"/>
    <s v="Daylight"/>
    <s v="None"/>
    <x v="2"/>
    <s v="http://maps.google.com/maps?q=&amp;layer=c&amp;cbll=37.7764567495527,-122.441317496164"/>
    <s v="6:01 am to 10:00 am"/>
    <s v="Clear"/>
    <s v="CVC 22106"/>
    <s v="Midblock &gt; 20ft"/>
    <s v="March"/>
    <s v="Valid"/>
    <n v="22106"/>
    <s v="Unsafe starting or backing on highway"/>
    <s v="http://leginfo.legislature.ca.gov/faces/codes_displaySection.xhtml?lawCode=VEH&amp;sectionNum=22106."/>
    <n v="13111"/>
  </r>
  <r>
    <n v="26353000"/>
    <s v="&lt;Null&gt;"/>
    <n v="37.776434999999999"/>
    <n v="-122.44148800000001"/>
    <s v="SFPD-CROSSROADS"/>
    <s v="CITY STREET"/>
    <n v="150209097"/>
    <n v="2015"/>
    <n v="3801"/>
    <n v="20150308"/>
    <n v="160"/>
    <n v="654"/>
    <s v="PARK"/>
    <s v="Sunday"/>
    <s v="3F14D"/>
    <x v="1"/>
    <x v="1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x v="0"/>
    <s v="http://maps.google.com/maps?q=&amp;layer=c&amp;cbll=37.7764350361418,-122.441488326711"/>
    <s v="2:01 am to 6:00 am"/>
    <s v="Clear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25563"/>
  </r>
  <r>
    <n v="26318000"/>
    <n v="10181000"/>
    <n v="37.771707999999997"/>
    <n v="-122.44110999999999"/>
    <s v="SFPD-CROSSROADS"/>
    <s v="CITY STREET"/>
    <n v="130181380"/>
    <n v="2013"/>
    <n v="3801"/>
    <n v="20130303"/>
    <n v="159"/>
    <n v="1666"/>
    <s v="PARK"/>
    <s v="Sunday"/>
    <s v="3-CAR"/>
    <x v="3"/>
    <x v="1"/>
    <n v="165"/>
    <s v="West"/>
    <s v="Not Stated"/>
    <x v="1"/>
    <s v="Sideswipe"/>
    <s v="Bicycle"/>
    <s v="No Pedestrian Involved"/>
    <s v="Dry"/>
    <s v="No Unusual Condition"/>
    <s v="Not Stated"/>
    <s v="Daylight"/>
    <s v="Functioning"/>
    <x v="2"/>
    <s v="http://maps.google.com/maps?q=&amp;layer=c&amp;cbll=37.771707597378,-122.441110377144"/>
    <s v="2:01 am to 6:00 am"/>
    <s v="Clear"/>
    <s v="CVC 22350"/>
    <s v="Midblock &gt; 20ft"/>
    <s v="March"/>
    <s v="Valid"/>
    <n v="22350"/>
    <s v="Unsafe speed for prevailing conditions"/>
    <s v="http://leginfo.legislature.ca.gov/faces/codes_displaySection.xhtml?lawCode=VEH&amp;sectionNum=22350."/>
    <n v="1858"/>
  </r>
  <r>
    <n v="26365000"/>
    <n v="12737000"/>
    <n v="37.779125000000001"/>
    <n v="-122.44300699999999"/>
    <s v="SFPD-CROSSROADS"/>
    <s v="CITY STREET"/>
    <n v="6058842"/>
    <n v="2012"/>
    <n v="3801"/>
    <n v="20120330"/>
    <n v="31"/>
    <n v="2077"/>
    <s v="&lt;Null&gt;"/>
    <s v="Friday"/>
    <n v="4"/>
    <x v="14"/>
    <x v="1"/>
    <n v="279"/>
    <s v="West"/>
    <s v="Not Stated"/>
    <x v="0"/>
    <s v="Hit Object"/>
    <s v="Other Object"/>
    <s v="No Pedestrian Involved"/>
    <s v="Dry"/>
    <s v="No Unusual Condition"/>
    <s v="Not Stated"/>
    <s v="Dark - Street Lights"/>
    <s v="None"/>
    <x v="1"/>
    <s v="http://maps.google.com/maps?q=&amp;layer=c&amp;cbll=37.7791246794503,-122.443006790151"/>
    <s v="10:01 pm to 2:00 am"/>
    <s v="Clear"/>
    <s v="N/A"/>
    <s v="Midblock &gt; 20ft"/>
    <s v="March"/>
    <s v="Unknown"/>
    <s v="Unknown"/>
    <s v="Unknown"/>
    <s v="&lt;Null&gt;"/>
    <n v="849"/>
  </r>
  <r>
    <n v="26050000"/>
    <n v="4801101"/>
    <n v="37.773702"/>
    <n v="-122.437583"/>
    <s v="SFPD-CROSSROADS"/>
    <s v="CITY STREET"/>
    <n v="130195808"/>
    <n v="2013"/>
    <n v="3801"/>
    <n v="20130308"/>
    <n v="1120"/>
    <n v="2179"/>
    <s v="&lt;Null&gt;"/>
    <s v="Friday"/>
    <s v="&lt;Null&gt;"/>
    <x v="6"/>
    <x v="2"/>
    <n v="130"/>
    <s v="South"/>
    <s v="Not Stated"/>
    <x v="1"/>
    <s v="Vehicle/Pedestrian"/>
    <s v="Pedestrian"/>
    <s v="In Road, Including Shoulder"/>
    <s v="Dry"/>
    <s v="No Unusual Condition"/>
    <s v="Not Stated"/>
    <s v="Daylight"/>
    <s v="None"/>
    <x v="3"/>
    <s v="http://maps.google.com/maps?q=&amp;layer=c&amp;cbll=37.7737022985462,-122.437583435988"/>
    <s v="10:01 am to 2:00 pm"/>
    <s v="Clear"/>
    <s v="N/A"/>
    <s v="Midblock &gt; 20ft"/>
    <s v="March"/>
    <s v="Unknown"/>
    <s v="Unknown"/>
    <s v="Unknown"/>
    <s v="&lt;Null&gt;"/>
    <n v="27476"/>
  </r>
  <r>
    <n v="26319000"/>
    <n v="9762000"/>
    <n v="37.772916000000002"/>
    <n v="-122.439136"/>
    <s v="SFPD-CROSSROADS"/>
    <s v="CITY STREET"/>
    <n v="4197178"/>
    <n v="2009"/>
    <n v="3801"/>
    <n v="20090319"/>
    <n v="1742"/>
    <n v="1028"/>
    <s v="PARK"/>
    <s v="Thursday"/>
    <s v="3F62"/>
    <x v="2"/>
    <x v="3"/>
    <n v="14"/>
    <s v="West"/>
    <s v="Not Stated"/>
    <x v="1"/>
    <s v="Hit Object"/>
    <s v="Fixed Object"/>
    <s v="No Pedestrian Involved"/>
    <s v="Dry"/>
    <s v="No Unusual Condition"/>
    <s v="Not Stated"/>
    <s v="Daylight"/>
    <s v="Functioning"/>
    <x v="0"/>
    <s v="http://maps.google.com/maps?q=&amp;layer=c&amp;cbll=37.7729159049058,-122.43913645041"/>
    <s v="2:01 pm to 6:00 pm"/>
    <s v="Clear"/>
    <s v="CVC 22350"/>
    <s v="Intersection &lt;= 20ft"/>
    <s v="March"/>
    <s v="Valid"/>
    <n v="22350"/>
    <s v="Unsafe speed for prevailing conditions"/>
    <s v="http://leginfo.legislature.ca.gov/faces/codes_displaySection.xhtml?lawCode=VEH&amp;sectionNum=22350."/>
    <n v="15438"/>
  </r>
  <r>
    <n v="26036000"/>
    <n v="9761000"/>
    <n v="37.772956999999998"/>
    <n v="-122.43881500000001"/>
    <s v="SFPD-CROSSROADS"/>
    <s v="CITY STREET"/>
    <n v="3739147"/>
    <n v="2008"/>
    <n v="3801"/>
    <n v="20080304"/>
    <n v="1920"/>
    <n v="246"/>
    <s v="PARK"/>
    <s v="Tuesday"/>
    <s v="4B6G"/>
    <x v="2"/>
    <x v="3"/>
    <n v="80"/>
    <s v="East"/>
    <s v="Not Stated"/>
    <x v="1"/>
    <s v="Rear End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29566854502,-122.43881530758"/>
    <s v="6:01 pm to 10:00 pm"/>
    <s v="Clear"/>
    <s v="CVC 21703"/>
    <s v="Intersection Rear End &lt;= 150ft"/>
    <s v="March"/>
    <s v="Valid"/>
    <n v="21703"/>
    <s v="Following too closely prohibited"/>
    <s v="http://leginfo.legislature.ca.gov/faces/codes_displaySection.xhtml?lawCode=VEH&amp;sectionNum=21703."/>
    <n v="2022"/>
  </r>
  <r>
    <n v="26079000"/>
    <s v="&lt;Null&gt;"/>
    <n v="37.779439000000004"/>
    <n v="-122.440397"/>
    <s v="SFPD-CROSSROADS"/>
    <s v="CITY STREET"/>
    <n v="4639465"/>
    <n v="2010"/>
    <n v="3801"/>
    <n v="20100302"/>
    <n v="2220"/>
    <n v="202"/>
    <s v="DIST"/>
    <s v="Tuesday"/>
    <s v="3F4"/>
    <x v="4"/>
    <x v="3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94386370945,-122.440396755063"/>
    <s v="10:01 pm to 2:00 am"/>
    <s v="Cloudy"/>
    <s v="CVC 21800A"/>
    <s v="Intersection &lt;= 20ft"/>
    <s v="March"/>
    <s v="Valid"/>
    <s v="21800(a-d)"/>
    <s v="Violation of right-of-way"/>
    <s v="http://leginfo.legislature.ca.gov/faces/codes_displaySection.xhtml?lawCode=VEH&amp;sectionNum=21800."/>
    <n v="5145"/>
  </r>
  <r>
    <n v="26326000"/>
    <s v="&lt;Null&gt;"/>
    <n v="37.772295"/>
    <n v="-122.444024"/>
    <s v="SFPD-CROSSROADS"/>
    <s v="CITY STREET"/>
    <n v="3123903"/>
    <n v="2007"/>
    <n v="3801"/>
    <n v="20070319"/>
    <n v="1301"/>
    <n v="4060"/>
    <s v="PARK"/>
    <s v="Monday"/>
    <s v="3F4C"/>
    <x v="2"/>
    <x v="29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22952900664,-122.444024305792"/>
    <s v="10:01 am to 2:00 pm"/>
    <s v="Clear"/>
    <s v="CVC 22350"/>
    <s v="Intersection &lt;= 20ft"/>
    <s v="March"/>
    <s v="Valid"/>
    <n v="22350"/>
    <s v="Unsafe speed for prevailing conditions"/>
    <s v="http://leginfo.legislature.ca.gov/faces/codes_displaySection.xhtml?lawCode=VEH&amp;sectionNum=22350."/>
    <n v="26522"/>
  </r>
  <r>
    <n v="26057000"/>
    <n v="4804101"/>
    <n v="37.775934999999997"/>
    <n v="-122.437999"/>
    <s v="SFPD-CROSSROADS"/>
    <s v="CITY STREET"/>
    <n v="4647233"/>
    <n v="2010"/>
    <n v="3801"/>
    <n v="20100317"/>
    <n v="1330"/>
    <n v="1230"/>
    <s v="PARKC"/>
    <s v="Wednesday"/>
    <s v="3F61"/>
    <x v="6"/>
    <x v="4"/>
    <n v="5"/>
    <s v="North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59345853363,-122.437999038007"/>
    <s v="10:01 am to 2:00 pm"/>
    <s v="Clear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18817"/>
  </r>
  <r>
    <n v="26053000"/>
    <s v="&lt;Null&gt;"/>
    <n v="37.774991999999997"/>
    <n v="-122.437799"/>
    <s v="SFPD-CROSSROADS"/>
    <s v="CITY STREET"/>
    <n v="130208677"/>
    <n v="2013"/>
    <n v="3801"/>
    <n v="20130312"/>
    <n v="2351"/>
    <n v="1889"/>
    <s v="PARK"/>
    <s v="Tuesday"/>
    <s v="3F14E"/>
    <x v="6"/>
    <x v="5"/>
    <n v="0"/>
    <s v="Not Stated, in Intersection"/>
    <s v="Not Stated"/>
    <x v="0"/>
    <s v="Head-On"/>
    <s v="Other Motor Vehicle"/>
    <s v="In Road, Including Shoulder"/>
    <s v="Dry"/>
    <s v="No Unusual Condition"/>
    <s v="Not Stated"/>
    <s v="Dark - Street Lights"/>
    <s v="Functioning"/>
    <x v="3"/>
    <s v="http://maps.google.com/maps?q=&amp;layer=c&amp;cbll=37.774991947509,-122.437798747311"/>
    <s v="10:01 pm to 2:00 am"/>
    <s v="Cloudy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6923"/>
  </r>
  <r>
    <n v="26056000"/>
    <n v="4803201"/>
    <n v="37.775114000000002"/>
    <n v="-122.437776"/>
    <s v="SFPD-CROSSROADS"/>
    <s v="CITY STREET"/>
    <n v="3123917"/>
    <n v="2007"/>
    <n v="3801"/>
    <n v="20070310"/>
    <n v="2347"/>
    <n v="794"/>
    <s v="PARR"/>
    <s v="Saturday"/>
    <s v="03F"/>
    <x v="6"/>
    <x v="5"/>
    <n v="43"/>
    <s v="North"/>
    <s v="Not Stated"/>
    <x v="1"/>
    <s v="Vehicle/Pedestrian"/>
    <s v="Pedestrian"/>
    <s v="Crossing Not in Crosswalk"/>
    <s v="Dry"/>
    <s v="No Unusual Condition"/>
    <s v="Not Stated"/>
    <s v="Dark - Street Lights"/>
    <s v="Functioning"/>
    <x v="3"/>
    <s v="http://maps.google.com/maps?q=&amp;layer=c&amp;cbll=37.7751138155117,-122.437776202575"/>
    <s v="10:01 pm to 2:00 am"/>
    <s v="Clear"/>
    <s v="CVC 21955"/>
    <s v="Midblock &gt; 20ft"/>
    <s v="March"/>
    <s v="Valid"/>
    <n v="21955"/>
    <s v="Crossing between controlled intersections (Jaywalking)"/>
    <s v="http://leginfo.legislature.ca.gov/faces/codes_displaySection.xhtml?lawCode=VEH&amp;sectionNum=21955."/>
    <n v="16066"/>
  </r>
  <r>
    <n v="26419000"/>
    <n v="9768000"/>
    <n v="37.771501999999998"/>
    <n v="-122.45027"/>
    <s v="SFPD-CROSSROADS"/>
    <s v="CITY STREET"/>
    <n v="3723325"/>
    <n v="2008"/>
    <n v="3801"/>
    <n v="20080328"/>
    <n v="1908"/>
    <n v="131"/>
    <s v="PARK"/>
    <s v="Friday"/>
    <s v="3F13D"/>
    <x v="2"/>
    <x v="7"/>
    <n v="97"/>
    <s v="East"/>
    <s v="Not Stated"/>
    <x v="0"/>
    <s v="Broadside"/>
    <s v="Other Motor Vehicle"/>
    <s v="No Pedestrian Involved"/>
    <s v="Wet"/>
    <s v="No Unusual Condition"/>
    <s v="Not Stated"/>
    <s v="Dark - Street Lights"/>
    <s v="None"/>
    <x v="0"/>
    <s v="http://maps.google.com/maps?q=&amp;layer=c&amp;cbll=37.7715020472779,-122.450270286134"/>
    <s v="6:01 pm to 10:00 pm"/>
    <s v="Raining"/>
    <s v="CVC 22106"/>
    <s v="Midblock &gt; 20ft"/>
    <s v="March"/>
    <s v="Valid"/>
    <n v="22106"/>
    <s v="Unsafe starting or backing on highway"/>
    <s v="http://leginfo.legislature.ca.gov/faces/codes_displaySection.xhtml?lawCode=VEH&amp;sectionNum=22106."/>
    <n v="1995"/>
  </r>
  <r>
    <n v="26419000"/>
    <n v="9768000"/>
    <n v="37.771506000000002"/>
    <n v="-122.45023999999999"/>
    <s v="SFPD-CROSSROADS"/>
    <s v="CITY STREET"/>
    <n v="5135584"/>
    <n v="2011"/>
    <n v="3801"/>
    <n v="20110314"/>
    <n v="1340"/>
    <n v="1230"/>
    <s v="COF"/>
    <s v="Monday"/>
    <s v="3F61"/>
    <x v="2"/>
    <x v="7"/>
    <n v="106"/>
    <s v="East"/>
    <s v="Not Stated"/>
    <x v="1"/>
    <s v="Rear End"/>
    <s v="Other Motor Vehicle"/>
    <s v="No Pedestrian Involved"/>
    <s v="Wet"/>
    <s v="No Unusual Condition"/>
    <s v="Not Stated"/>
    <s v="Daylight"/>
    <s v="None"/>
    <x v="0"/>
    <s v="http://maps.google.com/maps?q=&amp;layer=c&amp;cbll=37.7715059528699,-122.450239539237"/>
    <s v="10:01 am to 2:00 pm"/>
    <s v="Raining"/>
    <s v="CVC 22350"/>
    <s v="Intersection Rear End &lt;= 150ft"/>
    <s v="March"/>
    <s v="Valid"/>
    <n v="22350"/>
    <s v="Unsafe speed for prevailing conditions"/>
    <s v="http://leginfo.legislature.ca.gov/faces/codes_displaySection.xhtml?lawCode=VEH&amp;sectionNum=22350."/>
    <n v="27551"/>
  </r>
  <r>
    <n v="26419000"/>
    <n v="9768000"/>
    <n v="37.771495000000002"/>
    <n v="-122.45032500000001"/>
    <s v="SFPD-CROSSROADS"/>
    <s v="CITY STREET"/>
    <n v="5664346"/>
    <n v="2012"/>
    <n v="3801"/>
    <n v="20120307"/>
    <n v="1233"/>
    <n v="2179"/>
    <s v="&lt;Null&gt;"/>
    <s v="Wednesday"/>
    <s v="3J62"/>
    <x v="2"/>
    <x v="7"/>
    <n v="81"/>
    <s v="East"/>
    <s v="Not Stated"/>
    <x v="1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14951040031,-122.450324947279"/>
    <s v="10:01 am to 2:00 pm"/>
    <s v="Clear"/>
    <s v="CVC 21658A"/>
    <s v="Midblock &gt; 20ft"/>
    <s v="March"/>
    <s v="Valid"/>
    <s v="21658(a,b)"/>
    <s v="Lane straddling or failure to use specified lanes"/>
    <s v="http://leginfo.legislature.ca.gov/faces/codes_displaySection.xhtml?lawCode=VEH&amp;sectionNum=21658."/>
    <n v="30305"/>
  </r>
  <r>
    <n v="26050000"/>
    <s v="&lt;Null&gt;"/>
    <n v="37.774062000000001"/>
    <n v="-122.437611"/>
    <s v="SFPD-CROSSROADS"/>
    <s v="CITY STREET"/>
    <n v="4196356"/>
    <n v="2009"/>
    <n v="3801"/>
    <n v="20090320"/>
    <n v="2052"/>
    <n v="4203"/>
    <s v="PARK"/>
    <s v="Friday"/>
    <n v="1"/>
    <x v="0"/>
    <x v="8"/>
    <n v="0"/>
    <s v="Not Stated, in Intersection"/>
    <s v="Not Stated"/>
    <x v="0"/>
    <s v="Sideswip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40616466681,-122.437610623921"/>
    <s v="6:01 pm to 10:00 pm"/>
    <s v="Fog"/>
    <s v="CVC 21658A"/>
    <s v="Intersection &lt;= 20ft"/>
    <s v="March"/>
    <s v="Valid"/>
    <s v="21658(a,b)"/>
    <s v="Lane straddling or failure to use specified lanes"/>
    <s v="http://leginfo.legislature.ca.gov/faces/codes_displaySection.xhtml?lawCode=VEH&amp;sectionNum=21658."/>
    <n v="7895"/>
  </r>
  <r>
    <n v="26057000"/>
    <s v="&lt;Null&gt;"/>
    <n v="37.776856000000002"/>
    <n v="-122.438177"/>
    <s v="SFPD-CROSSROADS"/>
    <s v="CITY STREET"/>
    <n v="3727068"/>
    <n v="2008"/>
    <n v="3801"/>
    <n v="20080318"/>
    <n v="1008"/>
    <n v="1337"/>
    <s v="PARK"/>
    <s v="Tuesday"/>
    <s v="3F62"/>
    <x v="1"/>
    <x v="8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68558888485,-122.43817704764"/>
    <s v="10:01 am to 2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21559"/>
  </r>
  <r>
    <n v="26056000"/>
    <s v="&lt;Null&gt;"/>
    <n v="37.775925000000001"/>
    <n v="-122.43799"/>
    <s v="SFPD-CROSSROADS"/>
    <s v="CITY STREET"/>
    <n v="4648348"/>
    <n v="2010"/>
    <n v="3801"/>
    <n v="20100323"/>
    <n v="1740"/>
    <n v="821"/>
    <s v="&lt;Null&gt;"/>
    <s v="Tuesday"/>
    <s v="&lt;Null&gt;"/>
    <x v="20"/>
    <x v="8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59254055507,-122.437989847718"/>
    <s v="2:01 pm to 6:00 pm"/>
    <s v="Clear"/>
    <s v="CVC 21802A"/>
    <s v="Intersection &lt;= 20ft"/>
    <s v="March"/>
    <s v="Valid"/>
    <s v="21802(a,b)"/>
    <s v="Violation of right-of-way - entering through highway"/>
    <s v="http://leginfo.legislature.ca.gov/faces/codes_displaySection.xhtml?lawCode=VEH&amp;sectionNum=21802."/>
    <n v="4901"/>
  </r>
  <r>
    <n v="26027000"/>
    <n v="9760000"/>
    <n v="37.773156999999998"/>
    <n v="-122.437235"/>
    <s v="SFPD-CROSSROADS"/>
    <s v="CITY STREET"/>
    <n v="2637939"/>
    <n v="2006"/>
    <n v="3801"/>
    <n v="20060325"/>
    <n v="1015"/>
    <n v="438"/>
    <s v="F"/>
    <s v="Saturday"/>
    <s v="4B3F"/>
    <x v="2"/>
    <x v="8"/>
    <n v="55"/>
    <s v="East"/>
    <s v="Not Stated"/>
    <x v="0"/>
    <s v="Rear End"/>
    <s v="Bicycle"/>
    <s v="No Pedestrian Involved"/>
    <s v="Dry"/>
    <s v="No Unusual Condition"/>
    <s v="Not Stated"/>
    <s v="Daylight"/>
    <s v="None"/>
    <x v="2"/>
    <s v="http://maps.google.com/maps?q=&amp;layer=c&amp;cbll=37.7731573826323,-122.437234786001"/>
    <s v="10:01 am to 2:00 pm"/>
    <s v="Clear"/>
    <s v="CVC 22350"/>
    <s v="Intersection Rear End &lt;= 150ft"/>
    <s v="March"/>
    <s v="Valid"/>
    <n v="22350"/>
    <s v="Unsafe speed for prevailing conditions"/>
    <s v="http://leginfo.legislature.ca.gov/faces/codes_displaySection.xhtml?lawCode=VEH&amp;sectionNum=22350."/>
    <n v="12530"/>
  </r>
  <r>
    <n v="26036000"/>
    <n v="9761000"/>
    <n v="37.773116000000002"/>
    <n v="-122.43755899999999"/>
    <s v="SFPD-CROSSROADS"/>
    <s v="CITY STREET"/>
    <n v="4657045"/>
    <n v="2010"/>
    <n v="3801"/>
    <n v="20100313"/>
    <n v="2012"/>
    <n v="2089"/>
    <s v="&lt;Null&gt;"/>
    <s v="Saturday"/>
    <s v="4B8B"/>
    <x v="2"/>
    <x v="8"/>
    <n v="40"/>
    <s v="West"/>
    <s v="Not Stated"/>
    <x v="0"/>
    <s v="Rear End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31161716384,-122.437559347006"/>
    <s v="6:01 pm to 10:00 pm"/>
    <s v="Clear"/>
    <s v="CVC 22350"/>
    <s v="Intersection Rear End &lt;= 150ft"/>
    <s v="March"/>
    <s v="Valid"/>
    <n v="22350"/>
    <s v="Unsafe speed for prevailing conditions"/>
    <s v="http://leginfo.legislature.ca.gov/faces/codes_displaySection.xhtml?lawCode=VEH&amp;sectionNum=22350."/>
    <n v="2014"/>
  </r>
  <r>
    <n v="26031000"/>
    <s v="&lt;Null&gt;"/>
    <n v="37.773133000000001"/>
    <n v="-122.437423"/>
    <s v="SFPD-CROSSROADS"/>
    <s v="CITY STREET"/>
    <n v="6054486"/>
    <n v="2012"/>
    <n v="3801"/>
    <n v="20120319"/>
    <n v="1441"/>
    <n v="874"/>
    <s v="PARK"/>
    <s v="Monday"/>
    <s v="3F61"/>
    <x v="2"/>
    <x v="8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31334920131,-122.437422939807"/>
    <s v="2:01 pm to 6:00 pm"/>
    <s v="Clear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24171"/>
  </r>
  <r>
    <n v="26445000"/>
    <s v="&lt;Null&gt;"/>
    <n v="37.771929999999998"/>
    <n v="-122.454083"/>
    <s v="UCB-TIMS"/>
    <s v="CITY STREET"/>
    <n v="4465772"/>
    <n v="2009"/>
    <n v="3801"/>
    <n v="20090320"/>
    <n v="2053"/>
    <n v="4085"/>
    <s v="&lt;Null&gt;"/>
    <s v="Friday"/>
    <s v="3F11D"/>
    <x v="0"/>
    <x v="2"/>
    <n v="0"/>
    <s v="Not Stated, in Intersection"/>
    <s v="Wind"/>
    <x v="0"/>
    <s v="Sideswip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19304046184,-122.454083217237"/>
    <s v="6:01 pm to 10:00 pm"/>
    <s v="Fog"/>
    <s v="CVC 21658A"/>
    <s v="Intersection &lt;= 20ft"/>
    <s v="March"/>
    <s v="Valid"/>
    <s v="21658(a,b)"/>
    <s v="Lane straddling or failure to use specified lanes"/>
    <s v="http://leginfo.legislature.ca.gov/faces/codes_displaySection.xhtml?lawCode=VEH&amp;sectionNum=21658."/>
    <n v="11260"/>
  </r>
  <r>
    <n v="26347000"/>
    <s v="&lt;Null&gt;"/>
    <n v="37.772995000000002"/>
    <n v="-122.445902"/>
    <s v="SFPD-CROSSROADS"/>
    <s v="CITY STREET"/>
    <n v="5131833"/>
    <n v="2011"/>
    <n v="3801"/>
    <n v="20110322"/>
    <n v="34"/>
    <n v="275"/>
    <s v="PARK"/>
    <s v="Tuesday"/>
    <s v="3F13E"/>
    <x v="7"/>
    <x v="2"/>
    <n v="0"/>
    <s v="Not Stated, in Intersection"/>
    <s v="Not Stated"/>
    <x v="1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29954059776,-122.445902365946"/>
    <s v="10:01 pm to 2:00 am"/>
    <s v="Clear"/>
    <s v="CVC 21451A"/>
    <s v="Intersection &lt;= 20ft"/>
    <s v="March"/>
    <s v="Valid"/>
    <s v="21451(a,b)"/>
    <s v="Green signal - driver or bicyclist responsibilities"/>
    <s v="http://leginfo.legislature.ca.gov/faces/codes_displaySection.xhtml?lawCode=VEH&amp;sectionNum=21451."/>
    <n v="14505"/>
  </r>
  <r>
    <n v="26057000"/>
    <n v="4805201"/>
    <n v="37.777019000000003"/>
    <n v="-122.438157"/>
    <s v="SFPD-CROSSROADS"/>
    <s v="CITY STREET"/>
    <n v="4197186"/>
    <n v="2009"/>
    <n v="3801"/>
    <n v="20090304"/>
    <n v="840"/>
    <n v="1484"/>
    <s v="&lt;Null&gt;"/>
    <s v="Wednesday"/>
    <s v="3F61"/>
    <x v="6"/>
    <x v="11"/>
    <n v="58"/>
    <s v="North"/>
    <s v="Not Stated"/>
    <x v="1"/>
    <s v="Rear End"/>
    <s v="Other Motor Vehicle"/>
    <s v="No Pedestrian Involved"/>
    <s v="Wet"/>
    <s v="No Unusual Condition"/>
    <s v="Not Stated"/>
    <s v="Daylight"/>
    <s v="None"/>
    <x v="0"/>
    <s v="http://maps.google.com/maps?q=&amp;layer=c&amp;cbll=37.7770194719116,-122.438157265779"/>
    <s v="6:01 am to 10:00 am"/>
    <s v="Cloudy"/>
    <s v="CVC 22350"/>
    <s v="Intersection Rear End &lt;= 150ft"/>
    <s v="March"/>
    <s v="Valid"/>
    <n v="22350"/>
    <s v="Unsafe speed for prevailing conditions"/>
    <s v="http://leginfo.legislature.ca.gov/faces/codes_displaySection.xhtml?lawCode=VEH&amp;sectionNum=22350."/>
    <n v="18063"/>
  </r>
  <r>
    <n v="26059000"/>
    <n v="6825000"/>
    <n v="37.774988"/>
    <n v="-122.437827"/>
    <s v="SFPD-CROSSROADS"/>
    <s v="CITY STREET"/>
    <n v="3123896"/>
    <n v="2007"/>
    <n v="3801"/>
    <n v="20070331"/>
    <n v="1828"/>
    <n v="307"/>
    <s v="&lt;Null&gt;"/>
    <s v="Saturday"/>
    <s v="4B8E"/>
    <x v="11"/>
    <x v="8"/>
    <n v="8"/>
    <s v="West"/>
    <s v="Not Stated"/>
    <x v="0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4988309306,-122.437827136728"/>
    <s v="6:01 pm to 10:00 pm"/>
    <s v="Clear"/>
    <s v="CVC 21453D"/>
    <s v="Intersection &lt;= 20ft"/>
    <s v="March"/>
    <s v="Valid"/>
    <s v="21453(d)"/>
    <s v="Red signal - pedestrian responsibilities"/>
    <s v="http://leginfo.legislature.ca.gov/faces/codes_displaySection.xhtml?lawCode=VEH&amp;sectionNum=21453."/>
    <n v="8421"/>
  </r>
  <r>
    <n v="26383000"/>
    <s v="&lt;Null&gt;"/>
    <n v="37.777669000000003"/>
    <n v="-122.44684599999999"/>
    <s v="SFPD-CROSSROADS"/>
    <s v="CITY STREET"/>
    <n v="4656780"/>
    <n v="2010"/>
    <n v="3801"/>
    <n v="20100310"/>
    <n v="2039"/>
    <n v="2175"/>
    <s v="F"/>
    <s v="Wednesday"/>
    <s v="4B7E"/>
    <x v="7"/>
    <x v="13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76691087729,-122.446846470157"/>
    <s v="6:01 pm to 10:00 pm"/>
    <s v="Clear"/>
    <s v="CVC 221005"/>
    <s v="Intersection &lt;= 20ft"/>
    <s v="March"/>
    <s v="Valid"/>
    <n v="22100.5"/>
    <s v="U-Turn at controlled intersection"/>
    <s v="http://leginfo.legislature.ca.gov/faces/codes_displaySection.xhtml?lawCode=VEH&amp;sectionNum=22100.5."/>
    <n v="7550"/>
  </r>
  <r>
    <n v="26065000"/>
    <s v="&lt;Null&gt;"/>
    <n v="37.778937999999997"/>
    <n v="-122.436885"/>
    <s v="SFPD-CROSSROADS"/>
    <s v="CITY STREET"/>
    <n v="130205924"/>
    <n v="2013"/>
    <n v="3801"/>
    <n v="20130311"/>
    <n v="2325"/>
    <n v="2380"/>
    <s v="PARK"/>
    <s v="Monday"/>
    <s v="3F14E"/>
    <x v="12"/>
    <x v="55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89377532413,-122.436884628865"/>
    <s v="10:01 pm to 2:00 a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4263"/>
  </r>
  <r>
    <n v="26371000"/>
    <n v="6568000"/>
    <n v="37.774870999999997"/>
    <n v="-122.446282"/>
    <s v="SFPD-CROSSROADS"/>
    <s v="CITY STREET"/>
    <n v="3740065"/>
    <n v="2008"/>
    <n v="3801"/>
    <n v="20080326"/>
    <n v="847"/>
    <n v="514"/>
    <s v="COK"/>
    <s v="Wednesday"/>
    <s v="4B4D"/>
    <x v="7"/>
    <x v="4"/>
    <n v="99"/>
    <s v="Not Stated, in Intersection"/>
    <s v="Not Stated"/>
    <x v="0"/>
    <s v="Head-On"/>
    <s v="Other Motor Vehicle"/>
    <s v="No Pedestrian Involved"/>
    <s v="Dry"/>
    <s v="No Unusual Condition"/>
    <s v="Not Stated"/>
    <s v="Daylight"/>
    <s v="Functioning"/>
    <x v="0"/>
    <s v="http://maps.google.com/maps?q=&amp;layer=c&amp;cbll=37.7748712808105,-122.446282274625"/>
    <s v="6:01 am to 10:00 am"/>
    <s v="Clear"/>
    <s v="N/A"/>
    <s v="Midblock &gt; 20ft"/>
    <s v="March"/>
    <s v="Unknown"/>
    <s v="Unknown"/>
    <s v="Unknown"/>
    <s v="&lt;Null&gt;"/>
    <n v="9624"/>
  </r>
  <r>
    <n v="26377000"/>
    <s v="&lt;Null&gt;"/>
    <n v="37.774870999999997"/>
    <n v="-122.44628400000001"/>
    <s v="SFPD-CROSSROADS"/>
    <s v="CITY STREET"/>
    <n v="2624756"/>
    <n v="2006"/>
    <n v="3801"/>
    <n v="20060329"/>
    <n v="2246"/>
    <n v="821"/>
    <s v="COF"/>
    <s v="Wednesday"/>
    <s v="4B8F"/>
    <x v="7"/>
    <x v="4"/>
    <n v="0"/>
    <s v="Not Stated, in Intersection"/>
    <s v="Not Stated"/>
    <x v="1"/>
    <s v="Broadside"/>
    <s v="Other Motor Vehicle"/>
    <s v="No Pedestrian Involved"/>
    <s v="Wet"/>
    <s v="No Unusual Condition"/>
    <s v="Not Stated"/>
    <s v="Dark - Street Lights"/>
    <s v="Functioning"/>
    <x v="0"/>
    <s v="http://maps.google.com/maps?q=&amp;layer=c&amp;cbll=37.7748711028237,-122.446283673835"/>
    <s v="10:01 pm to 2:00 am"/>
    <s v="Cloudy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24225"/>
  </r>
  <r>
    <n v="26053000"/>
    <s v="&lt;Null&gt;"/>
    <n v="37.774991999999997"/>
    <n v="-122.437799"/>
    <s v="SFPD-CROSSROADS"/>
    <s v="CITY STREET"/>
    <n v="130236769"/>
    <n v="2013"/>
    <n v="3801"/>
    <n v="20130322"/>
    <n v="75"/>
    <n v="1856"/>
    <s v="PARK"/>
    <s v="Friday"/>
    <s v="3F14A"/>
    <x v="6"/>
    <x v="5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x v="0"/>
    <s v="http://maps.google.com/maps?q=&amp;layer=c&amp;cbll=37.774991947509,-122.437798747311"/>
    <s v="2:01 am to 6:00 am"/>
    <s v="Clear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32946"/>
  </r>
  <r>
    <n v="26053000"/>
    <s v="&lt;Null&gt;"/>
    <n v="37.774991999999997"/>
    <n v="-122.437799"/>
    <s v="SFPD-CROSSROADS"/>
    <s v="CITY STREET"/>
    <n v="3123220"/>
    <n v="2007"/>
    <n v="3801"/>
    <n v="20070311"/>
    <n v="1117"/>
    <n v="671"/>
    <s v="COF"/>
    <s v="Sunday"/>
    <s v="4B1A"/>
    <x v="6"/>
    <x v="5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4991947509,-122.437798747311"/>
    <s v="10:01 am to 2:00 pm"/>
    <s v="Clear"/>
    <s v="CVC 21806A"/>
    <s v="Intersection &lt;= 20ft"/>
    <s v="March"/>
    <s v="Valid"/>
    <s v="21806(a,b)"/>
    <s v="Failure to yield to emergency vehicle"/>
    <s v="http://leginfo.legislature.ca.gov/faces/codes_displaySection.xhtml?lawCode=VEH&amp;sectionNum=21806."/>
    <n v="13949"/>
  </r>
  <r>
    <n v="26374000"/>
    <s v="&lt;Null&gt;"/>
    <n v="37.777163999999999"/>
    <n v="-122.443321"/>
    <s v="SFPD-CROSSROADS"/>
    <s v="CITY STREET"/>
    <n v="5116303"/>
    <n v="2011"/>
    <n v="3801"/>
    <n v="20110304"/>
    <n v="1935"/>
    <n v="131"/>
    <s v="&lt;Null&gt;"/>
    <s v="Friday"/>
    <s v="&lt;Null&gt;"/>
    <x v="16"/>
    <x v="32"/>
    <n v="0"/>
    <s v="Not Stated, in Intersection"/>
    <s v="Not Stated"/>
    <x v="1"/>
    <s v="Rear End"/>
    <s v="Bicycle"/>
    <s v="No Pedestrian Involved"/>
    <s v="Dry"/>
    <s v="No Unusual Condition"/>
    <s v="Not Stated"/>
    <s v="Dark - Street Lights"/>
    <s v="None"/>
    <x v="2"/>
    <s v="http://maps.google.com/maps?q=&amp;layer=c&amp;cbll=37.7771644462327,-122.44332105518"/>
    <s v="6:01 pm to 10:00 pm"/>
    <s v="Clear"/>
    <s v="CVC 22350"/>
    <s v="Intersection &lt;= 20ft"/>
    <s v="March"/>
    <s v="Valid"/>
    <n v="22350"/>
    <s v="Unsafe speed for prevailing conditions"/>
    <s v="http://leginfo.legislature.ca.gov/faces/codes_displaySection.xhtml?lawCode=VEH&amp;sectionNum=22350."/>
    <n v="31820"/>
  </r>
  <r>
    <n v="26345000"/>
    <s v="&lt;Null&gt;"/>
    <n v="37.772080000000003"/>
    <n v="-122.445717"/>
    <s v="SFPD-CROSSROADS"/>
    <s v="CITY STREET"/>
    <n v="4199689"/>
    <n v="2009"/>
    <n v="3801"/>
    <n v="20090327"/>
    <n v="1439"/>
    <n v="4194"/>
    <s v="PARK"/>
    <s v="Friday"/>
    <s v="3CAR"/>
    <x v="2"/>
    <x v="33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20803942368,-122.445716665312"/>
    <s v="2:01 pm to 6:00 pm"/>
    <s v="Clear"/>
    <s v="CVC 21658A"/>
    <s v="Intersection &lt;= 20ft"/>
    <s v="March"/>
    <s v="Valid"/>
    <s v="21658(a,b)"/>
    <s v="Lane straddling or failure to use specified lanes"/>
    <s v="http://leginfo.legislature.ca.gov/faces/codes_displaySection.xhtml?lawCode=VEH&amp;sectionNum=21658."/>
    <n v="20476"/>
  </r>
  <r>
    <n v="26347000"/>
    <s v="&lt;Null&gt;"/>
    <n v="37.772995000000002"/>
    <n v="-122.445902"/>
    <s v="SFPD-CROSSROADS"/>
    <s v="CITY STREET"/>
    <n v="3124036"/>
    <n v="2007"/>
    <n v="3801"/>
    <n v="20070325"/>
    <n v="14"/>
    <n v="1856"/>
    <s v="PARK"/>
    <s v="Sunday"/>
    <s v="3F13E"/>
    <x v="0"/>
    <x v="10"/>
    <n v="0"/>
    <s v="Not Stated, in Intersection"/>
    <s v="Not Stated"/>
    <x v="1"/>
    <s v="Broadside"/>
    <s v="Other Motor Vehicle"/>
    <s v="No Pedestrian Involved"/>
    <s v="Wet"/>
    <s v="No Unusual Condition"/>
    <s v="Not Stated"/>
    <s v="Dark - Street Lights"/>
    <s v="Functioning"/>
    <x v="0"/>
    <s v="http://maps.google.com/maps?q=&amp;layer=c&amp;cbll=37.7729954059776,-122.445902365946"/>
    <s v="10:01 pm to 2:00 am"/>
    <s v="Clear"/>
    <s v="CVC 22100B"/>
    <s v="Intersection &lt;= 20ft"/>
    <s v="March"/>
    <s v="Valid"/>
    <s v="22100(a,b)"/>
    <s v="Turn at intersection from wrong position"/>
    <s v="http://leginfo.legislature.ca.gov/faces/codes_displaySection.xhtml?lawCode=VEH&amp;sectionNum=22100."/>
    <n v="26526"/>
  </r>
  <r>
    <n v="26347000"/>
    <s v="&lt;Null&gt;"/>
    <n v="37.772995000000002"/>
    <n v="-122.445902"/>
    <s v="SFPD-CROSSROADS"/>
    <s v="CITY STREET"/>
    <n v="5131818"/>
    <n v="2011"/>
    <n v="3801"/>
    <n v="20110312"/>
    <n v="2248"/>
    <n v="1420"/>
    <s v="PARK"/>
    <s v="Saturday"/>
    <s v="4B5E"/>
    <x v="0"/>
    <x v="10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29954059776,-122.445902365946"/>
    <s v="10:01 pm to 2:00 am"/>
    <s v="Clear"/>
    <s v="CVC 23153A"/>
    <s v="Intersection &lt;= 20ft"/>
    <s v="March"/>
    <s v="Valid"/>
    <n v="23152"/>
    <s v="Under the influence of alcohol or drug"/>
    <s v="http://leginfo.legislature.ca.gov/faces/codes_displaySection.xhtml?lawCode=VEH&amp;sectionNum=23152."/>
    <n v="26527"/>
  </r>
  <r>
    <n v="26344000"/>
    <s v="&lt;Null&gt;"/>
    <n v="37.771141999999998"/>
    <n v="-122.44553500000001"/>
    <s v="SFPD-CROSSROADS"/>
    <s v="CITY STREET"/>
    <n v="130195858"/>
    <n v="2013"/>
    <n v="3801"/>
    <n v="20130308"/>
    <n v="1150"/>
    <n v="2179"/>
    <s v="&lt;Null&gt;"/>
    <s v="Friday"/>
    <s v="3F62"/>
    <x v="7"/>
    <x v="20"/>
    <n v="0"/>
    <s v="Not Stated, in Intersection"/>
    <s v="Not Stated"/>
    <x v="1"/>
    <s v="Vehicle/Pedestrian"/>
    <s v="Pedestrian"/>
    <s v="Crossing in Crosswalk at Intersection"/>
    <s v="Dry"/>
    <s v="Not Stated"/>
    <s v="Not Stated"/>
    <s v="Daylight"/>
    <s v="Functioning"/>
    <x v="3"/>
    <s v="http://maps.google.com/maps?q=&amp;layer=c&amp;cbll=37.7711419333825,-122.445535278388"/>
    <s v="10:01 am to 2:00 pm"/>
    <s v="Clear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19489"/>
  </r>
  <r>
    <n v="26372000"/>
    <n v="5895000"/>
    <n v="37.775877999999999"/>
    <n v="-122.445871"/>
    <s v="SFPD-CROSSROADS"/>
    <s v="CITY STREET"/>
    <n v="5684895"/>
    <n v="2012"/>
    <n v="3801"/>
    <n v="20120307"/>
    <n v="1222"/>
    <n v="2179"/>
    <s v="&lt;Null&gt;"/>
    <s v="Wednesday"/>
    <s v="3J62"/>
    <x v="1"/>
    <x v="10"/>
    <n v="175"/>
    <s v="East"/>
    <s v="Not Stated"/>
    <x v="1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58778111347,-122.445871373991"/>
    <s v="10:01 am to 2:00 pm"/>
    <s v="Clear"/>
    <s v="CVC 21658A"/>
    <s v="Midblock &gt; 20ft"/>
    <s v="March"/>
    <s v="Valid"/>
    <s v="21658(a,b)"/>
    <s v="Lane straddling or failure to use specified lanes"/>
    <s v="http://leginfo.legislature.ca.gov/faces/codes_displaySection.xhtml?lawCode=VEH&amp;sectionNum=21658."/>
    <n v="30291"/>
  </r>
  <r>
    <n v="26377000"/>
    <s v="&lt;Null&gt;"/>
    <n v="37.774870999999997"/>
    <n v="-122.44628400000001"/>
    <s v="SFPD-CROSSROADS"/>
    <s v="CITY STREET"/>
    <n v="3724669"/>
    <n v="2008"/>
    <n v="3801"/>
    <n v="20080316"/>
    <n v="1542"/>
    <n v="2082"/>
    <s v="PARK"/>
    <s v="Sunday"/>
    <s v="4B8H"/>
    <x v="20"/>
    <x v="10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48711028237,-122.446283673835"/>
    <s v="2:01 pm to 6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9514"/>
  </r>
  <r>
    <n v="26376000"/>
    <s v="&lt;Null&gt;"/>
    <n v="37.773935000000002"/>
    <n v="-122.44609199999999"/>
    <s v="SFPD-CROSSROADS"/>
    <s v="CITY STREET"/>
    <n v="1996062"/>
    <n v="2005"/>
    <n v="3801"/>
    <n v="20050308"/>
    <n v="1127"/>
    <n v="1580"/>
    <s v="PARK"/>
    <s v="Tuesday"/>
    <s v="4B4F"/>
    <x v="11"/>
    <x v="10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Functioning"/>
    <x v="0"/>
    <s v="http://maps.google.com/maps?q=&amp;layer=c&amp;cbll=37.7739353713535,-122.446091727215"/>
    <s v="10:01 am to 2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21607"/>
  </r>
  <r>
    <n v="26392000"/>
    <s v="&lt;Null&gt;"/>
    <n v="37.778621999999999"/>
    <n v="-122.44704"/>
    <s v="SFPD-CROSSROADS"/>
    <s v="CITY STREET"/>
    <n v="4199782"/>
    <n v="2009"/>
    <n v="3801"/>
    <n v="20090328"/>
    <n v="1645"/>
    <n v="651"/>
    <s v="4B6A"/>
    <s v="Saturday"/>
    <s v="00F"/>
    <x v="14"/>
    <x v="10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86223076059,-122.447039806471"/>
    <s v="2:01 pm to 6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21626"/>
  </r>
  <r>
    <n v="26392000"/>
    <s v="&lt;Null&gt;"/>
    <n v="37.778621999999999"/>
    <n v="-122.44704"/>
    <s v="SFPD-CROSSROADS"/>
    <s v="CITY STREET"/>
    <n v="5684952"/>
    <n v="2012"/>
    <n v="3801"/>
    <n v="20120310"/>
    <n v="1035"/>
    <n v="4149"/>
    <s v="&lt;Null&gt;"/>
    <s v="Saturday"/>
    <s v="PARK"/>
    <x v="14"/>
    <x v="10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86223076059,-122.447039806471"/>
    <s v="10:01 am to 2:00 pm"/>
    <s v="Clear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23171"/>
  </r>
  <r>
    <n v="26348000"/>
    <n v="5456000"/>
    <n v="37.772950999999999"/>
    <n v="-122.446246"/>
    <s v="SFPD-CROSSROADS"/>
    <s v="CITY STREET"/>
    <n v="3123905"/>
    <n v="2007"/>
    <n v="3801"/>
    <n v="20070308"/>
    <n v="1639"/>
    <n v="518"/>
    <s v="F"/>
    <s v="Thursday"/>
    <s v="3F13D"/>
    <x v="0"/>
    <x v="56"/>
    <n v="101"/>
    <s v="West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29512719823,-122.446245802846"/>
    <s v="2:01 pm to 6:00 pm"/>
    <s v="Clear"/>
    <s v="N/A"/>
    <s v="Intersection Rear End &lt;= 150ft"/>
    <s v="March"/>
    <s v="Unknown"/>
    <s v="Unknown"/>
    <s v="Unknown"/>
    <s v="&lt;Null&gt;"/>
    <n v="17577"/>
  </r>
  <r>
    <n v="26379000"/>
    <s v="&lt;Null&gt;"/>
    <n v="37.775801999999999"/>
    <n v="-122.446471"/>
    <s v="SFPD-CROSSROADS"/>
    <s v="CITY STREET"/>
    <n v="1993514"/>
    <n v="2005"/>
    <n v="3801"/>
    <n v="20050329"/>
    <n v="1226"/>
    <n v="1617"/>
    <s v="PARK"/>
    <s v="Tuesday"/>
    <s v="4B4C"/>
    <x v="1"/>
    <x v="56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58015922906,-122.446470829739"/>
    <s v="10:01 am to 2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21613"/>
  </r>
  <r>
    <n v="26061000"/>
    <n v="3194000"/>
    <n v="37.777532000000001"/>
    <n v="-122.440016"/>
    <s v="SFPD-CROSSROADS"/>
    <s v="CITY STREET"/>
    <n v="4657077"/>
    <n v="2010"/>
    <n v="3801"/>
    <n v="20100317"/>
    <n v="930"/>
    <n v="1230"/>
    <s v="&lt;Null&gt;"/>
    <s v="Wednesday"/>
    <s v="4B4A"/>
    <x v="5"/>
    <x v="18"/>
    <n v="20"/>
    <s v="South"/>
    <s v="Not Stated"/>
    <x v="0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75319452571,-122.440016298552"/>
    <s v="6:01 am to 10:00 am"/>
    <s v="Clear"/>
    <s v="CVC 22350"/>
    <s v="Intersection &lt;= 20ft"/>
    <s v="March"/>
    <s v="Valid"/>
    <n v="22350"/>
    <s v="Unsafe speed for prevailing conditions"/>
    <s v="http://leginfo.legislature.ca.gov/faces/codes_displaySection.xhtml?lawCode=VEH&amp;sectionNum=22350."/>
    <n v="5512"/>
  </r>
  <r>
    <n v="26067000"/>
    <s v="&lt;Null&gt;"/>
    <n v="37.777794"/>
    <n v="-122.438366"/>
    <s v="SFPD-CROSSROADS"/>
    <s v="CITY STREET"/>
    <n v="130222047"/>
    <n v="2013"/>
    <n v="3801"/>
    <n v="20130317"/>
    <n v="133"/>
    <n v="2179"/>
    <s v="PARK"/>
    <s v="Sunday"/>
    <s v="3F62"/>
    <x v="6"/>
    <x v="18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77941898441,-122.438365501611"/>
    <s v="2:01 am to 6:00 am"/>
    <s v="Clear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4290"/>
  </r>
  <r>
    <n v="26067000"/>
    <s v="&lt;Null&gt;"/>
    <n v="37.777794"/>
    <n v="-122.438366"/>
    <s v="SFPD-CROSSROADS"/>
    <s v="CITY STREET"/>
    <n v="3123870"/>
    <n v="2007"/>
    <n v="3801"/>
    <n v="20070304"/>
    <n v="2130"/>
    <n v="794"/>
    <s v="F"/>
    <s v="Sunday"/>
    <s v="04F"/>
    <x v="6"/>
    <x v="18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77941898441,-122.438365501611"/>
    <s v="6:01 pm to 10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21567"/>
  </r>
  <r>
    <n v="26036000"/>
    <s v="&lt;Null&gt;"/>
    <n v="37.772922000000001"/>
    <n v="-122.439089"/>
    <s v="SFPD-CROSSROADS"/>
    <s v="CITY STREET"/>
    <n v="3730170"/>
    <n v="2008"/>
    <n v="3801"/>
    <n v="20080317"/>
    <n v="915"/>
    <n v="1966"/>
    <s v="3F13A"/>
    <s v="Monday"/>
    <s v="3F13A"/>
    <x v="2"/>
    <x v="3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29219820958,-122.439088600498"/>
    <s v="6:01 am to 10:00 am"/>
    <s v="Clear"/>
    <s v="CVC 21451A"/>
    <s v="Intersection &lt;= 20ft"/>
    <s v="March"/>
    <s v="Valid"/>
    <s v="21451(a,b)"/>
    <s v="Green signal - driver or bicyclist responsibilities"/>
    <s v="http://leginfo.legislature.ca.gov/faces/codes_displaySection.xhtml?lawCode=VEH&amp;sectionNum=21451."/>
    <n v="25264"/>
  </r>
  <r>
    <n v="26067000"/>
    <s v="&lt;Null&gt;"/>
    <n v="37.777794"/>
    <n v="-122.438366"/>
    <s v="SFPD-CROSSROADS"/>
    <s v="CITY STREET"/>
    <n v="5131837"/>
    <n v="2011"/>
    <n v="3801"/>
    <n v="20110321"/>
    <n v="2245"/>
    <n v="202"/>
    <s v="PARK"/>
    <s v="Monday"/>
    <s v="3F4"/>
    <x v="6"/>
    <x v="18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77941898441,-122.438365501611"/>
    <s v="10:01 pm to 2:00 am"/>
    <s v="Cloudy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13981"/>
  </r>
  <r>
    <n v="26382000"/>
    <s v="&lt;Null&gt;"/>
    <n v="37.776741999999999"/>
    <n v="-122.44665999999999"/>
    <s v="SFPD-CROSSROADS"/>
    <s v="CITY STREET"/>
    <n v="6137219"/>
    <n v="2012"/>
    <n v="3801"/>
    <n v="20120327"/>
    <n v="1209"/>
    <n v="874"/>
    <s v="&lt;Null&gt;"/>
    <s v="Tuesday"/>
    <s v="3F61"/>
    <x v="1"/>
    <x v="18"/>
    <n v="0"/>
    <s v="Not Stated, in Intersection"/>
    <s v="Not Stated"/>
    <x v="2"/>
    <s v="Head-On"/>
    <s v="Other Motor Vehicle"/>
    <s v="No Pedestrian Involved"/>
    <s v="Dry"/>
    <s v="Construction or Repair Zone"/>
    <s v="Not Stated"/>
    <s v="Daylight"/>
    <s v="None"/>
    <x v="0"/>
    <s v="http://maps.google.com/maps?q=&amp;layer=c&amp;cbll=37.776741636305,-122.44665991253"/>
    <s v="10:01 am to 2:00 pm"/>
    <s v="Clear"/>
    <s v="CVC 22101D"/>
    <s v="Intersection &lt;= 20ft"/>
    <s v="March"/>
    <s v="Valid"/>
    <s v="22101(d)"/>
    <s v="Violating special traffic control markers"/>
    <s v="http://leginfo.legislature.ca.gov/faces/codes_displaySection.xhtml?lawCode=VEH&amp;sectionNum=22101."/>
    <n v="3683"/>
  </r>
  <r>
    <n v="26319000"/>
    <s v="&lt;Null&gt;"/>
    <n v="37.772713000000003"/>
    <n v="-122.440735"/>
    <s v="SFPD-CROSSROADS"/>
    <s v="CITY STREET"/>
    <n v="3723346"/>
    <n v="2008"/>
    <n v="3801"/>
    <n v="20080328"/>
    <n v="835"/>
    <n v="438"/>
    <s v="&lt;Null&gt;"/>
    <s v="Friday"/>
    <s v="4B3F"/>
    <x v="9"/>
    <x v="14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27128737419,-122.440735147736"/>
    <s v="6:01 am to 10:00 a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10492"/>
  </r>
  <r>
    <n v="26029000"/>
    <n v="4800201"/>
    <n v="37.773018999999998"/>
    <n v="-122.437352"/>
    <s v="SFPD-CROSSROADS"/>
    <s v="CITY STREET"/>
    <n v="2638503"/>
    <n v="2006"/>
    <n v="3801"/>
    <n v="20060324"/>
    <n v="1005"/>
    <n v="977"/>
    <s v="PARK"/>
    <s v="Friday"/>
    <s v="3F4"/>
    <x v="6"/>
    <x v="14"/>
    <n v="44"/>
    <s v="South"/>
    <s v="Raining"/>
    <x v="1"/>
    <s v="Rear End"/>
    <s v="Other Motor Vehicle"/>
    <s v="No Pedestrian Involved"/>
    <s v="Wet"/>
    <s v="No Unusual Condition"/>
    <s v="Not Stated"/>
    <s v="Daylight"/>
    <s v="Functioning"/>
    <x v="0"/>
    <s v="http://maps.google.com/maps?q=&amp;layer=c&amp;cbll=37.7730188897788,-122.437351954438"/>
    <s v="10:01 am to 2:00 pm"/>
    <s v="Cloudy"/>
    <s v="CVC 21703"/>
    <s v="Intersection Rear End &lt;= 150ft"/>
    <s v="March"/>
    <s v="Valid"/>
    <n v="21703"/>
    <s v="Following too closely prohibited"/>
    <s v="http://leginfo.legislature.ca.gov/faces/codes_displaySection.xhtml?lawCode=VEH&amp;sectionNum=21703."/>
    <n v="18183"/>
  </r>
  <r>
    <n v="26441000"/>
    <n v="9770000"/>
    <n v="37.771026999999997"/>
    <n v="-122.453743"/>
    <s v="SFPD-CROSSROADS"/>
    <s v="CITY STREET"/>
    <n v="1997791"/>
    <n v="2005"/>
    <n v="3801"/>
    <n v="20050303"/>
    <n v="2127"/>
    <n v="1384"/>
    <s v="3F"/>
    <s v="Thursday"/>
    <s v="4B7G"/>
    <x v="2"/>
    <x v="57"/>
    <n v="48"/>
    <s v="East"/>
    <s v="Not Stated"/>
    <x v="1"/>
    <s v="Vehicle/Pedestrian"/>
    <s v="Pedestrian"/>
    <s v="Crossing Not in Crosswalk"/>
    <s v="Wet"/>
    <s v="No Unusual Condition"/>
    <s v="Not Stated"/>
    <s v="Dark - Street Lights"/>
    <s v="None"/>
    <x v="3"/>
    <s v="http://maps.google.com/maps?q=&amp;layer=c&amp;cbll=37.7710271889054,-122.453743162726"/>
    <s v="6:01 pm to 10:00 pm"/>
    <s v="Raining"/>
    <s v="CVC 21955"/>
    <s v="Midblock &gt; 20ft"/>
    <s v="March"/>
    <s v="Valid"/>
    <n v="21955"/>
    <s v="Crossing between controlled intersections (Jaywalking)"/>
    <s v="http://leginfo.legislature.ca.gov/faces/codes_displaySection.xhtml?lawCode=VEH&amp;sectionNum=21955."/>
    <n v="23128"/>
  </r>
  <r>
    <n v="26418000"/>
    <s v="&lt;Null&gt;"/>
    <n v="37.770519"/>
    <n v="-122.450408"/>
    <s v="SFPD-CROSSROADS"/>
    <s v="CITY STREET"/>
    <n v="5668806"/>
    <n v="2012"/>
    <n v="3801"/>
    <n v="20120306"/>
    <n v="1837"/>
    <n v="1674"/>
    <s v="PARK"/>
    <s v="Tuesday"/>
    <s v="3F14D"/>
    <x v="3"/>
    <x v="7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usk - Dawn"/>
    <s v="Functioning"/>
    <x v="3"/>
    <s v="http://maps.google.com/maps?q=&amp;layer=c&amp;cbll=37.7705193185234,-122.450407506029"/>
    <s v="6:01 pm to 10:00 pm"/>
    <s v="Clear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20077"/>
  </r>
  <r>
    <n v="26030000"/>
    <s v="&lt;Null&gt;"/>
    <n v="37.774276999999998"/>
    <n v="-122.43594"/>
    <s v="SFPD-CROSSROADS"/>
    <s v="CITY STREET"/>
    <n v="140183859"/>
    <n v="2014"/>
    <n v="3801"/>
    <n v="20140303"/>
    <n v="1844"/>
    <n v="4298"/>
    <s v="PARK STATI"/>
    <s v="Monday"/>
    <s v="3F14D"/>
    <x v="12"/>
    <x v="2"/>
    <n v="0"/>
    <s v="Not Stated, in Intersection"/>
    <s v="Not Stated"/>
    <x v="0"/>
    <s v="Vehicle/Pedestrian"/>
    <s v="Pedestrian"/>
    <s v="Crossing in Crosswalk at Intersection"/>
    <s v="Wet"/>
    <s v="No Unusual Condition"/>
    <s v="Not Stated"/>
    <s v="Dark - Street Lights"/>
    <s v="Functioning"/>
    <x v="3"/>
    <s v="http://maps.google.com/maps?q=&amp;layer=c&amp;cbll=37.7742766787505,-122.435940327923"/>
    <s v="6:01 pm to 10:00 pm"/>
    <s v="Raining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4492"/>
  </r>
  <r>
    <n v="26441000"/>
    <n v="12089000"/>
    <n v="37.770780999999999"/>
    <n v="-122.453852"/>
    <s v="SFPD-CROSSROADS"/>
    <s v="CITY STREET"/>
    <n v="3724671"/>
    <n v="2008"/>
    <n v="3801"/>
    <n v="20080321"/>
    <n v="1840"/>
    <n v="725"/>
    <s v="F"/>
    <s v="Friday"/>
    <n v="3"/>
    <x v="8"/>
    <x v="14"/>
    <n v="100"/>
    <s v="South"/>
    <s v="Not Stated"/>
    <x v="0"/>
    <s v="Broadside"/>
    <s v="Bicycle"/>
    <s v="No Pedestrian Involved"/>
    <s v="Dry"/>
    <s v="No Unusual Condition"/>
    <s v="Not Stated"/>
    <s v="Daylight"/>
    <s v="None"/>
    <x v="2"/>
    <s v="http://maps.google.com/maps?q=&amp;layer=c&amp;cbll=37.7707811308144,-122.453852171382"/>
    <s v="6:01 pm to 10:00 pm"/>
    <s v="Clear"/>
    <s v="CVC 22106"/>
    <s v="Midblock &gt; 20ft"/>
    <s v="March"/>
    <s v="Valid"/>
    <n v="22106"/>
    <s v="Unsafe starting or backing on highway"/>
    <s v="http://leginfo.legislature.ca.gov/faces/codes_displaySection.xhtml?lawCode=VEH&amp;sectionNum=22106."/>
    <n v="5541"/>
  </r>
  <r>
    <n v="26029000"/>
    <s v="&lt;Null&gt;"/>
    <n v="37.772204000000002"/>
    <n v="-122.437235"/>
    <s v="SFPD-CROSSROADS"/>
    <s v="CITY STREET"/>
    <n v="2008160"/>
    <n v="2005"/>
    <n v="3801"/>
    <n v="20050326"/>
    <n v="1030"/>
    <n v="438"/>
    <s v="PARK"/>
    <s v="Saturday"/>
    <s v="4B3F"/>
    <x v="6"/>
    <x v="20"/>
    <n v="0"/>
    <s v="Not Stated, in Intersection"/>
    <s v="Not Stated"/>
    <x v="0"/>
    <s v="Overturned"/>
    <s v="Non-Collision"/>
    <s v="No Pedestrian Involved"/>
    <s v="Dry"/>
    <s v="No Unusual Condition"/>
    <s v="Not Stated"/>
    <s v="Daylight"/>
    <s v="Functioning"/>
    <x v="2"/>
    <s v="http://maps.google.com/maps?q=&amp;layer=c&amp;cbll=37.7722037124154,-122.4372349323"/>
    <s v="10:01 am to 2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6413"/>
  </r>
  <r>
    <n v="26445000"/>
    <n v="12085000"/>
    <n v="37.772306999999998"/>
    <n v="-122.454162"/>
    <s v="SFPD-CROSSROADS"/>
    <s v="CITY STREET"/>
    <n v="3123981"/>
    <n v="2007"/>
    <n v="3801"/>
    <n v="20070329"/>
    <n v="1437"/>
    <n v="1446"/>
    <s v="&lt;Null&gt;"/>
    <s v="Thursday"/>
    <s v="&lt;Null&gt;"/>
    <x v="8"/>
    <x v="5"/>
    <n v="217"/>
    <s v="South"/>
    <s v="Not Stated"/>
    <x v="1"/>
    <s v="Vehicle/Pedestrian"/>
    <s v="Pedestrian"/>
    <s v="Crossing Not in Crosswalk"/>
    <s v="Dry"/>
    <s v="Holes, Deep Ruts"/>
    <s v="Not Stated"/>
    <s v="Daylight"/>
    <s v="None"/>
    <x v="3"/>
    <s v="http://maps.google.com/maps?q=&amp;layer=c&amp;cbll=37.7723074609756,-122.454162124262"/>
    <s v="2:01 pm to 6:00 pm"/>
    <s v="Clear"/>
    <s v="CVC 21955"/>
    <s v="Midblock &gt; 20ft"/>
    <s v="March"/>
    <s v="Valid"/>
    <n v="21955"/>
    <s v="Crossing between controlled intersections (Jaywalking)"/>
    <s v="http://leginfo.legislature.ca.gov/faces/codes_displaySection.xhtml?lawCode=VEH&amp;sectionNum=21955."/>
    <n v="19064"/>
  </r>
  <r>
    <n v="26477000"/>
    <n v="12081000"/>
    <n v="37.775699000000003"/>
    <n v="-122.454849"/>
    <s v="SFPD-CROSSROADS"/>
    <s v="CITY STREET"/>
    <n v="5113029"/>
    <n v="2011"/>
    <n v="3801"/>
    <n v="20110301"/>
    <n v="2202"/>
    <n v="654"/>
    <s v="RICHM"/>
    <s v="Tuesday"/>
    <s v="3G13E"/>
    <x v="8"/>
    <x v="18"/>
    <n v="5"/>
    <s v="North"/>
    <s v="Not Stated"/>
    <x v="1"/>
    <s v="Vehicle/Pedestrian"/>
    <s v="Pedestrian"/>
    <s v="Crossing in Crosswalk at Intersection"/>
    <s v="Dry"/>
    <s v="No Unusual Condition"/>
    <s v="Not Stated"/>
    <s v="Dark - Street Lights"/>
    <s v="Functioning"/>
    <x v="3"/>
    <s v="http://maps.google.com/maps?q=&amp;layer=c&amp;cbll=37.7756987117625,-122.454849468543"/>
    <s v="10:01 pm to 2:00 am"/>
    <s v="Clear"/>
    <s v="CVC 21950B"/>
    <s v="Intersection &lt;= 20ft"/>
    <s v="March"/>
    <s v="Valid"/>
    <s v="21950(b)"/>
    <s v="Pedestrian suddenly entering into vehicle path close enough to create an immediate hazard"/>
    <s v="http://leginfo.legislature.ca.gov/faces/codes_displaySection.xhtml?lawCode=VEH&amp;sectionNum=21950."/>
    <n v="1183"/>
  </r>
  <r>
    <n v="26440000"/>
    <s v="&lt;Null&gt;"/>
    <n v="37.770097999999997"/>
    <n v="-122.453726"/>
    <s v="SFPD-CROSSROADS"/>
    <s v="CITY STREET"/>
    <n v="5684948"/>
    <n v="2012"/>
    <n v="3801"/>
    <n v="20120310"/>
    <n v="1224"/>
    <n v="2432"/>
    <s v="PARK"/>
    <s v="Saturday"/>
    <n v="3"/>
    <x v="8"/>
    <x v="58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00980796695,-122.453726227642"/>
    <s v="10:01 am to 2:00 pm"/>
    <s v="Clear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20079"/>
  </r>
  <r>
    <n v="26441000"/>
    <n v="12089000"/>
    <n v="37.770102000000001"/>
    <n v="-122.453727"/>
    <s v="SFPD-CROSSROADS"/>
    <s v="CITY STREET"/>
    <n v="2624873"/>
    <n v="2006"/>
    <n v="3801"/>
    <n v="20060325"/>
    <n v="1440"/>
    <n v="1593"/>
    <s v="PARK"/>
    <s v="Saturday"/>
    <s v="4B51"/>
    <x v="8"/>
    <x v="20"/>
    <n v="2"/>
    <s v="North"/>
    <s v="Not Stated"/>
    <x v="1"/>
    <s v="Vehicle/Pedestrian"/>
    <s v="Pedestrian"/>
    <s v="Crossing in Crosswalk at Intersection"/>
    <s v="Dry"/>
    <s v="No Unusual Condition"/>
    <s v="Not Stated"/>
    <s v="Daylight"/>
    <s v="None"/>
    <x v="3"/>
    <s v="http://maps.google.com/maps?q=&amp;layer=c&amp;cbll=37.7701024297639,-122.453727029401"/>
    <s v="2:01 pm to 6:00 pm"/>
    <s v="Clear"/>
    <s v="CVC 21951"/>
    <s v="Intersection &lt;= 20ft"/>
    <s v="March"/>
    <s v="Valid"/>
    <n v="21951"/>
    <s v="Overtaking vehicles or bicycles stopped for pedestrians"/>
    <s v="http://leginfo.legislature.ca.gov/faces/codes_displaySection.xhtml?lawCode=VEH&amp;sectionNum=21951."/>
    <n v="18879"/>
  </r>
  <r>
    <n v="26465000"/>
    <n v="12744000"/>
    <n v="37.778261000000001"/>
    <n v="-122.449893"/>
    <s v="SFPD-CROSSROADS"/>
    <s v="CITY STREET"/>
    <n v="5116256"/>
    <n v="2011"/>
    <n v="3801"/>
    <n v="20110310"/>
    <n v="1530"/>
    <n v="868"/>
    <s v="&lt;Null&gt;"/>
    <s v="Thursday"/>
    <s v="&lt;Null&gt;"/>
    <x v="4"/>
    <x v="59"/>
    <n v="37"/>
    <s v="South"/>
    <s v="Not Stated"/>
    <x v="1"/>
    <s v="Vehicle/Pedestrian"/>
    <s v="Pedestrian"/>
    <s v="Crossing in Crosswalk at Intersection"/>
    <s v="Wet"/>
    <s v="No Unusual Condition"/>
    <s v="Not Stated"/>
    <s v="Daylight"/>
    <s v="None"/>
    <x v="3"/>
    <s v="http://maps.google.com/maps?q=&amp;layer=c&amp;cbll=37.7782610687792,-122.449892958651"/>
    <s v="2:01 pm to 6:00 pm"/>
    <s v="Cloudy"/>
    <s v="CVC 21951"/>
    <s v="Midblock &gt; 20ft"/>
    <s v="March"/>
    <s v="Valid"/>
    <n v="21951"/>
    <s v="Overtaking vehicles or bicycles stopped for pedestrians"/>
    <s v="http://leginfo.legislature.ca.gov/faces/codes_displaySection.xhtml?lawCode=VEH&amp;sectionNum=21951."/>
    <n v="22789"/>
  </r>
  <r>
    <n v="26437000"/>
    <s v="&lt;Null&gt;"/>
    <n v="37.772188999999997"/>
    <n v="-122.452437"/>
    <s v="SFPD-CROSSROADS"/>
    <s v="CITY STREET"/>
    <n v="4648344"/>
    <n v="2010"/>
    <n v="3801"/>
    <n v="20100329"/>
    <n v="1941"/>
    <n v="1666"/>
    <s v="&lt;Null&gt;"/>
    <s v="Monday"/>
    <s v="&lt;Null&gt;"/>
    <x v="0"/>
    <x v="24"/>
    <n v="0"/>
    <s v="Not Stated, in Intersection"/>
    <s v="Not Stated"/>
    <x v="1"/>
    <s v="Rear End"/>
    <s v="Bicycle"/>
    <s v="No Pedestrian Involved"/>
    <s v="Dry"/>
    <s v="No Unusual Condition"/>
    <s v="Not Stated"/>
    <s v="Dark - Street Lights"/>
    <s v="Functioning"/>
    <x v="2"/>
    <s v="http://maps.google.com/maps?q=&amp;layer=c&amp;cbll=37.7721891729111,-122.452437463213"/>
    <s v="6:01 pm to 10:00 pm"/>
    <s v="Clear"/>
    <s v="CVC 21453B"/>
    <s v="Intersection &lt;= 20ft"/>
    <s v="March"/>
    <s v="Valid"/>
    <s v="21453(b)"/>
    <s v="Red signal - driver or bicyclist responsibilities with right turn"/>
    <s v="http://leginfo.legislature.ca.gov/faces/codes_displaySection.xhtml?lawCode=VEH&amp;sectionNum=21453."/>
    <n v="14280"/>
  </r>
  <r>
    <n v="26446000"/>
    <n v="6834000"/>
    <n v="37.773097"/>
    <n v="-122.452692"/>
    <s v="SFPD-CROSSROADS"/>
    <s v="CITY STREET"/>
    <n v="140248895"/>
    <n v="2014"/>
    <n v="3801"/>
    <n v="20140324"/>
    <n v="1820"/>
    <n v="2261"/>
    <s v="PARK"/>
    <s v="Monday"/>
    <s v="3F13D"/>
    <x v="11"/>
    <x v="24"/>
    <n v="20"/>
    <s v="West"/>
    <s v="Not Stated"/>
    <x v="1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30974234858,-122.452692437172"/>
    <s v="6:01 pm to 10:00 pm"/>
    <s v="Clear"/>
    <s v="CVC 21750"/>
    <s v="Intersection &lt;= 20ft"/>
    <s v="March"/>
    <s v="Valid"/>
    <n v="21750"/>
    <s v="Overtaking and passing unsafely"/>
    <s v="http://leginfo.legislature.ca.gov/faces/codes_displaySection.xhtml?lawCode=VEH&amp;sectionNum=21750."/>
    <n v="32533"/>
  </r>
  <r>
    <n v="26466000"/>
    <s v="&lt;Null&gt;"/>
    <n v="37.778052000000002"/>
    <n v="-122.451543"/>
    <s v="SFPD-CROSSROADS"/>
    <s v="CITY STREET"/>
    <n v="3174329"/>
    <n v="2007"/>
    <n v="3801"/>
    <n v="20070301"/>
    <n v="1450"/>
    <n v="1384"/>
    <s v="3G"/>
    <s v="Thursday"/>
    <s v="4B5E"/>
    <x v="14"/>
    <x v="12"/>
    <n v="0"/>
    <s v="Not Stated, in Intersection"/>
    <s v="Wind"/>
    <x v="3"/>
    <s v="Sideswipe"/>
    <s v="Other Motor Vehicle"/>
    <s v="Not in Road"/>
    <s v="Dry"/>
    <s v="No Unusual Condition"/>
    <s v="Not Stated"/>
    <s v="Daylight"/>
    <s v="Functioning"/>
    <x v="3"/>
    <s v="http://maps.google.com/maps?q=&amp;layer=c&amp;cbll=37.7780521061814,-122.451543140042"/>
    <s v="2:01 pm to 6:00 pm"/>
    <s v="Clear"/>
    <s v="CVC 22107"/>
    <s v="Intersection &lt;= 20ft"/>
    <s v="March"/>
    <s v="Valid"/>
    <n v="22107"/>
    <s v="Unsafe turn or lane change prohibited"/>
    <s v="http://leginfo.legislature.ca.gov/faces/codes_displaySection.xhtml?lawCode=VEH&amp;sectionNum=22107."/>
    <n v="33522"/>
  </r>
  <r>
    <n v="26441000"/>
    <s v="&lt;Null&gt;"/>
    <n v="37.771053999999999"/>
    <n v="-122.453902"/>
    <s v="SFPD-CROSSROADS"/>
    <s v="CITY STREET"/>
    <n v="5668870"/>
    <n v="2012"/>
    <n v="3801"/>
    <n v="20120315"/>
    <n v="948"/>
    <n v="2179"/>
    <s v="&lt;Null&gt;"/>
    <s v="Thursday"/>
    <s v="3J62"/>
    <x v="2"/>
    <x v="9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10538379869,-122.453902454643"/>
    <s v="6:01 am to 10:00 am"/>
    <s v="Clear"/>
    <s v="N/A"/>
    <s v="Intersection &lt;= 20ft"/>
    <s v="March"/>
    <s v="Unknown"/>
    <s v="Unknown"/>
    <s v="Unknown"/>
    <s v="&lt;Null&gt;"/>
    <n v="24238"/>
  </r>
  <r>
    <n v="26441000"/>
    <s v="&lt;Null&gt;"/>
    <n v="37.771053999999999"/>
    <n v="-122.453902"/>
    <s v="SFPD-CROSSROADS"/>
    <s v="CITY STREET"/>
    <n v="3123999"/>
    <n v="2007"/>
    <n v="3801"/>
    <n v="20070328"/>
    <n v="1030"/>
    <n v="805"/>
    <s v="F"/>
    <s v="Wednesday"/>
    <s v="0F1"/>
    <x v="2"/>
    <x v="9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10538379869,-122.453902454643"/>
    <s v="10:01 am to 2:00 pm"/>
    <s v="Clear"/>
    <s v="CVC 21703"/>
    <s v="Intersection &lt;= 20ft"/>
    <s v="March"/>
    <s v="Valid"/>
    <n v="21703"/>
    <s v="Following too closely prohibited"/>
    <s v="http://leginfo.legislature.ca.gov/faces/codes_displaySection.xhtml?lawCode=VEH&amp;sectionNum=21703."/>
    <n v="24498"/>
  </r>
  <r>
    <n v="26392000"/>
    <s v="&lt;Null&gt;"/>
    <n v="37.778621999999999"/>
    <n v="-122.44704"/>
    <s v="SFPD-CROSSROADS"/>
    <s v="CITY STREET"/>
    <n v="4199766"/>
    <n v="2009"/>
    <n v="3801"/>
    <n v="20090328"/>
    <n v="1646"/>
    <n v="305"/>
    <s v="PARK"/>
    <s v="Saturday"/>
    <s v="3F14D"/>
    <x v="7"/>
    <x v="43"/>
    <n v="0"/>
    <s v="Not Stated, in Intersection"/>
    <s v="Not Stated"/>
    <x v="0"/>
    <s v="Sideswipe"/>
    <s v="Other Motor Vehicle"/>
    <s v="No Pedestrian Involved"/>
    <s v="Dry"/>
    <s v="Obstruction on Roadway"/>
    <s v="Not Stated"/>
    <s v="Daylight"/>
    <s v="Functioning"/>
    <x v="0"/>
    <s v="http://maps.google.com/maps?q=&amp;layer=c&amp;cbll=37.7786223076059,-122.447039806471"/>
    <s v="2:01 pm to 6:00 pm"/>
    <s v="Clear"/>
    <s v="CVC 21658A"/>
    <s v="Intersection &lt;= 20ft"/>
    <s v="March"/>
    <s v="Valid"/>
    <s v="21658(a,b)"/>
    <s v="Lane straddling or failure to use specified lanes"/>
    <s v="http://leginfo.legislature.ca.gov/faces/codes_displaySection.xhtml?lawCode=VEH&amp;sectionNum=21658."/>
    <n v="6953"/>
  </r>
  <r>
    <n v="26077000"/>
    <s v="&lt;Null&gt;"/>
    <n v="37.77966"/>
    <n v="-122.43874"/>
    <s v="SFPD-CROSSROADS"/>
    <s v="CITY STREET"/>
    <n v="150200039"/>
    <n v="2015"/>
    <n v="3801"/>
    <n v="20150305"/>
    <n v="1359"/>
    <n v="4060"/>
    <s v="PARK"/>
    <s v="Thursday"/>
    <s v="3F60"/>
    <x v="14"/>
    <x v="8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96596303491,-122.438740183526"/>
    <s v="10:01 am to 2:00 pm"/>
    <s v="Clear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19256"/>
  </r>
  <r>
    <n v="26392000"/>
    <s v="&lt;Null&gt;"/>
    <n v="37.778621999999999"/>
    <n v="-122.44704"/>
    <s v="SFPD-CROSSROADS"/>
    <s v="CITY STREET"/>
    <n v="130236026"/>
    <n v="2013"/>
    <n v="3801"/>
    <n v="20130321"/>
    <n v="2048"/>
    <n v="537"/>
    <s v="PARK"/>
    <s v="Thursday"/>
    <s v="3F430"/>
    <x v="7"/>
    <x v="44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86223076059,-122.447039806471"/>
    <s v="6:01 pm to 10:00 pm"/>
    <s v="Clear"/>
    <s v="CVC 2180A"/>
    <s v="Intersection &lt;= 20ft"/>
    <s v="March"/>
    <s v="Invalid"/>
    <s v="Unknown"/>
    <s v="Unknown"/>
    <s v="Unknown"/>
    <n v="29634"/>
  </r>
  <r>
    <n v="26077000"/>
    <s v="&lt;Null&gt;"/>
    <n v="37.77966"/>
    <n v="-122.43874"/>
    <s v="SFPD-CROSSROADS"/>
    <s v="CITY STREET"/>
    <n v="5734812"/>
    <n v="2012"/>
    <n v="3801"/>
    <n v="20120501"/>
    <n v="1757"/>
    <n v="797"/>
    <s v="&lt;Null&gt;"/>
    <s v="Tuesday"/>
    <s v="3G11D"/>
    <x v="4"/>
    <x v="60"/>
    <n v="0"/>
    <s v="Not Stated, in Intersection"/>
    <s v="Not Stated"/>
    <x v="0"/>
    <s v="Head-On"/>
    <s v="Fixed Object"/>
    <s v="No Pedestrian Involved"/>
    <s v="Dry"/>
    <s v="No Unusual Condition"/>
    <s v="Not Stated"/>
    <s v="Daylight"/>
    <s v="None"/>
    <x v="1"/>
    <s v="http://maps.google.com/maps?q=&amp;layer=c&amp;cbll=37.7796596303491,-122.438740183526"/>
    <s v="2:01 pm to 6:00 p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11302"/>
  </r>
  <r>
    <n v="26348000"/>
    <n v="5456000"/>
    <n v="37.772841"/>
    <n v="-122.44710499999999"/>
    <s v="SFPD-CROSSROADS"/>
    <s v="CITY STREET"/>
    <n v="150403954"/>
    <n v="2015"/>
    <n v="3801"/>
    <n v="20150509"/>
    <n v="1045"/>
    <n v="4060"/>
    <s v="PARK"/>
    <s v="Saturday"/>
    <s v="3F14A"/>
    <x v="0"/>
    <x v="0"/>
    <n v="115"/>
    <s v="East"/>
    <s v="Not Stated"/>
    <x v="1"/>
    <s v="Sideswipe"/>
    <s v="Other Motor Vehicle"/>
    <s v="No Pedestrian Involved"/>
    <s v="Dry"/>
    <s v="No Unusual Condition"/>
    <s v="Not Stated"/>
    <s v="Daylight"/>
    <s v="Functioning"/>
    <x v="0"/>
    <s v="http://maps.google.com/maps?q=&amp;layer=c&amp;cbll=37.7728408693732,-122.44710492449"/>
    <s v="10:01 am to 2:00 pm"/>
    <s v="Cloudy"/>
    <s v="CVC 21658A"/>
    <s v="Midblock &gt; 20ft"/>
    <s v="May"/>
    <s v="Valid"/>
    <s v="21658(a,b)"/>
    <s v="Lane straddling or failure to use specified lanes"/>
    <s v="http://leginfo.legislature.ca.gov/faces/codes_displaySection.xhtml?lawCode=VEH&amp;sectionNum=21658."/>
    <n v="19201"/>
  </r>
  <r>
    <n v="26350000"/>
    <n v="2606000"/>
    <n v="37.773618999999997"/>
    <n v="-122.440918"/>
    <s v="SFPD-CROSSROADS"/>
    <s v="CITY STREET"/>
    <n v="4712381"/>
    <n v="2010"/>
    <n v="3801"/>
    <n v="20100512"/>
    <n v="1837"/>
    <n v="2175"/>
    <s v="F"/>
    <s v="Wednesday"/>
    <s v="4B7E"/>
    <x v="9"/>
    <x v="2"/>
    <n v="6"/>
    <s v="South"/>
    <s v="Not Stated"/>
    <x v="0"/>
    <s v="Broadside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36187260653,-122.440918439555"/>
    <s v="6:01 pm to 10:00 pm"/>
    <s v="Clear"/>
    <s v="N/A"/>
    <s v="Intersection &lt;= 20ft"/>
    <s v="May"/>
    <s v="Unknown"/>
    <s v="Unknown"/>
    <s v="Unknown"/>
    <s v="&lt;Null&gt;"/>
    <n v="6710"/>
  </r>
  <r>
    <n v="26350000"/>
    <s v="&lt;Null&gt;"/>
    <n v="37.773634999999999"/>
    <n v="-122.440922"/>
    <s v="SFPD-CROSSROADS"/>
    <s v="CITY STREET"/>
    <n v="5730286"/>
    <n v="2012"/>
    <n v="3801"/>
    <n v="20120522"/>
    <n v="1534"/>
    <n v="4288"/>
    <s v="PARK"/>
    <s v="Tuesday"/>
    <s v="3F3C"/>
    <x v="0"/>
    <x v="1"/>
    <n v="0"/>
    <s v="Not Stated, in Intersection"/>
    <s v="Not Stated"/>
    <x v="1"/>
    <s v="Other"/>
    <s v="Bicycle"/>
    <s v="No Pedestrian Involved"/>
    <s v="Dry"/>
    <s v="No Unusual Condition"/>
    <s v="Not Stated"/>
    <s v="Daylight"/>
    <s v="Functioning"/>
    <x v="2"/>
    <s v="http://maps.google.com/maps?q=&amp;layer=c&amp;cbll=37.7736352963795,-122.440921792499"/>
    <s v="2:01 pm to 6:00 pm"/>
    <s v="Clear"/>
    <s v="CVC 21801A"/>
    <s v="Intersection &lt;= 20ft"/>
    <s v="May"/>
    <s v="Valid"/>
    <s v="21801(a,b)"/>
    <s v="Violation of right-of-way - left turn"/>
    <s v="http://leginfo.legislature.ca.gov/faces/codes_displaySection.xhtml?lawCode=VEH&amp;sectionNum=21801."/>
    <n v="30190"/>
  </r>
  <r>
    <n v="26353000"/>
    <s v="&lt;Null&gt;"/>
    <n v="37.776434999999999"/>
    <n v="-122.44148800000001"/>
    <s v="SFPD-CROSSROADS"/>
    <s v="CITY STREET"/>
    <n v="2023888"/>
    <n v="2005"/>
    <n v="3801"/>
    <n v="20050502"/>
    <n v="1802"/>
    <n v="821"/>
    <s v="CO K"/>
    <s v="Monday"/>
    <s v="4B8F"/>
    <x v="1"/>
    <x v="1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64350361418,-122.441488326711"/>
    <s v="6:01 pm to 10:00 pm"/>
    <s v="Clear"/>
    <s v="CVC 221005"/>
    <s v="Intersection &lt;= 20ft"/>
    <s v="May"/>
    <s v="Valid"/>
    <n v="22100.5"/>
    <s v="U-Turn at controlled intersection"/>
    <s v="http://leginfo.legislature.ca.gov/faces/codes_displaySection.xhtml?lawCode=VEH&amp;sectionNum=22100.5."/>
    <n v="14012"/>
  </r>
  <r>
    <n v="26059000"/>
    <n v="6826000"/>
    <n v="37.774579000000003"/>
    <n v="-122.441018"/>
    <s v="SFPD-CROSSROADS"/>
    <s v="CITY STREET"/>
    <n v="2063492"/>
    <n v="2005"/>
    <n v="3801"/>
    <n v="20050522"/>
    <n v="316"/>
    <n v="1666"/>
    <s v="F"/>
    <s v="Sunday"/>
    <n v="4"/>
    <x v="11"/>
    <x v="1"/>
    <n v="27"/>
    <s v="East"/>
    <s v="Not Stated"/>
    <x v="0"/>
    <s v="Head-On"/>
    <s v="Parked Motor Vehicle"/>
    <s v="No Pedestrian Involved"/>
    <s v="Dry"/>
    <s v="No Unusual Condition"/>
    <s v="Not Stated"/>
    <s v="Dark - Street Lights"/>
    <s v="Functioning"/>
    <x v="0"/>
    <s v="http://maps.google.com/maps?q=&amp;layer=c&amp;cbll=37.7745792723477,-122.441018442093"/>
    <s v="2:01 am to 6:00 a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9420"/>
  </r>
  <r>
    <n v="26319000"/>
    <n v="9762000"/>
    <n v="37.772917999999997"/>
    <n v="-122.43911900000001"/>
    <s v="SFPD-CROSSROADS"/>
    <s v="CITY STREET"/>
    <n v="2022718"/>
    <n v="2005"/>
    <n v="3801"/>
    <n v="20050512"/>
    <n v="1255"/>
    <n v="805"/>
    <s v="F"/>
    <s v="Thursday"/>
    <s v="3F4"/>
    <x v="2"/>
    <x v="28"/>
    <n v="9"/>
    <s v="West"/>
    <s v="Not Stated"/>
    <x v="1"/>
    <s v="Sideswipe"/>
    <s v="Bicycle"/>
    <s v="No Pedestrian Involved"/>
    <s v="Dry"/>
    <s v="No Unusual Condition"/>
    <s v="Not Stated"/>
    <s v="Daylight"/>
    <s v="Functioning"/>
    <x v="2"/>
    <s v="http://maps.google.com/maps?q=&amp;layer=c&amp;cbll=37.7729180742808,-122.439119368399"/>
    <s v="10:01 am to 2:00 pm"/>
    <s v="Clear"/>
    <s v="CVC 21750"/>
    <s v="Intersection &lt;= 20ft"/>
    <s v="May"/>
    <s v="Valid"/>
    <n v="21750"/>
    <s v="Overtaking and passing unsafely"/>
    <s v="http://leginfo.legislature.ca.gov/faces/codes_displaySection.xhtml?lawCode=VEH&amp;sectionNum=21750."/>
    <n v="23219"/>
  </r>
  <r>
    <n v="26058000"/>
    <s v="&lt;Null&gt;"/>
    <n v="37.773847000000004"/>
    <n v="-122.439277"/>
    <s v="SFPD-CROSSROADS"/>
    <s v="CITY STREET"/>
    <n v="140374763"/>
    <n v="2014"/>
    <n v="3801"/>
    <n v="20140506"/>
    <n v="1050"/>
    <n v="1430"/>
    <s v="PARK"/>
    <s v="Tuesday"/>
    <s v="4K6F"/>
    <x v="0"/>
    <x v="3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38471195227,-122.439276798449"/>
    <s v="10:01 am to 2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32479"/>
  </r>
  <r>
    <n v="26036000"/>
    <n v="9761000"/>
    <n v="37.772995000000002"/>
    <n v="-122.438515"/>
    <s v="SFPD-CROSSROADS"/>
    <s v="CITY STREET"/>
    <n v="150389514"/>
    <n v="2015"/>
    <n v="3801"/>
    <n v="20150505"/>
    <n v="740"/>
    <n v="2339"/>
    <s v="PARK STATI"/>
    <s v="Tuesday"/>
    <s v="3F14A"/>
    <x v="2"/>
    <x v="3"/>
    <n v="168"/>
    <s v="Ea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29948623702,-122.438514662943"/>
    <s v="6:01 am to 10:00 am"/>
    <s v="Clear"/>
    <s v="CVC 21703"/>
    <s v="Midblock &gt; 20ft"/>
    <s v="May"/>
    <s v="Valid"/>
    <n v="21703"/>
    <s v="Following too closely prohibited"/>
    <s v="http://leginfo.legislature.ca.gov/faces/codes_displaySection.xhtml?lawCode=VEH&amp;sectionNum=21703."/>
    <n v="2010"/>
  </r>
  <r>
    <n v="26036000"/>
    <n v="9761000"/>
    <n v="37.772934999999997"/>
    <n v="-122.438986"/>
    <s v="SFPD-CROSSROADS"/>
    <s v="CITY STREET"/>
    <n v="4260790"/>
    <n v="2009"/>
    <n v="3801"/>
    <n v="20090505"/>
    <n v="836"/>
    <n v="789"/>
    <s v="&lt;Null&gt;"/>
    <s v="Tuesday"/>
    <s v="COF"/>
    <x v="2"/>
    <x v="3"/>
    <n v="30"/>
    <s v="East"/>
    <s v="Raining"/>
    <x v="1"/>
    <s v="Rear End"/>
    <s v="Other Motor Vehicle"/>
    <s v="No Pedestrian Involved"/>
    <s v="Wet"/>
    <s v="No Unusual Condition"/>
    <s v="Not Stated"/>
    <s v="Daylight"/>
    <s v="Functioning"/>
    <x v="0"/>
    <s v="http://maps.google.com/maps?q=&amp;layer=c&amp;cbll=37.7729349940182,-122.438986128328"/>
    <s v="6:01 am to 10:00 am"/>
    <s v="Cloudy"/>
    <s v="CVC 21703"/>
    <s v="Intersection Rear End &lt;= 150ft"/>
    <s v="May"/>
    <s v="Valid"/>
    <n v="21703"/>
    <s v="Following too closely prohibited"/>
    <s v="http://leginfo.legislature.ca.gov/faces/codes_displaySection.xhtml?lawCode=VEH&amp;sectionNum=21703."/>
    <n v="27212"/>
  </r>
  <r>
    <n v="26057000"/>
    <n v="4804101"/>
    <n v="37.776851000000001"/>
    <n v="-122.43817900000001"/>
    <s v="SFPD-CROSSROADS"/>
    <s v="CITY STREET"/>
    <n v="130381320"/>
    <n v="2013"/>
    <n v="3801"/>
    <n v="20130509"/>
    <n v="1512"/>
    <n v="4232"/>
    <s v="PARK"/>
    <s v="Thursday"/>
    <s v="3F14D"/>
    <x v="6"/>
    <x v="11"/>
    <n v="2"/>
    <s v="South"/>
    <s v="Not Stated"/>
    <x v="0"/>
    <s v="Head-O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6851286312,-122.4381792558"/>
    <s v="2:01 pm to 6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10442"/>
  </r>
  <r>
    <n v="26029000"/>
    <n v="10179000"/>
    <n v="37.772089000000001"/>
    <n v="-122.43813"/>
    <s v="SFPD-CROSSROADS"/>
    <s v="CITY STREET"/>
    <n v="4717724"/>
    <n v="2010"/>
    <n v="3801"/>
    <n v="20100530"/>
    <n v="2030"/>
    <n v="4232"/>
    <s v="&lt;Null&gt;"/>
    <s v="Sunday"/>
    <s v="3A40"/>
    <x v="3"/>
    <x v="3"/>
    <n v="225"/>
    <s v="East"/>
    <s v="Not Stated"/>
    <x v="2"/>
    <s v="Other"/>
    <s v="Fixed Object"/>
    <s v="No Pedestrian Involved"/>
    <s v="Dry"/>
    <s v="No Unusual Condition"/>
    <s v="Not Stated"/>
    <s v="Dusk - Dawn"/>
    <s v="None"/>
    <x v="1"/>
    <s v="http://maps.google.com/maps?q=&amp;layer=c&amp;cbll=37.7720890490205,-122.438129586414"/>
    <s v="6:01 pm to 10:00 p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1861"/>
  </r>
  <r>
    <n v="26372000"/>
    <s v="&lt;Null&gt;"/>
    <n v="37.776017000000003"/>
    <n v="-122.44477999999999"/>
    <s v="SFPD-CROSSROADS"/>
    <s v="CITY STREET"/>
    <n v="5180180"/>
    <n v="2011"/>
    <n v="3801"/>
    <n v="20110509"/>
    <n v="1855"/>
    <n v="202"/>
    <s v="PARK"/>
    <s v="Monday"/>
    <s v="3F4"/>
    <x v="1"/>
    <x v="29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60165916209,-122.444779891354"/>
    <s v="6:01 pm to 10:00 pm"/>
    <s v="Clear"/>
    <s v="CVC 23152A"/>
    <s v="Intersection &lt;= 20ft"/>
    <s v="May"/>
    <s v="Valid"/>
    <n v="23152"/>
    <s v="Under the influence of alcohol or drug"/>
    <s v="http://leginfo.legislature.ca.gov/faces/codes_displaySection.xhtml?lawCode=VEH&amp;sectionNum=23152."/>
    <n v="11356"/>
  </r>
  <r>
    <n v="26372000"/>
    <s v="&lt;Null&gt;"/>
    <n v="37.776017000000003"/>
    <n v="-122.44477999999999"/>
    <s v="SFPD-CROSSROADS"/>
    <s v="CITY STREET"/>
    <n v="6143637"/>
    <n v="2012"/>
    <n v="3801"/>
    <n v="20120525"/>
    <n v="1334"/>
    <n v="419"/>
    <s v="PARK"/>
    <s v="Friday"/>
    <n v="3"/>
    <x v="1"/>
    <x v="29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60165916209,-122.444779891354"/>
    <s v="10:01 am to 2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606"/>
  </r>
  <r>
    <n v="26349000"/>
    <s v="&lt;Null&gt;"/>
    <n v="37.773212000000001"/>
    <n v="-122.444216"/>
    <s v="SFPD-CROSSROADS"/>
    <s v="CITY STREET"/>
    <n v="130414636"/>
    <n v="2013"/>
    <n v="3801"/>
    <n v="20130520"/>
    <n v="1148"/>
    <n v="874"/>
    <s v="PARK"/>
    <s v="Monday"/>
    <s v="3F61"/>
    <x v="0"/>
    <x v="30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32120672114,-122.444216183242"/>
    <s v="10:01 am to 2:00 p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30727"/>
  </r>
  <r>
    <n v="26372000"/>
    <n v="5895000"/>
    <n v="37.775987999999998"/>
    <n v="-122.44500499999999"/>
    <s v="SFPD-CROSSROADS"/>
    <s v="CITY STREET"/>
    <n v="140395117"/>
    <n v="2014"/>
    <n v="3801"/>
    <n v="20140511"/>
    <n v="1315"/>
    <n v="1816"/>
    <s v="&lt;Null&gt;"/>
    <s v="Sunday"/>
    <s v="&lt;Null&gt;"/>
    <x v="1"/>
    <x v="30"/>
    <n v="66"/>
    <s v="West"/>
    <s v="Not Stated"/>
    <x v="1"/>
    <s v="Other"/>
    <s v="Non-Collision"/>
    <s v="No Pedestrian Involved"/>
    <s v="Dry"/>
    <s v="No Unusual Condition"/>
    <s v="Not Stated"/>
    <s v="Daylight"/>
    <s v="Functioning"/>
    <x v="0"/>
    <s v="http://maps.google.com/maps?q=&amp;layer=c&amp;cbll=37.7759880153617,-122.445004637871"/>
    <s v="10:01 am to 2:00 pm"/>
    <s v="Clear"/>
    <s v="CVC 21703"/>
    <s v="Midblock &gt; 20ft"/>
    <s v="May"/>
    <s v="Valid"/>
    <n v="21703"/>
    <s v="Following too closely prohibited"/>
    <s v="http://leginfo.legislature.ca.gov/faces/codes_displaySection.xhtml?lawCode=VEH&amp;sectionNum=21703."/>
    <n v="27821"/>
  </r>
  <r>
    <n v="26419000"/>
    <n v="9768000"/>
    <n v="37.771604000000004"/>
    <n v="-122.44946899999999"/>
    <s v="SFPD-CROSSROADS"/>
    <s v="CITY STREET"/>
    <n v="5184166"/>
    <n v="2011"/>
    <n v="3801"/>
    <n v="20110523"/>
    <n v="1507"/>
    <n v="537"/>
    <s v="PARK"/>
    <s v="Monday"/>
    <s v="3F43D"/>
    <x v="2"/>
    <x v="6"/>
    <n v="150"/>
    <s v="West"/>
    <s v="Not Stated"/>
    <x v="0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1603828911,-122.449469006491"/>
    <s v="2:01 pm to 6:00 p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2526"/>
  </r>
  <r>
    <n v="26031000"/>
    <s v="&lt;Null&gt;"/>
    <n v="37.773133000000001"/>
    <n v="-122.437423"/>
    <s v="SFPD-CROSSROADS"/>
    <s v="CITY STREET"/>
    <n v="130434690"/>
    <n v="2013"/>
    <n v="3801"/>
    <n v="20130526"/>
    <n v="1818"/>
    <n v="360"/>
    <s v="PARK"/>
    <s v="Sunday"/>
    <n v="4"/>
    <x v="6"/>
    <x v="14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31334920131,-122.437422939807"/>
    <s v="6:01 pm to 10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18464"/>
  </r>
  <r>
    <n v="26419000"/>
    <n v="9768000"/>
    <n v="37.771515000000001"/>
    <n v="-122.45016800000001"/>
    <s v="SFPD-CROSSROADS"/>
    <s v="CITY STREET"/>
    <n v="2060033"/>
    <n v="2005"/>
    <n v="3801"/>
    <n v="20050513"/>
    <n v="150"/>
    <n v="1991"/>
    <s v="&lt;Null&gt;"/>
    <s v="Friday"/>
    <s v="3F13E"/>
    <x v="2"/>
    <x v="7"/>
    <n v="127"/>
    <s v="East"/>
    <s v="Not Stated"/>
    <x v="1"/>
    <s v="Sideswipe"/>
    <s v="Parked Motor Vehicle"/>
    <s v="No Pedestrian Involved"/>
    <s v="Dry"/>
    <s v="No Unusual Condition"/>
    <s v="Not Stated"/>
    <s v="Dark - Street Lights"/>
    <s v="None"/>
    <x v="0"/>
    <s v="http://maps.google.com/maps?q=&amp;layer=c&amp;cbll=37.771515065918,-122.450167796473"/>
    <s v="10:01 pm to 2:00 am"/>
    <s v="Clear"/>
    <s v="N/A"/>
    <s v="Midblock &gt; 20ft"/>
    <s v="May"/>
    <s v="Unknown"/>
    <s v="Unknown"/>
    <s v="Unknown"/>
    <s v="&lt;Null&gt;"/>
    <n v="23170"/>
  </r>
  <r>
    <n v="26050000"/>
    <n v="5450000"/>
    <n v="37.774106000000003"/>
    <n v="-122.437268"/>
    <s v="SFPD-CROSSROADS"/>
    <s v="CITY STREET"/>
    <n v="3216737"/>
    <n v="2007"/>
    <n v="3801"/>
    <n v="20070503"/>
    <n v="1353"/>
    <n v="97"/>
    <s v="PARK"/>
    <s v="Thursday"/>
    <s v="3F4A"/>
    <x v="0"/>
    <x v="35"/>
    <n v="100"/>
    <s v="East"/>
    <s v="Not Stated"/>
    <x v="2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41057489876,-122.437268050572"/>
    <s v="10:01 am to 2:00 pm"/>
    <s v="Clear"/>
    <s v="CVC 22100B"/>
    <s v="Midblock &gt; 20ft"/>
    <s v="May"/>
    <s v="Valid"/>
    <s v="22100(a,b)"/>
    <s v="Turn at intersection from wrong position"/>
    <s v="http://leginfo.legislature.ca.gov/faces/codes_displaySection.xhtml?lawCode=VEH&amp;sectionNum=22100."/>
    <n v="3029"/>
  </r>
  <r>
    <n v="26053000"/>
    <s v="&lt;Null&gt;"/>
    <n v="37.774991999999997"/>
    <n v="-122.437799"/>
    <s v="SFPD-CROSSROADS"/>
    <s v="CITY STREET"/>
    <n v="4699374"/>
    <n v="2010"/>
    <n v="3801"/>
    <n v="20100510"/>
    <n v="1005"/>
    <n v="301"/>
    <s v="PARK"/>
    <s v="Monday"/>
    <s v="&lt;Null&gt;"/>
    <x v="11"/>
    <x v="35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4991947509,-122.437798747311"/>
    <s v="10:01 am to 2:00 p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31514"/>
  </r>
  <r>
    <n v="26050000"/>
    <s v="&lt;Null&gt;"/>
    <n v="37.774062000000001"/>
    <n v="-122.437611"/>
    <s v="SFPD-CROSSROADS"/>
    <s v="CITY STREET"/>
    <n v="140430092"/>
    <n v="2014"/>
    <n v="3801"/>
    <n v="20140523"/>
    <n v="20"/>
    <n v="1045"/>
    <s v="PARK"/>
    <s v="Friday"/>
    <s v="3F14E"/>
    <x v="0"/>
    <x v="8"/>
    <n v="0"/>
    <s v="Not Stated, in Intersection"/>
    <s v="Not Stated"/>
    <x v="0"/>
    <s v="Broadside"/>
    <s v="Motor Vehicle on Other Roadway"/>
    <s v="No Pedestrian Involved"/>
    <s v="Dry"/>
    <s v="No Unusual Condition"/>
    <s v="Not Stated"/>
    <s v="Dark - Street Lights"/>
    <s v="Functioning"/>
    <x v="0"/>
    <s v="http://maps.google.com/maps?q=&amp;layer=c&amp;cbll=37.7740616466681,-122.437610623921"/>
    <s v="2:01 am to 6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8073"/>
  </r>
  <r>
    <n v="26350000"/>
    <s v="&lt;Null&gt;"/>
    <n v="37.773634999999999"/>
    <n v="-122.440922"/>
    <s v="SFPD-CROSSROADS"/>
    <s v="CITY STREET"/>
    <n v="4256129"/>
    <n v="2009"/>
    <n v="3801"/>
    <n v="20090520"/>
    <n v="1825"/>
    <n v="1584"/>
    <s v="PARK"/>
    <s v="Wednesday"/>
    <s v="4B5F"/>
    <x v="0"/>
    <x v="1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36352963795,-122.440921792499"/>
    <s v="6:01 pm to 10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18846"/>
  </r>
  <r>
    <n v="26050000"/>
    <n v="4801201"/>
    <n v="37.773930999999997"/>
    <n v="-122.437539"/>
    <s v="SFPD-CROSSROADS"/>
    <s v="CITY STREET"/>
    <n v="2063054"/>
    <n v="2005"/>
    <n v="3801"/>
    <n v="20050518"/>
    <n v="955"/>
    <n v="783"/>
    <s v="COF"/>
    <s v="Wednesday"/>
    <s v="3F4A"/>
    <x v="6"/>
    <x v="2"/>
    <n v="50"/>
    <s v="South"/>
    <s v="Not Stated"/>
    <x v="1"/>
    <s v="Rear End"/>
    <s v="Other Motor Vehicle"/>
    <s v="No Pedestrian Involved"/>
    <s v="Wet"/>
    <s v="No Unusual Condition"/>
    <s v="Not Stated"/>
    <s v="Daylight"/>
    <s v="None"/>
    <x v="0"/>
    <s v="http://maps.google.com/maps?q=&amp;layer=c&amp;cbll=37.7739305620403,-122.437539323899"/>
    <s v="6:01 am to 10:00 am"/>
    <s v="Raining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8060"/>
  </r>
  <r>
    <n v="26345000"/>
    <n v="8852000"/>
    <n v="37.772944000000003"/>
    <n v="-122.445892"/>
    <s v="SFPD-CROSSROADS"/>
    <s v="CITY STREET"/>
    <n v="3217825"/>
    <n v="2007"/>
    <n v="3801"/>
    <n v="20070519"/>
    <n v="1530"/>
    <n v="1218"/>
    <s v="PARK"/>
    <s v="Saturday"/>
    <n v="3"/>
    <x v="7"/>
    <x v="2"/>
    <n v="19"/>
    <s v="East"/>
    <s v="Not Stated"/>
    <x v="2"/>
    <s v="Vehicle/Pedestrian"/>
    <s v="Bicycle"/>
    <s v="No Pedestrian Involved"/>
    <s v="Dry"/>
    <s v="No Unusual Condition"/>
    <s v="Not Stated"/>
    <s v="Daylight"/>
    <s v="Functioning"/>
    <x v="2"/>
    <s v="http://maps.google.com/maps?q=&amp;layer=c&amp;cbll=37.7729437191296,-122.445891876302"/>
    <s v="2:01 pm to 6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2610"/>
  </r>
  <r>
    <n v="26345000"/>
    <n v="8852000"/>
    <n v="37.772951999999997"/>
    <n v="-122.445894"/>
    <s v="SFPD-CROSSROADS"/>
    <s v="CITY STREET"/>
    <n v="5197872"/>
    <n v="2011"/>
    <n v="3801"/>
    <n v="20110526"/>
    <n v="2020"/>
    <n v="4000"/>
    <s v="PARK"/>
    <s v="Thursday"/>
    <s v="3F13D"/>
    <x v="7"/>
    <x v="2"/>
    <n v="16"/>
    <s v="South"/>
    <s v="Not Stated"/>
    <x v="2"/>
    <s v="Broadside"/>
    <s v="Bicycle"/>
    <s v="No Pedestrian Involved"/>
    <s v="Dry"/>
    <s v="No Unusual Condition"/>
    <s v="Not Stated"/>
    <s v="Dusk - Dawn"/>
    <s v="Functioning"/>
    <x v="2"/>
    <s v="http://maps.google.com/maps?q=&amp;layer=c&amp;cbll=37.772951853279,-122.445893527129"/>
    <s v="6:01 pm to 10:00 pm"/>
    <s v="Clear"/>
    <s v="N/A"/>
    <s v="Intersection &lt;= 20ft"/>
    <s v="May"/>
    <s v="Unknown"/>
    <s v="Unknown"/>
    <s v="Unknown"/>
    <s v="&lt;Null&gt;"/>
    <n v="2569"/>
  </r>
  <r>
    <n v="26345000"/>
    <n v="8852000"/>
    <n v="37.772936000000001"/>
    <n v="-122.44589000000001"/>
    <s v="SFPD-CROSSROADS"/>
    <s v="CITY STREET"/>
    <n v="3749081"/>
    <n v="2008"/>
    <n v="3801"/>
    <n v="20080509"/>
    <n v="1720"/>
    <n v="1866"/>
    <s v="PARK"/>
    <s v="Friday"/>
    <s v="4B71"/>
    <x v="7"/>
    <x v="2"/>
    <n v="22"/>
    <s v="South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9355849803,-122.445890225476"/>
    <s v="2:01 pm to 6:00 pm"/>
    <s v="Clear"/>
    <s v="CVC 216501"/>
    <s v="Midblock &gt; 20ft"/>
    <s v="May"/>
    <s v="Valid"/>
    <n v="21650.1"/>
    <s v="Bicycle to travel in same direction as vehicles"/>
    <s v="http://leginfo.legislature.ca.gov/faces/codes_displaySection.xhtml?lawCode=VEH&amp;sectionNum=21650.1."/>
    <n v="6998"/>
  </r>
  <r>
    <n v="26345000"/>
    <n v="8852000"/>
    <n v="37.772941000000003"/>
    <n v="-122.445891"/>
    <s v="SFPD-CROSSROADS"/>
    <s v="CITY STREET"/>
    <n v="3749085"/>
    <n v="2008"/>
    <n v="3801"/>
    <n v="20080514"/>
    <n v="1350"/>
    <n v="438"/>
    <s v="&lt;Null&gt;"/>
    <s v="Wednesday"/>
    <s v="4B3F"/>
    <x v="7"/>
    <x v="2"/>
    <n v="20"/>
    <s v="South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9410077465,-122.445891326027"/>
    <s v="10:01 am to 2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9171"/>
  </r>
  <r>
    <n v="26347000"/>
    <s v="&lt;Null&gt;"/>
    <n v="37.772995000000002"/>
    <n v="-122.445902"/>
    <s v="SFPD-CROSSROADS"/>
    <s v="CITY STREET"/>
    <n v="150416963"/>
    <n v="2015"/>
    <n v="3801"/>
    <n v="20150513"/>
    <n v="1710"/>
    <n v="1485"/>
    <s v="&lt;Null&gt;"/>
    <s v="Wednesday"/>
    <s v="13D"/>
    <x v="7"/>
    <x v="2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9954059776,-122.445902365946"/>
    <s v="2:01 pm to 6:00 pm"/>
    <s v="Clear"/>
    <s v="CVC 21451A"/>
    <s v="Intersection &lt;= 20ft"/>
    <s v="May"/>
    <s v="Valid"/>
    <s v="21451(a,b)"/>
    <s v="Green signal - driver or bicyclist responsibilities"/>
    <s v="http://leginfo.legislature.ca.gov/faces/codes_displaySection.xhtml?lawCode=VEH&amp;sectionNum=21451."/>
    <n v="14603"/>
  </r>
  <r>
    <n v="26347000"/>
    <s v="&lt;Null&gt;"/>
    <n v="37.772995000000002"/>
    <n v="-122.445902"/>
    <s v="SFPD-CROSSROADS"/>
    <s v="CITY STREET"/>
    <n v="150416907"/>
    <n v="2015"/>
    <n v="3801"/>
    <n v="20150510"/>
    <n v="1730"/>
    <n v="4086"/>
    <s v="PARK"/>
    <s v="Sunday"/>
    <s v="3F13D"/>
    <x v="7"/>
    <x v="2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9954059776,-122.445902365946"/>
    <s v="2:01 pm to 6:00 pm"/>
    <s v="Clear"/>
    <s v="CVC 21453C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14992"/>
  </r>
  <r>
    <n v="26347000"/>
    <s v="&lt;Null&gt;"/>
    <n v="37.772995000000002"/>
    <n v="-122.445902"/>
    <s v="SFPD-CROSSROADS"/>
    <s v="CITY STREET"/>
    <n v="130436765"/>
    <n v="2013"/>
    <n v="3801"/>
    <n v="20130527"/>
    <n v="1337"/>
    <n v="874"/>
    <s v="PARK"/>
    <s v="Monday"/>
    <s v="3EF61"/>
    <x v="7"/>
    <x v="2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29954059776,-122.445902365946"/>
    <s v="10:01 am to 2:00 pm"/>
    <s v="Clear"/>
    <s v="CVC 22107"/>
    <s v="Intersection &lt;= 20ft"/>
    <s v="May"/>
    <s v="Valid"/>
    <n v="22107"/>
    <s v="Unsafe turn or lane change prohibited"/>
    <s v="http://leginfo.legislature.ca.gov/faces/codes_displaySection.xhtml?lawCode=VEH&amp;sectionNum=22107."/>
    <n v="23069"/>
  </r>
  <r>
    <n v="26376000"/>
    <n v="8851000"/>
    <n v="37.773082000000002"/>
    <n v="-122.44592"/>
    <s v="SFPD-CROSSROADS"/>
    <s v="CITY STREET"/>
    <n v="140417551"/>
    <n v="2014"/>
    <n v="3801"/>
    <n v="20140519"/>
    <n v="733"/>
    <n v="1430"/>
    <s v="PARK"/>
    <s v="Monday"/>
    <s v="4K6F"/>
    <x v="7"/>
    <x v="2"/>
    <n v="32"/>
    <s v="North"/>
    <s v="Not Stated"/>
    <x v="1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3082015562,-122.445919814012"/>
    <s v="6:01 am to 10:00 am"/>
    <s v="Clear"/>
    <s v="CVC 22100A"/>
    <s v="Midblock &gt; 20ft"/>
    <s v="May"/>
    <s v="Valid"/>
    <s v="22100(a,b)"/>
    <s v="Turn at intersection from wrong position"/>
    <s v="http://leginfo.legislature.ca.gov/faces/codes_displaySection.xhtml?lawCode=VEH&amp;sectionNum=22100."/>
    <n v="24027"/>
  </r>
  <r>
    <n v="26445000"/>
    <n v="12085000"/>
    <n v="37.771971999999998"/>
    <n v="-122.454092"/>
    <s v="SFPD-CROSSROADS"/>
    <s v="CITY STREET"/>
    <n v="3747677"/>
    <n v="2008"/>
    <n v="3801"/>
    <n v="20080508"/>
    <n v="2145"/>
    <n v="1546"/>
    <s v="PARK"/>
    <s v="Thursday"/>
    <s v="3FIIE"/>
    <x v="8"/>
    <x v="2"/>
    <n v="15"/>
    <s v="North"/>
    <s v="Not Stated"/>
    <x v="0"/>
    <s v="Hit Object"/>
    <s v="Fixed Object"/>
    <s v="No Pedestrian Involved"/>
    <s v="Dry"/>
    <s v="No Unusual Condition"/>
    <s v="Not Stated"/>
    <s v="Dark - Street Lights"/>
    <s v="Functioning"/>
    <x v="0"/>
    <s v="http://maps.google.com/maps?q=&amp;layer=c&amp;cbll=37.7719723977985,-122.454092005606"/>
    <s v="6:01 pm to 10:00 pm"/>
    <s v="Clear"/>
    <s v="CVC 23152A"/>
    <s v="Intersection &lt;= 20ft"/>
    <s v="May"/>
    <s v="Valid"/>
    <n v="23152"/>
    <s v="Under the influence of alcohol or drug"/>
    <s v="http://leginfo.legislature.ca.gov/faces/codes_displaySection.xhtml?lawCode=VEH&amp;sectionNum=23152."/>
    <n v="1181"/>
  </r>
  <r>
    <n v="26061000"/>
    <s v="&lt;Null&gt;"/>
    <n v="37.776643999999997"/>
    <n v="-122.43984399999999"/>
    <s v="SFPD-CROSSROADS"/>
    <s v="CITY STREET"/>
    <n v="3749169"/>
    <n v="2008"/>
    <n v="3801"/>
    <n v="20080519"/>
    <n v="1114"/>
    <n v="708"/>
    <s v="COF"/>
    <s v="Monday"/>
    <s v="4B4A"/>
    <x v="5"/>
    <x v="11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66440075826,-122.439844236366"/>
    <s v="10:01 am to 2:00 pm"/>
    <s v="Cloudy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564"/>
  </r>
  <r>
    <n v="26057000"/>
    <n v="4805201"/>
    <n v="37.777265999999997"/>
    <n v="-122.43820700000001"/>
    <s v="SFPD-CROSSROADS"/>
    <s v="CITY STREET"/>
    <n v="130364439"/>
    <n v="2013"/>
    <n v="3801"/>
    <n v="20130504"/>
    <n v="1041"/>
    <n v="874"/>
    <s v="PARK"/>
    <s v="Saturday"/>
    <s v="3F61"/>
    <x v="6"/>
    <x v="11"/>
    <n v="149"/>
    <s v="North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7266301185,-122.438206605799"/>
    <s v="10:01 am to 2:00 p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6001"/>
  </r>
  <r>
    <n v="26057000"/>
    <n v="4805201"/>
    <n v="37.776890000000002"/>
    <n v="-122.43816200000001"/>
    <s v="SFPD-CROSSROADS"/>
    <s v="CITY STREET"/>
    <n v="3217798"/>
    <n v="2007"/>
    <n v="3801"/>
    <n v="20070516"/>
    <n v="2152"/>
    <n v="1239"/>
    <s v="COF"/>
    <s v="Wednesday"/>
    <s v="4B5B"/>
    <x v="6"/>
    <x v="11"/>
    <n v="15"/>
    <s v="North"/>
    <s v="Not Stated"/>
    <x v="1"/>
    <s v="Rear End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68904470191,-122.438162487347"/>
    <s v="6:01 pm to 10:00 pm"/>
    <s v="Clear"/>
    <s v="CVC 22106"/>
    <s v="Intersection &lt;= 20ft"/>
    <s v="May"/>
    <s v="Valid"/>
    <n v="22106"/>
    <s v="Unsafe starting or backing on highway"/>
    <s v="http://leginfo.legislature.ca.gov/faces/codes_displaySection.xhtml?lawCode=VEH&amp;sectionNum=22106."/>
    <n v="16010"/>
  </r>
  <r>
    <n v="26059000"/>
    <n v="6825000"/>
    <n v="37.774782000000002"/>
    <n v="-122.43943899999999"/>
    <s v="SFPD-CROSSROADS"/>
    <s v="CITY STREET"/>
    <n v="2657253"/>
    <n v="2006"/>
    <n v="3801"/>
    <n v="20060530"/>
    <n v="1822"/>
    <n v="821"/>
    <s v="COH"/>
    <s v="Tuesday"/>
    <s v="4B8F"/>
    <x v="11"/>
    <x v="3"/>
    <n v="8"/>
    <s v="East"/>
    <s v="Not Stated"/>
    <x v="0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47817836113,-122.43943854204"/>
    <s v="6:01 pm to 10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7974"/>
  </r>
  <r>
    <n v="26446000"/>
    <n v="12084000"/>
    <n v="37.774040999999997"/>
    <n v="-122.454519"/>
    <s v="SFPD-CROSSROADS"/>
    <s v="CITY STREET"/>
    <n v="4732635"/>
    <n v="2010"/>
    <n v="3801"/>
    <n v="20100507"/>
    <n v="1510"/>
    <n v="438"/>
    <s v="&lt;Null&gt;"/>
    <s v="Friday"/>
    <s v="4B3F"/>
    <x v="8"/>
    <x v="11"/>
    <n v="265"/>
    <s v="South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40410366201,-122.454518660625"/>
    <s v="2:01 pm to 6:00 p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19096"/>
  </r>
  <r>
    <n v="26070000"/>
    <s v="&lt;Null&gt;"/>
    <n v="37.778723999999997"/>
    <n v="-122.438552"/>
    <s v="SFPD-CROSSROADS"/>
    <s v="CITY STREET"/>
    <n v="4252855"/>
    <n v="2009"/>
    <n v="3801"/>
    <n v="20090526"/>
    <n v="1610"/>
    <n v="1976"/>
    <s v="COF"/>
    <s v="Tuesday"/>
    <s v="3F44C"/>
    <x v="6"/>
    <x v="13"/>
    <n v="0"/>
    <s v="Not Stated, in Intersection"/>
    <s v="Not Stated"/>
    <x v="1"/>
    <s v="Hit Object"/>
    <s v="Bicycle"/>
    <s v="No Pedestrian Involved"/>
    <s v="Dry"/>
    <s v="No Unusual Condition"/>
    <s v="Not Stated"/>
    <s v="Daylight"/>
    <s v="Functioning"/>
    <x v="2"/>
    <s v="http://maps.google.com/maps?q=&amp;layer=c&amp;cbll=37.7787241078806,-122.438552277528"/>
    <s v="2:01 pm to 6:00 pm"/>
    <s v="Clear"/>
    <s v="N/A"/>
    <s v="Intersection &lt;= 20ft"/>
    <s v="May"/>
    <s v="Unknown"/>
    <s v="Unknown"/>
    <s v="Unknown"/>
    <s v="&lt;Null&gt;"/>
    <n v="22691"/>
  </r>
  <r>
    <n v="26070000"/>
    <s v="&lt;Null&gt;"/>
    <n v="37.778723999999997"/>
    <n v="-122.438552"/>
    <s v="SFPD-CROSSROADS"/>
    <s v="CITY STREET"/>
    <n v="4775248"/>
    <n v="2010"/>
    <n v="3801"/>
    <n v="20100518"/>
    <n v="2200"/>
    <n v="1584"/>
    <s v="PARK"/>
    <s v="Tuesday"/>
    <s v="4B6E"/>
    <x v="6"/>
    <x v="13"/>
    <n v="0"/>
    <s v="Not Stated, in Intersection"/>
    <s v="Not Stated"/>
    <x v="1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87241078806,-122.438552277528"/>
    <s v="6:01 pm to 10:00 p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14582"/>
  </r>
  <r>
    <n v="26392000"/>
    <n v="8846000"/>
    <n v="37.777883000000003"/>
    <n v="-122.44689"/>
    <s v="SFPD-CROSSROADS"/>
    <s v="CITY STREET"/>
    <n v="2063378"/>
    <n v="2005"/>
    <n v="3801"/>
    <n v="20050527"/>
    <n v="206"/>
    <n v="4205"/>
    <s v="PARK"/>
    <s v="Friday"/>
    <s v="3F14E"/>
    <x v="17"/>
    <x v="61"/>
    <n v="79"/>
    <s v="North"/>
    <s v="Not Stated"/>
    <x v="1"/>
    <s v="Sideswip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78830865091,-122.446889870844"/>
    <s v="2:01 am to 6:00 am"/>
    <s v="Clear"/>
    <s v="CVC 21658A"/>
    <s v="Midblock &gt; 20ft"/>
    <s v="May"/>
    <s v="Valid"/>
    <s v="21658(a,b)"/>
    <s v="Lane straddling or failure to use specified lanes"/>
    <s v="http://leginfo.legislature.ca.gov/faces/codes_displaySection.xhtml?lawCode=VEH&amp;sectionNum=21658."/>
    <n v="30294"/>
  </r>
  <r>
    <n v="26057000"/>
    <n v="4804101"/>
    <n v="37.776141000000003"/>
    <n v="-122.43808900000001"/>
    <s v="SFPD-CROSSROADS"/>
    <s v="CITY STREET"/>
    <n v="4254860"/>
    <n v="2009"/>
    <n v="3801"/>
    <n v="20090526"/>
    <n v="1645"/>
    <n v="131"/>
    <s v="PARK"/>
    <s v="Tuesday"/>
    <s v="3F14D"/>
    <x v="6"/>
    <x v="4"/>
    <n v="82"/>
    <s v="North"/>
    <s v="Not Stated"/>
    <x v="0"/>
    <s v="Other"/>
    <s v="Bicycle"/>
    <s v="No Pedestrian Involved"/>
    <s v="Dry"/>
    <s v="No Unusual Condition"/>
    <s v="Not Stated"/>
    <s v="Daylight"/>
    <s v="None"/>
    <x v="4"/>
    <s v="http://maps.google.com/maps?q=&amp;layer=c&amp;cbll=37.7761406678564,-122.438089106876"/>
    <s v="2:01 pm to 6:00 pm"/>
    <s v="Clear"/>
    <s v="CVC 22517"/>
    <s v="Midblock &gt; 20ft"/>
    <s v="May"/>
    <s v="Valid"/>
    <n v="22517"/>
    <s v="Opening door on traffic side when unsafe"/>
    <s v="http://leginfo.legislature.ca.gov/faces/codes_displaySection.xhtml?lawCode=VEH&amp;sectionNum=22517."/>
    <n v="10893"/>
  </r>
  <r>
    <n v="26377000"/>
    <s v="&lt;Null&gt;"/>
    <n v="37.774870999999997"/>
    <n v="-122.44628400000001"/>
    <s v="SFPD-CROSSROADS"/>
    <s v="CITY STREET"/>
    <n v="4260684"/>
    <n v="2009"/>
    <n v="3801"/>
    <n v="20090506"/>
    <n v="2230"/>
    <n v="1584"/>
    <s v="PARK"/>
    <s v="Wednesday"/>
    <s v="4B5F"/>
    <x v="7"/>
    <x v="4"/>
    <n v="0"/>
    <s v="Not Stated, in Intersection"/>
    <s v="Not Stated"/>
    <x v="1"/>
    <s v="Rear End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48711028237,-122.446283673835"/>
    <s v="10:01 pm to 2:00 a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24226"/>
  </r>
  <r>
    <n v="26351000"/>
    <s v="&lt;Null&gt;"/>
    <n v="37.774566999999998"/>
    <n v="-122.44110999999999"/>
    <s v="SFPD-CROSSROADS"/>
    <s v="CITY STREET"/>
    <n v="130387572"/>
    <n v="2013"/>
    <n v="3801"/>
    <n v="20130511"/>
    <n v="158"/>
    <n v="1832"/>
    <s v="PARK"/>
    <s v="Saturday"/>
    <s v="3F14D"/>
    <x v="9"/>
    <x v="5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45674820945,-122.441110417149"/>
    <s v="2:01 am to 6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16142"/>
  </r>
  <r>
    <n v="26376000"/>
    <s v="&lt;Null&gt;"/>
    <n v="37.773935000000002"/>
    <n v="-122.44609199999999"/>
    <s v="SFPD-CROSSROADS"/>
    <s v="CITY STREET"/>
    <n v="3209173"/>
    <n v="2007"/>
    <n v="3801"/>
    <n v="20070520"/>
    <n v="16"/>
    <n v="1856"/>
    <s v="PARK"/>
    <s v="Sunday"/>
    <s v="3F13E"/>
    <x v="7"/>
    <x v="5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rk - Street Lights"/>
    <s v="Functioning"/>
    <x v="3"/>
    <s v="http://maps.google.com/maps?q=&amp;layer=c&amp;cbll=37.7739353713535,-122.446091727215"/>
    <s v="10:01 pm to 2:00 am"/>
    <s v="Clear"/>
    <s v="CVC 21453D"/>
    <s v="Intersection &lt;= 20ft"/>
    <s v="May"/>
    <s v="Valid"/>
    <s v="21453(d)"/>
    <s v="Red signal - pedestrian responsibilities"/>
    <s v="http://leginfo.legislature.ca.gov/faces/codes_displaySection.xhtml?lawCode=VEH&amp;sectionNum=21453."/>
    <n v="11691"/>
  </r>
  <r>
    <n v="26376000"/>
    <s v="&lt;Null&gt;"/>
    <n v="37.773935000000002"/>
    <n v="-122.44609199999999"/>
    <s v="SFPD-CROSSROADS"/>
    <s v="CITY STREET"/>
    <n v="5739589"/>
    <n v="2012"/>
    <n v="3801"/>
    <n v="20120509"/>
    <n v="740"/>
    <n v="1389"/>
    <s v="F"/>
    <s v="Wednesday"/>
    <s v="3F13A"/>
    <x v="7"/>
    <x v="5"/>
    <n v="0"/>
    <s v="Not Stated, in Intersection"/>
    <s v="Not Stated"/>
    <x v="1"/>
    <s v="Sideswipe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39353713535,-122.446091727215"/>
    <s v="6:01 am to 10:00 a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20069"/>
  </r>
  <r>
    <n v="26345000"/>
    <s v="&lt;Null&gt;"/>
    <n v="37.772080000000003"/>
    <n v="-122.445717"/>
    <s v="SFPD-CROSSROADS"/>
    <s v="CITY STREET"/>
    <n v="4712335"/>
    <n v="2010"/>
    <n v="3801"/>
    <n v="20100509"/>
    <n v="1718"/>
    <n v="1666"/>
    <s v="PARK"/>
    <s v="Sunday"/>
    <s v="3CAR"/>
    <x v="7"/>
    <x v="19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20803942368,-122.445716665312"/>
    <s v="2:01 pm to 6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10413"/>
  </r>
  <r>
    <n v="26345000"/>
    <s v="&lt;Null&gt;"/>
    <n v="37.772080000000003"/>
    <n v="-122.445717"/>
    <s v="SFPD-CROSSROADS"/>
    <s v="CITY STREET"/>
    <n v="140443998"/>
    <n v="2014"/>
    <n v="3801"/>
    <n v="20140527"/>
    <n v="220"/>
    <n v="1889"/>
    <s v="PARK"/>
    <s v="Tuesday"/>
    <s v="&lt;Null&gt;"/>
    <x v="7"/>
    <x v="14"/>
    <n v="0"/>
    <s v="Not Stated, in Intersection"/>
    <s v="&lt;Null&gt;"/>
    <x v="2"/>
    <s v="Vehicle/Pedestrian"/>
    <s v="Pedestrian"/>
    <s v="Crossing in Crosswalk at Intersection"/>
    <s v="Dry"/>
    <s v="No Unusual Condition"/>
    <s v="Not Stated"/>
    <s v="Dark - Street Lights"/>
    <s v="Functioning"/>
    <x v="3"/>
    <s v="http://maps.google.com/maps?q=&amp;layer=c&amp;cbll=37.7720803942368,-122.445716665312"/>
    <s v="2:01 am to 6:00 a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2822"/>
  </r>
  <r>
    <n v="26376000"/>
    <s v="&lt;Null&gt;"/>
    <n v="37.773935000000002"/>
    <n v="-122.44609199999999"/>
    <s v="SFPD-CROSSROADS"/>
    <s v="CITY STREET"/>
    <n v="5180239"/>
    <n v="2011"/>
    <n v="3801"/>
    <n v="20110510"/>
    <n v="625"/>
    <n v="671"/>
    <s v="PARK"/>
    <s v="Tuesday"/>
    <s v="4B2F"/>
    <x v="7"/>
    <x v="5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39353713535,-122.446091727215"/>
    <s v="6:01 am to 10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611"/>
  </r>
  <r>
    <n v="26376000"/>
    <s v="&lt;Null&gt;"/>
    <n v="37.773935000000002"/>
    <n v="-122.44609199999999"/>
    <s v="SFPD-CROSSROADS"/>
    <s v="CITY STREET"/>
    <n v="150463243"/>
    <n v="2015"/>
    <n v="3801"/>
    <n v="20150527"/>
    <n v="1911"/>
    <n v="877"/>
    <s v="PARK"/>
    <s v="Wednesday"/>
    <s v="3F13D"/>
    <x v="7"/>
    <x v="5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Functioning"/>
    <x v="0"/>
    <s v="http://maps.google.com/maps?q=&amp;layer=c&amp;cbll=37.7739353713535,-122.446091727215"/>
    <s v="6:01 pm to 10:00 p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29294"/>
  </r>
  <r>
    <n v="26446000"/>
    <n v="12084000"/>
    <n v="37.773409999999998"/>
    <n v="-122.45439"/>
    <s v="SFPD-CROSSROADS"/>
    <s v="CITY STREET"/>
    <n v="4254906"/>
    <n v="2009"/>
    <n v="3801"/>
    <n v="20090519"/>
    <n v="2219"/>
    <n v="202"/>
    <s v="&lt;Null&gt;"/>
    <s v="Tuesday"/>
    <s v="F11"/>
    <x v="8"/>
    <x v="5"/>
    <n v="190"/>
    <s v="North"/>
    <s v="Not Stated"/>
    <x v="2"/>
    <s v="Overturned"/>
    <s v="Not Stated"/>
    <s v="No Pedestrian Involved"/>
    <s v="Dry"/>
    <s v="Holes, Deep Ruts"/>
    <s v="Not Stated"/>
    <s v="Dark - Street Lights"/>
    <s v="None"/>
    <x v="0"/>
    <s v="http://maps.google.com/maps?q=&amp;layer=c&amp;cbll=37.7734104626285,-122.454390139242"/>
    <s v="10:01 pm to 2:00 a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2348"/>
  </r>
  <r>
    <n v="26445000"/>
    <n v="12085000"/>
    <n v="37.772432000000002"/>
    <n v="-122.454188"/>
    <s v="SFPD-CROSSROADS"/>
    <s v="CITY STREET"/>
    <n v="150385039"/>
    <n v="2015"/>
    <n v="3801"/>
    <n v="20150503"/>
    <n v="173"/>
    <n v="1666"/>
    <s v="PARK"/>
    <s v="Sunday"/>
    <s v="3 CAR"/>
    <x v="8"/>
    <x v="5"/>
    <n v="171"/>
    <s v="South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24320695869,-122.454188201182"/>
    <s v="2:01 am to 6:00 am"/>
    <s v="Clear"/>
    <s v="CVC 21804A"/>
    <s v="Midblock &gt; 20ft"/>
    <s v="May"/>
    <s v="Valid"/>
    <s v="21804(a,b)"/>
    <s v="Entering highway from alley or driveway"/>
    <s v="http://leginfo.legislature.ca.gov/faces/codes_displaySection.xhtml?lawCode=VEH&amp;sectionNum=21804."/>
    <n v="19071"/>
  </r>
  <r>
    <n v="26445000"/>
    <n v="12086000"/>
    <n v="37.771818000000003"/>
    <n v="-122.45406"/>
    <s v="SFPD-CROSSROADS"/>
    <s v="CITY STREET"/>
    <n v="6143657"/>
    <n v="2012"/>
    <n v="3801"/>
    <n v="20120506"/>
    <n v="2042"/>
    <n v="522"/>
    <s v="PARK"/>
    <s v="Sunday"/>
    <s v="3F13D"/>
    <x v="8"/>
    <x v="62"/>
    <n v="144"/>
    <s v="North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1818017581,-122.454059970865"/>
    <s v="6:01 pm to 10:00 pm"/>
    <s v="Clear"/>
    <s v="CVC 21802A"/>
    <s v="Midblock &gt; 20ft"/>
    <s v="May"/>
    <s v="Valid"/>
    <s v="21802(a,b)"/>
    <s v="Violation of right-of-way - entering through highway"/>
    <s v="http://leginfo.legislature.ca.gov/faces/codes_displaySection.xhtml?lawCode=VEH&amp;sectionNum=21802."/>
    <n v="19054"/>
  </r>
  <r>
    <n v="26370000"/>
    <s v="&lt;Null&gt;"/>
    <n v="37.776226000000001"/>
    <n v="-122.44313200000001"/>
    <s v="SFPD-CROSSROADS"/>
    <s v="CITY STREET"/>
    <n v="5208142"/>
    <n v="2011"/>
    <n v="3801"/>
    <n v="20110530"/>
    <n v="1129"/>
    <n v="1230"/>
    <s v="PARKC"/>
    <s v="Monday"/>
    <s v="3F61"/>
    <x v="1"/>
    <x v="32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62260364189,-122.443132453887"/>
    <s v="10:01 am to 2:00 pm"/>
    <s v="Clear"/>
    <s v="CVC 22450A"/>
    <s v="Intersection &lt;= 20ft"/>
    <s v="May"/>
    <s v="Valid"/>
    <s v="22450(a)"/>
    <s v="Failure to stop at STOP sign"/>
    <s v="http://leginfo.legislature.ca.gov/faces/codes_displaySection.xhtml?lawCode=VEH&amp;sectionNum=22450."/>
    <n v="11190"/>
  </r>
  <r>
    <n v="26326000"/>
    <n v="9764000"/>
    <n v="37.77243"/>
    <n v="-122.44296"/>
    <s v="SFPD-CROSSROADS"/>
    <s v="CITY STREET"/>
    <n v="2657236"/>
    <n v="2006"/>
    <n v="3801"/>
    <n v="20060528"/>
    <n v="1944"/>
    <n v="2122"/>
    <s v="F"/>
    <s v="Sunday"/>
    <s v="4B6D"/>
    <x v="2"/>
    <x v="32"/>
    <n v="170"/>
    <s v="West"/>
    <s v="Not Stated"/>
    <x v="2"/>
    <s v="Sideswipe"/>
    <s v="Parked Motor Vehicle"/>
    <s v="No Pedestrian Involved"/>
    <s v="Dry"/>
    <s v="No Unusual Condition"/>
    <s v="Not Stated"/>
    <s v="Dusk - Dawn"/>
    <s v="None"/>
    <x v="4"/>
    <s v="http://maps.google.com/maps?q=&amp;layer=c&amp;cbll=37.7724304558165,-122.442959714961"/>
    <s v="6:01 pm to 10:00 p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2002"/>
  </r>
  <r>
    <n v="26327000"/>
    <s v="&lt;Null&gt;"/>
    <n v="37.772503999999998"/>
    <n v="-122.44237800000001"/>
    <s v="SFPD-CROSSROADS"/>
    <s v="CITY STREET"/>
    <n v="150472802"/>
    <n v="2015"/>
    <n v="3801"/>
    <n v="20150530"/>
    <n v="1640"/>
    <n v="2432"/>
    <s v="PARK"/>
    <s v="Saturday"/>
    <n v="3"/>
    <x v="2"/>
    <x v="32"/>
    <n v="0"/>
    <s v="Not Stated, in Intersection"/>
    <s v="Not Stated"/>
    <x v="0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25043158128,-122.442377977744"/>
    <s v="2:01 pm to 6:00 pm"/>
    <s v="Cloudy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6272"/>
  </r>
  <r>
    <n v="26347000"/>
    <s v="&lt;Null&gt;"/>
    <n v="37.772995000000002"/>
    <n v="-122.445902"/>
    <s v="SFPD-CROSSROADS"/>
    <s v="CITY STREET"/>
    <n v="5180218"/>
    <n v="2011"/>
    <n v="3801"/>
    <n v="20110507"/>
    <n v="1949"/>
    <n v="1486"/>
    <n v="5072"/>
    <s v="Saturday"/>
    <n v="2.9999999999999998E+60"/>
    <x v="0"/>
    <x v="10"/>
    <n v="0"/>
    <s v="Not Stated, in Intersection"/>
    <s v="Not Stated"/>
    <x v="2"/>
    <s v="Broadside"/>
    <s v="Other Motor Vehicle"/>
    <s v="No Pedestrian Involved"/>
    <s v="Dry"/>
    <s v="No Unusual Condition"/>
    <s v="Not Stated"/>
    <s v="Dusk - Dawn"/>
    <s v="Functioning"/>
    <x v="0"/>
    <s v="http://maps.google.com/maps?q=&amp;layer=c&amp;cbll=37.7729954059776,-122.445902365946"/>
    <s v="6:01 pm to 10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3140"/>
  </r>
  <r>
    <n v="26347000"/>
    <s v="&lt;Null&gt;"/>
    <n v="37.772995000000002"/>
    <n v="-122.445902"/>
    <s v="SFPD-CROSSROADS"/>
    <s v="CITY STREET"/>
    <n v="4254863"/>
    <n v="2009"/>
    <n v="3801"/>
    <n v="20090527"/>
    <n v="1647"/>
    <n v="1435"/>
    <s v="PARK"/>
    <s v="Wednesday"/>
    <s v="3F14D"/>
    <x v="0"/>
    <x v="10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29954059776,-122.445902365946"/>
    <s v="2:01 pm to 6:00 pm"/>
    <s v="Clear"/>
    <s v="CVC 22100B"/>
    <s v="Intersection &lt;= 20ft"/>
    <s v="May"/>
    <s v="Valid"/>
    <s v="22100(a,b)"/>
    <s v="Turn at intersection from wrong position"/>
    <s v="http://leginfo.legislature.ca.gov/faces/codes_displaySection.xhtml?lawCode=VEH&amp;sectionNum=22100."/>
    <n v="7539"/>
  </r>
  <r>
    <n v="26347000"/>
    <s v="&lt;Null&gt;"/>
    <n v="37.772995000000002"/>
    <n v="-122.445902"/>
    <s v="SFPD-CROSSROADS"/>
    <s v="CITY STREET"/>
    <n v="4739427"/>
    <n v="2010"/>
    <n v="3801"/>
    <n v="20100514"/>
    <n v="1245"/>
    <n v="438"/>
    <s v="&lt;Null&gt;"/>
    <s v="Friday"/>
    <s v="4B3F"/>
    <x v="0"/>
    <x v="10"/>
    <n v="0"/>
    <s v="Not Stated, in Intersection"/>
    <s v="Not Stated"/>
    <x v="1"/>
    <s v="Head-On"/>
    <s v="Bicycle"/>
    <s v="No Pedestrian Involved"/>
    <s v="Dry"/>
    <s v="No Unusual Condition"/>
    <s v="Not Stated"/>
    <s v="Daylight"/>
    <s v="Functioning"/>
    <x v="2"/>
    <s v="http://maps.google.com/maps?q=&amp;layer=c&amp;cbll=37.7729954059776,-122.445902365946"/>
    <s v="10:01 am to 2:00 pm"/>
    <s v="Cloudy"/>
    <s v="CVC 21804A"/>
    <s v="Intersection &lt;= 20ft"/>
    <s v="May"/>
    <s v="Valid"/>
    <s v="21804(a,b)"/>
    <s v="Entering highway from alley or driveway"/>
    <s v="http://leginfo.legislature.ca.gov/faces/codes_displaySection.xhtml?lawCode=VEH&amp;sectionNum=21804."/>
    <n v="22843"/>
  </r>
  <r>
    <n v="26348000"/>
    <n v="5456000"/>
    <n v="37.772908000000001"/>
    <n v="-122.446584"/>
    <s v="SFPD-CROSSROADS"/>
    <s v="CITY STREET"/>
    <n v="2022658"/>
    <n v="2005"/>
    <n v="3801"/>
    <n v="20050505"/>
    <n v="2101"/>
    <n v="4149"/>
    <s v="PARK"/>
    <s v="Thursday"/>
    <s v="3F13E"/>
    <x v="0"/>
    <x v="10"/>
    <n v="200"/>
    <s v="West"/>
    <s v="Not Stated"/>
    <x v="1"/>
    <s v="Rear End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29078210187,-122.446583926017"/>
    <s v="6:01 pm to 10:00 pm"/>
    <s v="Clear"/>
    <s v="CVC 21703"/>
    <s v="Midblock &gt; 20ft"/>
    <s v="May"/>
    <s v="Valid"/>
    <n v="21703"/>
    <s v="Following too closely prohibited"/>
    <s v="http://leginfo.legislature.ca.gov/faces/codes_displaySection.xhtml?lawCode=VEH&amp;sectionNum=21703."/>
    <n v="27670"/>
  </r>
  <r>
    <n v="26392000"/>
    <n v="8846000"/>
    <n v="37.778599999999997"/>
    <n v="-122.447035"/>
    <s v="SFPD-CROSSROADS"/>
    <s v="CITY STREET"/>
    <n v="5189364"/>
    <n v="2011"/>
    <n v="3801"/>
    <n v="20110506"/>
    <n v="234"/>
    <n v="991"/>
    <s v="&lt;Null&gt;"/>
    <s v="Friday"/>
    <s v="&lt;Null&gt;"/>
    <x v="7"/>
    <x v="27"/>
    <n v="8"/>
    <s v="South"/>
    <s v="Not Stated"/>
    <x v="3"/>
    <s v="Vehicle/Pedestrian"/>
    <s v="Pedestrian"/>
    <s v="Crossing in Crosswalk at Intersection"/>
    <s v="Dry"/>
    <s v="No Unusual Condition"/>
    <s v="Not Stated"/>
    <s v="Dark - Street Lights"/>
    <s v="Functioning"/>
    <x v="3"/>
    <s v="http://maps.google.com/maps?q=&amp;layer=c&amp;cbll=37.7786000747311,-122.447035296658"/>
    <s v="2:01 am to 6:00 a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33665"/>
  </r>
  <r>
    <n v="26345000"/>
    <s v="&lt;Null&gt;"/>
    <n v="37.772080000000003"/>
    <n v="-122.445717"/>
    <s v="SFPD-CROSSROADS"/>
    <s v="CITY STREET"/>
    <n v="4846003"/>
    <n v="2010"/>
    <n v="3801"/>
    <n v="20100504"/>
    <n v="1738"/>
    <n v="821"/>
    <s v="PARK"/>
    <s v="Tuesday"/>
    <s v="4B8F"/>
    <x v="2"/>
    <x v="10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20803942368,-122.445716665312"/>
    <s v="2:01 pm to 6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595"/>
  </r>
  <r>
    <n v="26346000"/>
    <n v="9766000"/>
    <n v="37.772072000000001"/>
    <n v="-122.445786"/>
    <s v="SFPD-CROSSROADS"/>
    <s v="CITY STREET"/>
    <n v="3749198"/>
    <n v="2008"/>
    <n v="3801"/>
    <n v="20080517"/>
    <n v="1655"/>
    <n v="131"/>
    <s v="PARK"/>
    <s v="Saturday"/>
    <s v="3F13D"/>
    <x v="2"/>
    <x v="10"/>
    <n v="20"/>
    <s v="We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207160738,-122.445785856984"/>
    <s v="2:01 pm to 6:00 pm"/>
    <s v="Clear"/>
    <s v="CVC 21703"/>
    <s v="Intersection &lt;= 20ft"/>
    <s v="May"/>
    <s v="Valid"/>
    <n v="21703"/>
    <s v="Following too closely prohibited"/>
    <s v="http://leginfo.legislature.ca.gov/faces/codes_displaySection.xhtml?lawCode=VEH&amp;sectionNum=21703."/>
    <n v="27509"/>
  </r>
  <r>
    <n v="26346000"/>
    <n v="9766000"/>
    <n v="37.772064999999998"/>
    <n v="-122.445841"/>
    <s v="SFPD-CROSSROADS"/>
    <s v="CITY STREET"/>
    <n v="3217703"/>
    <n v="2007"/>
    <n v="3801"/>
    <n v="20070521"/>
    <n v="815"/>
    <n v="2137"/>
    <s v="PARK"/>
    <s v="Monday"/>
    <s v="4B2C"/>
    <x v="2"/>
    <x v="10"/>
    <n v="36"/>
    <s v="West"/>
    <s v="Not Stated"/>
    <x v="1"/>
    <s v="Sideswipe"/>
    <s v="Other Motor Vehicle"/>
    <s v="No Pedestrian Involved"/>
    <s v="Dry"/>
    <s v="No Unusual Condition"/>
    <s v="Not Stated"/>
    <s v="Daylight"/>
    <s v="Functioning"/>
    <x v="0"/>
    <s v="http://maps.google.com/maps?q=&amp;layer=c&amp;cbll=37.7720646656392,-122.445840518872"/>
    <s v="6:01 am to 10:00 am"/>
    <s v="Clear"/>
    <s v="CVC 21658A"/>
    <s v="Midblock &gt; 20ft"/>
    <s v="May"/>
    <s v="Valid"/>
    <s v="21658(a,b)"/>
    <s v="Lane straddling or failure to use specified lanes"/>
    <s v="http://leginfo.legislature.ca.gov/faces/codes_displaySection.xhtml?lawCode=VEH&amp;sectionNum=21658."/>
    <n v="30248"/>
  </r>
  <r>
    <n v="26393000"/>
    <n v="12740000"/>
    <n v="37.778626000000003"/>
    <n v="-122.447011"/>
    <s v="SFPD-CROSSROADS"/>
    <s v="CITY STREET"/>
    <n v="4784035"/>
    <n v="2010"/>
    <n v="3801"/>
    <n v="20100530"/>
    <n v="1857"/>
    <n v="2175"/>
    <s v="F"/>
    <s v="Sunday"/>
    <s v="4B7E"/>
    <x v="14"/>
    <x v="10"/>
    <n v="9"/>
    <s v="East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86259734583,-122.447010848176"/>
    <s v="6:01 pm to 10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6412"/>
  </r>
  <r>
    <n v="26392000"/>
    <n v="12741000"/>
    <n v="37.778556000000002"/>
    <n v="-122.44756099999999"/>
    <s v="SFPD-CROSSROADS"/>
    <s v="CITY STREET"/>
    <n v="3748535"/>
    <n v="2008"/>
    <n v="3801"/>
    <n v="20080501"/>
    <n v="2130"/>
    <n v="1026"/>
    <s v="RICHM"/>
    <s v="Thursday"/>
    <s v="3G12E"/>
    <x v="14"/>
    <x v="10"/>
    <n v="152"/>
    <s v="West"/>
    <s v="Not Stated"/>
    <x v="1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85563271291,-122.447560972124"/>
    <s v="6:01 pm to 10:00 pm"/>
    <s v="Clear"/>
    <s v="CVC 22107"/>
    <s v="Midblock &gt; 20ft"/>
    <s v="May"/>
    <s v="Valid"/>
    <n v="22107"/>
    <s v="Unsafe turn or lane change prohibited"/>
    <s v="http://leginfo.legislature.ca.gov/faces/codes_displaySection.xhtml?lawCode=VEH&amp;sectionNum=22107."/>
    <n v="17294"/>
  </r>
  <r>
    <n v="26347000"/>
    <s v="&lt;Null&gt;"/>
    <n v="37.772995000000002"/>
    <n v="-122.445902"/>
    <s v="SFPD-CROSSROADS"/>
    <s v="CITY STREET"/>
    <n v="140361970"/>
    <n v="2014"/>
    <n v="3801"/>
    <n v="20140501"/>
    <n v="2148"/>
    <n v="1889"/>
    <s v="PARK"/>
    <s v="Thursday"/>
    <s v="3F13E"/>
    <x v="0"/>
    <x v="16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29954059776,-122.445902365946"/>
    <s v="6:01 pm to 10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6453"/>
  </r>
  <r>
    <n v="26348000"/>
    <n v="5456000"/>
    <n v="37.772945999999997"/>
    <n v="-122.44629"/>
    <s v="SFPD-CROSSROADS"/>
    <s v="CITY STREET"/>
    <n v="140366889"/>
    <n v="2014"/>
    <n v="3801"/>
    <n v="20140503"/>
    <n v="167"/>
    <n v="1994"/>
    <s v="PARK"/>
    <s v="Saturday"/>
    <s v="4K8E"/>
    <x v="0"/>
    <x v="16"/>
    <n v="114"/>
    <s v="We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29455631577,-122.446290227323"/>
    <s v="2:01 am to 6:00 a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4276"/>
  </r>
  <r>
    <n v="26345000"/>
    <s v="&lt;Null&gt;"/>
    <n v="37.772080000000003"/>
    <n v="-122.445717"/>
    <s v="SFPD-CROSSROADS"/>
    <s v="CITY STREET"/>
    <n v="140388441"/>
    <n v="2014"/>
    <n v="3801"/>
    <n v="20140508"/>
    <n v="2225"/>
    <n v="4078"/>
    <s v="3F"/>
    <s v="Thursday"/>
    <n v="3"/>
    <x v="2"/>
    <x v="16"/>
    <n v="0"/>
    <s v="Not Stated, in Intersection"/>
    <s v="Not Stated"/>
    <x v="1"/>
    <s v="Vehicle/Pedestrian"/>
    <s v="Pedestrian"/>
    <s v="No Pedestrian Involved"/>
    <s v="Wet"/>
    <s v="No Unusual Condition"/>
    <s v="Not Stated"/>
    <s v="Dark - Street Lights"/>
    <s v="Functioning"/>
    <x v="3"/>
    <s v="http://maps.google.com/maps?q=&amp;layer=c&amp;cbll=37.7720803942368,-122.445716665312"/>
    <s v="10:01 pm to 2:00 am"/>
    <s v="Raining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19769"/>
  </r>
  <r>
    <n v="26067000"/>
    <s v="&lt;Null&gt;"/>
    <n v="37.777794"/>
    <n v="-122.438366"/>
    <s v="SFPD-CROSSROADS"/>
    <s v="CITY STREET"/>
    <n v="4272264"/>
    <n v="2009"/>
    <n v="3801"/>
    <n v="20090506"/>
    <n v="1245"/>
    <n v="4060"/>
    <s v="PARK"/>
    <s v="Wednesday"/>
    <s v="3F13C"/>
    <x v="6"/>
    <x v="18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x v="0"/>
    <s v="http://maps.google.com/maps?q=&amp;layer=c&amp;cbll=37.7777941898441,-122.438365501611"/>
    <s v="10:01 am to 2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568"/>
  </r>
  <r>
    <n v="26070000"/>
    <n v="4806201"/>
    <n v="37.777863000000004"/>
    <n v="-122.43834200000001"/>
    <s v="SFPD-CROSSROADS"/>
    <s v="CITY STREET"/>
    <n v="140416707"/>
    <n v="2014"/>
    <n v="3801"/>
    <n v="20140518"/>
    <n v="2018"/>
    <n v="4078"/>
    <s v="3F"/>
    <s v="Sunday"/>
    <n v="4"/>
    <x v="6"/>
    <x v="18"/>
    <n v="28"/>
    <s v="North"/>
    <s v="Not Stated"/>
    <x v="1"/>
    <s v="Rear End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78626795734,-122.438341918775"/>
    <s v="6:01 pm to 10:00 p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7988"/>
  </r>
  <r>
    <n v="26070000"/>
    <n v="4806101"/>
    <n v="37.778140999999998"/>
    <n v="-122.43848800000001"/>
    <s v="SFPD-CROSSROADS"/>
    <s v="CITY STREET"/>
    <n v="2022653"/>
    <n v="2005"/>
    <n v="3801"/>
    <n v="20050511"/>
    <n v="908"/>
    <n v="438"/>
    <s v="&lt;Null&gt;"/>
    <s v="Wednesday"/>
    <s v="4B3F"/>
    <x v="6"/>
    <x v="18"/>
    <n v="130"/>
    <s v="North"/>
    <s v="Not Stated"/>
    <x v="1"/>
    <s v="Rear End"/>
    <s v="Fixed Object"/>
    <s v="No Pedestrian Involved"/>
    <s v="Dry"/>
    <s v="No Unusual Condition"/>
    <s v="Not Stated"/>
    <s v="Daylight"/>
    <s v="None"/>
    <x v="0"/>
    <s v="http://maps.google.com/maps?q=&amp;layer=c&amp;cbll=37.778140797411,-122.438487578798"/>
    <s v="6:01 am to 10:00 a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8072"/>
  </r>
  <r>
    <n v="26393000"/>
    <n v="12740000"/>
    <n v="37.778745999999998"/>
    <n v="-122.446065"/>
    <s v="SFPD-CROSSROADS"/>
    <s v="CITY STREET"/>
    <n v="4739374"/>
    <n v="2010"/>
    <n v="3801"/>
    <n v="20100501"/>
    <n v="730"/>
    <n v="438"/>
    <s v="COF"/>
    <s v="Saturday"/>
    <s v="4B3F"/>
    <x v="4"/>
    <x v="34"/>
    <n v="9"/>
    <s v="West"/>
    <s v="Not Stated"/>
    <x v="1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87457335371,-122.446064820125"/>
    <s v="6:01 am to 10:00 am"/>
    <s v="Clear"/>
    <s v="CVC 22107"/>
    <s v="Intersection &lt;= 20ft"/>
    <s v="May"/>
    <s v="Valid"/>
    <n v="22107"/>
    <s v="Unsafe turn or lane change prohibited"/>
    <s v="http://leginfo.legislature.ca.gov/faces/codes_displaySection.xhtml?lawCode=VEH&amp;sectionNum=22107."/>
    <n v="850"/>
  </r>
  <r>
    <n v="26027000"/>
    <n v="9760000"/>
    <n v="37.773145"/>
    <n v="-122.43733400000001"/>
    <s v="SFPD-CROSSROADS"/>
    <s v="CITY STREET"/>
    <n v="4756152"/>
    <n v="2011"/>
    <n v="3801"/>
    <n v="20110510"/>
    <n v="1720"/>
    <n v="554"/>
    <s v="&lt;Null&gt;"/>
    <s v="Tuesday"/>
    <s v="4B7C"/>
    <x v="2"/>
    <x v="8"/>
    <n v="26"/>
    <s v="East"/>
    <s v="Not Stated"/>
    <x v="1"/>
    <s v="Broadside"/>
    <s v="Other Motor Vehicle"/>
    <s v="In Road, Including Shoulder"/>
    <s v="Dry"/>
    <s v="No Unusual Condition"/>
    <s v="Not Stated"/>
    <s v="Daylight"/>
    <s v="None"/>
    <x v="3"/>
    <s v="http://maps.google.com/maps?q=&amp;layer=c&amp;cbll=37.7731448030392,-122.437333862691"/>
    <s v="2:01 pm to 6:00 pm"/>
    <s v="Clear"/>
    <s v="CVC 21956"/>
    <s v="Midblock &gt; 20ft"/>
    <s v="May"/>
    <s v="Valid"/>
    <s v="21956(a)"/>
    <s v="Pedestrian on roadway prohibited"/>
    <s v="http://leginfo.legislature.ca.gov/faces/codes_displaySection.xhtml?lawCode=VEH&amp;sectionNum=21956."/>
    <n v="2019"/>
  </r>
  <r>
    <n v="26050000"/>
    <n v="4801101"/>
    <n v="37.773187999999998"/>
    <n v="-122.437466"/>
    <s v="SFPD-CROSSROADS"/>
    <s v="CITY STREET"/>
    <n v="5205343"/>
    <n v="2011"/>
    <n v="3801"/>
    <n v="20110508"/>
    <n v="19"/>
    <n v="1889"/>
    <s v="PARK/"/>
    <s v="Sunday"/>
    <s v="3F14E"/>
    <x v="6"/>
    <x v="14"/>
    <n v="26"/>
    <s v="North"/>
    <s v="Not Stated"/>
    <x v="0"/>
    <s v="Sideswipe"/>
    <s v="Parked Motor Vehicle"/>
    <s v="No Pedestrian Involved"/>
    <s v="Dry"/>
    <s v="No Unusual Condition"/>
    <s v="Not Stated"/>
    <s v="Dark - Street Lights"/>
    <s v="None"/>
    <x v="4"/>
    <s v="http://maps.google.com/maps?q=&amp;layer=c&amp;cbll=37.7731883522731,-122.437466109347"/>
    <s v="10:01 pm to 2:00 am"/>
    <s v="Cloudy"/>
    <s v="CVC 21200"/>
    <s v="Midblock &gt; 20ft"/>
    <s v="May"/>
    <s v="Valid"/>
    <s v="21200(a)"/>
    <s v="Bicycle riding - general rights and responsibilities"/>
    <s v="http://leginfo.legislature.ca.gov/faces/codes_displaySection.xhtml?lawCode=VEH&amp;sectionNum=21200."/>
    <n v="4686"/>
  </r>
  <r>
    <n v="26029000"/>
    <n v="4800101"/>
    <n v="37.772953000000001"/>
    <n v="-122.43743499999999"/>
    <s v="SFPD-CROSSROADS"/>
    <s v="CITY STREET"/>
    <n v="4775305"/>
    <n v="2010"/>
    <n v="3801"/>
    <n v="20100521"/>
    <n v="1638"/>
    <n v="1866"/>
    <s v="PARK"/>
    <s v="Friday"/>
    <s v="4B7D"/>
    <x v="6"/>
    <x v="14"/>
    <n v="64"/>
    <s v="South"/>
    <s v="Not Stated"/>
    <x v="0"/>
    <s v="Other"/>
    <s v="Other Motor Vehicle"/>
    <s v="No Pedestrian Involved"/>
    <s v="Dry"/>
    <s v="No Unusual Condition"/>
    <s v="Not Stated"/>
    <s v="Daylight"/>
    <s v="Functioning"/>
    <x v="0"/>
    <s v="http://maps.google.com/maps?q=&amp;layer=c&amp;cbll=37.7729526849905,-122.437435475667"/>
    <s v="2:01 pm to 6:00 pm"/>
    <s v="Clear"/>
    <s v="CVC 22107"/>
    <s v="Midblock &gt; 20ft"/>
    <s v="May"/>
    <s v="Valid"/>
    <n v="22107"/>
    <s v="Unsafe turn or lane change prohibited"/>
    <s v="http://leginfo.legislature.ca.gov/faces/codes_displaySection.xhtml?lawCode=VEH&amp;sectionNum=22107."/>
    <n v="4698"/>
  </r>
  <r>
    <n v="26031000"/>
    <s v="&lt;Null&gt;"/>
    <n v="37.773133000000001"/>
    <n v="-122.437423"/>
    <s v="SFPD-CROSSROADS"/>
    <s v="CITY STREET"/>
    <n v="150473991"/>
    <n v="2015"/>
    <n v="3801"/>
    <n v="20150531"/>
    <n v="317"/>
    <n v="2303"/>
    <s v="PARK"/>
    <s v="Sunday"/>
    <s v="4 CAR"/>
    <x v="6"/>
    <x v="14"/>
    <n v="0"/>
    <s v="Not Stated, in Intersection"/>
    <s v="Not Stated"/>
    <x v="1"/>
    <s v="Sideswip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31334920131,-122.437422939807"/>
    <s v="2:01 am to 6:00 a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29322"/>
  </r>
  <r>
    <n v="26029000"/>
    <n v="10179000"/>
    <n v="37.772182000000001"/>
    <n v="-122.437403"/>
    <s v="SFPD-CROSSROADS"/>
    <s v="CITY STREET"/>
    <n v="3749181"/>
    <n v="2008"/>
    <n v="3801"/>
    <n v="20080515"/>
    <n v="1832"/>
    <n v="962"/>
    <s v="PARK"/>
    <s v="Thursday"/>
    <s v="3F14D"/>
    <x v="3"/>
    <x v="8"/>
    <n v="49"/>
    <s v="West"/>
    <s v="Not Stated"/>
    <x v="2"/>
    <s v="Vehicle/Pedestrian"/>
    <s v="Pedestrian"/>
    <s v="Crossing Not in Crosswalk"/>
    <s v="Dry"/>
    <s v="No Unusual Condition"/>
    <s v="Not Stated"/>
    <s v="Daylight"/>
    <s v="Functioning"/>
    <x v="3"/>
    <s v="http://maps.google.com/maps?q=&amp;layer=c&amp;cbll=37.7721821923493,-122.437402842005"/>
    <s v="6:01 pm to 10:00 pm"/>
    <s v="Clear"/>
    <s v="CVC 21956"/>
    <s v="Midblock &gt; 20ft"/>
    <s v="May"/>
    <s v="Valid"/>
    <s v="21956(a)"/>
    <s v="Pedestrian on roadway prohibited"/>
    <s v="http://leginfo.legislature.ca.gov/faces/codes_displaySection.xhtml?lawCode=VEH&amp;sectionNum=21956."/>
    <n v="1862"/>
  </r>
  <r>
    <n v="26027000"/>
    <n v="11686000"/>
    <n v="37.773612"/>
    <n v="-122.435806"/>
    <s v="SFPD-CROSSROADS"/>
    <s v="CITY STREET"/>
    <n v="130358658"/>
    <n v="2013"/>
    <n v="3801"/>
    <n v="20130502"/>
    <n v="919"/>
    <n v="1389"/>
    <s v="F"/>
    <s v="Thursday"/>
    <s v="&lt;Null&gt;"/>
    <x v="12"/>
    <x v="14"/>
    <n v="98"/>
    <s v="North"/>
    <s v="Not Stated"/>
    <x v="0"/>
    <s v="Sideswipe"/>
    <s v="Bicycle"/>
    <s v="No Pedestrian Involved"/>
    <s v="Dry"/>
    <s v="No Unusual Condition"/>
    <s v="Not Stated"/>
    <s v="Daylight"/>
    <s v="None"/>
    <x v="6"/>
    <s v="http://maps.google.com/maps?q=&amp;layer=c&amp;cbll=37.7736124412297,-122.435805599485"/>
    <s v="6:01 am to 10:00 am"/>
    <s v="Clear"/>
    <s v="CVC 22517"/>
    <s v="Midblock &gt; 20ft"/>
    <s v="May"/>
    <s v="Valid"/>
    <n v="22517"/>
    <s v="Opening door on traffic side when unsafe"/>
    <s v="http://leginfo.legislature.ca.gov/faces/codes_displaySection.xhtml?lawCode=VEH&amp;sectionNum=22517."/>
    <n v="1333"/>
  </r>
  <r>
    <n v="26481000"/>
    <s v="&lt;Null&gt;"/>
    <n v="37.777827000000002"/>
    <n v="-122.453385"/>
    <s v="SFPD-CROSSROADS"/>
    <s v="CITY STREET"/>
    <n v="6143613"/>
    <n v="2012"/>
    <n v="3801"/>
    <n v="20120505"/>
    <n v="2230"/>
    <n v="1579"/>
    <s v="RICHM"/>
    <s v="Saturday"/>
    <s v="3G11E"/>
    <x v="14"/>
    <x v="21"/>
    <n v="0"/>
    <s v="Not Stated, in Intersection"/>
    <s v="Not Stated"/>
    <x v="0"/>
    <s v="Head-On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78268636135,-122.453384996293"/>
    <s v="10:01 pm to 2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11175"/>
  </r>
  <r>
    <n v="26481000"/>
    <s v="&lt;Null&gt;"/>
    <n v="37.777827000000002"/>
    <n v="-122.453385"/>
    <s v="SFPD-CROSSROADS"/>
    <s v="CITY STREET"/>
    <n v="2657205"/>
    <n v="2006"/>
    <n v="3801"/>
    <n v="20060531"/>
    <n v="1820"/>
    <n v="225"/>
    <s v="RICHM"/>
    <s v="Wednesday"/>
    <s v="03G"/>
    <x v="14"/>
    <x v="21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x v="0"/>
    <s v="http://maps.google.com/maps?q=&amp;layer=c&amp;cbll=37.7778268636135,-122.453384996293"/>
    <s v="6:01 pm to 10:00 pm"/>
    <s v="Cloudy"/>
    <s v="CVC 21801A"/>
    <s v="Intersection &lt;= 20ft"/>
    <s v="May"/>
    <s v="Valid"/>
    <s v="21801(a,b)"/>
    <s v="Violation of right-of-way - left turn"/>
    <s v="http://leginfo.legislature.ca.gov/faces/codes_displaySection.xhtml?lawCode=VEH&amp;sectionNum=21801."/>
    <n v="14054"/>
  </r>
  <r>
    <n v="26055000"/>
    <n v="5890000"/>
    <n v="37.777059999999999"/>
    <n v="-122.436573"/>
    <s v="SFPD-CROSSROADS"/>
    <s v="CITY STREET"/>
    <n v="4254882"/>
    <n v="2009"/>
    <n v="3801"/>
    <n v="20090519"/>
    <n v="1709"/>
    <n v="821"/>
    <s v="PARK"/>
    <s v="Tuesday"/>
    <s v="4B8F"/>
    <x v="1"/>
    <x v="23"/>
    <n v="19"/>
    <s v="West"/>
    <s v="Not Stated"/>
    <x v="1"/>
    <s v="Rear End"/>
    <s v="Other Motor Vehicle"/>
    <s v="No Pedestrian Involved"/>
    <s v="Not Stated"/>
    <s v="Holes, Deep Ruts"/>
    <s v="No Unusual Condition"/>
    <s v="Daylight"/>
    <s v="Functioning"/>
    <x v="0"/>
    <s v="http://maps.google.com/maps?q=&amp;layer=c&amp;cbll=37.7770597618808,-122.43657269509"/>
    <s v="2:01 pm to 6:00 pm"/>
    <s v="Clear"/>
    <s v="CVC 22106"/>
    <s v="Intersection &lt;= 20ft"/>
    <s v="May"/>
    <s v="Valid"/>
    <n v="22106"/>
    <s v="Unsafe starting or backing on highway"/>
    <s v="http://leginfo.legislature.ca.gov/faces/codes_displaySection.xhtml?lawCode=VEH&amp;sectionNum=22106."/>
    <n v="17451"/>
  </r>
  <r>
    <n v="26027000"/>
    <s v="&lt;Null&gt;"/>
    <n v="37.773345999999997"/>
    <n v="-122.435751"/>
    <s v="SFPD-CROSSROADS"/>
    <s v="CITY STREET"/>
    <n v="3748675"/>
    <n v="2008"/>
    <n v="3801"/>
    <n v="20080522"/>
    <n v="58"/>
    <n v="352"/>
    <s v="PARK"/>
    <s v="Thursday"/>
    <s v="3F14E"/>
    <x v="2"/>
    <x v="23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33457128099,-122.435751498457"/>
    <s v="10:01 pm to 2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519"/>
  </r>
  <r>
    <n v="26027000"/>
    <n v="9760000"/>
    <n v="37.773335000000003"/>
    <n v="-122.435838"/>
    <s v="SFPD-CROSSROADS"/>
    <s v="CITY STREET"/>
    <n v="5180210"/>
    <n v="2011"/>
    <n v="3801"/>
    <n v="20110510"/>
    <n v="1650"/>
    <n v="1584"/>
    <s v="PARK"/>
    <s v="Tuesday"/>
    <s v="4B6E"/>
    <x v="2"/>
    <x v="23"/>
    <n v="25"/>
    <s v="We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33346913563,-122.435838303327"/>
    <s v="2:01 pm to 6:00 p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27138"/>
  </r>
  <r>
    <n v="26074000"/>
    <s v="&lt;Null&gt;"/>
    <n v="37.779867000000003"/>
    <n v="-122.437072"/>
    <s v="SFPD-CROSSROADS"/>
    <s v="CITY STREET"/>
    <n v="3217805"/>
    <n v="2007"/>
    <n v="3801"/>
    <n v="20070503"/>
    <n v="1719"/>
    <n v="4086"/>
    <s v="COF"/>
    <s v="Thursday"/>
    <s v="3F44D"/>
    <x v="14"/>
    <x v="23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98673956117,-122.437071864719"/>
    <s v="2:01 pm to 6:00 pm"/>
    <s v="Cloudy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571"/>
  </r>
  <r>
    <n v="26475000"/>
    <n v="5903000"/>
    <n v="37.774952999999996"/>
    <n v="-122.45313899999999"/>
    <s v="SFPD-CROSSROADS"/>
    <s v="CITY STREET"/>
    <n v="130374450"/>
    <n v="2013"/>
    <n v="3801"/>
    <n v="20130507"/>
    <n v="1635"/>
    <n v="845"/>
    <s v="PARK DISTR"/>
    <s v="Tuesday"/>
    <s v="4K5F"/>
    <x v="1"/>
    <x v="24"/>
    <n v="40"/>
    <s v="West"/>
    <s v="Not Stated"/>
    <x v="1"/>
    <s v="Head-On"/>
    <s v="Other Motor Vehicle"/>
    <s v="No Pedestrian Involved"/>
    <s v="Dry"/>
    <s v="No Unusual Condition"/>
    <s v="Not Stated"/>
    <s v="Daylight"/>
    <s v="Functioning"/>
    <x v="0"/>
    <s v="http://maps.google.com/maps?q=&amp;layer=c&amp;cbll=37.7749534138366,-122.453138603742"/>
    <s v="2:01 pm to 6:00 pm"/>
    <s v="Cloudy"/>
    <s v="CVC 23187A"/>
    <s v="Midblock &gt; 20ft"/>
    <s v="May"/>
    <s v="Invalid"/>
    <s v="Unknown"/>
    <s v="Unknown"/>
    <s v="Unknown"/>
    <n v="33278"/>
  </r>
  <r>
    <n v="26441000"/>
    <n v="9770000"/>
    <n v="37.771149999999999"/>
    <n v="-122.452833"/>
    <s v="SFPD-CROSSROADS"/>
    <s v="CITY STREET"/>
    <n v="3217810"/>
    <n v="2007"/>
    <n v="3801"/>
    <n v="20070516"/>
    <n v="1452"/>
    <n v="1446"/>
    <s v="&lt;Null&gt;"/>
    <s v="Wednesday"/>
    <s v="&lt;Null&gt;"/>
    <x v="2"/>
    <x v="24"/>
    <n v="173"/>
    <s v="We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11500388839,-122.452832946861"/>
    <s v="2:01 pm to 6:00 p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1991"/>
  </r>
  <r>
    <n v="26475000"/>
    <s v="&lt;Null&gt;"/>
    <n v="37.774754999999999"/>
    <n v="-122.454683"/>
    <s v="SFPD-CROSSROADS"/>
    <s v="CITY STREET"/>
    <n v="130412840"/>
    <n v="2013"/>
    <n v="3801"/>
    <n v="20130519"/>
    <n v="208"/>
    <n v="537"/>
    <s v="PARK"/>
    <s v="Sunday"/>
    <s v="3F43D"/>
    <x v="1"/>
    <x v="9"/>
    <n v="0"/>
    <s v="Not Stated, in Intersection"/>
    <s v="Not Stated"/>
    <x v="0"/>
    <s v="Broadside"/>
    <s v="Other Motor Vehicle"/>
    <s v="No Pedestrian Involved"/>
    <s v="Dry"/>
    <s v="No Unusual Condition"/>
    <s v="Not Stated"/>
    <s v="Dusk - Dawn"/>
    <s v="Functioning"/>
    <x v="0"/>
    <s v="http://maps.google.com/maps?q=&amp;layer=c&amp;cbll=37.7747554846254,-122.454682647755"/>
    <s v="2:01 am to 6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949"/>
  </r>
  <r>
    <n v="26484000"/>
    <n v="12749000"/>
    <n v="37.777611999999998"/>
    <n v="-122.45511399999999"/>
    <s v="SFPD-CROSSROADS"/>
    <s v="CITY STREET"/>
    <n v="6135419"/>
    <n v="2012"/>
    <n v="3801"/>
    <n v="20120512"/>
    <n v="1620"/>
    <n v="1073"/>
    <s v="RICHM"/>
    <s v="Saturday"/>
    <s v="4B2G"/>
    <x v="14"/>
    <x v="9"/>
    <n v="30"/>
    <s v="East"/>
    <s v="Not Stated"/>
    <x v="1"/>
    <s v="Sideswipe"/>
    <s v="Other Motor Vehicle"/>
    <s v="No Pedestrian Involved"/>
    <s v="Dry"/>
    <s v="No Unusual Condition"/>
    <s v="Not Stated"/>
    <s v="Daylight"/>
    <s v="Functioning"/>
    <x v="0"/>
    <s v="http://maps.google.com/maps?q=&amp;layer=c&amp;cbll=37.7776124196638,-122.455114426365"/>
    <s v="2:01 pm to 6:00 pm"/>
    <s v="Clear"/>
    <s v="CVC 22100B"/>
    <s v="Midblock &gt; 20ft"/>
    <s v="May"/>
    <s v="Valid"/>
    <s v="22100(a,b)"/>
    <s v="Turn at intersection from wrong position"/>
    <s v="http://leginfo.legislature.ca.gov/faces/codes_displaySection.xhtml?lawCode=VEH&amp;sectionNum=22100."/>
    <n v="17289"/>
  </r>
  <r>
    <n v="26480000"/>
    <s v="&lt;Null&gt;"/>
    <n v="37.777940000000001"/>
    <n v="-122.452431"/>
    <s v="SFPD-CROSSROADS"/>
    <s v="CITY STREET"/>
    <n v="5180167"/>
    <n v="2011"/>
    <n v="3801"/>
    <n v="20110516"/>
    <n v="2330"/>
    <n v="659"/>
    <s v="&lt;Null&gt;"/>
    <s v="Monday"/>
    <s v="3I4D"/>
    <x v="14"/>
    <x v="37"/>
    <n v="0"/>
    <s v="Not Stated, in Intersection"/>
    <s v="Not Stated"/>
    <x v="1"/>
    <s v="Broadside"/>
    <s v="Other Motor Vehicle"/>
    <s v="No Pedestrian Involved"/>
    <s v="Wet"/>
    <s v="No Unusual Condition"/>
    <s v="Not Stated"/>
    <s v="Dark - Street Lights"/>
    <s v="Functioning"/>
    <x v="0"/>
    <s v="http://maps.google.com/maps?q=&amp;layer=c&amp;cbll=37.777939651838,-122.452431112124"/>
    <s v="10:01 pm to 2:00 am"/>
    <s v="Raining"/>
    <s v="CVC 22450A"/>
    <s v="Intersection &lt;= 20ft"/>
    <s v="May"/>
    <s v="Valid"/>
    <s v="22450(a)"/>
    <s v="Failure to stop at STOP sign"/>
    <s v="http://leginfo.legislature.ca.gov/faces/codes_displaySection.xhtml?lawCode=VEH&amp;sectionNum=22450."/>
    <n v="26547"/>
  </r>
  <r>
    <n v="26358000"/>
    <n v="2610000"/>
    <n v="37.776449"/>
    <n v="-122.441491"/>
    <s v="SFPD-CROSSROADS"/>
    <s v="CITY STREET"/>
    <n v="3997232"/>
    <n v="2008"/>
    <n v="3801"/>
    <n v="20081120"/>
    <n v="1815"/>
    <n v="4232"/>
    <s v="3F"/>
    <s v="Thursday"/>
    <s v="3F14D"/>
    <x v="9"/>
    <x v="11"/>
    <n v="5"/>
    <s v="North"/>
    <s v="Not Stated"/>
    <x v="1"/>
    <s v="Vehicle/Pedestrian"/>
    <s v="Pedestrian"/>
    <s v="Not in Road"/>
    <s v="Dry"/>
    <s v="No Unusual Condition"/>
    <s v="Not Stated"/>
    <s v="Dark - Street Lights"/>
    <s v="None"/>
    <x v="3"/>
    <s v="http://maps.google.com/maps?q=&amp;layer=c&amp;cbll=37.7764494726911,-122.441491248066"/>
    <s v="6:01 pm to 10:00 pm"/>
    <s v="Clear"/>
    <s v="CVC 21663"/>
    <s v="Intersection &lt;= 20ft"/>
    <s v="November"/>
    <s v="Valid"/>
    <n v="21663"/>
    <s v="Operating vehicle or bicycle on sidewalk prohibited"/>
    <s v="http://leginfo.legislature.ca.gov/faces/codes_displaySection.xhtml?lawCode=VEH&amp;sectionNum=21663."/>
    <n v="18847"/>
  </r>
  <r>
    <n v="26350000"/>
    <n v="5452000"/>
    <n v="37.773701000000003"/>
    <n v="-122.44040800000001"/>
    <s v="SFPD-CROSSROADS"/>
    <s v="CITY STREET"/>
    <n v="130947239"/>
    <n v="2013"/>
    <n v="3801"/>
    <n v="20131108"/>
    <n v="826"/>
    <n v="1856"/>
    <s v="PARK"/>
    <s v="Friday"/>
    <s v="3F14A"/>
    <x v="0"/>
    <x v="1"/>
    <n v="150"/>
    <s v="East"/>
    <s v="Not Stated"/>
    <x v="1"/>
    <s v="Rear End"/>
    <s v="Motor Vehicle on Other Roadway"/>
    <s v="No Pedestrian Involved"/>
    <s v="Dry"/>
    <s v="No Unusual Condition"/>
    <s v="Not Stated"/>
    <s v="Daylight"/>
    <s v="Functioning"/>
    <x v="0"/>
    <s v="http://maps.google.com/maps?q=&amp;layer=c&amp;cbll=37.7737014315065,-122.440408195171"/>
    <s v="6:01 am to 10:00 am"/>
    <s v="Clear"/>
    <s v="CVC 22350"/>
    <s v="Intersection Rear End &lt;= 150ft"/>
    <s v="November"/>
    <s v="Valid"/>
    <n v="22350"/>
    <s v="Unsafe speed for prevailing conditions"/>
    <s v="http://leginfo.legislature.ca.gov/faces/codes_displaySection.xhtml?lawCode=VEH&amp;sectionNum=22350."/>
    <n v="17244"/>
  </r>
  <r>
    <n v="26352000"/>
    <s v="&lt;Null&gt;"/>
    <n v="37.775505000000003"/>
    <n v="-122.4413"/>
    <s v="SFPD-CROSSROADS"/>
    <s v="CITY STREET"/>
    <n v="4491626"/>
    <n v="2009"/>
    <n v="3801"/>
    <n v="20091117"/>
    <n v="1510"/>
    <n v="4060"/>
    <s v="PARK"/>
    <s v="Tuesday"/>
    <s v="3F14C"/>
    <x v="20"/>
    <x v="1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55046874257,-122.441300064082"/>
    <s v="2:01 pm to 6:00 pm"/>
    <s v="Clear"/>
    <s v="CVC 22450A"/>
    <s v="Intersection &lt;= 20ft"/>
    <s v="November"/>
    <s v="Valid"/>
    <s v="22450(a)"/>
    <s v="Failure to stop at STOP sign"/>
    <s v="http://leginfo.legislature.ca.gov/faces/codes_displaySection.xhtml?lawCode=VEH&amp;sectionNum=22450."/>
    <n v="5062"/>
  </r>
  <r>
    <n v="26319000"/>
    <n v="9762000"/>
    <n v="37.772784999999999"/>
    <n v="-122.44016999999999"/>
    <s v="SFPD-CROSSROADS"/>
    <s v="CITY STREET"/>
    <n v="6059148"/>
    <n v="2012"/>
    <n v="3801"/>
    <n v="20121117"/>
    <n v="1927"/>
    <n v="4000"/>
    <s v="PARK"/>
    <s v="Saturday"/>
    <s v="13D"/>
    <x v="2"/>
    <x v="1"/>
    <n v="165"/>
    <s v="East"/>
    <s v="Not Stated"/>
    <x v="0"/>
    <s v="Other"/>
    <s v="Bicycle"/>
    <s v="No Pedestrian Involved"/>
    <s v="Wet"/>
    <s v="No Unusual Condition"/>
    <s v="Not Stated"/>
    <s v="Dark - Street Lights"/>
    <s v="None"/>
    <x v="4"/>
    <s v="http://maps.google.com/maps?q=&amp;layer=c&amp;cbll=37.7727846384587,-122.44017006285"/>
    <s v="6:01 pm to 10:00 pm"/>
    <s v="Raining"/>
    <s v="N/A"/>
    <s v="Midblock &gt; 20ft"/>
    <s v="November"/>
    <s v="Unknown"/>
    <s v="Unknown"/>
    <s v="Unknown"/>
    <s v="&lt;Null&gt;"/>
    <n v="6732"/>
  </r>
  <r>
    <n v="26319000"/>
    <n v="9763000"/>
    <n v="37.772663999999999"/>
    <n v="-122.44111599999999"/>
    <s v="SFPD-CROSSROADS"/>
    <s v="CITY STREET"/>
    <n v="130935109"/>
    <n v="2013"/>
    <n v="3801"/>
    <n v="20131104"/>
    <n v="652"/>
    <n v="4288"/>
    <s v="PARL"/>
    <s v="Monday"/>
    <s v="3F13A"/>
    <x v="2"/>
    <x v="1"/>
    <n v="112"/>
    <s v="West"/>
    <s v="Not Stated"/>
    <x v="0"/>
    <s v="Sideswipe"/>
    <s v="Motor Vehicle on Other Roadway"/>
    <s v="No Pedestrian Involved"/>
    <s v="Dry"/>
    <s v="No Unusual Condition"/>
    <s v="Not Stated"/>
    <s v="Daylight"/>
    <s v="None"/>
    <x v="0"/>
    <s v="http://maps.google.com/maps?q=&amp;layer=c&amp;cbll=37.7726644728458,-122.441116407451"/>
    <s v="6:01 am to 10:00 am"/>
    <s v="Clear"/>
    <s v="CVC 21658A"/>
    <s v="Midblock &gt; 20ft"/>
    <s v="November"/>
    <s v="Valid"/>
    <s v="21658(a,b)"/>
    <s v="Lane straddling or failure to use specified lanes"/>
    <s v="http://leginfo.legislature.ca.gov/faces/codes_displaySection.xhtml?lawCode=VEH&amp;sectionNum=21658."/>
    <n v="9215"/>
  </r>
  <r>
    <n v="26058000"/>
    <s v="&lt;Null&gt;"/>
    <n v="37.773847000000004"/>
    <n v="-122.439277"/>
    <s v="SFPD-CROSSROADS"/>
    <s v="CITY STREET"/>
    <n v="4978843"/>
    <n v="2010"/>
    <n v="3801"/>
    <n v="20101119"/>
    <n v="2246"/>
    <n v="1128"/>
    <s v="&lt;Null&gt;"/>
    <s v="Friday"/>
    <s v="3F60"/>
    <x v="0"/>
    <x v="3"/>
    <n v="0"/>
    <s v="Not Stated, in Intersection"/>
    <s v="Not Stated"/>
    <x v="1"/>
    <s v="Broadside"/>
    <s v="Other Motor Vehicle"/>
    <s v="No Pedestrian Involved"/>
    <s v="Wet"/>
    <s v="No Unusual Condition"/>
    <s v="Not Stated"/>
    <s v="Dark - Street Lights"/>
    <s v="Functioning"/>
    <x v="0"/>
    <s v="http://maps.google.com/maps?q=&amp;layer=c&amp;cbll=37.7738471195227,-122.439276798449"/>
    <s v="10:01 pm to 2:00 am"/>
    <s v="Clear"/>
    <s v="CVC 22100B"/>
    <s v="Intersection &lt;= 20ft"/>
    <s v="November"/>
    <s v="Valid"/>
    <s v="22100(a,b)"/>
    <s v="Turn at intersection from wrong position"/>
    <s v="http://leginfo.legislature.ca.gov/faces/codes_displaySection.xhtml?lawCode=VEH&amp;sectionNum=22100."/>
    <n v="24192"/>
  </r>
  <r>
    <n v="26036000"/>
    <n v="9761000"/>
    <n v="37.772978000000002"/>
    <n v="-122.438644"/>
    <s v="SFPD-CROSSROADS"/>
    <s v="CITY STREET"/>
    <n v="5429148"/>
    <n v="2011"/>
    <n v="3801"/>
    <n v="20111116"/>
    <n v="1103"/>
    <n v="874"/>
    <s v="PARK"/>
    <s v="Wednesday"/>
    <s v="3F61"/>
    <x v="2"/>
    <x v="3"/>
    <n v="130"/>
    <s v="East"/>
    <s v="Not Stated"/>
    <x v="1"/>
    <s v="Broadside"/>
    <s v="Other Motor Vehicle"/>
    <s v="No Pedestrian Involved"/>
    <s v="Dry"/>
    <s v="Other"/>
    <s v="Not Stated"/>
    <s v="Daylight"/>
    <s v="None"/>
    <x v="0"/>
    <s v="http://maps.google.com/maps?q=&amp;layer=c&amp;cbll=37.7729783768821,-122.438644486783"/>
    <s v="10:01 am to 2:00 pm"/>
    <s v="Clear"/>
    <s v="CVC 21804A"/>
    <s v="Midblock &gt; 20ft"/>
    <s v="November"/>
    <s v="Valid"/>
    <s v="21804(a,b)"/>
    <s v="Entering highway from alley or driveway"/>
    <s v="http://leginfo.legislature.ca.gov/faces/codes_displaySection.xhtml?lawCode=VEH&amp;sectionNum=21804."/>
    <n v="2016"/>
  </r>
  <r>
    <n v="26319000"/>
    <n v="9762000"/>
    <n v="37.772866"/>
    <n v="-122.43952899999999"/>
    <s v="SFPD-CROSSROADS"/>
    <s v="CITY STREET"/>
    <n v="2392296"/>
    <n v="2005"/>
    <n v="3801"/>
    <n v="20051102"/>
    <n v="1116"/>
    <n v="2044"/>
    <s v="PARK"/>
    <s v="Wednesday"/>
    <s v="4B2B"/>
    <x v="2"/>
    <x v="3"/>
    <n v="129"/>
    <s v="West"/>
    <s v="Not Stated"/>
    <x v="1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28660092815,-122.43952933654"/>
    <s v="10:01 am to 2:00 pm"/>
    <s v="Clear"/>
    <s v="CVC 22107"/>
    <s v="Midblock &gt; 20ft"/>
    <s v="November"/>
    <s v="Valid"/>
    <n v="22107"/>
    <s v="Unsafe turn or lane change prohibited"/>
    <s v="http://leginfo.legislature.ca.gov/faces/codes_displaySection.xhtml?lawCode=VEH&amp;sectionNum=22107."/>
    <n v="23205"/>
  </r>
  <r>
    <n v="26372000"/>
    <n v="5895000"/>
    <n v="37.775998000000001"/>
    <n v="-122.444923"/>
    <s v="SFPD-CROSSROADS"/>
    <s v="CITY STREET"/>
    <n v="5430804"/>
    <n v="2011"/>
    <n v="3801"/>
    <n v="20111108"/>
    <n v="1842"/>
    <n v="4232"/>
    <s v="&lt;Null&gt;"/>
    <s v="Tuesday"/>
    <s v="3F14D"/>
    <x v="1"/>
    <x v="63"/>
    <n v="42"/>
    <s v="West"/>
    <s v="Not Stated"/>
    <x v="1"/>
    <s v="Broadside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59984408427,-122.444922643301"/>
    <s v="6:01 pm to 10:00 pm"/>
    <s v="Clear"/>
    <s v="CVC 22107"/>
    <s v="Midblock &gt; 20ft"/>
    <s v="November"/>
    <s v="Valid"/>
    <n v="22107"/>
    <s v="Unsafe turn or lane change prohibited"/>
    <s v="http://leginfo.legislature.ca.gov/faces/codes_displaySection.xhtml?lawCode=VEH&amp;sectionNum=22107."/>
    <n v="27815"/>
  </r>
  <r>
    <n v="26372000"/>
    <s v="&lt;Null&gt;"/>
    <n v="37.776017000000003"/>
    <n v="-122.44477999999999"/>
    <s v="SFPD-CROSSROADS"/>
    <s v="CITY STREET"/>
    <n v="4959377"/>
    <n v="2010"/>
    <n v="3801"/>
    <n v="20101110"/>
    <n v="2208"/>
    <n v="2392"/>
    <s v="PARK"/>
    <s v="Wednesday"/>
    <s v="3F14E"/>
    <x v="1"/>
    <x v="29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60165916209,-122.444779891354"/>
    <s v="10:01 pm to 2:00 am"/>
    <s v="Clear"/>
    <s v="CVC 21801A"/>
    <s v="Intersection &lt;= 20ft"/>
    <s v="November"/>
    <s v="Valid"/>
    <s v="21801(a,b)"/>
    <s v="Violation of right-of-way - left turn"/>
    <s v="http://leginfo.legislature.ca.gov/faces/codes_displaySection.xhtml?lawCode=VEH&amp;sectionNum=21801."/>
    <n v="14018"/>
  </r>
  <r>
    <n v="26415000"/>
    <s v="&lt;Null&gt;"/>
    <n v="37.770730999999998"/>
    <n v="-122.448768"/>
    <s v="SFPD-CROSSROADS"/>
    <s v="CITY STREET"/>
    <n v="4932788"/>
    <n v="2010"/>
    <n v="3801"/>
    <n v="20101103"/>
    <n v="1800"/>
    <n v="537"/>
    <s v="PARK"/>
    <s v="Wednesday"/>
    <s v="3F43D"/>
    <x v="3"/>
    <x v="6"/>
    <n v="0"/>
    <s v="Not Stated, in Intersection"/>
    <s v="Not Stated"/>
    <x v="0"/>
    <s v="Broadside"/>
    <s v="Bicycle"/>
    <s v="No Pedestrian Involved"/>
    <s v="Dry"/>
    <s v="No Unusual Condition"/>
    <s v="Not Stated"/>
    <s v="Dusk - Dawn"/>
    <s v="None"/>
    <x v="2"/>
    <s v="http://maps.google.com/maps?q=&amp;layer=c&amp;cbll=37.7707308835998,-122.448767914447"/>
    <s v="2:01 pm to 6:00 pm"/>
    <s v="Clear"/>
    <s v="CVC 21200"/>
    <s v="Intersection &lt;= 20ft"/>
    <s v="November"/>
    <s v="Valid"/>
    <s v="21200(a)"/>
    <s v="Bicycle riding - general rights and responsibilities"/>
    <s v="http://leginfo.legislature.ca.gov/faces/codes_displaySection.xhtml?lawCode=VEH&amp;sectionNum=21200."/>
    <n v="10438"/>
  </r>
  <r>
    <n v="26422000"/>
    <n v="5459000"/>
    <n v="37.772331000000001"/>
    <n v="-122.451071"/>
    <s v="SFPD-CROSSROADS"/>
    <s v="CITY STREET"/>
    <n v="2415104"/>
    <n v="2005"/>
    <n v="3801"/>
    <n v="20051123"/>
    <n v="1200"/>
    <n v="805"/>
    <s v="F"/>
    <s v="Wednesday"/>
    <s v="0F3"/>
    <x v="0"/>
    <x v="7"/>
    <n v="83"/>
    <s v="West"/>
    <s v="Not Stated"/>
    <x v="0"/>
    <s v="Rear End"/>
    <s v="Other Motor Vehicle"/>
    <s v="No Pedestrian Involved"/>
    <s v="Not Stated"/>
    <s v="No Unusual Condition"/>
    <s v="Not Stated"/>
    <s v="Daylight"/>
    <s v="None"/>
    <x v="0"/>
    <s v="http://maps.google.com/maps?q=&amp;layer=c&amp;cbll=37.7723310687327,-122.451071384605"/>
    <s v="10:01 am to 2:00 pm"/>
    <s v="Clear"/>
    <s v="CVC 22350"/>
    <s v="Intersection Rear End &lt;= 150ft"/>
    <s v="November"/>
    <s v="Valid"/>
    <n v="22350"/>
    <s v="Unsafe speed for prevailing conditions"/>
    <s v="http://leginfo.legislature.ca.gov/faces/codes_displaySection.xhtml?lawCode=VEH&amp;sectionNum=22350."/>
    <n v="5135"/>
  </r>
  <r>
    <n v="26422000"/>
    <n v="5459000"/>
    <n v="37.772362999999999"/>
    <n v="-122.450822"/>
    <s v="SFPD-CROSSROADS"/>
    <s v="CITY STREET"/>
    <n v="5427736"/>
    <n v="2011"/>
    <n v="3801"/>
    <n v="20111106"/>
    <n v="1450"/>
    <n v="898"/>
    <s v="COF"/>
    <s v="Sunday"/>
    <s v="3F1A"/>
    <x v="0"/>
    <x v="7"/>
    <n v="10"/>
    <s v="West"/>
    <s v="Not Stated"/>
    <x v="1"/>
    <s v="Other"/>
    <s v="Not Stated"/>
    <s v="No Pedestrian Involved"/>
    <s v="Dry"/>
    <s v="No Unusual Condition"/>
    <s v="Not Stated"/>
    <s v="Daylight"/>
    <s v="None"/>
    <x v="1"/>
    <s v="http://maps.google.com/maps?q=&amp;layer=c&amp;cbll=37.7723631185538,-122.45082206529"/>
    <s v="2:01 pm to 6:00 pm"/>
    <s v="Clear"/>
    <s v="N/A"/>
    <s v="Intersection &lt;= 20ft"/>
    <s v="November"/>
    <s v="Unknown"/>
    <s v="Unknown"/>
    <s v="Unknown"/>
    <s v="&lt;Null&gt;"/>
    <n v="14268"/>
  </r>
  <r>
    <n v="26036000"/>
    <n v="9761000"/>
    <n v="37.773079000000003"/>
    <n v="-122.43785"/>
    <s v="SFPD-CROSSROADS"/>
    <s v="CITY STREET"/>
    <n v="5432428"/>
    <n v="2011"/>
    <n v="3801"/>
    <n v="20111127"/>
    <n v="1537"/>
    <n v="4179"/>
    <s v="3F"/>
    <s v="Sunday"/>
    <s v="&lt;Null&gt;"/>
    <x v="2"/>
    <x v="35"/>
    <n v="125"/>
    <s v="West"/>
    <s v="Not Stated"/>
    <x v="0"/>
    <s v="Overturned"/>
    <s v="Other Motor Vehicle"/>
    <s v="No Pedestrian Involved"/>
    <s v="Dry"/>
    <s v="No Unusual Condition"/>
    <s v="Not Stated"/>
    <s v="Daylight"/>
    <s v="Functioning"/>
    <x v="0"/>
    <s v="http://maps.google.com/maps?q=&amp;layer=c&amp;cbll=37.7730792962051,-122.437849742866"/>
    <s v="2:01 pm to 6:00 pm"/>
    <s v="Clear"/>
    <s v="CVC 22350"/>
    <s v="Midblock &gt; 20ft"/>
    <s v="November"/>
    <s v="Valid"/>
    <n v="22350"/>
    <s v="Unsafe speed for prevailing conditions"/>
    <s v="http://leginfo.legislature.ca.gov/faces/codes_displaySection.xhtml?lawCode=VEH&amp;sectionNum=22350."/>
    <n v="2015"/>
  </r>
  <r>
    <n v="26058000"/>
    <n v="5451000"/>
    <n v="37.774054999999997"/>
    <n v="-122.43766100000001"/>
    <s v="SFPD-CROSSROADS"/>
    <s v="CITY STREET"/>
    <n v="6059180"/>
    <n v="2012"/>
    <n v="3801"/>
    <n v="20121121"/>
    <n v="1556"/>
    <n v="522"/>
    <s v="PARK"/>
    <s v="Wednesday"/>
    <s v="3F14D"/>
    <x v="0"/>
    <x v="8"/>
    <n v="15"/>
    <s v="West"/>
    <s v="Not Stated"/>
    <x v="0"/>
    <s v="Other"/>
    <s v="Bicycle"/>
    <s v="No Pedestrian Involved"/>
    <s v="Dry"/>
    <s v="No Unusual Condition"/>
    <s v="Not Stated"/>
    <s v="Daylight"/>
    <s v="Functioning"/>
    <x v="2"/>
    <s v="http://maps.google.com/maps?q=&amp;layer=c&amp;cbll=37.7740551850254,-122.43766080794"/>
    <s v="2:01 pm to 6:00 pm"/>
    <s v="Clear"/>
    <s v="CVC 22107"/>
    <s v="Intersection &lt;= 20ft"/>
    <s v="November"/>
    <s v="Valid"/>
    <n v="22107"/>
    <s v="Unsafe turn or lane change prohibited"/>
    <s v="http://leginfo.legislature.ca.gov/faces/codes_displaySection.xhtml?lawCode=VEH&amp;sectionNum=22107."/>
    <n v="10544"/>
  </r>
  <r>
    <n v="26057000"/>
    <s v="&lt;Null&gt;"/>
    <n v="37.776856000000002"/>
    <n v="-122.438177"/>
    <s v="SFPD-CROSSROADS"/>
    <s v="CITY STREET"/>
    <n v="6207977"/>
    <n v="2012"/>
    <n v="3801"/>
    <n v="20121109"/>
    <n v="1635"/>
    <n v="251"/>
    <s v="MAIT"/>
    <s v="Friday"/>
    <s v="4C3"/>
    <x v="1"/>
    <x v="8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68558888485,-122.43817704764"/>
    <s v="2:01 pm to 6:00 pm"/>
    <s v="Clear"/>
    <s v="CVC 22107"/>
    <s v="Intersection &lt;= 20ft"/>
    <s v="November"/>
    <s v="Valid"/>
    <n v="22107"/>
    <s v="Unsafe turn or lane change prohibited"/>
    <s v="http://leginfo.legislature.ca.gov/faces/codes_displaySection.xhtml?lawCode=VEH&amp;sectionNum=22107."/>
    <n v="5051"/>
  </r>
  <r>
    <n v="26057000"/>
    <s v="&lt;Null&gt;"/>
    <n v="37.776856000000002"/>
    <n v="-122.438177"/>
    <s v="SFPD-CROSSROADS"/>
    <s v="CITY STREET"/>
    <n v="140997105"/>
    <n v="2014"/>
    <n v="3801"/>
    <n v="20141125"/>
    <n v="538"/>
    <n v="1258"/>
    <s v="PARK"/>
    <s v="Tuesday"/>
    <s v="3F70A"/>
    <x v="1"/>
    <x v="8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68558888485,-122.43817704764"/>
    <s v="2:01 am to 6:00 a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15675"/>
  </r>
  <r>
    <n v="26057000"/>
    <n v="5891000"/>
    <n v="37.776795999999997"/>
    <n v="-122.438652"/>
    <s v="SFPD-CROSSROADS"/>
    <s v="CITY STREET"/>
    <n v="5433533"/>
    <n v="2011"/>
    <n v="3801"/>
    <n v="20111104"/>
    <n v="915"/>
    <n v="1337"/>
    <s v="PARKS"/>
    <s v="Friday"/>
    <s v="3F62"/>
    <x v="1"/>
    <x v="8"/>
    <n v="139"/>
    <s v="West"/>
    <s v="Not Stated"/>
    <x v="1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67955216589,-122.438652046634"/>
    <s v="6:01 am to 10:00 am"/>
    <s v="Clear"/>
    <s v="CVC 21750"/>
    <s v="Midblock &gt; 20ft"/>
    <s v="November"/>
    <s v="Valid"/>
    <n v="21750"/>
    <s v="Overtaking and passing unsafely"/>
    <s v="http://leginfo.legislature.ca.gov/faces/codes_displaySection.xhtml?lawCode=VEH&amp;sectionNum=21750."/>
    <n v="27811"/>
  </r>
  <r>
    <n v="26070000"/>
    <s v="&lt;Null&gt;"/>
    <n v="37.778723999999997"/>
    <n v="-122.438552"/>
    <s v="SFPD-CROSSROADS"/>
    <s v="CITY STREET"/>
    <n v="3999529"/>
    <n v="2008"/>
    <n v="3801"/>
    <n v="20081123"/>
    <n v="1706"/>
    <n v="4159"/>
    <s v="PARK"/>
    <s v="Sunday"/>
    <s v="3F44D"/>
    <x v="10"/>
    <x v="8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87241078806,-122.438552277528"/>
    <s v="2:01 pm to 6:00 p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9440"/>
  </r>
  <r>
    <n v="26027000"/>
    <n v="9760000"/>
    <n v="37.773138000000003"/>
    <n v="-122.437389"/>
    <s v="SFPD-CROSSROADS"/>
    <s v="CITY STREET"/>
    <n v="3975882"/>
    <n v="2008"/>
    <n v="3801"/>
    <n v="20081125"/>
    <n v="2235"/>
    <n v="1153"/>
    <s v="PARK"/>
    <s v="Tuesday"/>
    <s v="3F14E"/>
    <x v="2"/>
    <x v="8"/>
    <n v="10"/>
    <s v="East"/>
    <s v="Not Stated"/>
    <x v="1"/>
    <s v="Rear End"/>
    <s v="Parked Motor Vehicle"/>
    <s v="No Pedestrian Involved"/>
    <s v="Dry"/>
    <s v="No Unusual Condition"/>
    <s v="Not Stated"/>
    <s v="Dark - Street Lights"/>
    <s v="Functioning"/>
    <x v="0"/>
    <s v="http://maps.google.com/maps?q=&amp;layer=c&amp;cbll=37.773137862574,-122.437388525684"/>
    <s v="10:01 pm to 2:00 am"/>
    <s v="Clear"/>
    <s v="CVC 22515A"/>
    <s v="Intersection &lt;= 20ft"/>
    <s v="November"/>
    <s v="Valid"/>
    <n v="22515"/>
    <s v="Leaving vehicle unattended without setting the breaks or stopping the motor"/>
    <s v="http://leginfo.legislature.ca.gov/faces/codes_displaySection.xhtml?lawCode=VEH&amp;sectionNum=22515."/>
    <n v="30613"/>
  </r>
  <r>
    <n v="26077000"/>
    <s v="&lt;Null&gt;"/>
    <n v="37.77966"/>
    <n v="-122.43874"/>
    <s v="SFPD-CROSSROADS"/>
    <s v="CITY STREET"/>
    <n v="2415265"/>
    <n v="2005"/>
    <n v="3801"/>
    <n v="20051113"/>
    <n v="220"/>
    <n v="1632"/>
    <s v="PARK"/>
    <s v="Sunday"/>
    <s v="3F14E"/>
    <x v="14"/>
    <x v="8"/>
    <n v="0"/>
    <s v="Not Stated, in Intersection"/>
    <s v="Not Stated"/>
    <x v="2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96596303491,-122.438740183526"/>
    <s v="2:01 am to 6:00 a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3180"/>
  </r>
  <r>
    <n v="26077000"/>
    <s v="&lt;Null&gt;"/>
    <n v="37.77966"/>
    <n v="-122.43874"/>
    <s v="SFPD-CROSSROADS"/>
    <s v="CITY STREET"/>
    <n v="6059163"/>
    <n v="2012"/>
    <n v="3801"/>
    <n v="20121120"/>
    <n v="2055"/>
    <n v="202"/>
    <s v="PARK"/>
    <s v="Tuesday"/>
    <s v="3F14D"/>
    <x v="14"/>
    <x v="8"/>
    <n v="0"/>
    <s v="Not Stated, in Intersection"/>
    <s v="Not Stated"/>
    <x v="0"/>
    <s v="Other"/>
    <s v="Bicycle"/>
    <s v="No Pedestrian Involved"/>
    <s v="Wet"/>
    <s v="No Unusual Condition"/>
    <s v="Not Stated"/>
    <s v="Dark - Street Lights"/>
    <s v="Functioning"/>
    <x v="2"/>
    <s v="http://maps.google.com/maps?q=&amp;layer=c&amp;cbll=37.7796596303491,-122.438740183526"/>
    <s v="6:01 pm to 10:00 pm"/>
    <s v="Raining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7371"/>
  </r>
  <r>
    <n v="26036000"/>
    <n v="3190000"/>
    <n v="37.773840999999997"/>
    <n v="-122.43927499999999"/>
    <s v="SFPD-CROSSROADS"/>
    <s v="CITY STREET"/>
    <n v="4959389"/>
    <n v="2010"/>
    <n v="3801"/>
    <n v="20101110"/>
    <n v="1712"/>
    <n v="2122"/>
    <s v="F"/>
    <s v="Wednesday"/>
    <s v="4B8D"/>
    <x v="5"/>
    <x v="2"/>
    <n v="2"/>
    <s v="South"/>
    <s v="Not Stated"/>
    <x v="0"/>
    <s v="Head-On"/>
    <s v="Bicycle"/>
    <s v="No Pedestrian Involved"/>
    <s v="Dry"/>
    <s v="No Unusual Condition"/>
    <s v="Not Stated"/>
    <s v="Dark - Street Lights"/>
    <s v="Functioning"/>
    <x v="2"/>
    <s v="http://maps.google.com/maps?q=&amp;layer=c&amp;cbll=37.77384068412,-122.439275489149"/>
    <s v="2:01 pm to 6:00 pm"/>
    <s v="Clear"/>
    <s v="CVC 21650"/>
    <s v="Intersection &lt;= 20ft"/>
    <s v="November"/>
    <s v="Valid"/>
    <n v="21650"/>
    <s v="Failure to keep to right side of road"/>
    <s v="http://leginfo.legislature.ca.gov/faces/codes_displaySection.xhtml?lawCode=VEH&amp;sectionNum=21650."/>
    <n v="7666"/>
  </r>
  <r>
    <n v="26036000"/>
    <n v="3190000"/>
    <n v="37.773555999999999"/>
    <n v="-122.439218"/>
    <s v="SFPD-CROSSROADS"/>
    <s v="CITY STREET"/>
    <n v="2915529"/>
    <n v="2006"/>
    <n v="3801"/>
    <n v="20061121"/>
    <n v="950"/>
    <n v="805"/>
    <s v="F"/>
    <s v="Tuesday"/>
    <n v="4"/>
    <x v="5"/>
    <x v="2"/>
    <n v="107"/>
    <s v="South"/>
    <s v="Not Stated"/>
    <x v="1"/>
    <s v="Hit Object"/>
    <s v="Fixed Object"/>
    <s v="No Pedestrian Involved"/>
    <s v="Dry"/>
    <s v="No Unusual Condition"/>
    <s v="Not Stated"/>
    <s v="Daylight"/>
    <s v="None"/>
    <x v="0"/>
    <s v="http://maps.google.com/maps?q=&amp;layer=c&amp;cbll=37.7735560057465,-122.439217577638"/>
    <s v="6:01 am to 10:00 am"/>
    <s v="Clear"/>
    <s v="CVC 22350"/>
    <s v="Midblock &gt; 20ft"/>
    <s v="November"/>
    <s v="Valid"/>
    <n v="22350"/>
    <s v="Unsafe speed for prevailing conditions"/>
    <s v="http://leginfo.legislature.ca.gov/faces/codes_displaySection.xhtml?lawCode=VEH&amp;sectionNum=22350."/>
    <n v="15308"/>
  </r>
  <r>
    <n v="26050000"/>
    <s v="&lt;Null&gt;"/>
    <n v="37.774062000000001"/>
    <n v="-122.437611"/>
    <s v="SFPD-CROSSROADS"/>
    <s v="CITY STREET"/>
    <n v="5429734"/>
    <n v="2011"/>
    <n v="3801"/>
    <n v="20111118"/>
    <n v="545"/>
    <n v="1976"/>
    <s v="COF"/>
    <s v="Friday"/>
    <s v="3F4A"/>
    <x v="6"/>
    <x v="2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40616466681,-122.437610623921"/>
    <s v="2:01 am to 6:00 a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552"/>
  </r>
  <r>
    <n v="26345000"/>
    <n v="8852000"/>
    <n v="37.772734999999997"/>
    <n v="-122.44584999999999"/>
    <s v="SFPD-CROSSROADS"/>
    <s v="CITY STREET"/>
    <n v="3469236"/>
    <n v="2007"/>
    <n v="3801"/>
    <n v="20071109"/>
    <n v="1316"/>
    <n v="1372"/>
    <s v="&lt;Null&gt;"/>
    <s v="Friday"/>
    <s v="3F13C"/>
    <x v="7"/>
    <x v="2"/>
    <n v="96"/>
    <s v="South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7349426257,-122.445849505144"/>
    <s v="10:01 am to 2:00 pm"/>
    <s v="Clear"/>
    <s v="N/A"/>
    <s v="Midblock &gt; 20ft"/>
    <s v="November"/>
    <s v="Unknown"/>
    <s v="Unknown"/>
    <s v="Unknown"/>
    <s v="&lt;Null&gt;"/>
    <n v="6992"/>
  </r>
  <r>
    <n v="26055000"/>
    <n v="5890000"/>
    <n v="37.777065"/>
    <n v="-122.43653500000001"/>
    <s v="SFPD-CROSSROADS"/>
    <s v="CITY STREET"/>
    <n v="130946184"/>
    <n v="2013"/>
    <n v="3801"/>
    <n v="20131107"/>
    <n v="1830"/>
    <n v="4284"/>
    <s v="NORTHERN"/>
    <s v="Thursday"/>
    <s v="3E12D"/>
    <x v="1"/>
    <x v="23"/>
    <n v="8"/>
    <s v="West"/>
    <s v="Not Stated"/>
    <x v="1"/>
    <s v="Not Stated"/>
    <s v="Not Stated"/>
    <s v="Not Stated"/>
    <s v="Not Stated"/>
    <s v="Not Stated"/>
    <s v="Not Stated"/>
    <s v="Not Stated"/>
    <s v="None"/>
    <x v="3"/>
    <s v="http://maps.google.com/maps?q=&amp;layer=c&amp;cbll=37.7770645375857,-122.436535113194"/>
    <s v="6:01 pm to 10:00 pm"/>
    <s v="Not Stated"/>
    <s v="N/A"/>
    <s v="Intersection &lt;= 20ft"/>
    <s v="November"/>
    <s v="Unknown"/>
    <s v="Unknown"/>
    <s v="Unknown"/>
    <s v="&lt;Null&gt;"/>
    <n v="27810"/>
  </r>
  <r>
    <n v="26057000"/>
    <s v="&lt;Null&gt;"/>
    <n v="37.776856000000002"/>
    <n v="-122.438177"/>
    <s v="SFPD-CROSSROADS"/>
    <s v="CITY STREET"/>
    <n v="3981599"/>
    <n v="2008"/>
    <n v="3801"/>
    <n v="20081110"/>
    <n v="1424"/>
    <n v="2122"/>
    <s v="F"/>
    <s v="Monday"/>
    <s v="4B8D"/>
    <x v="6"/>
    <x v="11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68558888485,-122.43817704764"/>
    <s v="2:01 pm to 6:00 p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561"/>
  </r>
  <r>
    <n v="26057000"/>
    <s v="&lt;Null&gt;"/>
    <n v="37.776856000000002"/>
    <n v="-122.438177"/>
    <s v="SFPD-CROSSROADS"/>
    <s v="CITY STREET"/>
    <n v="2415273"/>
    <n v="2005"/>
    <n v="3801"/>
    <n v="20051114"/>
    <n v="1125"/>
    <n v="805"/>
    <s v="F"/>
    <s v="Monday"/>
    <s v="0F4"/>
    <x v="6"/>
    <x v="11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x v="0"/>
    <s v="http://maps.google.com/maps?q=&amp;layer=c&amp;cbll=37.7768558888485,-122.43817704764"/>
    <s v="10:01 am to 2:00 pm"/>
    <s v="Clear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26492"/>
  </r>
  <r>
    <n v="26379000"/>
    <s v="&lt;Null&gt;"/>
    <n v="37.775801999999999"/>
    <n v="-122.446471"/>
    <s v="SFPD-CROSSROADS"/>
    <s v="CITY STREET"/>
    <n v="2395783"/>
    <n v="2005"/>
    <n v="3801"/>
    <n v="20051118"/>
    <n v="2015"/>
    <n v="1593"/>
    <s v="PARK"/>
    <s v="Friday"/>
    <s v="4B5I"/>
    <x v="7"/>
    <x v="11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58015922906,-122.446470829739"/>
    <s v="6:01 pm to 10:00 p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614"/>
  </r>
  <r>
    <n v="26470000"/>
    <n v="11851000"/>
    <n v="37.774442000000001"/>
    <n v="-122.452895"/>
    <s v="SFPD-CROSSROADS"/>
    <s v="CITY STREET"/>
    <n v="4491669"/>
    <n v="2009"/>
    <n v="3801"/>
    <n v="20091116"/>
    <n v="1320"/>
    <n v="4060"/>
    <s v="PARK"/>
    <s v="Monday"/>
    <s v="3F14C"/>
    <x v="27"/>
    <x v="11"/>
    <n v="195"/>
    <s v="South"/>
    <s v="Not Stated"/>
    <x v="1"/>
    <s v="Broadside"/>
    <s v="Parked Motor Vehicle"/>
    <s v="No Pedestrian Involved"/>
    <s v="Dry"/>
    <s v="No Unusual Condition"/>
    <s v="Not Stated"/>
    <s v="Daylight"/>
    <s v="None"/>
    <x v="0"/>
    <s v="http://maps.google.com/maps?q=&amp;layer=c&amp;cbll=37.774442390779,-122.452895101965"/>
    <s v="10:01 am to 2:00 pm"/>
    <s v="Clear"/>
    <s v="CVC 22450A"/>
    <s v="Midblock &gt; 20ft"/>
    <s v="November"/>
    <s v="Valid"/>
    <s v="22450(a)"/>
    <s v="Failure to stop at STOP sign"/>
    <s v="http://leginfo.legislature.ca.gov/faces/codes_displaySection.xhtml?lawCode=VEH&amp;sectionNum=22450."/>
    <n v="1305"/>
  </r>
  <r>
    <n v="26395000"/>
    <n v="2296000"/>
    <n v="37.777965999999999"/>
    <n v="-122.44788800000001"/>
    <s v="SFPD-CROSSROADS"/>
    <s v="CITY STREET"/>
    <n v="140949980"/>
    <n v="2014"/>
    <n v="3801"/>
    <n v="20141109"/>
    <n v="1419"/>
    <n v="251"/>
    <s v="RICHMOND"/>
    <s v="Sunday"/>
    <s v="3G61"/>
    <x v="28"/>
    <x v="55"/>
    <n v="155"/>
    <s v="North"/>
    <s v="Not Stated"/>
    <x v="0"/>
    <s v="Rear End"/>
    <s v="Parked Motor Vehicle"/>
    <s v="No Pedestrian Involved"/>
    <s v="Dry"/>
    <s v="No Unusual Condition"/>
    <s v="Not Stated"/>
    <s v="Daylight"/>
    <s v="None"/>
    <x v="0"/>
    <s v="http://maps.google.com/maps?q=&amp;layer=c&amp;cbll=37.7779660957916,-122.447888178106"/>
    <s v="2:01 pm to 6:00 pm"/>
    <s v="Clear"/>
    <s v="N/A"/>
    <s v="Midblock &gt; 20ft"/>
    <s v="November"/>
    <s v="Unknown"/>
    <s v="Unknown"/>
    <s v="Unknown"/>
    <s v="&lt;Null&gt;"/>
    <n v="7047"/>
  </r>
  <r>
    <n v="26056000"/>
    <s v="&lt;Null&gt;"/>
    <n v="37.775925000000001"/>
    <n v="-122.43799"/>
    <s v="SFPD-CROSSROADS"/>
    <s v="CITY STREET"/>
    <n v="2395890"/>
    <n v="2005"/>
    <n v="3801"/>
    <n v="20051128"/>
    <n v="1854"/>
    <n v="4159"/>
    <s v="PARK"/>
    <s v="Monday"/>
    <s v="3F1AD"/>
    <x v="6"/>
    <x v="4"/>
    <n v="0"/>
    <s v="Not Stated, in Intersection"/>
    <s v="Not Stated"/>
    <x v="1"/>
    <s v="Broadside"/>
    <s v="Other Motor Vehicle"/>
    <s v="No Pedestrian Involved"/>
    <s v="Wet"/>
    <s v="No Unusual Condition"/>
    <s v="Not Stated"/>
    <s v="Dark - Street Lights"/>
    <s v="Functioning"/>
    <x v="0"/>
    <s v="http://maps.google.com/maps?q=&amp;layer=c&amp;cbll=37.7759254055507,-122.437989847718"/>
    <s v="6:01 pm to 10:00 pm"/>
    <s v="Raining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24179"/>
  </r>
  <r>
    <n v="26056000"/>
    <s v="&lt;Null&gt;"/>
    <n v="37.775925000000001"/>
    <n v="-122.43799"/>
    <s v="SFPD-CROSSROADS"/>
    <s v="CITY STREET"/>
    <n v="2894354"/>
    <n v="2006"/>
    <n v="3801"/>
    <n v="20061107"/>
    <n v="758"/>
    <n v="1337"/>
    <s v="CO F"/>
    <s v="Tuesday"/>
    <s v="3F60"/>
    <x v="6"/>
    <x v="4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59254055507,-122.437989847718"/>
    <s v="6:01 am to 10:00 am"/>
    <s v="Clear"/>
    <s v="CVC 21801B"/>
    <s v="Intersection &lt;= 20ft"/>
    <s v="November"/>
    <s v="Valid"/>
    <s v="21801(a,b)"/>
    <s v="Violation of right-of-way - left turn"/>
    <s v="http://leginfo.legislature.ca.gov/faces/codes_displaySection.xhtml?lawCode=VEH&amp;sectionNum=21801."/>
    <n v="24180"/>
  </r>
  <r>
    <n v="26376000"/>
    <s v="&lt;Null&gt;"/>
    <n v="37.773935000000002"/>
    <n v="-122.44609199999999"/>
    <s v="SFPD-CROSSROADS"/>
    <s v="CITY STREET"/>
    <n v="2384333"/>
    <n v="2005"/>
    <n v="3801"/>
    <n v="20051103"/>
    <n v="1627"/>
    <n v="125"/>
    <s v="PARK"/>
    <s v="Thursday"/>
    <s v="4B5F"/>
    <x v="7"/>
    <x v="64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x v="0"/>
    <s v="http://maps.google.com/maps?q=&amp;layer=c&amp;cbll=37.7739353713535,-122.446091727215"/>
    <s v="2:01 pm to 6:00 pm"/>
    <s v="Cloudy"/>
    <s v="CVC 21801A"/>
    <s v="Intersection &lt;= 20ft"/>
    <s v="November"/>
    <s v="Valid"/>
    <s v="21801(a,b)"/>
    <s v="Violation of right-of-way - left turn"/>
    <s v="http://leginfo.legislature.ca.gov/faces/codes_displaySection.xhtml?lawCode=VEH&amp;sectionNum=21801."/>
    <n v="14839"/>
  </r>
  <r>
    <n v="26351000"/>
    <s v="&lt;Null&gt;"/>
    <n v="37.774566999999998"/>
    <n v="-122.44110999999999"/>
    <s v="SFPD-CROSSROADS"/>
    <s v="CITY STREET"/>
    <n v="4490637"/>
    <n v="2009"/>
    <n v="3801"/>
    <n v="20091115"/>
    <n v="910"/>
    <n v="438"/>
    <s v="&lt;Null&gt;"/>
    <s v="Sunday"/>
    <s v="4B3F"/>
    <x v="9"/>
    <x v="5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45674820945,-122.441110417149"/>
    <s v="6:01 am to 10:00 a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10346"/>
  </r>
  <r>
    <n v="26352000"/>
    <n v="2608000"/>
    <n v="37.774608999999998"/>
    <n v="-122.441119"/>
    <s v="SFPD-CROSSROADS"/>
    <s v="CITY STREET"/>
    <n v="151014536"/>
    <n v="2015"/>
    <n v="3801"/>
    <n v="20151121"/>
    <n v="1628"/>
    <n v="2132"/>
    <s v="&lt;Null&gt;"/>
    <s v="Saturday"/>
    <s v="&lt;Null&gt;"/>
    <x v="9"/>
    <x v="5"/>
    <n v="15"/>
    <s v="North"/>
    <s v="Not Stated"/>
    <x v="0"/>
    <s v="Other"/>
    <s v="Bicycle"/>
    <s v="No Pedestrian Involved"/>
    <s v="Dry"/>
    <s v="No Unusual Condition"/>
    <s v="Not Stated"/>
    <s v="Daylight"/>
    <s v="Functioning"/>
    <x v="2"/>
    <s v="http://maps.google.com/maps?q=&amp;layer=c&amp;cbll=37.7746094232298,-122.4411189041"/>
    <s v="2:01 pm to 6:00 pm"/>
    <s v="Clear"/>
    <s v="CVC 22517"/>
    <s v="Intersection &lt;= 20ft"/>
    <s v="November"/>
    <s v="Valid"/>
    <n v="22517"/>
    <s v="Opening door on traffic side when unsafe"/>
    <s v="http://leginfo.legislature.ca.gov/faces/codes_displaySection.xhtml?lawCode=VEH&amp;sectionNum=22517."/>
    <n v="8103"/>
  </r>
  <r>
    <n v="26053000"/>
    <s v="&lt;Null&gt;"/>
    <n v="37.774991999999997"/>
    <n v="-122.437799"/>
    <s v="SFPD-CROSSROADS"/>
    <s v="CITY STREET"/>
    <n v="4968269"/>
    <n v="2010"/>
    <n v="3801"/>
    <n v="20101117"/>
    <n v="745"/>
    <n v="438"/>
    <s v="PARK"/>
    <s v="Wednesday"/>
    <s v="4B3F"/>
    <x v="6"/>
    <x v="5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4991947509,-122.437798747311"/>
    <s v="6:01 am to 10:00 am"/>
    <s v="Clear"/>
    <s v="CVC 21801A"/>
    <s v="Intersection &lt;= 20ft"/>
    <s v="November"/>
    <s v="Valid"/>
    <s v="21801(a,b)"/>
    <s v="Violation of right-of-way - left turn"/>
    <s v="http://leginfo.legislature.ca.gov/faces/codes_displaySection.xhtml?lawCode=VEH&amp;sectionNum=21801."/>
    <n v="5058"/>
  </r>
  <r>
    <n v="26376000"/>
    <s v="&lt;Null&gt;"/>
    <n v="37.773935000000002"/>
    <n v="-122.44609199999999"/>
    <s v="SFPD-CROSSROADS"/>
    <s v="CITY STREET"/>
    <n v="4932755"/>
    <n v="2010"/>
    <n v="3801"/>
    <n v="20101105"/>
    <n v="1605"/>
    <n v="1389"/>
    <s v="F"/>
    <s v="Friday"/>
    <s v="3F13A"/>
    <x v="17"/>
    <x v="5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39353713535,-122.446091727215"/>
    <s v="2:01 pm to 6:00 pm"/>
    <s v="Clear"/>
    <s v="CVC 22101D"/>
    <s v="Intersection &lt;= 20ft"/>
    <s v="November"/>
    <s v="Valid"/>
    <s v="22101(d)"/>
    <s v="Violating special traffic control markers"/>
    <s v="http://leginfo.legislature.ca.gov/faces/codes_displaySection.xhtml?lawCode=VEH&amp;sectionNum=22101."/>
    <n v="14788"/>
  </r>
  <r>
    <n v="26376000"/>
    <s v="&lt;Null&gt;"/>
    <n v="37.773935000000002"/>
    <n v="-122.44609199999999"/>
    <s v="SFPD-CROSSROADS"/>
    <s v="CITY STREET"/>
    <n v="2394836"/>
    <n v="2005"/>
    <n v="3801"/>
    <n v="20051129"/>
    <n v="1345"/>
    <n v="805"/>
    <s v="F"/>
    <s v="Tuesday"/>
    <n v="4"/>
    <x v="7"/>
    <x v="5"/>
    <n v="0"/>
    <s v="Not Stated, in Intersection"/>
    <s v="Not Stated"/>
    <x v="1"/>
    <s v="Broadside"/>
    <s v="Other Motor Vehicle"/>
    <s v="No Pedestrian Involved"/>
    <s v="Wet"/>
    <s v="No Unusual Condition"/>
    <s v="Not Stated"/>
    <s v="Daylight"/>
    <s v="Functioning"/>
    <x v="0"/>
    <s v="http://maps.google.com/maps?q=&amp;layer=c&amp;cbll=37.7739353713535,-122.446091727215"/>
    <s v="10:01 am to 2:00 pm"/>
    <s v="Raining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608"/>
  </r>
  <r>
    <n v="26370000"/>
    <s v="&lt;Null&gt;"/>
    <n v="37.776226000000001"/>
    <n v="-122.44313200000001"/>
    <s v="SFPD-CROSSROADS"/>
    <s v="CITY STREET"/>
    <n v="6059136"/>
    <n v="2012"/>
    <n v="3801"/>
    <n v="20121101"/>
    <n v="1512"/>
    <n v="1666"/>
    <s v="PARK"/>
    <s v="Thursday"/>
    <s v="3CAR"/>
    <x v="1"/>
    <x v="32"/>
    <n v="0"/>
    <s v="Not Stated, in Intersection"/>
    <s v="Not Stated"/>
    <x v="1"/>
    <s v="Other"/>
    <s v="Bicycle"/>
    <s v="No Pedestrian Involved"/>
    <s v="Dry"/>
    <s v="No Unusual Condition"/>
    <s v="Not Stated"/>
    <s v="Daylight"/>
    <s v="Functioning"/>
    <x v="2"/>
    <s v="http://maps.google.com/maps?q=&amp;layer=c&amp;cbll=37.7762260364189,-122.443132453887"/>
    <s v="2:01 pm to 6:00 pm"/>
    <s v="Clear"/>
    <s v="CVC 22450A"/>
    <s v="Intersection &lt;= 20ft"/>
    <s v="November"/>
    <s v="Valid"/>
    <s v="22450(a)"/>
    <s v="Failure to stop at STOP sign"/>
    <s v="http://leginfo.legislature.ca.gov/faces/codes_displaySection.xhtml?lawCode=VEH&amp;sectionNum=22450."/>
    <n v="25329"/>
  </r>
  <r>
    <n v="26349000"/>
    <n v="5455000"/>
    <n v="37.773021999999997"/>
    <n v="-122.445696"/>
    <s v="SFPD-CROSSROADS"/>
    <s v="CITY STREET"/>
    <n v="6221904"/>
    <n v="2012"/>
    <n v="3801"/>
    <n v="20121104"/>
    <n v="1337"/>
    <n v="2179"/>
    <s v="&lt;Null&gt;"/>
    <s v="Sunday"/>
    <s v="3J62"/>
    <x v="0"/>
    <x v="10"/>
    <n v="60"/>
    <s v="East"/>
    <s v="Not Stated"/>
    <x v="1"/>
    <s v="Other"/>
    <s v="Non-Collision"/>
    <s v="No Pedestrian Involved"/>
    <s v="Dry"/>
    <s v="No Unusual Condition"/>
    <s v="Not Stated"/>
    <s v="Daylight"/>
    <s v="Functioning"/>
    <x v="0"/>
    <s v="http://maps.google.com/maps?q=&amp;layer=c&amp;cbll=37.773021931927,-122.445695924567"/>
    <s v="10:01 am to 2:00 pm"/>
    <s v="Clear"/>
    <s v="CVC 22350"/>
    <s v="Midblock &gt; 20ft"/>
    <s v="November"/>
    <s v="Valid"/>
    <n v="22350"/>
    <s v="Unsafe speed for prevailing conditions"/>
    <s v="http://leginfo.legislature.ca.gov/faces/codes_displaySection.xhtml?lawCode=VEH&amp;sectionNum=22350."/>
    <n v="14324"/>
  </r>
  <r>
    <n v="26347000"/>
    <s v="&lt;Null&gt;"/>
    <n v="37.772995000000002"/>
    <n v="-122.445902"/>
    <s v="SFPD-CROSSROADS"/>
    <s v="CITY STREET"/>
    <n v="3497514"/>
    <n v="2007"/>
    <n v="3801"/>
    <n v="20071117"/>
    <n v="1100"/>
    <n v="714"/>
    <s v="PARK"/>
    <s v="Saturday"/>
    <s v="4B3E"/>
    <x v="0"/>
    <x v="10"/>
    <n v="0"/>
    <s v="Not Stated, in Intersection"/>
    <s v="Other"/>
    <x v="1"/>
    <s v="Rear End"/>
    <s v="Other Motor Vehicle"/>
    <s v="No Pedestrian Involved"/>
    <s v="Wet"/>
    <s v="No Unusual Condition"/>
    <s v="Not Stated"/>
    <s v="Daylight"/>
    <s v="Functioning"/>
    <x v="0"/>
    <s v="http://maps.google.com/maps?q=&amp;layer=c&amp;cbll=37.7729954059776,-122.445902365946"/>
    <s v="10:01 am to 2:00 pm"/>
    <s v="Cloudy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26525"/>
  </r>
  <r>
    <n v="26345000"/>
    <n v="8852000"/>
    <n v="37.772190000000002"/>
    <n v="-122.445739"/>
    <s v="SFPD-CROSSROADS"/>
    <s v="CITY STREET"/>
    <n v="2415153"/>
    <n v="2005"/>
    <n v="3801"/>
    <n v="20051114"/>
    <n v="1920"/>
    <n v="307"/>
    <s v="PARK"/>
    <s v="Monday"/>
    <s v="4B8E"/>
    <x v="7"/>
    <x v="14"/>
    <n v="40"/>
    <s v="North"/>
    <s v="Not Stated"/>
    <x v="1"/>
    <s v="Vehicle/Pedestrian"/>
    <s v="Pedestrian"/>
    <s v="Crossing in Crosswalk at Intersection"/>
    <s v="Dry"/>
    <s v="No Unusual Condition"/>
    <s v="Not Stated"/>
    <s v="Dark - Street Lights"/>
    <s v="Functioning"/>
    <x v="3"/>
    <s v="http://maps.google.com/maps?q=&amp;layer=c&amp;cbll=37.7721895403177,-122.445738816398"/>
    <s v="6:01 pm to 10:00 pm"/>
    <s v="Clear"/>
    <s v="CVC 21950A"/>
    <s v="Midblock &gt; 20ft"/>
    <s v="November"/>
    <s v="Valid"/>
    <s v="21950(a,c)"/>
    <s v="Driver or bicyclist to yield right-of-way at crosswalks"/>
    <s v="http://leginfo.legislature.ca.gov/faces/codes_displaySection.xhtml?lawCode=VEH&amp;sectionNum=21950."/>
    <n v="22511"/>
  </r>
  <r>
    <n v="26072000"/>
    <s v="&lt;Null&gt;"/>
    <n v="37.777586999999997"/>
    <n v="-122.440027"/>
    <s v="SFPD-CROSSROADS"/>
    <s v="CITY STREET"/>
    <n v="6049421"/>
    <n v="2012"/>
    <n v="3801"/>
    <n v="20121113"/>
    <n v="1209"/>
    <n v="2179"/>
    <s v="&lt;Null&gt;"/>
    <s v="Tuesday"/>
    <s v="3J62"/>
    <x v="16"/>
    <x v="65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7586768086,-122.440026922254"/>
    <s v="10:01 am to 2:00 pm"/>
    <s v="Clear"/>
    <s v="CVC 21950A"/>
    <s v="Intersection &lt;= 20ft"/>
    <s v="November"/>
    <s v="Valid"/>
    <s v="21950(a,c)"/>
    <s v="Driver or bicyclist to yield right-of-way at crosswalks"/>
    <s v="http://leginfo.legislature.ca.gov/faces/codes_displaySection.xhtml?lawCode=VEH&amp;sectionNum=21950."/>
    <n v="20059"/>
  </r>
  <r>
    <n v="26319000"/>
    <n v="9762000"/>
    <n v="37.772900999999997"/>
    <n v="-122.43925299999999"/>
    <s v="SFPD-CROSSROADS"/>
    <s v="CITY STREET"/>
    <n v="3997204"/>
    <n v="2008"/>
    <n v="3801"/>
    <n v="20081123"/>
    <n v="435"/>
    <n v="352"/>
    <s v="PARK"/>
    <s v="Sunday"/>
    <s v="3F/3E"/>
    <x v="2"/>
    <x v="3"/>
    <n v="48"/>
    <s v="West"/>
    <s v="Not Stated"/>
    <x v="0"/>
    <s v="Vehicle/Pedestrian"/>
    <s v="Pedestrian"/>
    <s v="In Road, Including Shoulder"/>
    <s v="Wet"/>
    <s v="No Unusual Condition"/>
    <s v="Not Stated"/>
    <s v="Dark - Street Lights"/>
    <s v="None"/>
    <x v="3"/>
    <s v="http://maps.google.com/maps?q=&amp;layer=c&amp;cbll=37.7729011531561,-122.439252608076"/>
    <s v="2:01 am to 6:00 am"/>
    <s v="Clear"/>
    <s v="CVC 23153"/>
    <s v="Midblock &gt; 20ft"/>
    <s v="November"/>
    <s v="Valid"/>
    <s v="23153(a,b)"/>
    <s v="Under influence of alcohol while causing injury"/>
    <s v="http://leginfo.legislature.ca.gov/faces/codes_displaySection.xhtml?lawCode=VEH&amp;sectionNum=23153"/>
    <n v="6734"/>
  </r>
  <r>
    <n v="26036000"/>
    <n v="9761000"/>
    <n v="37.772925000000001"/>
    <n v="-122.43906800000001"/>
    <s v="SFPD-CROSSROADS"/>
    <s v="CITY STREET"/>
    <n v="4958640"/>
    <n v="2010"/>
    <n v="3801"/>
    <n v="20101123"/>
    <n v="1340"/>
    <n v="1230"/>
    <s v="&lt;Null&gt;"/>
    <s v="Tuesday"/>
    <s v="3F61"/>
    <x v="2"/>
    <x v="3"/>
    <n v="6"/>
    <s v="East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29245821308,-122.439068122269"/>
    <s v="10:01 am to 2:00 pm"/>
    <s v="Clear"/>
    <s v="CVC 21950A"/>
    <s v="Intersection &lt;= 20ft"/>
    <s v="November"/>
    <s v="Valid"/>
    <s v="21950(a,c)"/>
    <s v="Driver or bicyclist to yield right-of-way at crosswalks"/>
    <s v="http://leginfo.legislature.ca.gov/faces/codes_displaySection.xhtml?lawCode=VEH&amp;sectionNum=21950."/>
    <n v="18799"/>
  </r>
  <r>
    <n v="26379000"/>
    <s v="&lt;Null&gt;"/>
    <n v="37.775801999999999"/>
    <n v="-122.446471"/>
    <s v="SFPD-CROSSROADS"/>
    <s v="CITY STREET"/>
    <n v="2415253"/>
    <n v="2005"/>
    <n v="3801"/>
    <n v="20051110"/>
    <n v="1224"/>
    <n v="779"/>
    <s v="NORTH"/>
    <s v="Thursday"/>
    <n v="3E+62"/>
    <x v="1"/>
    <x v="56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58015922906,-122.446470829739"/>
    <s v="10:01 am to 2:00 pm"/>
    <s v="Cloudy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615"/>
  </r>
  <r>
    <n v="26382000"/>
    <s v="&lt;Null&gt;"/>
    <n v="37.776741999999999"/>
    <n v="-122.44665999999999"/>
    <s v="SFPD-CROSSROADS"/>
    <s v="CITY STREET"/>
    <n v="2392315"/>
    <n v="2005"/>
    <n v="3801"/>
    <n v="20051124"/>
    <n v="1906"/>
    <n v="4159"/>
    <s v="PARK"/>
    <s v="Thursday"/>
    <s v="3F14D"/>
    <x v="7"/>
    <x v="18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6741636305,-122.44665991253"/>
    <s v="6:01 pm to 10:00 pm"/>
    <s v="Clear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9407"/>
  </r>
  <r>
    <n v="26473000"/>
    <n v="10279000"/>
    <n v="37.775953000000001"/>
    <n v="-122.453005"/>
    <s v="SFPD-CROSSROADS"/>
    <s v="CITY STREET"/>
    <n v="130978284"/>
    <n v="2013"/>
    <n v="3801"/>
    <n v="20131118"/>
    <n v="1824"/>
    <n v="1026"/>
    <s v="RICHMOND"/>
    <s v="Monday"/>
    <s v="3G15D"/>
    <x v="18"/>
    <x v="18"/>
    <n v="75"/>
    <s v="North"/>
    <s v="Not Stated"/>
    <x v="0"/>
    <s v="Sideswip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59525193592,-122.453005008048"/>
    <s v="6:01 pm to 10:00 pm"/>
    <s v="Clear"/>
    <s v="CVC 21755"/>
    <s v="Midblock &gt; 20ft"/>
    <s v="November"/>
    <s v="Valid"/>
    <s v="21755(a)"/>
    <s v="Unsafe passing on right shoulder"/>
    <s v="http://leginfo.legislature.ca.gov/faces/codes_displaySection.xhtml?lawCode=VEH&amp;sectionNum=21755."/>
    <n v="6458"/>
  </r>
  <r>
    <n v="26472000"/>
    <s v="&lt;Null&gt;"/>
    <n v="37.775750000000002"/>
    <n v="-122.45296399999999"/>
    <s v="SFPD-CROSSROADS"/>
    <s v="CITY STREET"/>
    <n v="2898423"/>
    <n v="2006"/>
    <n v="3801"/>
    <n v="20061115"/>
    <n v="1015"/>
    <n v="779"/>
    <s v="PARK"/>
    <s v="Wednesday"/>
    <n v="3E+62"/>
    <x v="18"/>
    <x v="18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57501292259,-122.452963825663"/>
    <s v="10:01 am to 2:00 pm"/>
    <s v="Clear"/>
    <s v="CVC 22106"/>
    <s v="Intersection &lt;= 20ft"/>
    <s v="November"/>
    <s v="Valid"/>
    <n v="22106"/>
    <s v="Unsafe starting or backing on highway"/>
    <s v="http://leginfo.legislature.ca.gov/faces/codes_displaySection.xhtml?lawCode=VEH&amp;sectionNum=22106."/>
    <n v="16502"/>
  </r>
  <r>
    <n v="26027000"/>
    <n v="9760000"/>
    <n v="37.773142999999997"/>
    <n v="-122.437348"/>
    <s v="SFPD-CROSSROADS"/>
    <s v="CITY STREET"/>
    <n v="3441493"/>
    <n v="2007"/>
    <n v="3801"/>
    <n v="20071107"/>
    <n v="1510"/>
    <n v="4060"/>
    <s v="&lt;Null&gt;"/>
    <s v="Wednesday"/>
    <s v="&lt;Null&gt;"/>
    <x v="2"/>
    <x v="8"/>
    <n v="22"/>
    <s v="East"/>
    <s v="Not Stated"/>
    <x v="1"/>
    <s v="Vehicle/Pedestrian"/>
    <s v="Pedestrian"/>
    <s v="Not in Road"/>
    <s v="Dry"/>
    <s v="No Unusual Condition"/>
    <s v="Not Stated"/>
    <s v="Daylight"/>
    <s v="None"/>
    <x v="3"/>
    <s v="http://maps.google.com/maps?q=&amp;layer=c&amp;cbll=37.7731430679229,-122.437347528439"/>
    <s v="2:01 pm to 6:00 pm"/>
    <s v="Cloudy"/>
    <s v="CVC 22106"/>
    <s v="Midblock &gt; 20ft"/>
    <s v="November"/>
    <s v="Valid"/>
    <n v="22106"/>
    <s v="Unsafe starting or backing on highway"/>
    <s v="http://leginfo.legislature.ca.gov/faces/codes_displaySection.xhtml?lawCode=VEH&amp;sectionNum=22106."/>
    <n v="2018"/>
  </r>
  <r>
    <n v="26350000"/>
    <n v="2606000"/>
    <n v="37.772787999999998"/>
    <n v="-122.44074999999999"/>
    <s v="SFPD-CROSSROADS"/>
    <s v="CITY STREET"/>
    <n v="5429133"/>
    <n v="2011"/>
    <n v="3801"/>
    <n v="20111116"/>
    <n v="830"/>
    <n v="1337"/>
    <s v="PARKS"/>
    <s v="Wednesday"/>
    <s v="3F62"/>
    <x v="9"/>
    <x v="14"/>
    <n v="28"/>
    <s v="North"/>
    <s v="Not Stated"/>
    <x v="1"/>
    <s v="Head-On"/>
    <s v="Bicycle"/>
    <s v="No Pedestrian Involved"/>
    <s v="Dry"/>
    <s v="No Unusual Condition"/>
    <s v="Not Stated"/>
    <s v="Daylight"/>
    <s v="Functioning"/>
    <x v="2"/>
    <s v="http://maps.google.com/maps?q=&amp;layer=c&amp;cbll=37.7727882710476,-122.440750403368"/>
    <s v="6:01 am to 10:00 am"/>
    <s v="Clear"/>
    <s v="N/A"/>
    <s v="Midblock &gt; 20ft"/>
    <s v="November"/>
    <s v="Unknown"/>
    <s v="Unknown"/>
    <s v="Unknown"/>
    <s v="&lt;Null&gt;"/>
    <n v="26962"/>
  </r>
  <r>
    <n v="26345000"/>
    <s v="&lt;Null&gt;"/>
    <n v="37.772080000000003"/>
    <n v="-122.445717"/>
    <s v="SFPD-CROSSROADS"/>
    <s v="CITY STREET"/>
    <n v="2392248"/>
    <n v="2005"/>
    <n v="3801"/>
    <n v="20051120"/>
    <n v="2350"/>
    <n v="1149"/>
    <s v="COF"/>
    <s v="Sunday"/>
    <s v="4B7D"/>
    <x v="7"/>
    <x v="14"/>
    <n v="0"/>
    <s v="Not Stated, in Intersection"/>
    <s v="Not Stated"/>
    <x v="2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20803942368,-122.445716665312"/>
    <s v="10:01 pm to 2:00 am"/>
    <s v="Clear"/>
    <s v="CVC 21801B"/>
    <s v="Intersection &lt;= 20ft"/>
    <s v="November"/>
    <s v="Valid"/>
    <s v="21801(a,b)"/>
    <s v="Violation of right-of-way - left turn"/>
    <s v="http://leginfo.legislature.ca.gov/faces/codes_displaySection.xhtml?lawCode=VEH&amp;sectionNum=21801."/>
    <n v="2516"/>
  </r>
  <r>
    <n v="26415000"/>
    <s v="&lt;Null&gt;"/>
    <n v="37.770730999999998"/>
    <n v="-122.448768"/>
    <s v="SFPD-CROSSROADS"/>
    <s v="CITY STREET"/>
    <n v="6072977"/>
    <n v="2012"/>
    <n v="3801"/>
    <n v="20121114"/>
    <n v="1514"/>
    <n v="1896"/>
    <s v="F"/>
    <s v="Wednesday"/>
    <s v="3CAR"/>
    <x v="3"/>
    <x v="6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07308835998,-122.448767914447"/>
    <s v="2:01 pm to 6:00 pm"/>
    <s v="Clear"/>
    <s v="CVC 21950A"/>
    <s v="Intersection &lt;= 20ft"/>
    <s v="November"/>
    <s v="Valid"/>
    <s v="21950(a,c)"/>
    <s v="Driver or bicyclist to yield right-of-way at crosswalks"/>
    <s v="http://leginfo.legislature.ca.gov/faces/codes_displaySection.xhtml?lawCode=VEH&amp;sectionNum=21950."/>
    <n v="20075"/>
  </r>
  <r>
    <n v="26324000"/>
    <n v="3862000"/>
    <n v="37.771459999999998"/>
    <n v="-122.44385699999999"/>
    <s v="SFPD-CROSSROADS"/>
    <s v="CITY STREET"/>
    <n v="4933676"/>
    <n v="2010"/>
    <n v="3801"/>
    <n v="20101115"/>
    <n v="1525"/>
    <n v="1584"/>
    <s v="PARK"/>
    <s v="Monday"/>
    <s v="4B6E"/>
    <x v="19"/>
    <x v="20"/>
    <n v="37"/>
    <s v="North"/>
    <s v="Not Stated"/>
    <x v="0"/>
    <s v="Overturned"/>
    <s v="Other Object"/>
    <s v="No Pedestrian Involved"/>
    <s v="Dry"/>
    <s v="No Unusual Condition"/>
    <s v="Not Stated"/>
    <s v="Daylight"/>
    <s v="None"/>
    <x v="0"/>
    <s v="http://maps.google.com/maps?q=&amp;layer=c&amp;cbll=37.7714597653772,-122.443856557367"/>
    <s v="2:01 pm to 6:00 pm"/>
    <s v="Clear"/>
    <s v="N/A"/>
    <s v="Midblock &gt; 20ft"/>
    <s v="November"/>
    <s v="Unknown"/>
    <s v="Unknown"/>
    <s v="Unknown"/>
    <s v="&lt;Null&gt;"/>
    <n v="5430"/>
  </r>
  <r>
    <n v="26469000"/>
    <n v="5901000"/>
    <n v="37.775005"/>
    <n v="-122.45273"/>
    <s v="SFPD-CROSSROADS"/>
    <s v="CITY STREET"/>
    <n v="140993169"/>
    <n v="2014"/>
    <n v="3801"/>
    <n v="20141123"/>
    <n v="180"/>
    <n v="985"/>
    <s v="RICHMOND"/>
    <s v="Sunday"/>
    <s v="3G3D"/>
    <x v="4"/>
    <x v="47"/>
    <n v="25"/>
    <s v="East"/>
    <s v="Not Stated"/>
    <x v="1"/>
    <s v="Rear End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50052445811,-122.452730045742"/>
    <s v="2:01 am to 6:00 am"/>
    <s v="Clear"/>
    <s v="CVC 21703"/>
    <s v="Intersection Rear End &lt;= 150ft"/>
    <s v="November"/>
    <s v="Valid"/>
    <n v="21703"/>
    <s v="Following too closely prohibited"/>
    <s v="http://leginfo.legislature.ca.gov/faces/codes_displaySection.xhtml?lawCode=VEH&amp;sectionNum=21703."/>
    <n v="31348"/>
  </r>
  <r>
    <n v="26055000"/>
    <s v="&lt;Null&gt;"/>
    <n v="37.777068"/>
    <n v="-122.43650700000001"/>
    <s v="SFPD-CROSSROADS"/>
    <s v="CITY STREET"/>
    <n v="3980988"/>
    <n v="2008"/>
    <n v="3801"/>
    <n v="20081113"/>
    <n v="1445"/>
    <n v="1484"/>
    <s v="PARK"/>
    <s v="Thursday"/>
    <s v="3F61"/>
    <x v="1"/>
    <x v="23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70680804996,-122.436507232241"/>
    <s v="2:01 pm to 6:00 pm"/>
    <s v="Clear"/>
    <s v="CVC 21802A"/>
    <s v="Intersection &lt;= 20ft"/>
    <s v="November"/>
    <s v="Valid"/>
    <s v="21802(a,b)"/>
    <s v="Violation of right-of-way - entering through highway"/>
    <s v="http://leginfo.legislature.ca.gov/faces/codes_displaySection.xhtml?lawCode=VEH&amp;sectionNum=21802."/>
    <n v="26489"/>
  </r>
  <r>
    <n v="26027000"/>
    <s v="&lt;Null&gt;"/>
    <n v="37.773345999999997"/>
    <n v="-122.435751"/>
    <s v="SFPD-CROSSROADS"/>
    <s v="CITY STREET"/>
    <n v="2395786"/>
    <n v="2005"/>
    <n v="3801"/>
    <n v="20051116"/>
    <n v="715"/>
    <n v="1819"/>
    <s v="PARK"/>
    <s v="Wednesday"/>
    <s v="4B4D"/>
    <x v="2"/>
    <x v="23"/>
    <n v="0"/>
    <s v="Not Stated, in Intersection"/>
    <s v="Not Stated"/>
    <x v="1"/>
    <s v="Not Stated"/>
    <s v="Bicycle"/>
    <s v="No Pedestrian Involved"/>
    <s v="Dry"/>
    <s v="No Unusual Condition"/>
    <s v="Not Stated"/>
    <s v="Daylight"/>
    <s v="Functioning"/>
    <x v="2"/>
    <s v="http://maps.google.com/maps?q=&amp;layer=c&amp;cbll=37.7733457128099,-122.435751498457"/>
    <s v="6:01 am to 10:00 a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7533"/>
  </r>
  <r>
    <n v="26027000"/>
    <n v="9760000"/>
    <n v="37.773327000000002"/>
    <n v="-122.435896"/>
    <s v="SFPD-CROSSROADS"/>
    <s v="CITY STREET"/>
    <n v="130976595"/>
    <n v="2013"/>
    <n v="3801"/>
    <n v="20131118"/>
    <n v="915"/>
    <n v="186"/>
    <s v="PARK"/>
    <s v="Monday"/>
    <s v="3F4A"/>
    <x v="2"/>
    <x v="23"/>
    <n v="42"/>
    <s v="West"/>
    <s v="Not Stated"/>
    <x v="1"/>
    <s v="Other"/>
    <s v="Other Motor Vehicle"/>
    <s v="No Pedestrian Involved"/>
    <s v="Dry"/>
    <s v="No Unusual Condition"/>
    <s v="Not Stated"/>
    <s v="Daylight"/>
    <s v="None"/>
    <x v="0"/>
    <s v="http://maps.google.com/maps?q=&amp;layer=c&amp;cbll=37.7733273171119,-122.435896382908"/>
    <s v="6:01 am to 10:00 am"/>
    <s v="Clear"/>
    <s v="CVC 21658A"/>
    <s v="Midblock &gt; 20ft"/>
    <s v="November"/>
    <s v="Valid"/>
    <s v="21658(a,b)"/>
    <s v="Lane straddling or failure to use specified lanes"/>
    <s v="http://leginfo.legislature.ca.gov/faces/codes_displaySection.xhtml?lawCode=VEH&amp;sectionNum=21658."/>
    <n v="29166"/>
  </r>
  <r>
    <n v="26028000"/>
    <n v="10178000"/>
    <n v="37.772398000000003"/>
    <n v="-122.435716"/>
    <s v="SFPD-CROSSROADS"/>
    <s v="CITY STREET"/>
    <n v="6059124"/>
    <n v="2012"/>
    <n v="3801"/>
    <n v="20121102"/>
    <n v="814"/>
    <n v="2179"/>
    <s v="&lt;Null&gt;"/>
    <s v="Friday"/>
    <s v="3J62"/>
    <x v="3"/>
    <x v="23"/>
    <n v="45"/>
    <s v="West"/>
    <s v="Not Stated"/>
    <x v="1"/>
    <s v="Other"/>
    <s v="Bicycle"/>
    <s v="No Pedestrian Involved"/>
    <s v="Dry"/>
    <s v="No Unusual Condition"/>
    <s v="Not Stated"/>
    <s v="Daylight"/>
    <s v="None"/>
    <x v="1"/>
    <s v="http://maps.google.com/maps?q=&amp;layer=c&amp;cbll=37.772398311234,-122.43571641143"/>
    <s v="6:01 am to 10:00 am"/>
    <s v="Clear"/>
    <s v="CVC 22350"/>
    <s v="Midblock &gt; 20ft"/>
    <s v="November"/>
    <s v="Valid"/>
    <n v="22350"/>
    <s v="Unsafe speed for prevailing conditions"/>
    <s v="http://leginfo.legislature.ca.gov/faces/codes_displaySection.xhtml?lawCode=VEH&amp;sectionNum=22350."/>
    <n v="1865"/>
  </r>
  <r>
    <n v="26464000"/>
    <s v="&lt;Null&gt;"/>
    <n v="37.778277000000003"/>
    <n v="-122.44976699999999"/>
    <s v="SFPD-CROSSROADS"/>
    <s v="CITY STREET"/>
    <n v="150958181"/>
    <n v="2015"/>
    <n v="3801"/>
    <n v="20151102"/>
    <n v="1740"/>
    <n v="4086"/>
    <s v="PARK"/>
    <s v="Monday"/>
    <s v="3F13D"/>
    <x v="4"/>
    <x v="22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rk - Street Lights"/>
    <s v="None"/>
    <x v="3"/>
    <s v="http://maps.google.com/maps?q=&amp;layer=c&amp;cbll=37.7782770079648,-122.449767079097"/>
    <s v="2:01 pm to 6:00 pm"/>
    <s v="Cloudy"/>
    <s v="CVC 21950A"/>
    <s v="Intersection &lt;= 20ft"/>
    <s v="November"/>
    <s v="Valid"/>
    <s v="21950(a,c)"/>
    <s v="Driver or bicyclist to yield right-of-way at crosswalks"/>
    <s v="http://leginfo.legislature.ca.gov/faces/codes_displaySection.xhtml?lawCode=VEH&amp;sectionNum=21950."/>
    <n v="20453"/>
  </r>
  <r>
    <n v="26470000"/>
    <s v="&lt;Null&gt;"/>
    <n v="37.774971000000001"/>
    <n v="-122.453003"/>
    <s v="SFPD-CROSSROADS"/>
    <s v="CITY STREET"/>
    <n v="3497541"/>
    <n v="2007"/>
    <n v="3801"/>
    <n v="20071127"/>
    <n v="1245"/>
    <n v="514"/>
    <s v="CO K"/>
    <s v="Tuesday"/>
    <s v="4B4D"/>
    <x v="1"/>
    <x v="24"/>
    <n v="0"/>
    <s v="Not Stated, in Intersection"/>
    <s v="Not Stated"/>
    <x v="0"/>
    <s v="Overturned"/>
    <s v="Non-Collision"/>
    <s v="No Pedestrian Involved"/>
    <s v="Dry"/>
    <s v="No Unusual Condition"/>
    <s v="Not Stated"/>
    <s v="Daylight"/>
    <s v="Functioning"/>
    <x v="0"/>
    <s v="http://maps.google.com/maps?q=&amp;layer=c&amp;cbll=37.7749707539762,-122.453003330875"/>
    <s v="10:01 am to 2:00 pm"/>
    <s v="Clear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6278"/>
  </r>
  <r>
    <n v="26470000"/>
    <s v="&lt;Null&gt;"/>
    <n v="37.774971000000001"/>
    <n v="-122.453003"/>
    <s v="SFPD-CROSSROADS"/>
    <s v="CITY STREET"/>
    <n v="3497478"/>
    <n v="2007"/>
    <n v="3801"/>
    <n v="20071121"/>
    <n v="1040"/>
    <n v="1866"/>
    <s v="F"/>
    <s v="Wednesday"/>
    <s v="4B1D"/>
    <x v="1"/>
    <x v="24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49707539762,-122.453003330875"/>
    <s v="10:01 am to 2:00 p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636"/>
  </r>
  <r>
    <n v="26484000"/>
    <n v="12749000"/>
    <n v="37.777602000000002"/>
    <n v="-122.455196"/>
    <s v="SFPD-CROSSROADS"/>
    <s v="CITY STREET"/>
    <n v="3981000"/>
    <n v="2008"/>
    <n v="3801"/>
    <n v="20081115"/>
    <n v="1407"/>
    <n v="4236"/>
    <s v="RICHM"/>
    <s v="Saturday"/>
    <s v="3G3B"/>
    <x v="4"/>
    <x v="57"/>
    <n v="6"/>
    <s v="East"/>
    <s v="Not Stated"/>
    <x v="1"/>
    <s v="Other"/>
    <s v="Non-Collision"/>
    <s v="No Pedestrian Involved"/>
    <s v="Dry"/>
    <s v="No Unusual Condition"/>
    <s v="Not Stated"/>
    <s v="Daylight"/>
    <s v="Functioning"/>
    <x v="0"/>
    <s v="http://maps.google.com/maps?q=&amp;layer=c&amp;cbll=37.7776019113279,-122.45519640594"/>
    <s v="2:01 pm to 6:00 pm"/>
    <s v="Clear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843"/>
  </r>
  <r>
    <n v="26455000"/>
    <n v="6282000"/>
    <n v="37.777442000000001"/>
    <n v="-122.44861400000001"/>
    <s v="SFPD-CROSSROADS"/>
    <s v="CITY STREET"/>
    <n v="4469339"/>
    <n v="2009"/>
    <n v="3801"/>
    <n v="20091103"/>
    <n v="740"/>
    <n v="1580"/>
    <s v="&lt;Null&gt;"/>
    <s v="Tuesday"/>
    <s v="4B2F"/>
    <x v="10"/>
    <x v="25"/>
    <n v="20"/>
    <s v="East"/>
    <s v="Not Stated"/>
    <x v="0"/>
    <s v="Broadside"/>
    <s v="Bicycle"/>
    <s v="No Pedestrian Involved"/>
    <s v="Dry"/>
    <s v="No Unusual Condition"/>
    <s v="Not Stated"/>
    <s v="Daylight"/>
    <s v="None"/>
    <x v="2"/>
    <s v="http://maps.google.com/maps?q=&amp;layer=c&amp;cbll=37.7774418456391,-122.448613700518"/>
    <s v="6:01 am to 10:00 am"/>
    <s v="Clear"/>
    <s v="CVC 22107"/>
    <s v="Intersection &lt;= 20ft"/>
    <s v="November"/>
    <s v="Valid"/>
    <n v="22107"/>
    <s v="Unsafe turn or lane change prohibited"/>
    <s v="http://leginfo.legislature.ca.gov/faces/codes_displaySection.xhtml?lawCode=VEH&amp;sectionNum=22107."/>
    <n v="6753"/>
  </r>
  <r>
    <n v="26077000"/>
    <s v="&lt;Null&gt;"/>
    <n v="37.77966"/>
    <n v="-122.43874"/>
    <s v="SFPD-CROSSROADS"/>
    <s v="CITY STREET"/>
    <n v="2392208"/>
    <n v="2005"/>
    <n v="3801"/>
    <n v="20051118"/>
    <n v="1520"/>
    <n v="4086"/>
    <s v="PARK"/>
    <s v="Friday"/>
    <s v="3F14D"/>
    <x v="14"/>
    <x v="8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96596303491,-122.438740183526"/>
    <s v="2:01 pm to 6:00 pm"/>
    <s v="Clear"/>
    <s v="CVC 21950A"/>
    <s v="Intersection &lt;= 20ft"/>
    <s v="November"/>
    <s v="Valid"/>
    <s v="21950(a,c)"/>
    <s v="Driver or bicyclist to yield right-of-way at crosswalks"/>
    <s v="http://leginfo.legislature.ca.gov/faces/codes_displaySection.xhtml?lawCode=VEH&amp;sectionNum=21950."/>
    <n v="18824"/>
  </r>
  <r>
    <n v="26079000"/>
    <s v="&lt;Null&gt;"/>
    <n v="37.779439000000004"/>
    <n v="-122.440397"/>
    <s v="SFPD-CROSSROADS"/>
    <s v="CITY STREET"/>
    <n v="4469337"/>
    <n v="2009"/>
    <n v="3801"/>
    <n v="20091104"/>
    <n v="1634"/>
    <n v="1974"/>
    <s v="PARK"/>
    <s v="Wednesday"/>
    <s v="3F2D"/>
    <x v="5"/>
    <x v="27"/>
    <n v="0"/>
    <s v="Not Stated, in Intersection"/>
    <s v="Not Stated"/>
    <x v="0"/>
    <s v="Hit Object"/>
    <s v="Other Object"/>
    <s v="No Pedestrian Involved"/>
    <s v="Dry"/>
    <s v="Holes, Deep Ruts"/>
    <s v="Not Stated"/>
    <s v="Daylight"/>
    <s v="Functioning"/>
    <x v="0"/>
    <s v="http://maps.google.com/maps?q=&amp;layer=c&amp;cbll=37.7794386370945,-122.440396755063"/>
    <s v="2:01 pm to 6:00 pm"/>
    <s v="Clear"/>
    <s v="N/A"/>
    <s v="Intersection &lt;= 20ft"/>
    <s v="November"/>
    <s v="Unknown"/>
    <s v="Unknown"/>
    <s v="Unknown"/>
    <s v="&lt;Null&gt;"/>
    <n v="9569"/>
  </r>
  <r>
    <n v="26067000"/>
    <s v="&lt;Null&gt;"/>
    <n v="37.777794"/>
    <n v="-122.438366"/>
    <s v="SFPD-CROSSROADS"/>
    <s v="CITY STREET"/>
    <n v="6226916"/>
    <n v="2012"/>
    <n v="3801"/>
    <n v="20121116"/>
    <n v="1022"/>
    <n v="874"/>
    <s v="PARK"/>
    <s v="Friday"/>
    <s v="3F61"/>
    <x v="16"/>
    <x v="27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77941898441,-122.438365501611"/>
    <s v="10:01 am to 2:00 pm"/>
    <s v="Clear"/>
    <s v="N/A"/>
    <s v="Intersection &lt;= 20ft"/>
    <s v="November"/>
    <s v="Unknown"/>
    <s v="Unknown"/>
    <s v="Unknown"/>
    <s v="&lt;Null&gt;"/>
    <n v="13323"/>
  </r>
  <r>
    <n v="26391000"/>
    <n v="6281000"/>
    <n v="37.777574999999999"/>
    <n v="-122.44758"/>
    <s v="SFPD-CROSSROADS"/>
    <s v="CITY STREET"/>
    <n v="2885855"/>
    <n v="2006"/>
    <n v="3801"/>
    <n v="20061026"/>
    <n v="1242"/>
    <n v="805"/>
    <s v="F"/>
    <s v="Thursday"/>
    <s v="0F4"/>
    <x v="10"/>
    <x v="45"/>
    <n v="65"/>
    <s v="East"/>
    <s v="Not Stated"/>
    <x v="0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75747284452,-122.447580405232"/>
    <s v="10:01 am to 2:00 pm"/>
    <s v="Clear"/>
    <s v="CVC 22106"/>
    <s v="Midblock &gt; 20ft"/>
    <s v="October"/>
    <s v="Valid"/>
    <n v="22106"/>
    <s v="Unsafe starting or backing on highway"/>
    <s v="http://leginfo.legislature.ca.gov/faces/codes_displaySection.xhtml?lawCode=VEH&amp;sectionNum=22106."/>
    <n v="12836"/>
  </r>
  <r>
    <n v="26420000"/>
    <n v="5457000"/>
    <n v="37.772790000000001"/>
    <n v="-122.44750500000001"/>
    <s v="SFPD-CROSSROADS"/>
    <s v="CITY STREET"/>
    <n v="6059083"/>
    <n v="2012"/>
    <n v="3801"/>
    <n v="20121002"/>
    <n v="1815"/>
    <n v="2082"/>
    <s v="PARK"/>
    <s v="Tuesday"/>
    <n v="3E+62"/>
    <x v="0"/>
    <x v="0"/>
    <n v="2"/>
    <s v="West"/>
    <s v="Not Stated"/>
    <x v="0"/>
    <s v="Broadside"/>
    <s v="Bicycle"/>
    <s v="No Pedestrian Involved"/>
    <s v="Dry"/>
    <s v="No Unusual Condition"/>
    <s v="Not Stated"/>
    <s v="Dusk - Dawn"/>
    <s v="Functioning"/>
    <x v="2"/>
    <s v="http://maps.google.com/maps?q=&amp;layer=c&amp;cbll=37.7727895200146,-122.4475045093"/>
    <s v="6:01 pm to 10:00 p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9602"/>
  </r>
  <r>
    <n v="26378000"/>
    <s v="&lt;Null&gt;"/>
    <n v="37.773733"/>
    <n v="-122.447688"/>
    <s v="SFPD-CROSSROADS"/>
    <s v="CITY STREET"/>
    <n v="150916208"/>
    <n v="2015"/>
    <n v="3801"/>
    <n v="20151020"/>
    <n v="79"/>
    <n v="132"/>
    <s v="PARK"/>
    <s v="Tuesday"/>
    <s v="4B5F"/>
    <x v="22"/>
    <x v="5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37327686014,-122.447687958914"/>
    <s v="2:01 am to 6:00 a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16904"/>
  </r>
  <r>
    <n v="26448000"/>
    <s v="&lt;Null&gt;"/>
    <n v="37.775599"/>
    <n v="-122.44806800000001"/>
    <s v="SFPD-CROSSROADS"/>
    <s v="CITY STREET"/>
    <n v="2624818"/>
    <n v="2005"/>
    <n v="3801"/>
    <n v="20051030"/>
    <n v="1225"/>
    <n v="1927"/>
    <s v="PARK"/>
    <s v="Sunday"/>
    <s v="3F61"/>
    <x v="1"/>
    <x v="0"/>
    <n v="0"/>
    <s v="Not Stated, in Intersection"/>
    <s v="Not Stated"/>
    <x v="0"/>
    <s v="Head-On"/>
    <s v="Bicycle"/>
    <s v="No Pedestrian Involved"/>
    <s v="Dry"/>
    <s v="No Unusual Condition"/>
    <s v="Not Stated"/>
    <s v="Daylight"/>
    <s v="None"/>
    <x v="2"/>
    <s v="http://maps.google.com/maps?q=&amp;layer=c&amp;cbll=37.7755992950008,-122.448067929212"/>
    <s v="10:01 am to 2:00 pm"/>
    <s v="Clear"/>
    <s v="CVC 22107"/>
    <s v="Intersection &lt;= 20ft"/>
    <s v="October"/>
    <s v="Valid"/>
    <n v="22107"/>
    <s v="Unsafe turn or lane change prohibited"/>
    <s v="http://leginfo.legislature.ca.gov/faces/codes_displaySection.xhtml?lawCode=VEH&amp;sectionNum=22107."/>
    <n v="8149"/>
  </r>
  <r>
    <n v="26448000"/>
    <s v="&lt;Null&gt;"/>
    <n v="37.775599"/>
    <n v="-122.44806800000001"/>
    <s v="SFPD-CROSSROADS"/>
    <s v="CITY STREET"/>
    <n v="140891018"/>
    <n v="2014"/>
    <n v="3801"/>
    <n v="20141021"/>
    <n v="1353"/>
    <n v="1764"/>
    <s v="3F13A"/>
    <s v="Tuesday"/>
    <s v="3F13A"/>
    <x v="1"/>
    <x v="0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55992950008,-122.448067929212"/>
    <s v="10:01 am to 2:00 pm"/>
    <s v="Clear"/>
    <s v="CVC 21703"/>
    <s v="Intersection &lt;= 20ft"/>
    <s v="October"/>
    <s v="Valid"/>
    <n v="21703"/>
    <s v="Following too closely prohibited"/>
    <s v="http://leginfo.legislature.ca.gov/faces/codes_displaySection.xhtml?lawCode=VEH&amp;sectionNum=21703."/>
    <n v="24052"/>
  </r>
  <r>
    <n v="26350000"/>
    <s v="&lt;Null&gt;"/>
    <n v="37.773634999999999"/>
    <n v="-122.440922"/>
    <s v="SFPD-CROSSROADS"/>
    <s v="CITY STREET"/>
    <n v="2340101"/>
    <n v="2005"/>
    <n v="3801"/>
    <n v="20051027"/>
    <n v="253"/>
    <n v="1632"/>
    <s v="&lt;Null&gt;"/>
    <s v="Thursday"/>
    <s v="PARK"/>
    <x v="0"/>
    <x v="1"/>
    <n v="0"/>
    <s v="Not Stated, in Intersection"/>
    <s v="Not Stated"/>
    <x v="1"/>
    <s v="Sideswip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36352963795,-122.440921792499"/>
    <s v="2:01 am to 6:00 am"/>
    <s v="Clear"/>
    <s v="CVC 21750"/>
    <s v="Intersection &lt;= 20ft"/>
    <s v="October"/>
    <s v="Valid"/>
    <n v="21750"/>
    <s v="Overtaking and passing unsafely"/>
    <s v="http://leginfo.legislature.ca.gov/faces/codes_displaySection.xhtml?lawCode=VEH&amp;sectionNum=21750."/>
    <n v="14009"/>
  </r>
  <r>
    <n v="26352000"/>
    <n v="6565000"/>
    <n v="37.775570000000002"/>
    <n v="-122.440789"/>
    <s v="SFPD-CROSSROADS"/>
    <s v="CITY STREET"/>
    <n v="140905346"/>
    <n v="2014"/>
    <n v="3801"/>
    <n v="20141026"/>
    <n v="5"/>
    <n v="1533"/>
    <s v="PARK"/>
    <s v="Sunday"/>
    <s v="3F14E"/>
    <x v="20"/>
    <x v="1"/>
    <n v="150"/>
    <s v="East"/>
    <s v="Not Stated"/>
    <x v="0"/>
    <s v="Rear End"/>
    <s v="Bicycle"/>
    <s v="No Pedestrian Involved"/>
    <s v="Dry"/>
    <s v="No Unusual Condition"/>
    <s v="Not Stated"/>
    <s v="Dark - Street Lights"/>
    <s v="None"/>
    <x v="2"/>
    <s v="http://maps.google.com/maps?q=&amp;layer=c&amp;cbll=37.7755696514588,-122.440788958044"/>
    <s v="2:01 am to 6:00 am"/>
    <s v="Clear"/>
    <s v="CVC 21703"/>
    <s v="Intersection Rear End &lt;= 150ft"/>
    <s v="October"/>
    <s v="Valid"/>
    <n v="21703"/>
    <s v="Following too closely prohibited"/>
    <s v="http://leginfo.legislature.ca.gov/faces/codes_displaySection.xhtml?lawCode=VEH&amp;sectionNum=21703."/>
    <n v="4739"/>
  </r>
  <r>
    <n v="26319000"/>
    <s v="&lt;Null&gt;"/>
    <n v="37.772713000000003"/>
    <n v="-122.440735"/>
    <s v="SFPD-CROSSROADS"/>
    <s v="CITY STREET"/>
    <n v="6221622"/>
    <n v="2012"/>
    <n v="3801"/>
    <n v="20121009"/>
    <n v="2238"/>
    <n v="4232"/>
    <s v="PARK"/>
    <s v="Tuesday"/>
    <s v="3F14D"/>
    <x v="2"/>
    <x v="1"/>
    <n v="0"/>
    <s v="Not Stated, in Intersection"/>
    <s v="Raining"/>
    <x v="1"/>
    <s v="Broadside"/>
    <s v="Other Motor Vehicle"/>
    <s v="No Pedestrian Involved"/>
    <s v="Wet"/>
    <s v="No Unusual Condition"/>
    <s v="Not Stated"/>
    <s v="Dark - Street Lights"/>
    <s v="Functioning"/>
    <x v="0"/>
    <s v="http://maps.google.com/maps?q=&amp;layer=c&amp;cbll=37.7727128737419,-122.440735147736"/>
    <s v="10:01 pm to 2:00 am"/>
    <s v="Cloudy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21590"/>
  </r>
  <r>
    <n v="26319000"/>
    <n v="9762000"/>
    <n v="37.772795000000002"/>
    <n v="-122.440085"/>
    <s v="SFPD-CROSSROADS"/>
    <s v="CITY STREET"/>
    <n v="130910361"/>
    <n v="2013"/>
    <n v="3801"/>
    <n v="20131027"/>
    <n v="121"/>
    <n v="2038"/>
    <s v="CO F"/>
    <s v="Sunday"/>
    <s v="3F13E"/>
    <x v="2"/>
    <x v="1"/>
    <n v="190"/>
    <s v="East"/>
    <s v="Not Stated"/>
    <x v="1"/>
    <s v="Rear End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27954853339,-122.440084652936"/>
    <s v="2:01 am to 6:00 am"/>
    <s v="Clear"/>
    <s v="CVC 22350"/>
    <s v="Midblock &gt; 20ft"/>
    <s v="October"/>
    <s v="Valid"/>
    <n v="22350"/>
    <s v="Unsafe speed for prevailing conditions"/>
    <s v="http://leginfo.legislature.ca.gov/faces/codes_displaySection.xhtml?lawCode=VEH&amp;sectionNum=22350."/>
    <n v="23190"/>
  </r>
  <r>
    <n v="26318000"/>
    <s v="&lt;Null&gt;"/>
    <n v="37.771779000000002"/>
    <n v="-122.440546"/>
    <s v="SFPD-CROSSROADS"/>
    <s v="CITY STREET"/>
    <n v="6059090"/>
    <n v="2012"/>
    <n v="3801"/>
    <n v="20121009"/>
    <n v="949"/>
    <n v="2179"/>
    <s v="&lt;Null&gt;"/>
    <s v="Tuesday"/>
    <s v="3J62"/>
    <x v="3"/>
    <x v="1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17790982086,-122.440546209573"/>
    <s v="6:01 am to 10:00 a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23244"/>
  </r>
  <r>
    <n v="26073000"/>
    <s v="&lt;Null&gt;"/>
    <n v="37.778511000000002"/>
    <n v="-122.440213"/>
    <s v="SFPD-CROSSROADS"/>
    <s v="CITY STREET"/>
    <n v="6049477"/>
    <n v="2012"/>
    <n v="3801"/>
    <n v="20121019"/>
    <n v="955"/>
    <n v="4149"/>
    <s v="&lt;Null&gt;"/>
    <s v="Friday"/>
    <s v="PARK"/>
    <x v="5"/>
    <x v="13"/>
    <n v="0"/>
    <s v="Not Stated, in Intersection"/>
    <s v="Not Stated"/>
    <x v="1"/>
    <s v="Vehicle/Pedestrian"/>
    <s v="Pedestrian"/>
    <s v="Crossing in Crosswalk at Intersection"/>
    <s v="Wet"/>
    <s v="No Unusual Condition"/>
    <s v="Not Stated"/>
    <s v="Daylight"/>
    <s v="Functioning"/>
    <x v="3"/>
    <s v="http://maps.google.com/maps?q=&amp;layer=c&amp;cbll=37.7785114637334,-122.440213334353"/>
    <s v="6:01 am to 10:00 am"/>
    <s v="Cloudy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20060"/>
  </r>
  <r>
    <n v="26072000"/>
    <s v="&lt;Null&gt;"/>
    <n v="37.777586999999997"/>
    <n v="-122.440027"/>
    <s v="SFPD-CROSSROADS"/>
    <s v="CITY STREET"/>
    <n v="5386326"/>
    <n v="2011"/>
    <n v="3801"/>
    <n v="20111020"/>
    <n v="2135"/>
    <n v="186"/>
    <s v="PARK"/>
    <s v="Thursday"/>
    <s v="4CAR"/>
    <x v="16"/>
    <x v="3"/>
    <n v="0"/>
    <s v="Not Stated, in Intersection"/>
    <s v="Other"/>
    <x v="1"/>
    <s v="Broadside"/>
    <s v="Bicycle"/>
    <s v="No Pedestrian Involved"/>
    <s v="Dry"/>
    <s v="No Unusual Condition"/>
    <s v="Not Stated"/>
    <s v="Dark - Street Lights"/>
    <s v="None"/>
    <x v="2"/>
    <s v="http://maps.google.com/maps?q=&amp;layer=c&amp;cbll=37.777586768086,-122.440026922254"/>
    <s v="6:01 pm to 10:00 p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23106"/>
  </r>
  <r>
    <n v="26050000"/>
    <s v="&lt;Null&gt;"/>
    <n v="37.774062000000001"/>
    <n v="-122.437611"/>
    <s v="SFPD-CROSSROADS"/>
    <s v="CITY STREET"/>
    <n v="150882091"/>
    <n v="2015"/>
    <n v="3801"/>
    <n v="20151008"/>
    <n v="1658"/>
    <n v="964"/>
    <s v="NORTHERN"/>
    <s v="Thursday"/>
    <s v="3E17D"/>
    <x v="6"/>
    <x v="2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usk - Dawn"/>
    <s v="Functioning"/>
    <x v="3"/>
    <s v="http://maps.google.com/maps?q=&amp;layer=c&amp;cbll=37.7740616466681,-122.437610623921"/>
    <s v="2:01 pm to 6:00 p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18650"/>
  </r>
  <r>
    <n v="26057000"/>
    <s v="&lt;Null&gt;"/>
    <n v="37.776856000000002"/>
    <n v="-122.438177"/>
    <s v="SFPD-CROSSROADS"/>
    <s v="CITY STREET"/>
    <n v="150919713"/>
    <n v="2015"/>
    <n v="3801"/>
    <n v="20151021"/>
    <n v="914"/>
    <n v="244"/>
    <s v="NORTHERN"/>
    <s v="Wednesday"/>
    <s v="3E12C"/>
    <x v="6"/>
    <x v="11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68558888485,-122.43817704764"/>
    <s v="6:01 am to 10:00 a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18788"/>
  </r>
  <r>
    <n v="26326000"/>
    <n v="9764000"/>
    <n v="37.772300999999999"/>
    <n v="-122.44397600000001"/>
    <s v="SFPD-CROSSROADS"/>
    <s v="CITY STREET"/>
    <n v="2885871"/>
    <n v="2006"/>
    <n v="3801"/>
    <n v="20061027"/>
    <n v="1335"/>
    <n v="805"/>
    <s v="PARK"/>
    <s v="Friday"/>
    <s v="0F3"/>
    <x v="2"/>
    <x v="29"/>
    <n v="14"/>
    <s v="East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23013920016,-122.443976245642"/>
    <s v="10:01 am to 2:00 pm"/>
    <s v="Clear"/>
    <s v="CVC 21703"/>
    <s v="Intersection &lt;= 20ft"/>
    <s v="October"/>
    <s v="Valid"/>
    <n v="21703"/>
    <s v="Following too closely prohibited"/>
    <s v="http://leginfo.legislature.ca.gov/faces/codes_displaySection.xhtml?lawCode=VEH&amp;sectionNum=21703."/>
    <n v="2006"/>
  </r>
  <r>
    <n v="26466000"/>
    <n v="12746000"/>
    <n v="37.778042999999997"/>
    <n v="-122.451611"/>
    <s v="SFPD-CROSSROADS"/>
    <s v="CITY STREET"/>
    <n v="130853432"/>
    <n v="2013"/>
    <n v="3801"/>
    <n v="20131009"/>
    <n v="917"/>
    <n v="1839"/>
    <s v="RICHMOND"/>
    <s v="Wednesday"/>
    <s v="&lt;Null&gt;"/>
    <x v="4"/>
    <x v="12"/>
    <n v="20"/>
    <s v="West"/>
    <s v="&lt;Null&gt;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80434854644,-122.451611210719"/>
    <s v="6:01 am to 10:00 am"/>
    <s v="Clear"/>
    <s v="CVC 21703"/>
    <s v="Intersection &lt;= 20ft"/>
    <s v="October"/>
    <s v="Valid"/>
    <n v="21703"/>
    <s v="Following too closely prohibited"/>
    <s v="http://leginfo.legislature.ca.gov/faces/codes_displaySection.xhtml?lawCode=VEH&amp;sectionNum=21703."/>
    <n v="30270"/>
  </r>
  <r>
    <n v="26067000"/>
    <s v="&lt;Null&gt;"/>
    <n v="37.777794"/>
    <n v="-122.438366"/>
    <s v="SFPD-CROSSROADS"/>
    <s v="CITY STREET"/>
    <n v="5377830"/>
    <n v="2011"/>
    <n v="3801"/>
    <n v="20111005"/>
    <n v="850"/>
    <n v="1337"/>
    <s v="PARKS"/>
    <s v="Wednesday"/>
    <s v="3F62"/>
    <x v="6"/>
    <x v="18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77941898441,-122.438365501611"/>
    <s v="6:01 am to 10:00 am"/>
    <s v="Clear"/>
    <s v="CVC 21453D"/>
    <s v="Intersection &lt;= 20ft"/>
    <s v="October"/>
    <s v="Valid"/>
    <s v="21453(d)"/>
    <s v="Red signal - pedestrian responsibilities"/>
    <s v="http://leginfo.legislature.ca.gov/faces/codes_displaySection.xhtml?lawCode=VEH&amp;sectionNum=21453."/>
    <n v="25376"/>
  </r>
  <r>
    <n v="26346000"/>
    <n v="9767000"/>
    <n v="37.771765000000002"/>
    <n v="-122.44820199999999"/>
    <s v="SFPD-CROSSROADS"/>
    <s v="CITY STREET"/>
    <n v="2349984"/>
    <n v="2005"/>
    <n v="3801"/>
    <n v="20051027"/>
    <n v="1005"/>
    <n v="1481"/>
    <s v="PARKS"/>
    <s v="Thursday"/>
    <s v="3C63"/>
    <x v="2"/>
    <x v="6"/>
    <n v="221"/>
    <s v="East"/>
    <s v="Not Stated"/>
    <x v="1"/>
    <s v="Rear End"/>
    <s v="Other Motor Vehicle"/>
    <s v="No Pedestrian Involved"/>
    <s v="Dry"/>
    <s v="Not Stated"/>
    <s v="Not Stated"/>
    <s v="Daylight"/>
    <s v="Functioning"/>
    <x v="0"/>
    <s v="http://maps.google.com/maps?q=&amp;layer=c&amp;cbll=37.7717648156355,-122.448201544879"/>
    <s v="10:01 am to 2:00 pm"/>
    <s v="Clear"/>
    <s v="CVC 22350"/>
    <s v="Midblock &gt; 20ft"/>
    <s v="October"/>
    <s v="Valid"/>
    <n v="22350"/>
    <s v="Unsafe speed for prevailing conditions"/>
    <s v="http://leginfo.legislature.ca.gov/faces/codes_displaySection.xhtml?lawCode=VEH&amp;sectionNum=22350."/>
    <n v="1997"/>
  </r>
  <r>
    <n v="26438000"/>
    <n v="6833000"/>
    <n v="37.773257999999998"/>
    <n v="-122.45143"/>
    <s v="SFPD-CROSSROADS"/>
    <s v="CITY STREET"/>
    <n v="2383578"/>
    <n v="2005"/>
    <n v="3801"/>
    <n v="20051005"/>
    <n v="1658"/>
    <n v="125"/>
    <s v="PARK"/>
    <s v="Wednesday"/>
    <s v="4B5F"/>
    <x v="11"/>
    <x v="7"/>
    <n v="134"/>
    <s v="West"/>
    <s v="Not Stated"/>
    <x v="0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32577184212,-122.451429978865"/>
    <s v="2:01 pm to 6:00 pm"/>
    <s v="Clear"/>
    <s v="CVC 22106"/>
    <s v="Midblock &gt; 20ft"/>
    <s v="October"/>
    <s v="Valid"/>
    <n v="22106"/>
    <s v="Unsafe starting or backing on highway"/>
    <s v="http://leginfo.legislature.ca.gov/faces/codes_displaySection.xhtml?lawCode=VEH&amp;sectionNum=22106."/>
    <n v="12555"/>
  </r>
  <r>
    <n v="26050000"/>
    <s v="&lt;Null&gt;"/>
    <n v="37.774062000000001"/>
    <n v="-122.437611"/>
    <s v="SFPD-CROSSROADS"/>
    <s v="CITY STREET"/>
    <n v="140886489"/>
    <n v="2014"/>
    <n v="3801"/>
    <n v="20141020"/>
    <n v="730"/>
    <n v="1736"/>
    <s v="PARK STATI"/>
    <s v="Monday"/>
    <s v="3F14A"/>
    <x v="0"/>
    <x v="8"/>
    <n v="0"/>
    <s v="Not Stated, in Intersection"/>
    <s v="Not Stated"/>
    <x v="1"/>
    <s v="Sideswipe"/>
    <s v="Other Motor Vehicle"/>
    <s v="No Pedestrian Involved"/>
    <s v="Dry"/>
    <s v="No Unusual Condition"/>
    <s v="Not Stated"/>
    <s v="Dusk - Dawn"/>
    <s v="Functioning"/>
    <x v="0"/>
    <s v="http://maps.google.com/maps?q=&amp;layer=c&amp;cbll=37.7740616466681,-122.437610623921"/>
    <s v="6:01 am to 10:00 am"/>
    <s v="Clear"/>
    <s v="N/A"/>
    <s v="Intersection &lt;= 20ft"/>
    <s v="October"/>
    <s v="Unknown"/>
    <s v="Unknown"/>
    <s v="Unknown"/>
    <s v="&lt;Null&gt;"/>
    <n v="30610"/>
  </r>
  <r>
    <n v="26422000"/>
    <n v="5458000"/>
    <n v="37.772435999999999"/>
    <n v="-122.450255"/>
    <s v="SFPD-CROSSROADS"/>
    <s v="CITY STREET"/>
    <n v="3953036"/>
    <n v="2008"/>
    <n v="3801"/>
    <n v="20081002"/>
    <n v="1111"/>
    <n v="1337"/>
    <s v="PARKS"/>
    <s v="Thursday"/>
    <s v="3F62"/>
    <x v="0"/>
    <x v="7"/>
    <n v="156"/>
    <s v="East"/>
    <s v="Not Stated"/>
    <x v="1"/>
    <s v="Vehicle/Pedestrian"/>
    <s v="Pedestrian"/>
    <s v="Crossing Not in Crosswalk"/>
    <s v="Dry"/>
    <s v="No Unusual Condition"/>
    <s v="Not Stated"/>
    <s v="Daylight"/>
    <s v="None"/>
    <x v="3"/>
    <s v="http://maps.google.com/maps?q=&amp;layer=c&amp;cbll=37.7724359919963,-122.450255118561"/>
    <s v="10:01 am to 2:00 pm"/>
    <s v="Cloudy"/>
    <s v="CVC 21955"/>
    <s v="Midblock &gt; 20ft"/>
    <s v="October"/>
    <s v="Valid"/>
    <n v="21955"/>
    <s v="Crossing between controlled intersections (Jaywalking)"/>
    <s v="http://leginfo.legislature.ca.gov/faces/codes_displaySection.xhtml?lawCode=VEH&amp;sectionNum=21955."/>
    <n v="27672"/>
  </r>
  <r>
    <n v="26056000"/>
    <s v="&lt;Null&gt;"/>
    <n v="37.775925000000001"/>
    <n v="-122.43799"/>
    <s v="SFPD-CROSSROADS"/>
    <s v="CITY STREET"/>
    <n v="4948687"/>
    <n v="2010"/>
    <n v="3801"/>
    <n v="20101023"/>
    <n v="2130"/>
    <n v="1889"/>
    <s v="PARK/"/>
    <s v="Saturday"/>
    <s v="3F14E"/>
    <x v="20"/>
    <x v="8"/>
    <n v="0"/>
    <s v="Not Stated, in Intersection"/>
    <s v="Raining"/>
    <x v="1"/>
    <s v="Broadside"/>
    <s v="Other Motor Vehicle"/>
    <s v="No Pedestrian Involved"/>
    <s v="Wet"/>
    <s v="No Unusual Condition"/>
    <s v="Not Stated"/>
    <s v="Dark - Street Lights"/>
    <s v="None"/>
    <x v="0"/>
    <s v="http://maps.google.com/maps?q=&amp;layer=c&amp;cbll=37.7759254055507,-122.437989847718"/>
    <s v="6:01 pm to 10:00 pm"/>
    <s v="Cloudy"/>
    <s v="CVC 21802B"/>
    <s v="Intersection &lt;= 20ft"/>
    <s v="October"/>
    <s v="Valid"/>
    <s v="21802(a,b)"/>
    <s v="Violation of right-of-way - entering through highway"/>
    <s v="http://leginfo.legislature.ca.gov/faces/codes_displaySection.xhtml?lawCode=VEH&amp;sectionNum=21802."/>
    <n v="13961"/>
  </r>
  <r>
    <n v="26050000"/>
    <s v="&lt;Null&gt;"/>
    <n v="37.774062000000001"/>
    <n v="-122.437611"/>
    <s v="SFPD-CROSSROADS"/>
    <s v="CITY STREET"/>
    <n v="5433841"/>
    <n v="2011"/>
    <n v="3801"/>
    <n v="20111026"/>
    <n v="701"/>
    <n v="97"/>
    <s v="PARK"/>
    <s v="Wednesday"/>
    <s v="3F14A"/>
    <x v="0"/>
    <x v="8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rk - Street Lights"/>
    <s v="Functioning"/>
    <x v="3"/>
    <s v="http://maps.google.com/maps?q=&amp;layer=c&amp;cbll=37.7740616466681,-122.437610623921"/>
    <s v="6:01 am to 10:00 a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18810"/>
  </r>
  <r>
    <n v="26027000"/>
    <n v="9760000"/>
    <n v="37.773145"/>
    <n v="-122.43733"/>
    <s v="SFPD-CROSSROADS"/>
    <s v="CITY STREET"/>
    <n v="5386369"/>
    <n v="2011"/>
    <n v="3801"/>
    <n v="20111013"/>
    <n v="1755"/>
    <n v="1666"/>
    <s v="PARK"/>
    <s v="Thursday"/>
    <s v="3F13D"/>
    <x v="2"/>
    <x v="8"/>
    <n v="27"/>
    <s v="East"/>
    <s v="Not Stated"/>
    <x v="0"/>
    <s v="Rear End"/>
    <s v="Bicycle"/>
    <s v="No Pedestrian Involved"/>
    <s v="Dry"/>
    <s v="No Unusual Condition"/>
    <s v="Not Stated"/>
    <s v="Daylight"/>
    <s v="Functioning"/>
    <x v="2"/>
    <s v="http://maps.google.com/maps?q=&amp;layer=c&amp;cbll=37.7731452368183,-122.437330446253"/>
    <s v="2:01 pm to 6:00 pm"/>
    <s v="Clear"/>
    <s v="CVC 21658A"/>
    <s v="Intersection Rear End &lt;= 150ft"/>
    <s v="October"/>
    <s v="Valid"/>
    <s v="21658(a,b)"/>
    <s v="Lane straddling or failure to use specified lanes"/>
    <s v="http://leginfo.legislature.ca.gov/faces/codes_displaySection.xhtml?lawCode=VEH&amp;sectionNum=21658."/>
    <n v="6113"/>
  </r>
  <r>
    <n v="26349000"/>
    <n v="5455000"/>
    <n v="37.773010999999997"/>
    <n v="-122.445778"/>
    <s v="SFPD-CROSSROADS"/>
    <s v="CITY STREET"/>
    <n v="140835812"/>
    <n v="2014"/>
    <n v="3801"/>
    <n v="20141004"/>
    <n v="523"/>
    <n v="2038"/>
    <s v="CO F"/>
    <s v="Saturday"/>
    <s v="3F14E"/>
    <x v="0"/>
    <x v="16"/>
    <n v="36"/>
    <s v="East"/>
    <s v="Not Stated"/>
    <x v="2"/>
    <s v="Head-On"/>
    <s v="Pedestrian"/>
    <s v="Crossing Not in Crosswalk"/>
    <s v="Dry"/>
    <s v="No Unusual Condition"/>
    <s v="Not Stated"/>
    <s v="Dark - Street Lights"/>
    <s v="None"/>
    <x v="3"/>
    <s v="http://maps.google.com/maps?q=&amp;layer=c&amp;cbll=37.7730113994454,-122.445777894227"/>
    <s v="2:01 am to 6:00 am"/>
    <s v="Clear"/>
    <s v="CVC 21955"/>
    <s v="Midblock &gt; 20ft"/>
    <s v="October"/>
    <s v="Valid"/>
    <n v="21955"/>
    <s v="Crossing between controlled intersections (Jaywalking)"/>
    <s v="http://leginfo.legislature.ca.gov/faces/codes_displaySection.xhtml?lawCode=VEH&amp;sectionNum=21955."/>
    <n v="2103"/>
  </r>
  <r>
    <n v="26027000"/>
    <n v="9760000"/>
    <n v="37.773212000000001"/>
    <n v="-122.436801"/>
    <s v="SFPD-CROSSROADS"/>
    <s v="CITY STREET"/>
    <n v="2384180"/>
    <n v="2005"/>
    <n v="3801"/>
    <n v="20051029"/>
    <n v="1127"/>
    <n v="4060"/>
    <s v="PARK"/>
    <s v="Saturday"/>
    <s v="3F4"/>
    <x v="2"/>
    <x v="8"/>
    <n v="182"/>
    <s v="East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3212472575,-122.436800898231"/>
    <s v="10:01 am to 2:00 pm"/>
    <s v="Clear"/>
    <s v="CVC 22350"/>
    <s v="Midblock &gt; 20ft"/>
    <s v="October"/>
    <s v="Valid"/>
    <n v="22350"/>
    <s v="Unsafe speed for prevailing conditions"/>
    <s v="http://leginfo.legislature.ca.gov/faces/codes_displaySection.xhtml?lawCode=VEH&amp;sectionNum=22350."/>
    <n v="2020"/>
  </r>
  <r>
    <n v="26050000"/>
    <s v="&lt;Null&gt;"/>
    <n v="37.774062000000001"/>
    <n v="-122.437611"/>
    <s v="SFPD-CROSSROADS"/>
    <s v="CITY STREET"/>
    <n v="3419984"/>
    <n v="2007"/>
    <n v="3801"/>
    <n v="20071012"/>
    <n v="1453"/>
    <n v="1384"/>
    <s v="3F"/>
    <s v="Friday"/>
    <s v="4B5E"/>
    <x v="0"/>
    <x v="42"/>
    <n v="0"/>
    <s v="Not Stated, in Intersection"/>
    <s v="Raining"/>
    <x v="0"/>
    <s v="Broadside"/>
    <s v="Other Motor Vehicle"/>
    <s v="No Pedestrian Involved"/>
    <s v="Wet"/>
    <s v="No Unusual Condition"/>
    <s v="Not Stated"/>
    <s v="Daylight"/>
    <s v="Functioning"/>
    <x v="0"/>
    <s v="http://maps.google.com/maps?q=&amp;layer=c&amp;cbll=37.7740616466681,-122.437610623921"/>
    <s v="2:01 pm to 6:00 pm"/>
    <s v="Cloudy"/>
    <s v="CVC 21451A"/>
    <s v="Intersection &lt;= 20ft"/>
    <s v="October"/>
    <s v="Valid"/>
    <s v="21451(a,b)"/>
    <s v="Green signal - driver or bicyclist responsibilities"/>
    <s v="http://leginfo.legislature.ca.gov/faces/codes_displaySection.xhtml?lawCode=VEH&amp;sectionNum=21451."/>
    <n v="10896"/>
  </r>
  <r>
    <n v="26452000"/>
    <n v="5899000"/>
    <n v="37.775395000000003"/>
    <n v="-122.44966700000001"/>
    <s v="SFPD-CROSSROADS"/>
    <s v="CITY STREET"/>
    <n v="2848208"/>
    <n v="2006"/>
    <n v="3801"/>
    <n v="20061011"/>
    <n v="1959"/>
    <n v="246"/>
    <s v="PARK"/>
    <s v="Wednesday"/>
    <s v="4B5G"/>
    <x v="1"/>
    <x v="6"/>
    <n v="12"/>
    <s v="East"/>
    <s v="Not Stated"/>
    <x v="0"/>
    <s v="Vehicle/Pedestrian"/>
    <s v="Pedestrian"/>
    <s v="Crossing in Crosswalk at Intersection"/>
    <s v="Dry"/>
    <s v="No Unusual Condition"/>
    <s v="Not Stated"/>
    <s v="Dark - Street Lights"/>
    <s v="None"/>
    <x v="3"/>
    <s v="http://maps.google.com/maps?q=&amp;layer=c&amp;cbll=37.7753951521278,-122.449666856935"/>
    <s v="6:01 pm to 10:00 p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9288"/>
  </r>
  <r>
    <n v="26357000"/>
    <n v="3863000"/>
    <n v="37.773484000000003"/>
    <n v="-122.444271"/>
    <s v="SFPD-CROSSROADS"/>
    <s v="CITY STREET"/>
    <n v="130849663"/>
    <n v="2013"/>
    <n v="3801"/>
    <n v="20131008"/>
    <n v="628"/>
    <n v="1856"/>
    <s v="PARK"/>
    <s v="Tuesday"/>
    <s v="3F14A"/>
    <x v="19"/>
    <x v="2"/>
    <n v="100"/>
    <s v="North"/>
    <s v="Not Stated"/>
    <x v="1"/>
    <s v="Head-On"/>
    <s v="Parked Motor Vehicle"/>
    <s v="No Pedestrian Involved"/>
    <s v="Dry"/>
    <s v="No Unusual Condition"/>
    <s v="Not Stated"/>
    <s v="Dark - Street Lights"/>
    <s v="None"/>
    <x v="0"/>
    <s v="http://maps.google.com/maps?q=&amp;layer=c&amp;cbll=37.7734841134508,-122.444270866597"/>
    <s v="6:01 am to 10:00 am"/>
    <s v="Clear"/>
    <s v="N/A"/>
    <s v="Midblock &gt; 20ft"/>
    <s v="October"/>
    <s v="Unknown"/>
    <s v="Unknown"/>
    <s v="Unknown"/>
    <s v="&lt;Null&gt;"/>
    <n v="18739"/>
  </r>
  <r>
    <n v="26349000"/>
    <n v="5455000"/>
    <n v="37.772995999999999"/>
    <n v="-122.44590100000001"/>
    <s v="SFPD-CROSSROADS"/>
    <s v="CITY STREET"/>
    <n v="3439368"/>
    <n v="2007"/>
    <n v="3801"/>
    <n v="20071005"/>
    <n v="1829"/>
    <n v="1674"/>
    <s v="PARK"/>
    <s v="Friday"/>
    <s v="3CAR"/>
    <x v="17"/>
    <x v="2"/>
    <n v="18"/>
    <s v="Not Stated, in Intersection"/>
    <s v="Not Stated"/>
    <x v="1"/>
    <s v="Broadside"/>
    <s v="Not Stated"/>
    <s v="No Pedestrian Involved"/>
    <s v="Dry"/>
    <s v="No Unusual Condition"/>
    <s v="Not Stated"/>
    <s v="Daylight"/>
    <s v="Functioning"/>
    <x v="2"/>
    <s v="http://maps.google.com/maps?q=&amp;layer=c&amp;cbll=37.772995600723,-122.445900848694"/>
    <s v="6:01 pm to 10:00 pm"/>
    <s v="Clear"/>
    <s v="CVC 21200A"/>
    <s v="Intersection &lt;= 20ft"/>
    <s v="October"/>
    <s v="Valid"/>
    <s v="21200(a)"/>
    <s v="Bicyclist riding under the influence"/>
    <s v="http://leginfo.legislature.ca.gov/faces/codes_displaySection.xhtml?lawCode=VEH&amp;sectionNum=21200"/>
    <n v="32002"/>
  </r>
  <r>
    <n v="26347000"/>
    <s v="&lt;Null&gt;"/>
    <n v="37.772995000000002"/>
    <n v="-122.445902"/>
    <s v="SFPD-CROSSROADS"/>
    <s v="CITY STREET"/>
    <n v="150940326"/>
    <n v="2015"/>
    <n v="3801"/>
    <n v="20151027"/>
    <n v="1927"/>
    <n v="2311"/>
    <s v="&lt;Null&gt;"/>
    <s v="Tuesday"/>
    <s v="3F21"/>
    <x v="7"/>
    <x v="2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29954059776,-122.445902365946"/>
    <s v="6:01 pm to 10:00 pm"/>
    <s v="Clear"/>
    <s v="CVC 22106"/>
    <s v="Intersection &lt;= 20ft"/>
    <s v="October"/>
    <s v="Valid"/>
    <n v="22106"/>
    <s v="Unsafe starting or backing on highway"/>
    <s v="http://leginfo.legislature.ca.gov/faces/codes_displaySection.xhtml?lawCode=VEH&amp;sectionNum=22106."/>
    <n v="7441"/>
  </r>
  <r>
    <n v="26345000"/>
    <n v="8852000"/>
    <n v="37.772944000000003"/>
    <n v="-122.445892"/>
    <s v="SFPD-CROSSROADS"/>
    <s v="CITY STREET"/>
    <n v="3432055"/>
    <n v="2007"/>
    <n v="3801"/>
    <n v="20071017"/>
    <n v="1753"/>
    <n v="246"/>
    <s v="PARK"/>
    <s v="Wednesday"/>
    <s v="4B6G"/>
    <x v="7"/>
    <x v="2"/>
    <n v="19"/>
    <s v="South"/>
    <s v="Not Stated"/>
    <x v="1"/>
    <s v="Other"/>
    <s v="Bicycle"/>
    <s v="No Pedestrian Involved"/>
    <s v="Dry"/>
    <s v="No Unusual Condition"/>
    <s v="Not Stated"/>
    <s v="Daylight"/>
    <s v="Functioning"/>
    <x v="2"/>
    <s v="http://maps.google.com/maps?q=&amp;layer=c&amp;cbll=37.7729437191296,-122.445891876302"/>
    <s v="2:01 pm to 6:00 pm"/>
    <s v="Clear"/>
    <s v="CVC 21451A"/>
    <s v="Intersection &lt;= 20ft"/>
    <s v="October"/>
    <s v="Valid"/>
    <s v="21451(a,b)"/>
    <s v="Green signal - driver or bicyclist responsibilities"/>
    <s v="http://leginfo.legislature.ca.gov/faces/codes_displaySection.xhtml?lawCode=VEH&amp;sectionNum=21451."/>
    <n v="14370"/>
  </r>
  <r>
    <n v="26345000"/>
    <n v="8852000"/>
    <n v="37.772795000000002"/>
    <n v="-122.44586200000001"/>
    <s v="SFPD-CROSSROADS"/>
    <s v="CITY STREET"/>
    <n v="130828009"/>
    <n v="2013"/>
    <n v="3801"/>
    <n v="20131001"/>
    <n v="1226"/>
    <n v="874"/>
    <s v="PARK"/>
    <s v="Tuesday"/>
    <s v="3F61"/>
    <x v="7"/>
    <x v="2"/>
    <n v="74"/>
    <s v="South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27945930562,-122.445861611178"/>
    <s v="10:01 am to 2:00 pm"/>
    <s v="Clear"/>
    <s v="CVC 22350"/>
    <s v="Intersection Rear End &lt;= 150ft"/>
    <s v="October"/>
    <s v="Valid"/>
    <n v="22350"/>
    <s v="Unsafe speed for prevailing conditions"/>
    <s v="http://leginfo.legislature.ca.gov/faces/codes_displaySection.xhtml?lawCode=VEH&amp;sectionNum=22350."/>
    <n v="23954"/>
  </r>
  <r>
    <n v="26445000"/>
    <s v="&lt;Null&gt;"/>
    <n v="37.771929999999998"/>
    <n v="-122.454083"/>
    <s v="SFPD-CROSSROADS"/>
    <s v="CITY STREET"/>
    <n v="150918743"/>
    <n v="2015"/>
    <n v="3801"/>
    <n v="20151020"/>
    <n v="2130"/>
    <n v="2137"/>
    <s v="PARK"/>
    <s v="Tuesday"/>
    <n v="2"/>
    <x v="8"/>
    <x v="2"/>
    <n v="0"/>
    <s v="Not Stated, in Intersection"/>
    <s v="Not Stated"/>
    <x v="1"/>
    <s v="Broadside"/>
    <s v="Motor Vehicle on Other Roadway"/>
    <s v="No Pedestrian Involved"/>
    <s v="Dry"/>
    <s v="No Unusual Condition"/>
    <s v="Not Stated"/>
    <s v="Dark - Street Lights"/>
    <s v="Functioning"/>
    <x v="0"/>
    <s v="http://maps.google.com/maps?q=&amp;layer=c&amp;cbll=37.7719304046184,-122.454083217237"/>
    <s v="6:01 pm to 10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9693"/>
  </r>
  <r>
    <n v="26061000"/>
    <s v="&lt;Null&gt;"/>
    <n v="37.776643999999997"/>
    <n v="-122.43984399999999"/>
    <s v="SFPD-CROSSROADS"/>
    <s v="CITY STREET"/>
    <n v="130862217"/>
    <n v="2013"/>
    <n v="3801"/>
    <n v="20131011"/>
    <n v="1920"/>
    <n v="202"/>
    <s v="PARK"/>
    <s v="Friday"/>
    <s v="3F14D"/>
    <x v="5"/>
    <x v="11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66440075826,-122.439844236366"/>
    <s v="6:01 pm to 10:00 pm"/>
    <s v="Cloudy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8465"/>
  </r>
  <r>
    <n v="26073000"/>
    <s v="&lt;Null&gt;"/>
    <n v="37.778511000000002"/>
    <n v="-122.440213"/>
    <s v="SFPD-CROSSROADS"/>
    <s v="CITY STREET"/>
    <n v="2883860"/>
    <n v="2006"/>
    <n v="3801"/>
    <n v="20061027"/>
    <n v="732"/>
    <n v="805"/>
    <s v="PARK"/>
    <s v="Friday"/>
    <s v="0F4"/>
    <x v="10"/>
    <x v="3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85114637334,-122.440213334353"/>
    <s v="6:01 am to 10:00 a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4435"/>
  </r>
  <r>
    <n v="26057000"/>
    <s v="&lt;Null&gt;"/>
    <n v="37.776856000000002"/>
    <n v="-122.438177"/>
    <s v="SFPD-CROSSROADS"/>
    <s v="CITY STREET"/>
    <n v="4901674"/>
    <n v="2010"/>
    <n v="3801"/>
    <n v="20101003"/>
    <n v="1848"/>
    <n v="2314"/>
    <s v="PARK"/>
    <s v="Sunday"/>
    <s v="3F14D"/>
    <x v="6"/>
    <x v="11"/>
    <n v="0"/>
    <s v="Not Stated, in Intersection"/>
    <s v="Not Stated"/>
    <x v="1"/>
    <s v="Broadside"/>
    <s v="Bicycle"/>
    <s v="No Pedestrian Involved"/>
    <s v="Dry"/>
    <s v="No Unusual Condition"/>
    <s v="Not Stated"/>
    <s v="Dusk - Dawn"/>
    <s v="Functioning"/>
    <x v="2"/>
    <s v="http://maps.google.com/maps?q=&amp;layer=c&amp;cbll=37.7768558888485,-122.43817704764"/>
    <s v="6:01 pm to 10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2905"/>
  </r>
  <r>
    <n v="26055000"/>
    <s v="&lt;Null&gt;"/>
    <n v="37.777068"/>
    <n v="-122.43650700000001"/>
    <s v="SFPD-CROSSROADS"/>
    <s v="CITY STREET"/>
    <n v="4947692"/>
    <n v="2010"/>
    <n v="3801"/>
    <n v="20101026"/>
    <n v="2311"/>
    <n v="2038"/>
    <s v="CO F"/>
    <s v="Tuesday"/>
    <s v="3F14E"/>
    <x v="12"/>
    <x v="11"/>
    <n v="0"/>
    <s v="Not Stated, in Intersection"/>
    <s v="Not Stated"/>
    <x v="2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70680804996,-122.436507232241"/>
    <s v="10:01 pm to 2:00 a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3448"/>
  </r>
  <r>
    <n v="26055000"/>
    <s v="&lt;Null&gt;"/>
    <n v="37.777068"/>
    <n v="-122.43650700000001"/>
    <s v="SFPD-CROSSROADS"/>
    <s v="CITY STREET"/>
    <n v="140893484"/>
    <n v="2014"/>
    <n v="3801"/>
    <n v="20141022"/>
    <n v="1040"/>
    <n v="1764"/>
    <s v="F"/>
    <s v="Wednesday"/>
    <s v="3F14A"/>
    <x v="12"/>
    <x v="11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70680804996,-122.436507232241"/>
    <s v="10:01 am to 2:00 pm"/>
    <s v="Clear"/>
    <s v="N/A"/>
    <s v="Intersection &lt;= 20ft"/>
    <s v="October"/>
    <s v="Unknown"/>
    <s v="Unknown"/>
    <s v="Unknown"/>
    <s v="&lt;Null&gt;"/>
    <n v="26343"/>
  </r>
  <r>
    <n v="26070000"/>
    <s v="&lt;Null&gt;"/>
    <n v="37.778723999999997"/>
    <n v="-122.438552"/>
    <s v="SFPD-CROSSROADS"/>
    <s v="CITY STREET"/>
    <n v="4919434"/>
    <n v="2010"/>
    <n v="3801"/>
    <n v="20101010"/>
    <n v="1657"/>
    <n v="2082"/>
    <s v="PARK"/>
    <s v="Sunday"/>
    <s v="4B6H"/>
    <x v="6"/>
    <x v="13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87241078806,-122.438552277528"/>
    <s v="2:01 pm to 6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8292"/>
  </r>
  <r>
    <n v="26065000"/>
    <s v="&lt;Null&gt;"/>
    <n v="37.778937999999997"/>
    <n v="-122.436885"/>
    <s v="SFPD-CROSSROADS"/>
    <s v="CITY STREET"/>
    <n v="140911973"/>
    <n v="2014"/>
    <n v="3801"/>
    <n v="20141028"/>
    <n v="96"/>
    <n v="2002"/>
    <s v="PARK"/>
    <s v="Tuesday"/>
    <s v="3F60"/>
    <x v="12"/>
    <x v="55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None"/>
    <x v="2"/>
    <s v="http://maps.google.com/maps?q=&amp;layer=c&amp;cbll=37.7789377532413,-122.436884628865"/>
    <s v="2:01 am to 6:00 am"/>
    <s v="Clear"/>
    <s v="CVC 22107"/>
    <s v="Intersection &lt;= 20ft"/>
    <s v="October"/>
    <s v="Valid"/>
    <n v="22107"/>
    <s v="Unsafe turn or lane change prohibited"/>
    <s v="http://leginfo.legislature.ca.gov/faces/codes_displaySection.xhtml?lawCode=VEH&amp;sectionNum=22107."/>
    <n v="11443"/>
  </r>
  <r>
    <n v="26056000"/>
    <s v="&lt;Null&gt;"/>
    <n v="37.775925000000001"/>
    <n v="-122.43799"/>
    <s v="SFPD-CROSSROADS"/>
    <s v="CITY STREET"/>
    <n v="2347540"/>
    <n v="2005"/>
    <n v="3801"/>
    <n v="20051009"/>
    <n v="1520"/>
    <n v="571"/>
    <s v="&lt;Null&gt;"/>
    <s v="Sunday"/>
    <n v="4"/>
    <x v="6"/>
    <x v="66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59254055507,-122.437989847718"/>
    <s v="2:01 pm to 6:00 pm"/>
    <s v="Clear"/>
    <s v="CVC 21802"/>
    <s v="Intersection &lt;= 20ft"/>
    <s v="October"/>
    <s v="Valid"/>
    <s v="21802(a,b)"/>
    <s v="Violation of right-of-way - entering through highway"/>
    <s v="http://leginfo.legislature.ca.gov/faces/codes_displaySection.xhtml?lawCode=VEH&amp;sectionNum=21802."/>
    <n v="23757"/>
  </r>
  <r>
    <n v="26352000"/>
    <n v="2608000"/>
    <n v="37.775464999999997"/>
    <n v="-122.441292"/>
    <s v="SFPD-CROSSROADS"/>
    <s v="CITY STREET"/>
    <n v="150866578"/>
    <n v="2015"/>
    <n v="3801"/>
    <n v="20151003"/>
    <n v="1257"/>
    <n v="4060"/>
    <s v="PARK"/>
    <s v="Saturday"/>
    <s v="3F12A"/>
    <x v="9"/>
    <x v="4"/>
    <n v="15"/>
    <s v="South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54645219148,-122.44129193618"/>
    <s v="10:01 am to 2:00 p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17832"/>
  </r>
  <r>
    <n v="26056000"/>
    <s v="&lt;Null&gt;"/>
    <n v="37.775925000000001"/>
    <n v="-122.43799"/>
    <s v="SFPD-CROSSROADS"/>
    <s v="CITY STREET"/>
    <n v="4944541"/>
    <n v="2010"/>
    <n v="3801"/>
    <n v="20101020"/>
    <n v="1619"/>
    <n v="1337"/>
    <s v="COF"/>
    <s v="Wednesday"/>
    <s v="4B7F"/>
    <x v="6"/>
    <x v="4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59254055507,-122.437989847718"/>
    <s v="2:01 pm to 6:00 p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13960"/>
  </r>
  <r>
    <n v="26377000"/>
    <n v="8849000"/>
    <n v="37.774937999999999"/>
    <n v="-122.446297"/>
    <s v="SFPD-CROSSROADS"/>
    <s v="CITY STREET"/>
    <n v="140910470"/>
    <n v="2014"/>
    <n v="3801"/>
    <n v="20141027"/>
    <n v="1650"/>
    <n v="202"/>
    <s v="PARK"/>
    <s v="Monday"/>
    <s v="3F60"/>
    <x v="7"/>
    <x v="4"/>
    <n v="25"/>
    <s v="North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49383951389,-122.446297208971"/>
    <s v="2:01 pm to 6:00 pm"/>
    <s v="Clear"/>
    <s v="CVC 22350"/>
    <s v="Intersection Rear End &lt;= 150ft"/>
    <s v="October"/>
    <s v="Valid"/>
    <n v="22350"/>
    <s v="Unsafe speed for prevailing conditions"/>
    <s v="http://leginfo.legislature.ca.gov/faces/codes_displaySection.xhtml?lawCode=VEH&amp;sectionNum=22350."/>
    <n v="15996"/>
  </r>
  <r>
    <n v="26383000"/>
    <s v="&lt;Null&gt;"/>
    <n v="37.777669000000003"/>
    <n v="-122.44684599999999"/>
    <s v="SFPD-CROSSROADS"/>
    <s v="CITY STREET"/>
    <n v="2829496"/>
    <n v="2006"/>
    <n v="3801"/>
    <n v="20061007"/>
    <n v="43"/>
    <n v="518"/>
    <s v="CO F"/>
    <s v="Saturday"/>
    <s v="3F14E"/>
    <x v="7"/>
    <x v="13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rk - Street Lights"/>
    <s v="Functioning"/>
    <x v="3"/>
    <s v="http://maps.google.com/maps?q=&amp;layer=c&amp;cbll=37.7776691087729,-122.446846470157"/>
    <s v="10:01 pm to 2:00 am"/>
    <s v="Clear"/>
    <s v="CVC 21453D"/>
    <s v="Intersection &lt;= 20ft"/>
    <s v="October"/>
    <s v="Valid"/>
    <s v="21453(d)"/>
    <s v="Red signal - pedestrian responsibilities"/>
    <s v="http://leginfo.legislature.ca.gov/faces/codes_displaySection.xhtml?lawCode=VEH&amp;sectionNum=21453."/>
    <n v="27850"/>
  </r>
  <r>
    <n v="26351000"/>
    <s v="&lt;Null&gt;"/>
    <n v="37.774566999999998"/>
    <n v="-122.44110999999999"/>
    <s v="SFPD-CROSSROADS"/>
    <s v="CITY STREET"/>
    <n v="4438709"/>
    <n v="2009"/>
    <n v="3801"/>
    <n v="20091005"/>
    <n v="1601"/>
    <n v="1211"/>
    <s v="PARK"/>
    <s v="Monday"/>
    <s v="3F44D"/>
    <x v="9"/>
    <x v="5"/>
    <n v="0"/>
    <s v="Not Stated, in Intersection"/>
    <s v="Not Stated"/>
    <x v="1"/>
    <s v="Not Stated"/>
    <s v="Non-Collision"/>
    <s v="No Pedestrian Involved"/>
    <s v="Dry"/>
    <s v="No Unusual Condition"/>
    <s v="Not Stated"/>
    <s v="Daylight"/>
    <s v="Functioning"/>
    <x v="2"/>
    <s v="http://maps.google.com/maps?q=&amp;layer=c&amp;cbll=37.7745674820945,-122.441110417149"/>
    <s v="2:01 pm to 6:00 pm"/>
    <s v="Clear"/>
    <s v="CVC 22107"/>
    <s v="Intersection &lt;= 20ft"/>
    <s v="October"/>
    <s v="Valid"/>
    <n v="22107"/>
    <s v="Unsafe turn or lane change prohibited"/>
    <s v="http://leginfo.legislature.ca.gov/faces/codes_displaySection.xhtml?lawCode=VEH&amp;sectionNum=22107."/>
    <n v="15835"/>
  </r>
  <r>
    <n v="26053000"/>
    <s v="&lt;Null&gt;"/>
    <n v="37.774991999999997"/>
    <n v="-122.437799"/>
    <s v="SFPD-CROSSROADS"/>
    <s v="CITY STREET"/>
    <n v="150896707"/>
    <n v="2015"/>
    <n v="3801"/>
    <n v="20151013"/>
    <n v="1533"/>
    <n v="24"/>
    <s v="NORTHERN"/>
    <s v="Tuesday"/>
    <s v="3E13C"/>
    <x v="6"/>
    <x v="5"/>
    <n v="0"/>
    <s v="Not Stated, in Intersection"/>
    <s v="Not Stated"/>
    <x v="0"/>
    <s v="Overturned"/>
    <s v="Non-Collision"/>
    <s v="No Pedestrian Involved"/>
    <s v="Dry"/>
    <s v="No Unusual Condition"/>
    <s v="Not Stated"/>
    <s v="Daylight"/>
    <s v="Functioning"/>
    <x v="0"/>
    <s v="http://maps.google.com/maps?q=&amp;layer=c&amp;cbll=37.774991947509,-122.437798747311"/>
    <s v="2:01 pm to 6:00 p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12608"/>
  </r>
  <r>
    <n v="26377000"/>
    <n v="8850000"/>
    <n v="37.774056000000002"/>
    <n v="-122.446117"/>
    <s v="SFPD-CROSSROADS"/>
    <s v="CITY STREET"/>
    <n v="5410247"/>
    <n v="2011"/>
    <n v="3801"/>
    <n v="20111003"/>
    <n v="1128"/>
    <n v="1666"/>
    <s v="PARK"/>
    <s v="Monday"/>
    <s v="3F13D"/>
    <x v="7"/>
    <x v="5"/>
    <n v="45"/>
    <s v="North"/>
    <s v="Not Stated"/>
    <x v="0"/>
    <s v="Head-On"/>
    <s v="Pedestrian"/>
    <s v="Crossing Not in Crosswalk"/>
    <s v="Wet"/>
    <s v="No Unusual Condition"/>
    <s v="Not Stated"/>
    <s v="Dark - Street Lights"/>
    <s v="Functioning"/>
    <x v="3"/>
    <s v="http://maps.google.com/maps?q=&amp;layer=c&amp;cbll=37.774056454434,-122.446116564786"/>
    <s v="10:01 am to 2:00 pm"/>
    <s v="Raining"/>
    <s v="CVC 21955"/>
    <s v="Midblock &gt; 20ft"/>
    <s v="October"/>
    <s v="Valid"/>
    <n v="21955"/>
    <s v="Crossing between controlled intersections (Jaywalking)"/>
    <s v="http://leginfo.legislature.ca.gov/faces/codes_displaySection.xhtml?lawCode=VEH&amp;sectionNum=21955."/>
    <n v="215"/>
  </r>
  <r>
    <n v="26053000"/>
    <n v="4802101"/>
    <n v="37.774892999999999"/>
    <n v="-122.43783000000001"/>
    <s v="SFPD-CROSSROADS"/>
    <s v="CITY STREET"/>
    <n v="130899787"/>
    <n v="2013"/>
    <n v="3801"/>
    <n v="20131023"/>
    <n v="1649"/>
    <n v="1666"/>
    <s v="PARK"/>
    <s v="Wednesday"/>
    <s v="4-CAR"/>
    <x v="6"/>
    <x v="5"/>
    <n v="34"/>
    <s v="South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4892723508,-122.437829988491"/>
    <s v="2:01 pm to 6:00 pm"/>
    <s v="Clear"/>
    <s v="CVC 22350"/>
    <s v="Intersection Rear End &lt;= 150ft"/>
    <s v="October"/>
    <s v="Valid"/>
    <n v="22350"/>
    <s v="Unsafe speed for prevailing conditions"/>
    <s v="http://leginfo.legislature.ca.gov/faces/codes_displaySection.xhtml?lawCode=VEH&amp;sectionNum=22350."/>
    <n v="32047"/>
  </r>
  <r>
    <n v="26356000"/>
    <s v="&lt;Null&gt;"/>
    <n v="37.774358999999997"/>
    <n v="-122.44275500000001"/>
    <s v="SFPD-CROSSROADS"/>
    <s v="CITY STREET"/>
    <n v="140912034"/>
    <n v="2014"/>
    <n v="3801"/>
    <n v="20141028"/>
    <n v="922"/>
    <n v="2002"/>
    <s v="&lt;Null&gt;"/>
    <s v="Tuesday"/>
    <s v="3F60"/>
    <x v="26"/>
    <x v="5"/>
    <n v="0"/>
    <s v="Not Stated, in Intersection"/>
    <s v="Not Stated"/>
    <x v="0"/>
    <s v="Head-On"/>
    <s v="Fixed Object"/>
    <s v="No Pedestrian Involved"/>
    <s v="Dry"/>
    <s v="No Unusual Condition"/>
    <s v="Not Stated"/>
    <s v="Daylight"/>
    <s v="None"/>
    <x v="0"/>
    <s v="http://maps.google.com/maps?q=&amp;layer=c&amp;cbll=37.7743588328294,-122.442754865921"/>
    <s v="6:01 am to 10:00 a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9940"/>
  </r>
  <r>
    <n v="26377000"/>
    <n v="8850000"/>
    <n v="37.773997000000001"/>
    <n v="-122.44610400000001"/>
    <s v="SFPD-CROSSROADS"/>
    <s v="CITY STREET"/>
    <n v="140850321"/>
    <n v="2014"/>
    <n v="3801"/>
    <n v="20141008"/>
    <n v="1550"/>
    <n v="1666"/>
    <s v="PARK"/>
    <s v="Wednesday"/>
    <s v="3F13D"/>
    <x v="7"/>
    <x v="5"/>
    <n v="23"/>
    <s v="North"/>
    <s v="Not Stated"/>
    <x v="0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39968202592,-122.446104332067"/>
    <s v="2:01 pm to 6:00 pm"/>
    <s v="Clear"/>
    <s v="CVC 21703"/>
    <s v="Intersection Rear End &lt;= 150ft"/>
    <s v="October"/>
    <s v="Valid"/>
    <n v="21703"/>
    <s v="Following too closely prohibited"/>
    <s v="http://leginfo.legislature.ca.gov/faces/codes_displaySection.xhtml?lawCode=VEH&amp;sectionNum=21703."/>
    <n v="7066"/>
  </r>
  <r>
    <n v="26376000"/>
    <s v="&lt;Null&gt;"/>
    <n v="37.773935000000002"/>
    <n v="-122.44609199999999"/>
    <s v="SFPD-CROSSROADS"/>
    <s v="CITY STREET"/>
    <n v="130844500"/>
    <n v="2013"/>
    <n v="3801"/>
    <n v="20131006"/>
    <n v="1233"/>
    <n v="2179"/>
    <s v="PARK"/>
    <s v="Sunday"/>
    <s v="&lt;Null&gt;"/>
    <x v="7"/>
    <x v="5"/>
    <n v="0"/>
    <s v="Not Stated, in Intersection"/>
    <s v="&lt;Null&gt;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39353713535,-122.446091727215"/>
    <s v="10:01 am to 2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5716"/>
  </r>
  <r>
    <n v="26376000"/>
    <s v="&lt;Null&gt;"/>
    <n v="37.773935000000002"/>
    <n v="-122.44609199999999"/>
    <s v="SFPD-CROSSROADS"/>
    <s v="CITY STREET"/>
    <n v="3954725"/>
    <n v="2008"/>
    <n v="3801"/>
    <n v="20081007"/>
    <n v="1114"/>
    <n v="1337"/>
    <s v="PARKS"/>
    <s v="Tuesday"/>
    <s v="3F62"/>
    <x v="7"/>
    <x v="5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39353713535,-122.446091727215"/>
    <s v="10:01 am to 2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6533"/>
  </r>
  <r>
    <n v="26052000"/>
    <s v="&lt;Null&gt;"/>
    <n v="37.775205999999997"/>
    <n v="-122.43612899999999"/>
    <s v="SFPD-CROSSROADS"/>
    <s v="CITY STREET"/>
    <n v="4939557"/>
    <n v="2010"/>
    <n v="3801"/>
    <n v="20101020"/>
    <n v="2135"/>
    <n v="1015"/>
    <s v="PARK"/>
    <s v="Wednesday"/>
    <s v="3F14E"/>
    <x v="12"/>
    <x v="5"/>
    <n v="0"/>
    <s v="Not Stated, in Intersection"/>
    <s v="Not Stated"/>
    <x v="1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52059309871,-122.436128964251"/>
    <s v="6:01 pm to 10:00 p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22945"/>
  </r>
  <r>
    <n v="26446000"/>
    <s v="&lt;Null&gt;"/>
    <n v="37.772894999999998"/>
    <n v="-122.454285"/>
    <s v="SFPD-CROSSROADS"/>
    <s v="CITY STREET"/>
    <n v="140907198"/>
    <n v="2014"/>
    <n v="3801"/>
    <n v="20141026"/>
    <n v="1645"/>
    <n v="1666"/>
    <s v="PARK"/>
    <s v="Sunday"/>
    <s v="3-CAR"/>
    <x v="8"/>
    <x v="5"/>
    <n v="0"/>
    <s v="Not Stated, in Intersection"/>
    <s v="Not Stated"/>
    <x v="2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28951784271,-122.454285116292"/>
    <s v="2:01 pm to 6:00 p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3306"/>
  </r>
  <r>
    <n v="26446000"/>
    <n v="12084000"/>
    <n v="37.772925000000001"/>
    <n v="-122.454291"/>
    <s v="SFPD-CROSSROADS"/>
    <s v="CITY STREET"/>
    <n v="4438311"/>
    <n v="2009"/>
    <n v="3801"/>
    <n v="20091003"/>
    <n v="1250"/>
    <n v="1715"/>
    <s v="3F2A"/>
    <s v="Saturday"/>
    <s v="PARK"/>
    <x v="8"/>
    <x v="5"/>
    <n v="11"/>
    <s v="West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29251774051,-122.454291230852"/>
    <s v="10:01 am to 2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15307"/>
  </r>
  <r>
    <n v="26345000"/>
    <n v="8852000"/>
    <n v="37.772154"/>
    <n v="-122.44573200000001"/>
    <s v="SFPD-CROSSROADS"/>
    <s v="CITY STREET"/>
    <n v="5377806"/>
    <n v="2011"/>
    <n v="3801"/>
    <n v="20111010"/>
    <n v="1158"/>
    <n v="874"/>
    <s v="PARK"/>
    <s v="Monday"/>
    <s v="3F61"/>
    <x v="7"/>
    <x v="14"/>
    <n v="27"/>
    <s v="North"/>
    <s v="Not Stated"/>
    <x v="0"/>
    <s v="Broadside"/>
    <s v="Pedestrian"/>
    <s v="Crossing in Crosswalk at Intersection"/>
    <s v="Wet"/>
    <s v="No Unusual Condition"/>
    <s v="Not Stated"/>
    <s v="Daylight"/>
    <s v="Functioning"/>
    <x v="3"/>
    <s v="http://maps.google.com/maps?q=&amp;layer=c&amp;cbll=37.7721542923325,-122.44573166289"/>
    <s v="10:01 am to 2:00 pm"/>
    <s v="Raining"/>
    <s v="CVC 21950A"/>
    <s v="Midblock &gt; 20ft"/>
    <s v="October"/>
    <s v="Valid"/>
    <s v="21950(a,c)"/>
    <s v="Driver or bicyclist to yield right-of-way at crosswalks"/>
    <s v="http://leginfo.legislature.ca.gov/faces/codes_displaySection.xhtml?lawCode=VEH&amp;sectionNum=21950."/>
    <n v="6508"/>
  </r>
  <r>
    <n v="26465000"/>
    <s v="&lt;Null&gt;"/>
    <n v="37.778165000000001"/>
    <n v="-122.450655"/>
    <s v="SFPD-CROSSROADS"/>
    <s v="CITY STREET"/>
    <n v="2848309"/>
    <n v="2006"/>
    <n v="3801"/>
    <n v="20061018"/>
    <n v="1701"/>
    <n v="2122"/>
    <s v="G"/>
    <s v="Wednesday"/>
    <s v="4B6D"/>
    <x v="14"/>
    <x v="15"/>
    <n v="0"/>
    <s v="Not Stated, in Intersection"/>
    <s v="Not Stated"/>
    <x v="0"/>
    <s v="Head-On"/>
    <s v="Other Motor Vehicle"/>
    <s v="No Pedestrian Involved"/>
    <s v="Dry"/>
    <s v="No Unusual Condition"/>
    <s v="Not Stated"/>
    <s v="Daylight"/>
    <s v="None"/>
    <x v="0"/>
    <s v="http://maps.google.com/maps?q=&amp;layer=c&amp;cbll=37.7781645986947,-122.450654812227"/>
    <s v="2:01 pm to 6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9877"/>
  </r>
  <r>
    <n v="26319000"/>
    <n v="9763000"/>
    <n v="37.772528999999999"/>
    <n v="-122.442184"/>
    <s v="SFPD-CROSSROADS"/>
    <s v="CITY STREET"/>
    <n v="140915185"/>
    <n v="2014"/>
    <n v="3801"/>
    <n v="20141029"/>
    <n v="750"/>
    <n v="1764"/>
    <s v="F"/>
    <s v="Wednesday"/>
    <s v="3F13A"/>
    <x v="2"/>
    <x v="32"/>
    <n v="57"/>
    <s v="East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25289163444,-122.442184198593"/>
    <s v="6:01 am to 10:00 am"/>
    <s v="Clear"/>
    <s v="CVC 21703"/>
    <s v="Intersection Rear End &lt;= 150ft"/>
    <s v="October"/>
    <s v="Valid"/>
    <n v="21703"/>
    <s v="Following too closely prohibited"/>
    <s v="http://leginfo.legislature.ca.gov/faces/codes_displaySection.xhtml?lawCode=VEH&amp;sectionNum=21703."/>
    <n v="27289"/>
  </r>
  <r>
    <n v="26379000"/>
    <s v="&lt;Null&gt;"/>
    <n v="37.775801999999999"/>
    <n v="-122.446471"/>
    <s v="SFPD-CROSSROADS"/>
    <s v="CITY STREET"/>
    <n v="3436038"/>
    <n v="2007"/>
    <n v="3801"/>
    <n v="20071001"/>
    <n v="1610"/>
    <n v="4060"/>
    <s v="PARK"/>
    <s v="Monday"/>
    <s v="3F140"/>
    <x v="1"/>
    <x v="33"/>
    <n v="0"/>
    <s v="Not Stated, in Intersection"/>
    <s v="Not Stated"/>
    <x v="0"/>
    <s v="Head-On"/>
    <s v="Other Motor Vehicle"/>
    <s v="No Pedestrian Involved"/>
    <s v="Dry"/>
    <s v="No Unusual Condition"/>
    <s v="Not Stated"/>
    <s v="Daylight"/>
    <s v="Functioning"/>
    <x v="0"/>
    <s v="http://maps.google.com/maps?q=&amp;layer=c&amp;cbll=37.7758015922906,-122.446470829739"/>
    <s v="2:01 pm to 6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10854"/>
  </r>
  <r>
    <n v="26347000"/>
    <s v="&lt;Null&gt;"/>
    <n v="37.772995000000002"/>
    <n v="-122.445902"/>
    <s v="SFPD-CROSSROADS"/>
    <s v="CITY STREET"/>
    <n v="4427271"/>
    <n v="2009"/>
    <n v="3801"/>
    <n v="20091006"/>
    <n v="1952"/>
    <n v="1666"/>
    <s v="PARK"/>
    <s v="Tuesday"/>
    <s v="3CAR"/>
    <x v="0"/>
    <x v="10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29954059776,-122.445902365946"/>
    <s v="6:01 pm to 10:00 pm"/>
    <s v="Clear"/>
    <s v="CVC 21801B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10607"/>
  </r>
  <r>
    <n v="26379000"/>
    <s v="&lt;Null&gt;"/>
    <n v="37.775801999999999"/>
    <n v="-122.446471"/>
    <s v="SFPD-CROSSROADS"/>
    <s v="CITY STREET"/>
    <n v="4947731"/>
    <n v="2010"/>
    <n v="3801"/>
    <n v="20101029"/>
    <n v="1950"/>
    <n v="537"/>
    <s v="PARK"/>
    <s v="Friday"/>
    <s v="3F14D"/>
    <x v="1"/>
    <x v="10"/>
    <n v="0"/>
    <s v="Not Stated, in Intersection"/>
    <s v="Not Stated"/>
    <x v="0"/>
    <s v="Broadside"/>
    <s v="Bicycle"/>
    <s v="No Pedestrian Involved"/>
    <s v="Wet"/>
    <s v="No Unusual Condition"/>
    <s v="Not Stated"/>
    <s v="Dark - Street Lights"/>
    <s v="Functioning"/>
    <x v="2"/>
    <s v="http://maps.google.com/maps?q=&amp;layer=c&amp;cbll=37.7758015922906,-122.446470829739"/>
    <s v="6:01 pm to 10:00 pm"/>
    <s v="Raining"/>
    <s v="CVC 21451A"/>
    <s v="Intersection &lt;= 20ft"/>
    <s v="October"/>
    <s v="Valid"/>
    <s v="21451(a,b)"/>
    <s v="Green signal - driver or bicyclist responsibilities"/>
    <s v="http://leginfo.legislature.ca.gov/faces/codes_displaySection.xhtml?lawCode=VEH&amp;sectionNum=21451."/>
    <n v="9867"/>
  </r>
  <r>
    <n v="26345000"/>
    <n v="8852000"/>
    <n v="37.772140999999998"/>
    <n v="-122.445729"/>
    <s v="SFPD-CROSSROADS"/>
    <s v="CITY STREET"/>
    <n v="6049386"/>
    <n v="2012"/>
    <n v="3801"/>
    <n v="20121009"/>
    <n v="2115"/>
    <n v="1889"/>
    <s v="PARK"/>
    <s v="Tuesday"/>
    <s v="3F13E"/>
    <x v="7"/>
    <x v="14"/>
    <n v="22"/>
    <s v="North"/>
    <s v="Not Stated"/>
    <x v="1"/>
    <s v="Vehicle/Pedestrian"/>
    <s v="Pedestrian"/>
    <s v="Crossing in Crosswalk at Intersection"/>
    <s v="Wet"/>
    <s v="No Unusual Condition"/>
    <s v="Not Stated"/>
    <s v="Dark - Street Lights"/>
    <s v="Functioning"/>
    <x v="3"/>
    <s v="http://maps.google.com/maps?q=&amp;layer=c&amp;cbll=37.7721407354152,-122.445728911541"/>
    <s v="6:01 pm to 10:00 pm"/>
    <s v="Raining"/>
    <s v="CVC 21950A"/>
    <s v="Midblock &gt; 20ft"/>
    <s v="October"/>
    <s v="Valid"/>
    <s v="21950(a,c)"/>
    <s v="Driver or bicyclist to yield right-of-way at crosswalks"/>
    <s v="http://leginfo.legislature.ca.gov/faces/codes_displaySection.xhtml?lawCode=VEH&amp;sectionNum=21950."/>
    <n v="28924"/>
  </r>
  <r>
    <n v="26381000"/>
    <n v="5896000"/>
    <n v="37.775759999999998"/>
    <n v="-122.446797"/>
    <s v="SFPD-CROSSROADS"/>
    <s v="CITY STREET"/>
    <n v="3954743"/>
    <n v="2008"/>
    <n v="3801"/>
    <n v="20081016"/>
    <n v="1930"/>
    <n v="1549"/>
    <s v="PARK"/>
    <s v="Thursday"/>
    <s v="4BS1"/>
    <x v="1"/>
    <x v="10"/>
    <n v="96"/>
    <s v="West"/>
    <s v="Not Stated"/>
    <x v="1"/>
    <s v="Broadside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57600866224,-122.446797226231"/>
    <s v="6:01 pm to 10:00 pm"/>
    <s v="Clear"/>
    <s v="CVC 21658A"/>
    <s v="Midblock &gt; 20ft"/>
    <s v="October"/>
    <s v="Valid"/>
    <s v="21658(a,b)"/>
    <s v="Lane straddling or failure to use specified lanes"/>
    <s v="http://leginfo.legislature.ca.gov/faces/codes_displaySection.xhtml?lawCode=VEH&amp;sectionNum=21658."/>
    <n v="30292"/>
  </r>
  <r>
    <n v="26346000"/>
    <n v="9766000"/>
    <n v="37.771999999999998"/>
    <n v="-122.446353"/>
    <s v="SFPD-CROSSROADS"/>
    <s v="CITY STREET"/>
    <n v="4454581"/>
    <n v="2009"/>
    <n v="3801"/>
    <n v="20091023"/>
    <n v="1223"/>
    <n v="1484"/>
    <s v="PARK"/>
    <s v="Friday"/>
    <s v="3F61"/>
    <x v="2"/>
    <x v="10"/>
    <n v="186"/>
    <s v="West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19995868188,-122.446352973825"/>
    <s v="10:01 am to 2:00 pm"/>
    <s v="Clear"/>
    <s v="CVC 22350"/>
    <s v="Midblock &gt; 20ft"/>
    <s v="October"/>
    <s v="Valid"/>
    <n v="22350"/>
    <s v="Unsafe speed for prevailing conditions"/>
    <s v="http://leginfo.legislature.ca.gov/faces/codes_displaySection.xhtml?lawCode=VEH&amp;sectionNum=22350."/>
    <n v="23186"/>
  </r>
  <r>
    <n v="26345000"/>
    <s v="&lt;Null&gt;"/>
    <n v="37.772080000000003"/>
    <n v="-122.445717"/>
    <s v="SFPD-CROSSROADS"/>
    <s v="CITY STREET"/>
    <n v="4924743"/>
    <n v="2010"/>
    <n v="3801"/>
    <n v="20101007"/>
    <n v="1300"/>
    <n v="1887"/>
    <s v="PARK"/>
    <s v="Thursday"/>
    <s v="4B7B"/>
    <x v="2"/>
    <x v="10"/>
    <n v="0"/>
    <s v="Not Stated, in Intersection"/>
    <s v="Not Stated"/>
    <x v="1"/>
    <s v="Broadside"/>
    <s v="Other Motor Vehicle"/>
    <s v="No Pedestrian Involved"/>
    <s v="Dry"/>
    <s v="Other"/>
    <s v="Not Stated"/>
    <s v="Daylight"/>
    <s v="None"/>
    <x v="0"/>
    <s v="http://maps.google.com/maps?q=&amp;layer=c&amp;cbll=37.7720803942368,-122.445716665312"/>
    <s v="10:01 am to 2:00 pm"/>
    <s v="Clear"/>
    <s v="CVC 22100B"/>
    <s v="Intersection &lt;= 20ft"/>
    <s v="October"/>
    <s v="Valid"/>
    <s v="22100(a,b)"/>
    <s v="Turn at intersection from wrong position"/>
    <s v="http://leginfo.legislature.ca.gov/faces/codes_displaySection.xhtml?lawCode=VEH&amp;sectionNum=22100."/>
    <n v="14004"/>
  </r>
  <r>
    <n v="26392000"/>
    <s v="&lt;Null&gt;"/>
    <n v="37.778621999999999"/>
    <n v="-122.44704"/>
    <s v="SFPD-CROSSROADS"/>
    <s v="CITY STREET"/>
    <n v="3916337"/>
    <n v="2008"/>
    <n v="3801"/>
    <n v="20081020"/>
    <n v="1443"/>
    <n v="2082"/>
    <s v="RICHM"/>
    <s v="Monday"/>
    <s v="4B6H"/>
    <x v="4"/>
    <x v="10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86223076059,-122.447039806471"/>
    <s v="2:01 pm to 6:00 p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5829"/>
  </r>
  <r>
    <n v="26346000"/>
    <n v="9767000"/>
    <n v="37.771844999999999"/>
    <n v="-122.44756700000001"/>
    <s v="SFPD-CROSSROADS"/>
    <s v="CITY STREET"/>
    <n v="3964760"/>
    <n v="2008"/>
    <n v="3801"/>
    <n v="20081017"/>
    <n v="2259"/>
    <n v="1537"/>
    <s v="PARK"/>
    <s v="Friday"/>
    <s v="3F43E"/>
    <x v="2"/>
    <x v="0"/>
    <n v="75"/>
    <s v="West"/>
    <s v="Not Stated"/>
    <x v="1"/>
    <s v="Vehicle/Pedestrian"/>
    <s v="Pedestrian"/>
    <s v="Crossing Not in Crosswalk"/>
    <s v="Dry"/>
    <s v="No Unusual Condition"/>
    <s v="Not Stated"/>
    <s v="Dark - Street Lights"/>
    <s v="None"/>
    <x v="3"/>
    <s v="http://maps.google.com/maps?q=&amp;layer=c&amp;cbll=37.7718453846388,-122.447567188611"/>
    <s v="10:01 pm to 2:00 am"/>
    <s v="Clear"/>
    <s v="CVC 21955"/>
    <s v="Midblock &gt; 20ft"/>
    <s v="October"/>
    <s v="Valid"/>
    <n v="21955"/>
    <s v="Crossing between controlled intersections (Jaywalking)"/>
    <s v="http://leginfo.legislature.ca.gov/faces/codes_displaySection.xhtml?lawCode=VEH&amp;sectionNum=21955."/>
    <n v="1996"/>
  </r>
  <r>
    <n v="26319000"/>
    <n v="9762000"/>
    <n v="37.772717"/>
    <n v="-122.44070000000001"/>
    <s v="SFPD-CROSSROADS"/>
    <s v="CITY STREET"/>
    <n v="150862463"/>
    <n v="2015"/>
    <n v="3801"/>
    <n v="20151002"/>
    <n v="825"/>
    <n v="4230"/>
    <s v="PARK"/>
    <s v="Friday"/>
    <s v="3F13A"/>
    <x v="2"/>
    <x v="1"/>
    <n v="10"/>
    <s v="East"/>
    <s v="Not Stated"/>
    <x v="0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27173878322,-122.440699604041"/>
    <s v="6:01 am to 10:00 a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11383"/>
  </r>
  <r>
    <n v="26345000"/>
    <s v="&lt;Null&gt;"/>
    <n v="37.772080000000003"/>
    <n v="-122.445717"/>
    <s v="SFPD-CROSSROADS"/>
    <s v="CITY STREET"/>
    <n v="130900970"/>
    <n v="2013"/>
    <n v="3801"/>
    <n v="20131023"/>
    <n v="2335"/>
    <n v="1913"/>
    <s v="PARK"/>
    <s v="Wednesday"/>
    <s v="3F118"/>
    <x v="2"/>
    <x v="16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20803942368,-122.445716665312"/>
    <s v="10:01 pm to 2:00 a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5764"/>
  </r>
  <r>
    <n v="26392000"/>
    <s v="&lt;Null&gt;"/>
    <n v="37.778621999999999"/>
    <n v="-122.44704"/>
    <s v="SFPD-CROSSROADS"/>
    <s v="CITY STREET"/>
    <n v="150947463"/>
    <n v="2015"/>
    <n v="3801"/>
    <n v="20151030"/>
    <n v="244"/>
    <n v="2303"/>
    <s v="PARK"/>
    <s v="Friday"/>
    <s v="3CAR"/>
    <x v="4"/>
    <x v="16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86223076059,-122.447039806471"/>
    <s v="2:01 am to 6:00 a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13230"/>
  </r>
  <r>
    <n v="26382000"/>
    <s v="&lt;Null&gt;"/>
    <n v="37.776741999999999"/>
    <n v="-122.44665999999999"/>
    <s v="SFPD-CROSSROADS"/>
    <s v="CITY STREET"/>
    <n v="2340009"/>
    <n v="2005"/>
    <n v="3801"/>
    <n v="20051008"/>
    <n v="1255"/>
    <n v="125"/>
    <s v="PARK"/>
    <s v="Saturday"/>
    <s v="4B5F"/>
    <x v="16"/>
    <x v="56"/>
    <n v="0"/>
    <s v="Not Stated, in Intersection"/>
    <s v="Not Stated"/>
    <x v="0"/>
    <s v="Overturned"/>
    <s v="Non-Collision"/>
    <s v="No Pedestrian Involved"/>
    <s v="Dry"/>
    <s v="No Unusual Condition"/>
    <s v="Not Stated"/>
    <s v="Daylight"/>
    <s v="Functioning"/>
    <x v="0"/>
    <s v="http://maps.google.com/maps?q=&amp;layer=c&amp;cbll=37.776741636305,-122.44665991253"/>
    <s v="10:01 am to 2:00 pm"/>
    <s v="Clear"/>
    <s v="CVC 21802A"/>
    <s v="Intersection &lt;= 20ft"/>
    <s v="October"/>
    <s v="Valid"/>
    <s v="21802(a,b)"/>
    <s v="Violation of right-of-way - entering through highway"/>
    <s v="http://leginfo.legislature.ca.gov/faces/codes_displaySection.xhtml?lawCode=VEH&amp;sectionNum=21802."/>
    <n v="9399"/>
  </r>
  <r>
    <n v="26057000"/>
    <n v="4805101"/>
    <n v="37.777579000000003"/>
    <n v="-122.43837499999999"/>
    <s v="SFPD-CROSSROADS"/>
    <s v="CITY STREET"/>
    <n v="140838452"/>
    <n v="2014"/>
    <n v="3801"/>
    <n v="20141005"/>
    <n v="22"/>
    <n v="1128"/>
    <s v="PARK"/>
    <s v="Sunday"/>
    <s v="3F14E"/>
    <x v="6"/>
    <x v="18"/>
    <n v="77"/>
    <s v="South"/>
    <s v="Not Stated"/>
    <x v="1"/>
    <s v="Sideswipe"/>
    <s v="Bicycle"/>
    <s v="No Pedestrian Involved"/>
    <s v="Dry"/>
    <s v="No Unusual Condition"/>
    <s v="Not Stated"/>
    <s v="Dark - Street Lights"/>
    <s v="None"/>
    <x v="4"/>
    <s v="http://maps.google.com/maps?q=&amp;layer=c&amp;cbll=37.7775793691204,-122.438375423604"/>
    <s v="2:01 am to 6:00 am"/>
    <s v="Clear"/>
    <s v="CVC 22517"/>
    <s v="Midblock &gt; 20ft"/>
    <s v="October"/>
    <s v="Valid"/>
    <n v="22517"/>
    <s v="Opening door on traffic side when unsafe"/>
    <s v="http://leginfo.legislature.ca.gov/faces/codes_displaySection.xhtml?lawCode=VEH&amp;sectionNum=22517."/>
    <n v="16030"/>
  </r>
  <r>
    <n v="26382000"/>
    <s v="&lt;Null&gt;"/>
    <n v="37.776741999999999"/>
    <n v="-122.44665999999999"/>
    <s v="SFPD-CROSSROADS"/>
    <s v="CITY STREET"/>
    <n v="130909104"/>
    <n v="2013"/>
    <n v="3801"/>
    <n v="20131026"/>
    <n v="1510"/>
    <n v="1420"/>
    <s v="PARK STATI"/>
    <s v="Saturday"/>
    <s v="4K103"/>
    <x v="7"/>
    <x v="18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6741636305,-122.44665991253"/>
    <s v="2:01 pm to 6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6421"/>
  </r>
  <r>
    <n v="26477000"/>
    <s v="&lt;Null&gt;"/>
    <n v="37.775685000000003"/>
    <n v="-122.454847"/>
    <s v="SFPD-CROSSROADS"/>
    <s v="CITY STREET"/>
    <n v="150944027"/>
    <n v="2015"/>
    <n v="3801"/>
    <n v="20151028"/>
    <n v="239"/>
    <n v="4332"/>
    <s v="RICHMOND"/>
    <s v="Wednesday"/>
    <s v="3G12E"/>
    <x v="8"/>
    <x v="67"/>
    <n v="0"/>
    <s v="Not Stated, in Intersection"/>
    <s v="Not Stated"/>
    <x v="1"/>
    <s v="Sideswipe"/>
    <s v="Motor Vehicle on Other Roadway"/>
    <s v="No Pedestrian Involved"/>
    <s v="Dry"/>
    <s v="No Unusual Condition"/>
    <s v="Not Stated"/>
    <s v="Dark - Street Lights"/>
    <s v="Functioning"/>
    <x v="0"/>
    <s v="http://maps.google.com/maps?q=&amp;layer=c&amp;cbll=37.7756849900092,-122.454846632515"/>
    <s v="2:01 am to 6:00 am"/>
    <s v="Clear"/>
    <s v="CVC 21658A"/>
    <s v="Intersection &lt;= 20ft"/>
    <s v="October"/>
    <s v="Valid"/>
    <s v="21658(a,b)"/>
    <s v="Lane straddling or failure to use specified lanes"/>
    <s v="http://leginfo.legislature.ca.gov/faces/codes_displaySection.xhtml?lawCode=VEH&amp;sectionNum=21658."/>
    <n v="17879"/>
  </r>
  <r>
    <n v="26393000"/>
    <n v="12740000"/>
    <n v="37.778747000000003"/>
    <n v="-122.446055"/>
    <s v="SFPD-CROSSROADS"/>
    <s v="CITY STREET"/>
    <n v="3979096"/>
    <n v="2008"/>
    <n v="3801"/>
    <n v="20081027"/>
    <n v="741"/>
    <n v="1149"/>
    <s v="CO F"/>
    <s v="Monday"/>
    <s v="4B2B"/>
    <x v="14"/>
    <x v="34"/>
    <n v="6"/>
    <s v="West"/>
    <s v="Not Stated"/>
    <x v="1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87470312131,-122.446054569307"/>
    <s v="6:01 am to 10:00 am"/>
    <s v="Clear"/>
    <s v="CVC 21460A"/>
    <s v="Intersection &lt;= 20ft"/>
    <s v="October"/>
    <s v="Valid"/>
    <s v="21460(a,b)"/>
    <s v="Improper turns over double lines or solid lines to right prohibited"/>
    <s v="http://leginfo.legislature.ca.gov/faces/codes_displaySection.xhtml?lawCode=VEH&amp;sectionNum=21460."/>
    <n v="20479"/>
  </r>
  <r>
    <n v="26416000"/>
    <s v="&lt;Null&gt;"/>
    <n v="37.771669000000003"/>
    <n v="-122.448958"/>
    <s v="SFPD-CROSSROADS"/>
    <s v="CITY STREET"/>
    <n v="140881285"/>
    <n v="2014"/>
    <n v="3801"/>
    <n v="20141018"/>
    <n v="930"/>
    <n v="4096"/>
    <s v="PARK"/>
    <s v="Saturday"/>
    <s v="4K6F"/>
    <x v="21"/>
    <x v="14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16687397119,-122.448957992571"/>
    <s v="6:01 am to 10:00 a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16141"/>
  </r>
  <r>
    <n v="26031000"/>
    <s v="&lt;Null&gt;"/>
    <n v="37.773133000000001"/>
    <n v="-122.437423"/>
    <s v="SFPD-CROSSROADS"/>
    <s v="CITY STREET"/>
    <n v="4751401"/>
    <n v="2010"/>
    <n v="3801"/>
    <n v="20101017"/>
    <n v="1837"/>
    <n v="16666"/>
    <s v="SFDD"/>
    <s v="Sunday"/>
    <s v="PARK"/>
    <x v="6"/>
    <x v="14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31334920131,-122.437422939807"/>
    <s v="6:01 pm to 10:00 pm"/>
    <s v="Cloudy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21522"/>
  </r>
  <r>
    <n v="26318000"/>
    <n v="10181000"/>
    <n v="37.771766"/>
    <n v="-122.440651"/>
    <s v="SFPD-CROSSROADS"/>
    <s v="CITY STREET"/>
    <n v="150937696"/>
    <n v="2015"/>
    <n v="3801"/>
    <n v="20151026"/>
    <n v="222"/>
    <n v="2112"/>
    <s v="NORTHERN"/>
    <s v="Monday"/>
    <s v="3E11E"/>
    <x v="3"/>
    <x v="8"/>
    <n v="1000"/>
    <s v="West"/>
    <s v="Not Stated"/>
    <x v="0"/>
    <s v="Sideswipe"/>
    <s v="Pedestrian"/>
    <s v="In Road, Including Shoulder"/>
    <s v="Dry"/>
    <s v="No Unusual Condition"/>
    <s v="Not Stated"/>
    <s v="Dark - Street Lights"/>
    <s v="None"/>
    <x v="3"/>
    <s v="http://maps.google.com/maps?q=&amp;layer=c&amp;cbll=37.7717658100196,-122.440651059193"/>
    <s v="2:01 am to 6:00 am"/>
    <s v="Clear"/>
    <s v="CVC 21954A"/>
    <s v="Midblock &gt; 20ft"/>
    <s v="October"/>
    <s v="Valid"/>
    <s v="21954(a)"/>
    <s v="Pedestrians must yield right-of-way outside of crosswalks"/>
    <s v="http://leginfo.legislature.ca.gov/faces/codes_displaySection.xhtml?lawCode=VEH&amp;sectionNum=21954."/>
    <n v="1859"/>
  </r>
  <r>
    <n v="26027000"/>
    <n v="11686000"/>
    <n v="37.773409000000001"/>
    <n v="-122.43576400000001"/>
    <s v="SFPD-CROSSROADS"/>
    <s v="CITY STREET"/>
    <n v="4903807"/>
    <n v="2010"/>
    <n v="3801"/>
    <n v="20101001"/>
    <n v="107"/>
    <n v="2038"/>
    <s v="F"/>
    <s v="Friday"/>
    <s v="3F14E"/>
    <x v="12"/>
    <x v="14"/>
    <n v="23"/>
    <s v="North"/>
    <s v="Not Stated"/>
    <x v="0"/>
    <s v="Other"/>
    <s v="Bicycle"/>
    <s v="No Pedestrian Involved"/>
    <s v="Slippery (Muddy, Oily, etc.)"/>
    <s v="No Unusual Condition"/>
    <s v="Not Stated"/>
    <s v="Dark - Street Lights"/>
    <s v="Functioning"/>
    <x v="1"/>
    <s v="http://maps.google.com/maps?q=&amp;layer=c&amp;cbll=37.7734090844039,-122.435764352454"/>
    <s v="10:01 pm to 2:00 am"/>
    <s v="Other"/>
    <s v="CVC 22350"/>
    <s v="Midblock &gt; 20ft"/>
    <s v="October"/>
    <s v="Valid"/>
    <n v="22350"/>
    <s v="Unsafe speed for prevailing conditions"/>
    <s v="http://leginfo.legislature.ca.gov/faces/codes_displaySection.xhtml?lawCode=VEH&amp;sectionNum=22350."/>
    <n v="1332"/>
  </r>
  <r>
    <n v="26441000"/>
    <s v="&lt;Null&gt;"/>
    <n v="37.771053999999999"/>
    <n v="-122.453902"/>
    <s v="SFPD-CROSSROADS"/>
    <s v="CITY STREET"/>
    <n v="2384163"/>
    <n v="2005"/>
    <n v="3801"/>
    <n v="20051027"/>
    <n v="2222"/>
    <n v="1028"/>
    <s v="PARK"/>
    <s v="Thursday"/>
    <s v="3F12A"/>
    <x v="8"/>
    <x v="14"/>
    <n v="0"/>
    <s v="Not Stated, in Intersection"/>
    <s v="Not Stated"/>
    <x v="1"/>
    <s v="Head-On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10538379869,-122.453902454643"/>
    <s v="10:01 pm to 2:00 a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22263"/>
  </r>
  <r>
    <n v="26441000"/>
    <s v="&lt;Null&gt;"/>
    <n v="37.771053999999999"/>
    <n v="-122.453902"/>
    <s v="SFPD-CROSSROADS"/>
    <s v="CITY STREET"/>
    <n v="130867994"/>
    <n v="2013"/>
    <n v="3801"/>
    <n v="20131013"/>
    <n v="2030"/>
    <n v="2311"/>
    <s v="PARK"/>
    <s v="Sunday"/>
    <s v="3F60"/>
    <x v="8"/>
    <x v="14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10538379869,-122.453902454643"/>
    <s v="6:01 pm to 10:00 pm"/>
    <s v="Clear"/>
    <s v="CVC 21801B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2495"/>
  </r>
  <r>
    <n v="26441000"/>
    <s v="&lt;Null&gt;"/>
    <n v="37.771053999999999"/>
    <n v="-122.453902"/>
    <s v="SFPD-CROSSROADS"/>
    <s v="CITY STREET"/>
    <n v="4925425"/>
    <n v="2010"/>
    <n v="3801"/>
    <n v="20101001"/>
    <n v="1355"/>
    <n v="4232"/>
    <s v="PARK"/>
    <s v="Friday"/>
    <s v="3F14C"/>
    <x v="8"/>
    <x v="14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10538379869,-122.453902454643"/>
    <s v="10:01 am to 2:00 p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26815"/>
  </r>
  <r>
    <n v="26344000"/>
    <s v="&lt;Null&gt;"/>
    <n v="37.771141999999998"/>
    <n v="-122.44553500000001"/>
    <s v="SFPD-CROSSROADS"/>
    <s v="CITY STREET"/>
    <n v="2862430"/>
    <n v="2006"/>
    <n v="3801"/>
    <n v="20061020"/>
    <n v="1940"/>
    <n v="2038"/>
    <s v="F"/>
    <s v="Friday"/>
    <s v="3F13D"/>
    <x v="7"/>
    <x v="20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11419333825,-122.445535278388"/>
    <s v="6:01 pm to 10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11133"/>
  </r>
  <r>
    <n v="26028000"/>
    <s v="&lt;Null&gt;"/>
    <n v="37.772418000000002"/>
    <n v="-122.435563"/>
    <s v="SFPD-CROSSROADS"/>
    <s v="CITY STREET"/>
    <n v="6059118"/>
    <n v="2012"/>
    <n v="3801"/>
    <n v="20121012"/>
    <n v="1248"/>
    <n v="2179"/>
    <s v="&lt;Null&gt;"/>
    <s v="Friday"/>
    <s v="3J62"/>
    <x v="12"/>
    <x v="20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4179297667,-122.435563320269"/>
    <s v="10:01 am to 2:00 p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23252"/>
  </r>
  <r>
    <n v="26440000"/>
    <s v="&lt;Null&gt;"/>
    <n v="37.770097999999997"/>
    <n v="-122.453726"/>
    <s v="SFPD-CROSSROADS"/>
    <s v="CITY STREET"/>
    <n v="3419988"/>
    <n v="2007"/>
    <n v="3801"/>
    <n v="20071011"/>
    <n v="1100"/>
    <n v="714"/>
    <s v="PARK"/>
    <s v="Thursday"/>
    <s v="4B3E"/>
    <x v="8"/>
    <x v="20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None"/>
    <x v="2"/>
    <s v="http://maps.google.com/maps?q=&amp;layer=c&amp;cbll=37.7700980796695,-122.453726227642"/>
    <s v="10:01 am to 2:00 pm"/>
    <s v="Clear"/>
    <s v="CVC 216501"/>
    <s v="Intersection &lt;= 20ft"/>
    <s v="October"/>
    <s v="Valid"/>
    <n v="21650.1"/>
    <s v="Bicycle to travel in same direction as vehicles"/>
    <s v="http://leginfo.legislature.ca.gov/faces/codes_displaySection.xhtml?lawCode=VEH&amp;sectionNum=21650.1."/>
    <n v="8815"/>
  </r>
  <r>
    <n v="26480000"/>
    <n v="12747000"/>
    <n v="37.777841000000002"/>
    <n v="-122.45326900000001"/>
    <s v="SFPD-CROSSROADS"/>
    <s v="CITY STREET"/>
    <n v="4925855"/>
    <n v="2010"/>
    <n v="3801"/>
    <n v="20101017"/>
    <n v="2357"/>
    <n v="1110"/>
    <s v="RICHM"/>
    <s v="Sunday"/>
    <s v="3G60"/>
    <x v="14"/>
    <x v="21"/>
    <n v="34"/>
    <s v="East"/>
    <s v="Not Stated"/>
    <x v="1"/>
    <s v="Rear End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78406110323,-122.453268729879"/>
    <s v="10:01 pm to 2:00 am"/>
    <s v="Clear"/>
    <s v="CVC 21703"/>
    <s v="Intersection Rear End &lt;= 150ft"/>
    <s v="October"/>
    <s v="Valid"/>
    <n v="21703"/>
    <s v="Following too closely prohibited"/>
    <s v="http://leginfo.legislature.ca.gov/faces/codes_displaySection.xhtml?lawCode=VEH&amp;sectionNum=21703."/>
    <n v="31474"/>
  </r>
  <r>
    <n v="26030000"/>
    <s v="&lt;Null&gt;"/>
    <n v="37.774276999999998"/>
    <n v="-122.43594"/>
    <s v="SFPD-CROSSROADS"/>
    <s v="CITY STREET"/>
    <n v="4760689"/>
    <n v="2009"/>
    <n v="3801"/>
    <n v="20091001"/>
    <n v="720"/>
    <n v="671"/>
    <s v="PARK"/>
    <s v="Thursday"/>
    <s v="4B1A"/>
    <x v="0"/>
    <x v="23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42766787505,-122.435940327923"/>
    <s v="6:01 am to 10:00 a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6425"/>
  </r>
  <r>
    <n v="26028000"/>
    <s v="&lt;Null&gt;"/>
    <n v="37.772418000000002"/>
    <n v="-122.435563"/>
    <s v="SFPD-CROSSROADS"/>
    <s v="CITY STREET"/>
    <n v="140833521"/>
    <n v="2014"/>
    <n v="3801"/>
    <n v="20141003"/>
    <n v="1130"/>
    <n v="2002"/>
    <s v="PARK"/>
    <s v="Friday"/>
    <s v="3F62"/>
    <x v="3"/>
    <x v="23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4179297667,-122.435563320269"/>
    <s v="10:01 am to 2:00 p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30840"/>
  </r>
  <r>
    <n v="26437000"/>
    <s v="&lt;Null&gt;"/>
    <n v="37.772188999999997"/>
    <n v="-122.452437"/>
    <s v="SFPD-CROSSROADS"/>
    <s v="CITY STREET"/>
    <n v="5433857"/>
    <n v="2011"/>
    <n v="3801"/>
    <n v="20111031"/>
    <n v="1835"/>
    <n v="1666"/>
    <s v="3CAR"/>
    <s v="Monday"/>
    <s v="PARK"/>
    <x v="0"/>
    <x v="24"/>
    <n v="0"/>
    <s v="Not Stated, in Intersection"/>
    <s v="Not Stated"/>
    <x v="1"/>
    <s v="Rear End"/>
    <s v="Bicycle"/>
    <s v="No Pedestrian Involved"/>
    <s v="Dry"/>
    <s v="No Unusual Condition"/>
    <s v="Not Stated"/>
    <s v="Dark - Street Lights"/>
    <s v="Functioning"/>
    <x v="2"/>
    <s v="http://maps.google.com/maps?q=&amp;layer=c&amp;cbll=37.7721891729111,-122.452437463213"/>
    <s v="6:01 pm to 10:00 p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31805"/>
  </r>
  <r>
    <n v="26436000"/>
    <s v="&lt;Null&gt;"/>
    <n v="37.771230000000003"/>
    <n v="-122.452242"/>
    <s v="SFPD-CROSSROADS"/>
    <s v="CITY STREET"/>
    <n v="6059044"/>
    <n v="2012"/>
    <n v="3801"/>
    <n v="20121014"/>
    <n v="1215"/>
    <n v="1389"/>
    <s v="F"/>
    <s v="Sunday"/>
    <s v="3F13A"/>
    <x v="2"/>
    <x v="24"/>
    <n v="0"/>
    <s v="Not Stated, in Intersection"/>
    <s v="Not Stated"/>
    <x v="1"/>
    <s v="Sideswipe"/>
    <s v="Bicycle"/>
    <s v="No Pedestrian Involved"/>
    <s v="Dry"/>
    <s v="No Unusual Condition"/>
    <s v="Not Stated"/>
    <s v="Daylight"/>
    <s v="Functioning"/>
    <x v="2"/>
    <s v="http://maps.google.com/maps?q=&amp;layer=c&amp;cbll=37.7712298277192,-122.452241778703"/>
    <s v="10:01 am to 2:00 pm"/>
    <s v="Clear"/>
    <s v="CVC 21658A"/>
    <s v="Intersection &lt;= 20ft"/>
    <s v="October"/>
    <s v="Valid"/>
    <s v="21658(a,b)"/>
    <s v="Lane straddling or failure to use specified lanes"/>
    <s v="http://leginfo.legislature.ca.gov/faces/codes_displaySection.xhtml?lawCode=VEH&amp;sectionNum=21658."/>
    <n v="18690"/>
  </r>
  <r>
    <n v="26466000"/>
    <s v="&lt;Null&gt;"/>
    <n v="37.778052000000002"/>
    <n v="-122.451543"/>
    <s v="SFPD-CROSSROADS"/>
    <s v="CITY STREET"/>
    <n v="3398927"/>
    <n v="2007"/>
    <n v="3801"/>
    <n v="20071023"/>
    <n v="1409"/>
    <n v="241"/>
    <s v="G"/>
    <s v="Tuesday"/>
    <s v="4B6C"/>
    <x v="14"/>
    <x v="12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80521061814,-122.451543140042"/>
    <s v="2:01 pm to 6:00 pm"/>
    <s v="Clear"/>
    <s v="CVC 21456B"/>
    <s v="Intersection &lt;= 20ft"/>
    <s v="October"/>
    <s v="Valid"/>
    <s v="21456(a,b)"/>
    <s v="Pedestrian violation of Walk or Wait signals"/>
    <s v="http://leginfo.legislature.ca.gov/faces/codes_displaySection.xhtml?lawCode=VEH&amp;sectionNum=21456."/>
    <n v="25417"/>
  </r>
  <r>
    <n v="26445000"/>
    <s v="&lt;Null&gt;"/>
    <n v="37.771929999999998"/>
    <n v="-122.454083"/>
    <s v="SFPD-CROSSROADS"/>
    <s v="CITY STREET"/>
    <n v="4925393"/>
    <n v="2010"/>
    <n v="3801"/>
    <n v="20101007"/>
    <n v="2230"/>
    <n v="2063"/>
    <s v="&lt;Null&gt;"/>
    <s v="Thursday"/>
    <s v="3F60"/>
    <x v="0"/>
    <x v="9"/>
    <n v="0"/>
    <s v="Not Stated, in Intersection"/>
    <s v="Not Stated"/>
    <x v="1"/>
    <s v="Sideswipe"/>
    <s v="Bicycle"/>
    <s v="No Pedestrian Involved"/>
    <s v="Dry"/>
    <s v="No Unusual Condition"/>
    <s v="Not Stated"/>
    <s v="Dark - Street Lights"/>
    <s v="None"/>
    <x v="2"/>
    <s v="http://maps.google.com/maps?q=&amp;layer=c&amp;cbll=37.7719304046184,-122.454083217237"/>
    <s v="10:01 pm to 2:00 am"/>
    <s v="Clear"/>
    <s v="N/A"/>
    <s v="Intersection &lt;= 20ft"/>
    <s v="October"/>
    <s v="Unknown"/>
    <s v="Unknown"/>
    <s v="Unknown"/>
    <s v="&lt;Null&gt;"/>
    <n v="30842"/>
  </r>
  <r>
    <n v="26475000"/>
    <n v="5903000"/>
    <n v="37.774777999999998"/>
    <n v="-122.454504"/>
    <s v="SFPD-CROSSROADS"/>
    <s v="CITY STREET"/>
    <n v="5402711"/>
    <n v="2011"/>
    <n v="3801"/>
    <n v="20111006"/>
    <n v="30"/>
    <n v="578"/>
    <s v="PARK"/>
    <s v="Thursday"/>
    <s v="4C101"/>
    <x v="1"/>
    <x v="9"/>
    <n v="52"/>
    <s v="East"/>
    <s v="Not Stated"/>
    <x v="3"/>
    <s v="Rear End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47783932305,-122.454503937148"/>
    <s v="10:01 pm to 2:00 am"/>
    <s v="Clear"/>
    <s v="CVC 22350"/>
    <s v="Intersection Rear End &lt;= 150ft"/>
    <s v="October"/>
    <s v="Valid"/>
    <n v="22350"/>
    <s v="Unsafe speed for prevailing conditions"/>
    <s v="http://leginfo.legislature.ca.gov/faces/codes_displaySection.xhtml?lawCode=VEH&amp;sectionNum=22350."/>
    <n v="33551"/>
  </r>
  <r>
    <n v="26395000"/>
    <n v="12742000"/>
    <n v="37.778407000000001"/>
    <n v="-122.44874299999999"/>
    <s v="SFPD-CROSSROADS"/>
    <s v="CITY STREET"/>
    <n v="6221572"/>
    <n v="2012"/>
    <n v="3801"/>
    <n v="20121004"/>
    <n v="1220"/>
    <n v="1154"/>
    <s v="RICHM"/>
    <s v="Thursday"/>
    <s v="3G3C"/>
    <x v="4"/>
    <x v="25"/>
    <n v="40"/>
    <s v="Ea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8406656271,-122.448743139426"/>
    <s v="10:01 am to 2:00 pm"/>
    <s v="Clear"/>
    <s v="CVC 22350"/>
    <s v="Intersection Rear End &lt;= 150ft"/>
    <s v="October"/>
    <s v="Valid"/>
    <n v="22350"/>
    <s v="Unsafe speed for prevailing conditions"/>
    <s v="http://leginfo.legislature.ca.gov/faces/codes_displaySection.xhtml?lawCode=VEH&amp;sectionNum=22350."/>
    <n v="845"/>
  </r>
  <r>
    <n v="26077000"/>
    <s v="&lt;Null&gt;"/>
    <n v="37.77966"/>
    <n v="-122.43874"/>
    <s v="SFPD-CROSSROADS"/>
    <s v="CITY STREET"/>
    <n v="4924763"/>
    <n v="2010"/>
    <n v="3801"/>
    <n v="20101010"/>
    <n v="1645"/>
    <n v="537"/>
    <s v="PARK"/>
    <s v="Sunday"/>
    <s v="3F14D"/>
    <x v="6"/>
    <x v="27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96596303491,-122.438740183526"/>
    <s v="2:01 pm to 6:00 pm"/>
    <s v="Clear"/>
    <s v="CVC 22100B"/>
    <s v="Intersection &lt;= 20ft"/>
    <s v="October"/>
    <s v="Valid"/>
    <s v="22100(a,b)"/>
    <s v="Turn at intersection from wrong position"/>
    <s v="http://leginfo.legislature.ca.gov/faces/codes_displaySection.xhtml?lawCode=VEH&amp;sectionNum=22100."/>
    <n v="26512"/>
  </r>
  <r>
    <n v="26392000"/>
    <s v="&lt;Null&gt;"/>
    <n v="37.778621999999999"/>
    <n v="-122.44704"/>
    <s v="SFPD-CROSSROADS"/>
    <s v="CITY STREET"/>
    <n v="2345432"/>
    <n v="2005"/>
    <n v="3801"/>
    <n v="20051013"/>
    <n v="1025"/>
    <n v="714"/>
    <s v="&lt;Null&gt;"/>
    <s v="Thursday"/>
    <s v="4B1J"/>
    <x v="17"/>
    <x v="27"/>
    <n v="0"/>
    <s v="Not Stated, in Intersection"/>
    <s v="Not Stated"/>
    <x v="0"/>
    <s v="Broadside"/>
    <s v="Motor Vehicle on Other Roadway"/>
    <s v="No Pedestrian Involved"/>
    <s v="Dry"/>
    <s v="No Unusual Condition"/>
    <s v="Not Stated"/>
    <s v="Daylight"/>
    <s v="Functioning"/>
    <x v="0"/>
    <s v="http://maps.google.com/maps?q=&amp;layer=c&amp;cbll=37.7786223076059,-122.447039806471"/>
    <s v="10:01 am to 2:00 p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9703"/>
  </r>
  <r>
    <n v="26460000"/>
    <s v="&lt;Null&gt;"/>
    <n v="37.778388999999997"/>
    <n v="-122.44887900000001"/>
    <s v="SFPD-CROSSROADS"/>
    <s v="CITY STREET"/>
    <n v="2339090"/>
    <n v="2005"/>
    <n v="3801"/>
    <n v="20051008"/>
    <n v="2214"/>
    <n v="447"/>
    <s v="&lt;Null&gt;"/>
    <s v="Saturday"/>
    <s v="3G2"/>
    <x v="14"/>
    <x v="53"/>
    <n v="0"/>
    <s v="Not Stated, in Intersection"/>
    <s v="Not Stated"/>
    <x v="2"/>
    <s v="Vehicle/Pedestrian"/>
    <s v="Pedestrian"/>
    <s v="Crossing in Crosswalk at Intersection"/>
    <s v="Dry"/>
    <s v="No Unusual Condition"/>
    <s v="Not Stated"/>
    <s v="Dark - Street Lights"/>
    <s v="Functioning"/>
    <x v="3"/>
    <s v="http://maps.google.com/maps?q=&amp;layer=c&amp;cbll=37.7783894284243,-122.448879206728"/>
    <s v="10:01 pm to 2:00 a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2993"/>
  </r>
  <r>
    <n v="26348000"/>
    <n v="5456000"/>
    <n v="37.772799999999997"/>
    <n v="-122.447419"/>
    <s v="SFPD-CROSSROADS"/>
    <s v="CITY STREET"/>
    <n v="3873391"/>
    <n v="2008"/>
    <n v="3801"/>
    <n v="20080904"/>
    <n v="1735"/>
    <n v="4203"/>
    <s v="&lt;Null&gt;"/>
    <s v="Thursday"/>
    <n v="3"/>
    <x v="0"/>
    <x v="0"/>
    <n v="23"/>
    <s v="East"/>
    <s v="Not Stated"/>
    <x v="2"/>
    <s v="Sideswipe"/>
    <s v="Bicycle"/>
    <s v="No Pedestrian Involved"/>
    <s v="Dry"/>
    <s v="No Unusual Condition"/>
    <s v="Not Stated"/>
    <s v="Daylight"/>
    <s v="Functioning"/>
    <x v="1"/>
    <s v="http://maps.google.com/maps?q=&amp;layer=c&amp;cbll=37.7728004925841,-122.447419124837"/>
    <s v="2:01 pm to 6:00 pm"/>
    <s v="Clear"/>
    <s v="CVC 21658A"/>
    <s v="Midblock &gt; 20ft"/>
    <s v="September"/>
    <s v="Valid"/>
    <s v="21658(a,b)"/>
    <s v="Lane straddling or failure to use specified lanes"/>
    <s v="http://leginfo.legislature.ca.gov/faces/codes_displaySection.xhtml?lawCode=VEH&amp;sectionNum=21658."/>
    <n v="2525"/>
  </r>
  <r>
    <n v="26348000"/>
    <s v="&lt;Null&gt;"/>
    <n v="37.772790000000001"/>
    <n v="-122.447497"/>
    <s v="SFPD-CROSSROADS"/>
    <s v="CITY STREET"/>
    <n v="6102634"/>
    <n v="2012"/>
    <n v="3801"/>
    <n v="20120928"/>
    <n v="927"/>
    <n v="874"/>
    <s v="PARK"/>
    <s v="Friday"/>
    <s v="3F61"/>
    <x v="0"/>
    <x v="0"/>
    <n v="0"/>
    <s v="Not Stated, in Intersection"/>
    <s v="Not Stated"/>
    <x v="0"/>
    <s v="Sideswipe"/>
    <s v="Other Motor Vehicle"/>
    <s v="No Pedestrian Involved"/>
    <s v="Dry"/>
    <s v="No Unusual Condition"/>
    <s v="Not Stated"/>
    <s v="Daylight"/>
    <s v="Not Functioning"/>
    <x v="0"/>
    <s v="http://maps.google.com/maps?q=&amp;layer=c&amp;cbll=37.7727904538694,-122.447497244783"/>
    <s v="6:01 am to 10:00 am"/>
    <s v="Fog"/>
    <s v="CVC 22107"/>
    <s v="Intersection &lt;= 20ft"/>
    <s v="September"/>
    <s v="Valid"/>
    <n v="22107"/>
    <s v="Unsafe turn or lane change prohibited"/>
    <s v="http://leginfo.legislature.ca.gov/faces/codes_displaySection.xhtml?lawCode=VEH&amp;sectionNum=22107."/>
    <n v="8208"/>
  </r>
  <r>
    <n v="26348000"/>
    <n v="5456000"/>
    <n v="37.772798999999999"/>
    <n v="-122.447429"/>
    <s v="SFPD-CROSSROADS"/>
    <s v="CITY STREET"/>
    <n v="6096642"/>
    <n v="2012"/>
    <n v="3801"/>
    <n v="20120907"/>
    <n v="54"/>
    <n v="1889"/>
    <s v="PARK"/>
    <s v="Friday"/>
    <s v="3F13E"/>
    <x v="0"/>
    <x v="0"/>
    <n v="20"/>
    <s v="East"/>
    <s v="Not Stated"/>
    <x v="1"/>
    <s v="Rear End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27991758882,-122.447429370976"/>
    <s v="10:01 pm to 2:00 a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7519"/>
  </r>
  <r>
    <n v="26346000"/>
    <s v="&lt;Null&gt;"/>
    <n v="37.771878000000001"/>
    <n v="-122.447312"/>
    <s v="SFPD-CROSSROADS"/>
    <s v="CITY STREET"/>
    <n v="4399330"/>
    <n v="2009"/>
    <n v="3801"/>
    <n v="20090916"/>
    <n v="1550"/>
    <n v="226"/>
    <s v="COF"/>
    <s v="Wednesday"/>
    <s v="3F13D"/>
    <x v="2"/>
    <x v="0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18777423768,-122.447312420905"/>
    <s v="2:01 pm to 6:00 p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4006"/>
  </r>
  <r>
    <n v="26351000"/>
    <s v="&lt;Null&gt;"/>
    <n v="37.774566999999998"/>
    <n v="-122.44110999999999"/>
    <s v="SFPD-CROSSROADS"/>
    <s v="CITY STREET"/>
    <n v="130800916"/>
    <n v="2013"/>
    <n v="3801"/>
    <n v="20130913"/>
    <n v="929"/>
    <n v="186"/>
    <s v="PARK"/>
    <s v="Friday"/>
    <s v="&lt;Null&gt;"/>
    <x v="9"/>
    <x v="5"/>
    <n v="0"/>
    <s v="Not Stated, in Intersection"/>
    <s v="&lt;Null&gt;"/>
    <x v="2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45674820945,-122.441110417149"/>
    <s v="6:01 am to 10:00 am"/>
    <s v="Clear"/>
    <s v="CVC 21453A"/>
    <s v="Intersection &lt;= 20ft"/>
    <s v="September"/>
    <s v="Valid"/>
    <s v="21453(a,c)"/>
    <s v="Red signal - driver or bicyclist responsibilities"/>
    <s v="http://leginfo.legislature.ca.gov/faces/codes_displaySection.xhtml?lawCode=VEH&amp;sectionNum=21453."/>
    <n v="3256"/>
  </r>
  <r>
    <n v="26319000"/>
    <n v="2605000"/>
    <n v="37.772398000000003"/>
    <n v="-122.44067099999999"/>
    <s v="SFPD-CROSSROADS"/>
    <s v="CITY STREET"/>
    <n v="2802554"/>
    <n v="2006"/>
    <n v="3801"/>
    <n v="20060917"/>
    <n v="1413"/>
    <n v="246"/>
    <s v="PARK"/>
    <s v="Sunday"/>
    <s v="4B6G"/>
    <x v="9"/>
    <x v="14"/>
    <n v="116"/>
    <s v="South"/>
    <s v="Not Stated"/>
    <x v="0"/>
    <s v="Hit Object"/>
    <s v="Fixed Object"/>
    <s v="Not in Road"/>
    <s v="Dry"/>
    <s v="No Unusual Condition"/>
    <s v="Not Stated"/>
    <s v="Daylight"/>
    <s v="None"/>
    <x v="3"/>
    <s v="http://maps.google.com/maps?q=&amp;layer=c&amp;cbll=37.7723978021546,-122.440671396454"/>
    <s v="2:01 pm to 6:00 pm"/>
    <s v="Clear"/>
    <s v="CVC 22350"/>
    <s v="Midblock &gt; 20ft"/>
    <s v="September"/>
    <s v="Valid"/>
    <n v="22350"/>
    <s v="Unsafe speed for prevailing conditions"/>
    <s v="http://leginfo.legislature.ca.gov/faces/codes_displaySection.xhtml?lawCode=VEH&amp;sectionNum=22350."/>
    <n v="11715"/>
  </r>
  <r>
    <n v="26362000"/>
    <s v="&lt;Null&gt;"/>
    <n v="37.779243999999998"/>
    <n v="-122.442053"/>
    <s v="SFPD-CROSSROADS"/>
    <s v="CITY STREET"/>
    <n v="3883840"/>
    <n v="2008"/>
    <n v="3801"/>
    <n v="20080911"/>
    <n v="2130"/>
    <n v="1584"/>
    <s v="PARK"/>
    <s v="Thursday"/>
    <s v="4BSF"/>
    <x v="4"/>
    <x v="1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92440306213,-122.442053309532"/>
    <s v="6:01 pm to 10:00 pm"/>
    <s v="Clear"/>
    <s v="CVC 22101D"/>
    <s v="Intersection &lt;= 20ft"/>
    <s v="September"/>
    <s v="Valid"/>
    <s v="22101(d)"/>
    <s v="Violating special traffic control markers"/>
    <s v="http://leginfo.legislature.ca.gov/faces/codes_displaySection.xhtml?lawCode=VEH&amp;sectionNum=22101."/>
    <n v="8909"/>
  </r>
  <r>
    <n v="26362000"/>
    <s v="&lt;Null&gt;"/>
    <n v="37.779243999999998"/>
    <n v="-122.442053"/>
    <s v="SFPD-CROSSROADS"/>
    <s v="CITY STREET"/>
    <n v="3435697"/>
    <n v="2007"/>
    <n v="3801"/>
    <n v="20070920"/>
    <n v="1954"/>
    <n v="2218"/>
    <s v="PARK"/>
    <s v="Thursday"/>
    <s v="3F14D"/>
    <x v="4"/>
    <x v="1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92440306213,-122.442053309532"/>
    <s v="6:01 pm to 10:00 pm"/>
    <s v="Clear"/>
    <s v="CVC 21802A"/>
    <s v="Intersection &lt;= 20ft"/>
    <s v="September"/>
    <s v="Valid"/>
    <s v="21802(a,b)"/>
    <s v="Violation of right-of-way - entering through highway"/>
    <s v="http://leginfo.legislature.ca.gov/faces/codes_displaySection.xhtml?lawCode=VEH&amp;sectionNum=21802."/>
    <n v="26530"/>
  </r>
  <r>
    <n v="26484000"/>
    <s v="&lt;Null&gt;"/>
    <n v="37.777712999999999"/>
    <n v="-122.454331"/>
    <s v="SFPD-CROSSROADS"/>
    <s v="CITY STREET"/>
    <n v="2267728"/>
    <n v="2005"/>
    <n v="3801"/>
    <n v="20050915"/>
    <n v="1038"/>
    <n v="475"/>
    <s v="RICHM"/>
    <s v="Thursday"/>
    <s v="3G5A"/>
    <x v="14"/>
    <x v="68"/>
    <n v="0"/>
    <s v="Not Stated, in Intersection"/>
    <s v="Not Stated"/>
    <x v="0"/>
    <s v="Hit Object"/>
    <s v="Bicycle"/>
    <s v="No Pedestrian Involved"/>
    <s v="Dry"/>
    <s v="No Unusual Condition"/>
    <s v="Not Stated"/>
    <s v="Daylight"/>
    <s v="Functioning"/>
    <x v="1"/>
    <s v="http://maps.google.com/maps?q=&amp;layer=c&amp;cbll=37.7777127886562,-122.454331407377"/>
    <s v="10:01 am to 2:00 p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7335"/>
  </r>
  <r>
    <n v="26058000"/>
    <s v="&lt;Null&gt;"/>
    <n v="37.773847000000004"/>
    <n v="-122.439277"/>
    <s v="SFPD-CROSSROADS"/>
    <s v="CITY STREET"/>
    <n v="140810171"/>
    <n v="2014"/>
    <n v="3801"/>
    <n v="20140925"/>
    <n v="1810"/>
    <n v="202"/>
    <s v="PARK"/>
    <s v="Thursday"/>
    <s v="3F14D"/>
    <x v="0"/>
    <x v="3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38471195227,-122.439276798449"/>
    <s v="6:01 pm to 10:00 pm"/>
    <s v="Clear"/>
    <s v="CVC 21453A"/>
    <s v="Intersection &lt;= 20ft"/>
    <s v="September"/>
    <s v="Valid"/>
    <s v="21453(a,c)"/>
    <s v="Red signal - driver or bicyclist responsibilities"/>
    <s v="http://leginfo.legislature.ca.gov/faces/codes_displaySection.xhtml?lawCode=VEH&amp;sectionNum=21453."/>
    <n v="19153"/>
  </r>
  <r>
    <n v="26060000"/>
    <s v="&lt;Null&gt;"/>
    <n v="37.775714000000001"/>
    <n v="-122.439657"/>
    <s v="SFPD-CROSSROADS"/>
    <s v="CITY STREET"/>
    <n v="4876700"/>
    <n v="2010"/>
    <n v="3801"/>
    <n v="20100909"/>
    <n v="2050"/>
    <n v="4000"/>
    <s v="PARL"/>
    <s v="Thursday"/>
    <s v="&lt;Null&gt;"/>
    <x v="20"/>
    <x v="3"/>
    <n v="0"/>
    <s v="Not Stated, in Intersection"/>
    <s v="Not Stated"/>
    <x v="1"/>
    <s v="Rear End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57135904921,-122.439656503743"/>
    <s v="6:01 pm to 10:00 p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24193"/>
  </r>
  <r>
    <n v="26416000"/>
    <s v="&lt;Null&gt;"/>
    <n v="37.771669000000003"/>
    <n v="-122.448958"/>
    <s v="SFPD-CROSSROADS"/>
    <s v="CITY STREET"/>
    <n v="5342912"/>
    <n v="2011"/>
    <n v="3801"/>
    <n v="20110904"/>
    <n v="1740"/>
    <n v="1666"/>
    <s v="PARK"/>
    <s v="Sunday"/>
    <s v="&lt;Null&gt;"/>
    <x v="21"/>
    <x v="19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16687397119,-122.448957992571"/>
    <s v="2:01 pm to 6:00 pm"/>
    <s v="Clear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18867"/>
  </r>
  <r>
    <n v="26070000"/>
    <n v="4806101"/>
    <n v="37.778410999999998"/>
    <n v="-122.438542"/>
    <s v="SFPD-CROSSROADS"/>
    <s v="CITY STREET"/>
    <n v="2802533"/>
    <n v="2006"/>
    <n v="3801"/>
    <n v="20060914"/>
    <n v="1553"/>
    <n v="1184"/>
    <s v="RICHM"/>
    <s v="Thursday"/>
    <s v="4B2D"/>
    <x v="6"/>
    <x v="69"/>
    <n v="4224"/>
    <s v="South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84107412477,-122.438542237616"/>
    <s v="2:01 pm to 6:00 pm"/>
    <s v="Clear"/>
    <s v="CVC 21950A"/>
    <s v="Midblock &gt; 20ft"/>
    <s v="September"/>
    <s v="Valid"/>
    <s v="21950(a,c)"/>
    <s v="Driver or bicyclist to yield right-of-way at crosswalks"/>
    <s v="http://leginfo.legislature.ca.gov/faces/codes_displaySection.xhtml?lawCode=VEH&amp;sectionNum=21950."/>
    <n v="23473"/>
  </r>
  <r>
    <n v="26372000"/>
    <s v="&lt;Null&gt;"/>
    <n v="37.776017000000003"/>
    <n v="-122.44477999999999"/>
    <s v="SFPD-CROSSROADS"/>
    <s v="CITY STREET"/>
    <n v="3362871"/>
    <n v="2007"/>
    <n v="3801"/>
    <n v="20070902"/>
    <n v="1708"/>
    <n v="304"/>
    <s v="3F4"/>
    <s v="Sunday"/>
    <s v="COF"/>
    <x v="1"/>
    <x v="29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x v="0"/>
    <s v="http://maps.google.com/maps?q=&amp;layer=c&amp;cbll=37.7760165916209,-122.444779891354"/>
    <s v="2:01 pm to 6:00 pm"/>
    <s v="Clear"/>
    <s v="CVC 22107"/>
    <s v="Intersection &lt;= 20ft"/>
    <s v="September"/>
    <s v="Valid"/>
    <n v="22107"/>
    <s v="Unsafe turn or lane change prohibited"/>
    <s v="http://leginfo.legislature.ca.gov/faces/codes_displaySection.xhtml?lawCode=VEH&amp;sectionNum=22107."/>
    <n v="14017"/>
  </r>
  <r>
    <n v="26029000"/>
    <n v="4800101"/>
    <n v="37.772390999999999"/>
    <n v="-122.437321"/>
    <s v="SFPD-CROSSROADS"/>
    <s v="CITY STREET"/>
    <n v="5351938"/>
    <n v="2011"/>
    <n v="3801"/>
    <n v="20110913"/>
    <n v="30"/>
    <n v="1015"/>
    <s v="&lt;Null&gt;"/>
    <s v="Tuesday"/>
    <n v="314"/>
    <x v="6"/>
    <x v="20"/>
    <n v="71"/>
    <s v="North"/>
    <s v="Not Stated"/>
    <x v="2"/>
    <s v="Vehicle/Pedestrian"/>
    <s v="Pedestrian"/>
    <s v="Crossing Not in Crosswalk"/>
    <s v="Dry"/>
    <s v="No Unusual Condition"/>
    <s v="Not Stated"/>
    <s v="Dark - Street Lights"/>
    <s v="Functioning"/>
    <x v="3"/>
    <s v="http://maps.google.com/maps?q=&amp;layer=c&amp;cbll=37.7723907668921,-122.437321465014"/>
    <s v="10:01 pm to 2:00 am"/>
    <s v="Clear"/>
    <s v="CVC 21955"/>
    <s v="Midblock &gt; 20ft"/>
    <s v="September"/>
    <s v="Valid"/>
    <n v="21955"/>
    <s v="Crossing between controlled intersections (Jaywalking)"/>
    <s v="http://leginfo.legislature.ca.gov/faces/codes_displaySection.xhtml?lawCode=VEH&amp;sectionNum=21955."/>
    <n v="3079"/>
  </r>
  <r>
    <n v="26058000"/>
    <n v="5451000"/>
    <n v="37.773963000000002"/>
    <n v="-122.438378"/>
    <s v="SFPD-CROSSROADS"/>
    <s v="CITY STREET"/>
    <n v="3416529"/>
    <n v="2007"/>
    <n v="3801"/>
    <n v="20070930"/>
    <n v="1615"/>
    <n v="2164"/>
    <s v="PARK"/>
    <s v="Sunday"/>
    <n v="4"/>
    <x v="0"/>
    <x v="35"/>
    <n v="225"/>
    <s v="West"/>
    <s v="Not Stated"/>
    <x v="2"/>
    <s v="Sideswipe"/>
    <s v="Bicycle"/>
    <s v="No Pedestrian Involved"/>
    <s v="Dry"/>
    <s v="No Unusual Condition"/>
    <s v="Not Stated"/>
    <s v="Daylight"/>
    <s v="None"/>
    <x v="2"/>
    <s v="http://maps.google.com/maps?q=&amp;layer=c&amp;cbll=37.7739628419329,-122.438378013708"/>
    <s v="2:01 pm to 6:00 pm"/>
    <s v="Clear"/>
    <s v="CVC 22517"/>
    <s v="Midblock &gt; 20ft"/>
    <s v="September"/>
    <s v="Valid"/>
    <n v="22517"/>
    <s v="Opening door on traffic side when unsafe"/>
    <s v="http://leginfo.legislature.ca.gov/faces/codes_displaySection.xhtml?lawCode=VEH&amp;sectionNum=22517."/>
    <n v="3027"/>
  </r>
  <r>
    <n v="26350000"/>
    <n v="5452000"/>
    <n v="37.773842999999999"/>
    <n v="-122.43931000000001"/>
    <s v="SFPD-CROSSROADS"/>
    <s v="CITY STREET"/>
    <n v="4391853"/>
    <n v="2009"/>
    <n v="3801"/>
    <n v="20090915"/>
    <n v="627"/>
    <n v="1580"/>
    <s v="PARK"/>
    <s v="Tuesday"/>
    <s v="4B2F"/>
    <x v="0"/>
    <x v="3"/>
    <n v="10"/>
    <s v="West"/>
    <s v="Not Stated"/>
    <x v="3"/>
    <s v="Vehicle/Pedestrian"/>
    <s v="Pedestrian"/>
    <s v="Crossing in Crosswalk at Intersection"/>
    <s v="Dry"/>
    <s v="No Unusual Condition"/>
    <s v="Not Stated"/>
    <s v="Dark - Street Lights"/>
    <s v="Functioning"/>
    <x v="3"/>
    <s v="http://maps.google.com/maps?q=&amp;layer=c&amp;cbll=37.7738428995621,-122.439309571279"/>
    <s v="6:01 am to 10:00 am"/>
    <s v="Clear"/>
    <s v="CVC 21951"/>
    <s v="Intersection &lt;= 20ft"/>
    <s v="September"/>
    <s v="Valid"/>
    <n v="21951"/>
    <s v="Overtaking vehicles or bicycles stopped for pedestrians"/>
    <s v="http://leginfo.legislature.ca.gov/faces/codes_displaySection.xhtml?lawCode=VEH&amp;sectionNum=21951."/>
    <n v="33581"/>
  </r>
  <r>
    <n v="26055000"/>
    <n v="5890000"/>
    <n v="37.776874999999997"/>
    <n v="-122.438023"/>
    <s v="SFPD-CROSSROADS"/>
    <s v="CITY STREET"/>
    <n v="5328244"/>
    <n v="2011"/>
    <n v="3801"/>
    <n v="20110930"/>
    <n v="2105"/>
    <n v="522"/>
    <s v="PARK"/>
    <s v="Friday"/>
    <s v="3F14E"/>
    <x v="1"/>
    <x v="8"/>
    <n v="45"/>
    <s v="East"/>
    <s v="Not Stated"/>
    <x v="1"/>
    <s v="Rear End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68754129856,-122.438023407051"/>
    <s v="6:01 pm to 10:00 pm"/>
    <s v="Clear"/>
    <s v="CVC 22350"/>
    <s v="Intersection Rear End &lt;= 150ft"/>
    <s v="September"/>
    <s v="Valid"/>
    <n v="22350"/>
    <s v="Unsafe speed for prevailing conditions"/>
    <s v="http://leginfo.legislature.ca.gov/faces/codes_displaySection.xhtml?lawCode=VEH&amp;sectionNum=22350."/>
    <n v="16917"/>
  </r>
  <r>
    <n v="26057000"/>
    <s v="&lt;Null&gt;"/>
    <n v="37.776856000000002"/>
    <n v="-122.438177"/>
    <s v="SFPD-CROSSROADS"/>
    <s v="CITY STREET"/>
    <n v="150849922"/>
    <n v="2015"/>
    <n v="3801"/>
    <n v="20150928"/>
    <n v="110"/>
    <n v="1017"/>
    <s v="NORTHERN"/>
    <s v="Monday"/>
    <s v="3E11C"/>
    <x v="1"/>
    <x v="8"/>
    <n v="0"/>
    <s v="Not Stated, in Intersection"/>
    <s v="Not Stated"/>
    <x v="1"/>
    <s v="Sideswipe"/>
    <s v="Bicycle"/>
    <s v="No Pedestrian Involved"/>
    <s v="Dry"/>
    <s v="No Unusual Condition"/>
    <s v="Not Stated"/>
    <s v="Daylight"/>
    <s v="None"/>
    <x v="2"/>
    <s v="http://maps.google.com/maps?q=&amp;layer=c&amp;cbll=37.7768558888485,-122.43817704764"/>
    <s v="2:01 am to 6:00 am"/>
    <s v="Clear"/>
    <s v="CVC 21750"/>
    <s v="Intersection &lt;= 20ft"/>
    <s v="September"/>
    <s v="Valid"/>
    <n v="21750"/>
    <s v="Overtaking and passing unsafely"/>
    <s v="http://leginfo.legislature.ca.gov/faces/codes_displaySection.xhtml?lawCode=VEH&amp;sectionNum=21750."/>
    <n v="13579"/>
  </r>
  <r>
    <n v="26058000"/>
    <n v="5451000"/>
    <n v="37.774059999999999"/>
    <n v="-122.43762700000001"/>
    <s v="SFPD-CROSSROADS"/>
    <s v="CITY STREET"/>
    <n v="4881850"/>
    <n v="2010"/>
    <n v="3801"/>
    <n v="20100917"/>
    <n v="2352"/>
    <n v="537"/>
    <s v="PARK"/>
    <s v="Friday"/>
    <s v="3F44P"/>
    <x v="0"/>
    <x v="8"/>
    <n v="5"/>
    <s v="South"/>
    <s v="Not Stated"/>
    <x v="1"/>
    <s v="Vehicle/Pedestrian"/>
    <s v="Pedestrian"/>
    <s v="Crossing in Crosswalk at Intersection"/>
    <s v="Wet"/>
    <s v="No Unusual Condition"/>
    <s v="Not Stated"/>
    <s v="Dark - Street Lights"/>
    <s v="Functioning"/>
    <x v="3"/>
    <s v="http://maps.google.com/maps?q=&amp;layer=c&amp;cbll=37.7740595823155,-122.437626655262"/>
    <s v="10:01 pm to 2:00 am"/>
    <s v="Cloudy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18809"/>
  </r>
  <r>
    <n v="26036000"/>
    <n v="9761000"/>
    <n v="37.773038"/>
    <n v="-122.438174"/>
    <s v="SFPD-CROSSROADS"/>
    <s v="CITY STREET"/>
    <n v="140789504"/>
    <n v="2014"/>
    <n v="3801"/>
    <n v="20140919"/>
    <n v="930"/>
    <n v="1887"/>
    <s v="TRAFFIC"/>
    <s v="Friday"/>
    <s v="4K1C"/>
    <x v="2"/>
    <x v="8"/>
    <n v="220"/>
    <s v="West"/>
    <s v="Not Stated"/>
    <x v="0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30380824853,-122.438174302775"/>
    <s v="6:01 am to 10:00 am"/>
    <s v="Cloudy"/>
    <s v="CVC 21658A"/>
    <s v="Midblock &gt; 20ft"/>
    <s v="September"/>
    <s v="Valid"/>
    <s v="21658(a,b)"/>
    <s v="Lane straddling or failure to use specified lanes"/>
    <s v="http://leginfo.legislature.ca.gov/faces/codes_displaySection.xhtml?lawCode=VEH&amp;sectionNum=21658."/>
    <n v="10050"/>
  </r>
  <r>
    <n v="26036000"/>
    <n v="9761000"/>
    <n v="37.773071000000002"/>
    <n v="-122.437915"/>
    <s v="SFPD-CROSSROADS"/>
    <s v="CITY STREET"/>
    <n v="4410336"/>
    <n v="2009"/>
    <n v="3801"/>
    <n v="20090927"/>
    <n v="1820"/>
    <n v="821"/>
    <s v="PARK"/>
    <s v="Sunday"/>
    <s v="4B8F"/>
    <x v="2"/>
    <x v="8"/>
    <n v="144"/>
    <s v="West"/>
    <s v="Not Stated"/>
    <x v="1"/>
    <s v="Sideswipe"/>
    <s v="Bicycle"/>
    <s v="No Pedestrian Involved"/>
    <s v="Dry"/>
    <s v="Other"/>
    <s v="Not Stated"/>
    <s v="Daylight"/>
    <s v="None"/>
    <x v="2"/>
    <s v="http://maps.google.com/maps?q=&amp;layer=c&amp;cbll=37.7730710534612,-122.437914654862"/>
    <s v="6:01 pm to 10:00 pm"/>
    <s v="Clear"/>
    <s v="CVC 21750"/>
    <s v="Midblock &gt; 20ft"/>
    <s v="September"/>
    <s v="Valid"/>
    <n v="21750"/>
    <s v="Overtaking and passing unsafely"/>
    <s v="http://leginfo.legislature.ca.gov/faces/codes_displaySection.xhtml?lawCode=VEH&amp;sectionNum=21750."/>
    <n v="2012"/>
  </r>
  <r>
    <n v="26029000"/>
    <s v="&lt;Null&gt;"/>
    <n v="37.772204000000002"/>
    <n v="-122.437235"/>
    <s v="SFPD-CROSSROADS"/>
    <s v="CITY STREET"/>
    <n v="4404956"/>
    <n v="2009"/>
    <n v="3801"/>
    <n v="20090925"/>
    <n v="1538"/>
    <n v="1866"/>
    <s v="PARK"/>
    <s v="Friday"/>
    <s v="4B7D"/>
    <x v="3"/>
    <x v="8"/>
    <n v="0"/>
    <s v="Not Stated, in Intersection"/>
    <s v="Not Stated"/>
    <x v="0"/>
    <s v="Head-On"/>
    <s v="Bicycle"/>
    <s v="No Pedestrian Involved"/>
    <s v="Dry"/>
    <s v="No Unusual Condition"/>
    <s v="Not Stated"/>
    <s v="Daylight"/>
    <s v="Functioning"/>
    <x v="2"/>
    <s v="http://maps.google.com/maps?q=&amp;layer=c&amp;cbll=37.7722037124154,-122.4372349323"/>
    <s v="2:01 pm to 6:00 p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1788"/>
  </r>
  <r>
    <n v="26451000"/>
    <s v="&lt;Null&gt;"/>
    <n v="37.775390000000002"/>
    <n v="-122.449708"/>
    <s v="SFPD-CROSSROADS"/>
    <s v="CITY STREET"/>
    <n v="6068232"/>
    <n v="2012"/>
    <n v="3801"/>
    <n v="20120910"/>
    <n v="2211"/>
    <n v="2038"/>
    <s v="F"/>
    <s v="Monday"/>
    <s v="3F13E"/>
    <x v="1"/>
    <x v="6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rk - Street Lights"/>
    <s v="None"/>
    <x v="3"/>
    <s v="http://maps.google.com/maps?q=&amp;layer=c&amp;cbll=37.775389941443,-122.449707827119"/>
    <s v="10:01 pm to 2:00 am"/>
    <s v="Clear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7893"/>
  </r>
  <r>
    <n v="26451000"/>
    <s v="&lt;Null&gt;"/>
    <n v="37.775390000000002"/>
    <n v="-122.449708"/>
    <s v="SFPD-CROSSROADS"/>
    <s v="CITY STREET"/>
    <n v="4407837"/>
    <n v="2009"/>
    <n v="3801"/>
    <n v="20090917"/>
    <n v="2100"/>
    <n v="1584"/>
    <s v="PARK"/>
    <s v="Thursday"/>
    <s v="4B5F"/>
    <x v="1"/>
    <x v="6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rk - Street Lights"/>
    <s v="None"/>
    <x v="3"/>
    <s v="http://maps.google.com/maps?q=&amp;layer=c&amp;cbll=37.775389941443,-122.449707827119"/>
    <s v="6:01 pm to 10:00 pm"/>
    <s v="Clear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18887"/>
  </r>
  <r>
    <n v="26451000"/>
    <s v="&lt;Null&gt;"/>
    <n v="37.775390000000002"/>
    <n v="-122.449708"/>
    <s v="SFPD-CROSSROADS"/>
    <s v="CITY STREET"/>
    <n v="140802582"/>
    <n v="2014"/>
    <n v="3801"/>
    <n v="20140923"/>
    <n v="1120"/>
    <n v="4096"/>
    <s v="PARK STATI"/>
    <s v="Tuesday"/>
    <s v="4K6F"/>
    <x v="1"/>
    <x v="6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None"/>
    <x v="3"/>
    <s v="http://maps.google.com/maps?q=&amp;layer=c&amp;cbll=37.775389941443,-122.449707827119"/>
    <s v="10:01 am to 2:00 pm"/>
    <s v="Clear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20462"/>
  </r>
  <r>
    <n v="26050000"/>
    <s v="&lt;Null&gt;"/>
    <n v="37.774062000000001"/>
    <n v="-122.437611"/>
    <s v="SFPD-CROSSROADS"/>
    <s v="CITY STREET"/>
    <n v="130806685"/>
    <n v="2013"/>
    <n v="3801"/>
    <n v="20130924"/>
    <n v="2319"/>
    <n v="4270"/>
    <s v="PARK"/>
    <s v="Tuesday"/>
    <s v="3F14E"/>
    <x v="6"/>
    <x v="2"/>
    <n v="0"/>
    <s v="Not Stated, in Intersection"/>
    <s v="Not Stated"/>
    <x v="1"/>
    <s v="Rear End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40616466681,-122.437610623921"/>
    <s v="10:01 pm to 2:00 am"/>
    <s v="Clear"/>
    <s v="CVC 21703"/>
    <s v="Intersection &lt;= 20ft"/>
    <s v="September"/>
    <s v="Valid"/>
    <n v="21703"/>
    <s v="Following too closely prohibited"/>
    <s v="http://leginfo.legislature.ca.gov/faces/codes_displaySection.xhtml?lawCode=VEH&amp;sectionNum=21703."/>
    <n v="32665"/>
  </r>
  <r>
    <n v="26347000"/>
    <s v="&lt;Null&gt;"/>
    <n v="37.772995000000002"/>
    <n v="-122.445902"/>
    <s v="SFPD-CROSSROADS"/>
    <s v="CITY STREET"/>
    <n v="3898309"/>
    <n v="2008"/>
    <n v="3801"/>
    <n v="20080914"/>
    <n v="910"/>
    <n v="649"/>
    <s v="PARK"/>
    <s v="Sunday"/>
    <s v="4B2H"/>
    <x v="7"/>
    <x v="2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9954059776,-122.445902365946"/>
    <s v="6:01 am to 10:00 am"/>
    <s v="Clear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11152"/>
  </r>
  <r>
    <n v="26345000"/>
    <n v="8852000"/>
    <n v="37.772835000000001"/>
    <n v="-122.44587"/>
    <s v="SFPD-CROSSROADS"/>
    <s v="CITY STREET"/>
    <n v="6096678"/>
    <n v="2012"/>
    <n v="3801"/>
    <n v="20120907"/>
    <n v="1310"/>
    <n v="2179"/>
    <s v="&lt;Null&gt;"/>
    <s v="Friday"/>
    <s v="3J62"/>
    <x v="7"/>
    <x v="2"/>
    <n v="59"/>
    <s v="South"/>
    <s v="Not Stated"/>
    <x v="1"/>
    <s v="Sideswipe"/>
    <s v="Other Motor Vehicle"/>
    <s v="No Pedestrian Involved"/>
    <s v="Dry"/>
    <s v="No Unusual Condition"/>
    <s v="Not Stated"/>
    <s v="Daylight"/>
    <s v="Functioning"/>
    <x v="0"/>
    <s v="http://maps.google.com/maps?q=&amp;layer=c&amp;cbll=37.7728352638039,-122.445869865297"/>
    <s v="10:01 am to 2:00 pm"/>
    <s v="Clear"/>
    <s v="N/A"/>
    <s v="Midblock &gt; 20ft"/>
    <s v="September"/>
    <s v="Unknown"/>
    <s v="Unknown"/>
    <s v="Unknown"/>
    <s v="&lt;Null&gt;"/>
    <n v="24008"/>
  </r>
  <r>
    <n v="26345000"/>
    <n v="8852000"/>
    <n v="37.772925000000001"/>
    <n v="-122.445888"/>
    <s v="SFPD-CROSSROADS"/>
    <s v="CITY STREET"/>
    <n v="4384555"/>
    <n v="2009"/>
    <n v="3801"/>
    <n v="20090905"/>
    <n v="1633"/>
    <n v="1584"/>
    <s v="PARK"/>
    <s v="Saturday"/>
    <s v="4B5F"/>
    <x v="7"/>
    <x v="2"/>
    <n v="26"/>
    <s v="South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29247394478,-122.445888024374"/>
    <s v="2:01 pm to 6:00 pm"/>
    <s v="Cloudy"/>
    <s v="CVC 21453A"/>
    <s v="Midblock &gt; 20ft"/>
    <s v="September"/>
    <s v="Valid"/>
    <s v="21453(a,c)"/>
    <s v="Red signal - driver or bicyclist responsibilities"/>
    <s v="http://leginfo.legislature.ca.gov/faces/codes_displaySection.xhtml?lawCode=VEH&amp;sectionNum=21453."/>
    <n v="19124"/>
  </r>
  <r>
    <n v="26030000"/>
    <s v="&lt;Null&gt;"/>
    <n v="37.774276999999998"/>
    <n v="-122.43594"/>
    <s v="SFPD-CROSSROADS"/>
    <s v="CITY STREET"/>
    <n v="150843178"/>
    <n v="2015"/>
    <n v="3801"/>
    <n v="20150925"/>
    <n v="2252"/>
    <n v="1459"/>
    <s v="NORTHERN"/>
    <s v="Friday"/>
    <s v="3E11E"/>
    <x v="12"/>
    <x v="2"/>
    <n v="0"/>
    <s v="Not Stated, in Intersection"/>
    <s v="Not Stated"/>
    <x v="1"/>
    <s v="Broadside"/>
    <s v="Bicycle"/>
    <s v="No Pedestrian Involved"/>
    <s v="Dry"/>
    <s v="No Unusual Condition"/>
    <s v="Not Stated"/>
    <s v="Dark - Street Lights"/>
    <s v="None"/>
    <x v="2"/>
    <s v="http://maps.google.com/maps?q=&amp;layer=c&amp;cbll=37.7742766787505,-122.435940327923"/>
    <s v="10:01 pm to 2:00 am"/>
    <s v="Clear"/>
    <s v="CVC 22104"/>
    <s v="Intersection &lt;= 20ft"/>
    <s v="September"/>
    <s v="Valid"/>
    <n v="22104"/>
    <s v="Illegal U-turn near fire station"/>
    <s v="http://leginfo.legislature.ca.gov/faces/codes_displaySection.xhtml?lawCode=VEH&amp;sectionNum=22104."/>
    <n v="26186"/>
  </r>
  <r>
    <n v="26372000"/>
    <n v="5895000"/>
    <n v="37.775902000000002"/>
    <n v="-122.445683"/>
    <s v="SFPD-CROSSROADS"/>
    <s v="CITY STREET"/>
    <n v="3873331"/>
    <n v="2008"/>
    <n v="3801"/>
    <n v="20080909"/>
    <n v="1723"/>
    <n v="2089"/>
    <s v="PARK"/>
    <s v="Tuesday"/>
    <s v="4B8B"/>
    <x v="1"/>
    <x v="10"/>
    <n v="230"/>
    <s v="East"/>
    <s v="Not Stated"/>
    <x v="1"/>
    <s v="Vehicle/Pedestrian"/>
    <s v="Pedestrian"/>
    <s v="Crossing Not in Crosswalk"/>
    <s v="Dry"/>
    <s v="No Unusual Condition"/>
    <s v="Not Stated"/>
    <s v="Daylight"/>
    <s v="Functioning"/>
    <x v="3"/>
    <s v="http://maps.google.com/maps?q=&amp;layer=c&amp;cbll=37.7759017028623,-122.445683470026"/>
    <s v="2:01 pm to 6:00 pm"/>
    <s v="Clear"/>
    <s v="CVC 21955"/>
    <s v="Midblock &gt; 20ft"/>
    <s v="September"/>
    <s v="Valid"/>
    <n v="21955"/>
    <s v="Crossing between controlled intersections (Jaywalking)"/>
    <s v="http://leginfo.legislature.ca.gov/faces/codes_displaySection.xhtml?lawCode=VEH&amp;sectionNum=21955."/>
    <n v="27816"/>
  </r>
  <r>
    <n v="26445000"/>
    <s v="&lt;Null&gt;"/>
    <n v="37.771929999999998"/>
    <n v="-122.454083"/>
    <s v="SFPD-CROSSROADS"/>
    <s v="CITY STREET"/>
    <n v="6104434"/>
    <n v="2012"/>
    <n v="3801"/>
    <n v="20120915"/>
    <n v="1559"/>
    <n v="2360"/>
    <s v="PARK"/>
    <s v="Saturday"/>
    <s v="3F1D"/>
    <x v="8"/>
    <x v="2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19304046184,-122.454083217237"/>
    <s v="2:01 pm to 6:00 pm"/>
    <s v="Clear"/>
    <s v="CVC 21804A"/>
    <s v="Intersection &lt;= 20ft"/>
    <s v="September"/>
    <s v="Valid"/>
    <s v="21804(a,b)"/>
    <s v="Entering highway from alley or driveway"/>
    <s v="http://leginfo.legislature.ca.gov/faces/codes_displaySection.xhtml?lawCode=VEH&amp;sectionNum=21804."/>
    <n v="5194"/>
  </r>
  <r>
    <n v="26061000"/>
    <n v="3194000"/>
    <n v="37.776961999999997"/>
    <n v="-122.43990599999999"/>
    <s v="SFPD-CROSSROADS"/>
    <s v="CITY STREET"/>
    <n v="4401555"/>
    <n v="2009"/>
    <n v="3801"/>
    <n v="20090917"/>
    <n v="1024"/>
    <n v="1484"/>
    <s v="PARK"/>
    <s v="Thursday"/>
    <s v="3F61"/>
    <x v="5"/>
    <x v="11"/>
    <n v="117"/>
    <s v="North"/>
    <s v="Not Stated"/>
    <x v="0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69617503687,-122.439905807632"/>
    <s v="10:01 am to 2:00 pm"/>
    <s v="Clear"/>
    <s v="CVC 22350"/>
    <s v="Midblock &gt; 20ft"/>
    <s v="September"/>
    <s v="Valid"/>
    <n v="22350"/>
    <s v="Unsafe speed for prevailing conditions"/>
    <s v="http://leginfo.legislature.ca.gov/faces/codes_displaySection.xhtml?lawCode=VEH&amp;sectionNum=22350."/>
    <n v="11553"/>
  </r>
  <r>
    <n v="26057000"/>
    <s v="&lt;Null&gt;"/>
    <n v="37.776856000000002"/>
    <n v="-122.438177"/>
    <s v="SFPD-CROSSROADS"/>
    <s v="CITY STREET"/>
    <n v="150792644"/>
    <n v="2015"/>
    <n v="3801"/>
    <n v="20150909"/>
    <n v="196"/>
    <n v="1597"/>
    <s v="NORTHERN"/>
    <s v="Wednesday"/>
    <s v="3E11C"/>
    <x v="6"/>
    <x v="11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68558888485,-122.43817704764"/>
    <s v="2:01 am to 6:00 am"/>
    <s v="Clear"/>
    <s v="N/A"/>
    <s v="Intersection &lt;= 20ft"/>
    <s v="September"/>
    <s v="Unknown"/>
    <s v="Unknown"/>
    <s v="Unknown"/>
    <s v="&lt;Null&gt;"/>
    <n v="32897"/>
  </r>
  <r>
    <n v="26070000"/>
    <n v="6275000"/>
    <n v="37.778775000000003"/>
    <n v="-122.438159"/>
    <s v="SFPD-CROSSROADS"/>
    <s v="CITY STREET"/>
    <n v="6067187"/>
    <n v="2012"/>
    <n v="3801"/>
    <n v="20120904"/>
    <n v="940"/>
    <n v="2167"/>
    <s v="&lt;Null&gt;"/>
    <s v="Tuesday"/>
    <s v="&lt;Null&gt;"/>
    <x v="10"/>
    <x v="8"/>
    <n v="115"/>
    <s v="East"/>
    <s v="Not Stated"/>
    <x v="1"/>
    <s v="Vehicle/Pedestrian"/>
    <s v="Pedestrian"/>
    <s v="In Road, Including Shoulder"/>
    <s v="Dry"/>
    <s v="No Unusual Condition"/>
    <s v="Not Stated"/>
    <s v="Daylight"/>
    <s v="None"/>
    <x v="3"/>
    <s v="http://maps.google.com/maps?q=&amp;layer=c&amp;cbll=37.778774544744,-122.438158594927"/>
    <s v="6:01 am to 10:00 am"/>
    <s v="Clear"/>
    <s v="CVC 21950B"/>
    <s v="Midblock &gt; 20ft"/>
    <s v="September"/>
    <s v="Valid"/>
    <s v="21950(b)"/>
    <s v="Pedestrian suddenly entering into vehicle path close enough to create an immediate hazard"/>
    <s v="http://leginfo.legislature.ca.gov/faces/codes_displaySection.xhtml?lawCode=VEH&amp;sectionNum=21950."/>
    <n v="32869"/>
  </r>
  <r>
    <n v="26379000"/>
    <s v="&lt;Null&gt;"/>
    <n v="37.775801999999999"/>
    <n v="-122.446471"/>
    <s v="SFPD-CROSSROADS"/>
    <s v="CITY STREET"/>
    <n v="3946451"/>
    <n v="2008"/>
    <n v="3801"/>
    <n v="20080926"/>
    <n v="1109"/>
    <n v="1337"/>
    <s v="PARKS"/>
    <s v="Friday"/>
    <s v="3F62"/>
    <x v="7"/>
    <x v="11"/>
    <n v="0"/>
    <s v="Not Stated, in Intersection"/>
    <s v="Not Stated"/>
    <x v="1"/>
    <s v="Hit Object"/>
    <s v="Fixed Object"/>
    <s v="No Pedestrian Involved"/>
    <s v="Dry"/>
    <s v="No Unusual Condition"/>
    <s v="Not Stated"/>
    <s v="Daylight"/>
    <s v="Functioning"/>
    <x v="0"/>
    <s v="http://maps.google.com/maps?q=&amp;layer=c&amp;cbll=37.7758015922906,-122.446470829739"/>
    <s v="10:01 am to 2:00 p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24228"/>
  </r>
  <r>
    <n v="26055000"/>
    <s v="&lt;Null&gt;"/>
    <n v="37.777068"/>
    <n v="-122.43650700000001"/>
    <s v="SFPD-CROSSROADS"/>
    <s v="CITY STREET"/>
    <n v="2789112"/>
    <n v="2006"/>
    <n v="3801"/>
    <n v="20060911"/>
    <n v="1029"/>
    <n v="1446"/>
    <s v="COF"/>
    <s v="Monday"/>
    <s v="&lt;Null&gt;"/>
    <x v="12"/>
    <x v="11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70680804996,-122.436507232241"/>
    <s v="10:01 am to 2:00 pm"/>
    <s v="Clear"/>
    <s v="CVC 22450"/>
    <s v="Intersection &lt;= 20ft"/>
    <s v="September"/>
    <s v="Valid"/>
    <s v="22450(a)"/>
    <s v="Failure to stop at STOP sign"/>
    <s v="http://leginfo.legislature.ca.gov/faces/codes_displaySection.xhtml?lawCode=VEH&amp;sectionNum=22450."/>
    <n v="13952"/>
  </r>
  <r>
    <n v="26446000"/>
    <n v="12084000"/>
    <n v="37.774467000000001"/>
    <n v="-122.454605"/>
    <s v="SFPD-CROSSROADS"/>
    <s v="CITY STREET"/>
    <n v="150779476"/>
    <n v="2015"/>
    <n v="3801"/>
    <n v="20150905"/>
    <n v="1116"/>
    <n v="2297"/>
    <s v="PARK"/>
    <s v="Saturday"/>
    <s v="3F13A"/>
    <x v="8"/>
    <x v="11"/>
    <n v="108"/>
    <s v="South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44666644721,-122.454605411224"/>
    <s v="10:01 am to 2:00 pm"/>
    <s v="Clear"/>
    <s v="CVC 21460A"/>
    <s v="Intersection Rear End &lt;= 150ft"/>
    <s v="September"/>
    <s v="Valid"/>
    <s v="21460(a,b)"/>
    <s v="Improper turns over double lines or solid lines to right prohibited"/>
    <s v="http://leginfo.legislature.ca.gov/faces/codes_displaySection.xhtml?lawCode=VEH&amp;sectionNum=21460."/>
    <n v="31432"/>
  </r>
  <r>
    <n v="26056000"/>
    <s v="&lt;Null&gt;"/>
    <n v="37.775925000000001"/>
    <n v="-122.43799"/>
    <s v="SFPD-CROSSROADS"/>
    <s v="CITY STREET"/>
    <n v="3893047"/>
    <n v="2008"/>
    <n v="3801"/>
    <n v="20080911"/>
    <n v="1205"/>
    <n v="2037"/>
    <s v="PARK"/>
    <s v="Thursday"/>
    <s v="3F44C"/>
    <x v="6"/>
    <x v="4"/>
    <n v="0"/>
    <s v="Not Stated, in Intersection"/>
    <s v="Not Stated"/>
    <x v="1"/>
    <s v="Overturned"/>
    <s v="Other Motor Vehicle"/>
    <s v="No Pedestrian Involved"/>
    <s v="Dry"/>
    <s v="No Unusual Condition"/>
    <s v="Not Stated"/>
    <s v="Daylight"/>
    <s v="Functioning"/>
    <x v="0"/>
    <s v="http://maps.google.com/maps?q=&amp;layer=c&amp;cbll=37.7759254055507,-122.437989847718"/>
    <s v="10:01 am to 2:00 pm"/>
    <s v="Clear"/>
    <s v="CVC 21802A"/>
    <s v="Intersection &lt;= 20ft"/>
    <s v="September"/>
    <s v="Valid"/>
    <s v="21802(a,b)"/>
    <s v="Violation of right-of-way - entering through highway"/>
    <s v="http://leginfo.legislature.ca.gov/faces/codes_displaySection.xhtml?lawCode=VEH&amp;sectionNum=21802."/>
    <n v="24182"/>
  </r>
  <r>
    <n v="26056000"/>
    <s v="&lt;Null&gt;"/>
    <n v="37.775925000000001"/>
    <n v="-122.43799"/>
    <s v="SFPD-CROSSROADS"/>
    <s v="CITY STREET"/>
    <n v="4395887"/>
    <n v="2009"/>
    <n v="3801"/>
    <n v="20090909"/>
    <n v="935"/>
    <n v="1484"/>
    <s v="PARK"/>
    <s v="Wednesday"/>
    <s v="3F61"/>
    <x v="6"/>
    <x v="4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59254055507,-122.437989847718"/>
    <s v="6:01 am to 10:00 am"/>
    <s v="Clear"/>
    <s v="CVC 21802A"/>
    <s v="Intersection &lt;= 20ft"/>
    <s v="September"/>
    <s v="Valid"/>
    <s v="21802(a,b)"/>
    <s v="Violation of right-of-way - entering through highway"/>
    <s v="http://leginfo.legislature.ca.gov/faces/codes_displaySection.xhtml?lawCode=VEH&amp;sectionNum=21802."/>
    <n v="24183"/>
  </r>
  <r>
    <n v="26379000"/>
    <n v="8848000"/>
    <n v="37.775860999999999"/>
    <n v="-122.446483"/>
    <s v="SFPD-CROSSROADS"/>
    <s v="CITY STREET"/>
    <n v="140818868"/>
    <n v="2014"/>
    <n v="3801"/>
    <n v="20140928"/>
    <n v="1635"/>
    <n v="1420"/>
    <s v="PARK DISTR"/>
    <s v="Sunday"/>
    <n v="1410"/>
    <x v="7"/>
    <x v="11"/>
    <n v="22"/>
    <s v="West"/>
    <s v="Not Stated"/>
    <x v="1"/>
    <s v="Broadside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58611145943,-122.446482802427"/>
    <s v="2:01 pm to 6:00 pm"/>
    <s v="Clear"/>
    <s v="CVC 21453D"/>
    <s v="Midblock &gt; 20ft"/>
    <s v="September"/>
    <s v="Valid"/>
    <s v="21453(d)"/>
    <s v="Red signal - pedestrian responsibilities"/>
    <s v="http://leginfo.legislature.ca.gov/faces/codes_displaySection.xhtml?lawCode=VEH&amp;sectionNum=21453."/>
    <n v="28089"/>
  </r>
  <r>
    <n v="26056000"/>
    <n v="4803101"/>
    <n v="37.775098999999997"/>
    <n v="-122.43787399999999"/>
    <s v="SFPD-CROSSROADS"/>
    <s v="CITY STREET"/>
    <n v="4384491"/>
    <n v="2009"/>
    <n v="3801"/>
    <n v="20090901"/>
    <n v="1825"/>
    <n v="1267"/>
    <s v="PARK"/>
    <s v="Tuesday"/>
    <s v="44D"/>
    <x v="6"/>
    <x v="5"/>
    <n v="42"/>
    <s v="North"/>
    <s v="Not Stated"/>
    <x v="0"/>
    <s v="Sideswipe"/>
    <s v="Bicycle"/>
    <s v="No Pedestrian Involved"/>
    <s v="Dry"/>
    <s v="No Unusual Condition"/>
    <s v="Not Stated"/>
    <s v="Daylight"/>
    <s v="None"/>
    <x v="2"/>
    <s v="http://maps.google.com/maps?q=&amp;layer=c&amp;cbll=37.775098577109,-122.4378739937"/>
    <s v="6:01 pm to 10:00 pm"/>
    <s v="Clear"/>
    <s v="CVC 22517"/>
    <s v="Midblock &gt; 20ft"/>
    <s v="September"/>
    <s v="Valid"/>
    <n v="22517"/>
    <s v="Opening door on traffic side when unsafe"/>
    <s v="http://leginfo.legislature.ca.gov/faces/codes_displaySection.xhtml?lawCode=VEH&amp;sectionNum=22517."/>
    <n v="4676"/>
  </r>
  <r>
    <n v="26376000"/>
    <s v="&lt;Null&gt;"/>
    <n v="37.773935000000002"/>
    <n v="-122.44609199999999"/>
    <s v="SFPD-CROSSROADS"/>
    <s v="CITY STREET"/>
    <n v="3416498"/>
    <n v="2007"/>
    <n v="3801"/>
    <n v="20070919"/>
    <n v="1143"/>
    <n v="1580"/>
    <s v="PARK"/>
    <s v="Wednesday"/>
    <s v="4B8G"/>
    <x v="7"/>
    <x v="5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Functioning"/>
    <x v="0"/>
    <s v="http://maps.google.com/maps?q=&amp;layer=c&amp;cbll=37.7739353713535,-122.446091727215"/>
    <s v="10:01 am to 2:00 pm"/>
    <s v="Clear"/>
    <s v="CVC 21453A"/>
    <s v="Intersection &lt;= 20ft"/>
    <s v="September"/>
    <s v="Valid"/>
    <s v="21453(a,c)"/>
    <s v="Red signal - driver or bicyclist responsibilities"/>
    <s v="http://leginfo.legislature.ca.gov/faces/codes_displaySection.xhtml?lawCode=VEH&amp;sectionNum=21453."/>
    <n v="21609"/>
  </r>
  <r>
    <n v="26376000"/>
    <s v="&lt;Null&gt;"/>
    <n v="37.773935000000002"/>
    <n v="-122.44609199999999"/>
    <s v="SFPD-CROSSROADS"/>
    <s v="CITY STREET"/>
    <n v="6104473"/>
    <n v="2012"/>
    <n v="3801"/>
    <n v="20120930"/>
    <n v="2102"/>
    <n v="1889"/>
    <s v="PARK"/>
    <s v="Sunday"/>
    <s v="3F13E"/>
    <x v="7"/>
    <x v="5"/>
    <n v="0"/>
    <s v="Not Stated, in Intersection"/>
    <s v="Not Stated"/>
    <x v="1"/>
    <s v="Head-On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39353713535,-122.446091727215"/>
    <s v="6:01 pm to 10:00 pm"/>
    <s v="Clear"/>
    <s v="CVC 21801A"/>
    <s v="Intersection &lt;= 20ft"/>
    <s v="September"/>
    <s v="Valid"/>
    <s v="21801(a,b)"/>
    <s v="Violation of right-of-way - left turn"/>
    <s v="http://leginfo.legislature.ca.gov/faces/codes_displaySection.xhtml?lawCode=VEH&amp;sectionNum=21801."/>
    <n v="24224"/>
  </r>
  <r>
    <n v="26376000"/>
    <s v="&lt;Null&gt;"/>
    <n v="37.773935000000002"/>
    <n v="-122.44609199999999"/>
    <s v="SFPD-CROSSROADS"/>
    <s v="CITY STREET"/>
    <n v="150804249"/>
    <n v="2015"/>
    <n v="3801"/>
    <n v="20150913"/>
    <n v="1329"/>
    <n v="917"/>
    <s v="PARK"/>
    <s v="Sunday"/>
    <s v="4B3F"/>
    <x v="7"/>
    <x v="5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39353713535,-122.446091727215"/>
    <s v="10:01 am to 2:00 pm"/>
    <s v="Clear"/>
    <s v="CVC 21801A"/>
    <s v="Intersection &lt;= 20ft"/>
    <s v="September"/>
    <s v="Valid"/>
    <s v="21801(a,b)"/>
    <s v="Violation of right-of-way - left turn"/>
    <s v="http://leginfo.legislature.ca.gov/faces/codes_displaySection.xhtml?lawCode=VEH&amp;sectionNum=21801."/>
    <n v="30145"/>
  </r>
  <r>
    <n v="26377000"/>
    <n v="8850000"/>
    <n v="37.774151000000003"/>
    <n v="-122.446136"/>
    <s v="SFPD-CROSSROADS"/>
    <s v="CITY STREET"/>
    <n v="3381683"/>
    <n v="2007"/>
    <n v="3801"/>
    <n v="20070914"/>
    <n v="1800"/>
    <n v="821"/>
    <s v="PARK"/>
    <s v="Friday"/>
    <s v="4B8F"/>
    <x v="7"/>
    <x v="5"/>
    <n v="80"/>
    <s v="North"/>
    <s v="Not Stated"/>
    <x v="1"/>
    <s v="Sideswipe"/>
    <s v="Other Motor Vehicle"/>
    <s v="No Pedestrian Involved"/>
    <s v="Dry"/>
    <s v="No Unusual Condition"/>
    <s v="Not Stated"/>
    <s v="Daylight"/>
    <s v="None"/>
    <x v="0"/>
    <s v="http://maps.google.com/maps?q=&amp;layer=c&amp;cbll=37.7741513269835,-122.44613602595"/>
    <s v="2:01 pm to 6:00 pm"/>
    <s v="Clear"/>
    <s v="CVC 21658A"/>
    <s v="Midblock &gt; 20ft"/>
    <s v="September"/>
    <s v="Valid"/>
    <s v="21658(a,b)"/>
    <s v="Lane straddling or failure to use specified lanes"/>
    <s v="http://leginfo.legislature.ca.gov/faces/codes_displaySection.xhtml?lawCode=VEH&amp;sectionNum=21658."/>
    <n v="30271"/>
  </r>
  <r>
    <n v="26345000"/>
    <n v="8853000"/>
    <n v="37.771841999999999"/>
    <n v="-122.445671"/>
    <s v="SFPD-CROSSROADS"/>
    <s v="CITY STREET"/>
    <n v="4407833"/>
    <n v="2009"/>
    <n v="3801"/>
    <n v="20090920"/>
    <n v="2140"/>
    <n v="1584"/>
    <s v="PARK"/>
    <s v="Sunday"/>
    <s v="4B5F"/>
    <x v="7"/>
    <x v="14"/>
    <n v="88"/>
    <s v="South"/>
    <s v="Not Stated"/>
    <x v="2"/>
    <s v="Vehicle/Pedestrian"/>
    <s v="Pedestrian"/>
    <s v="Crossing Not in Crosswalk"/>
    <s v="Dry"/>
    <s v="No Unusual Condition"/>
    <s v="Not Stated"/>
    <s v="Dark - Street Lights"/>
    <s v="Functioning"/>
    <x v="3"/>
    <s v="http://maps.google.com/maps?q=&amp;layer=c&amp;cbll=37.7718421989526,-122.445670626377"/>
    <s v="6:01 pm to 10:00 pm"/>
    <s v="Clear"/>
    <s v="CVC 21453D"/>
    <s v="Midblock &gt; 20ft"/>
    <s v="September"/>
    <s v="Valid"/>
    <s v="21453(d)"/>
    <s v="Red signal - pedestrian responsibilities"/>
    <s v="http://leginfo.legislature.ca.gov/faces/codes_displaySection.xhtml?lawCode=VEH&amp;sectionNum=21453."/>
    <n v="3898"/>
  </r>
  <r>
    <n v="26441000"/>
    <n v="12088000"/>
    <n v="37.77129"/>
    <n v="-122.453951"/>
    <s v="SFPD-CROSSROADS"/>
    <s v="CITY STREET"/>
    <n v="3893065"/>
    <n v="2008"/>
    <n v="3801"/>
    <n v="20080912"/>
    <n v="2116"/>
    <n v="4078"/>
    <s v="3F"/>
    <s v="Friday"/>
    <s v="3FIIE"/>
    <x v="8"/>
    <x v="70"/>
    <n v="51"/>
    <s v="South"/>
    <s v="Not Stated"/>
    <x v="1"/>
    <s v="Rear End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12895257339,-122.453950949025"/>
    <s v="6:01 pm to 10:00 pm"/>
    <s v="Clear"/>
    <s v="CVC 21703"/>
    <s v="Intersection Rear End &lt;= 150ft"/>
    <s v="September"/>
    <s v="Valid"/>
    <n v="21703"/>
    <s v="Following too closely prohibited"/>
    <s v="http://leginfo.legislature.ca.gov/faces/codes_displaySection.xhtml?lawCode=VEH&amp;sectionNum=21703."/>
    <n v="19050"/>
  </r>
  <r>
    <n v="26441000"/>
    <n v="12088000"/>
    <n v="37.771341"/>
    <n v="-122.453962"/>
    <s v="SFPD-CROSSROADS"/>
    <s v="CITY STREET"/>
    <n v="9019192"/>
    <n v="2006"/>
    <n v="3801"/>
    <n v="20060906"/>
    <n v="836"/>
    <n v="2137"/>
    <s v="PARK"/>
    <s v="Wednesday"/>
    <s v="4B4C"/>
    <x v="8"/>
    <x v="70"/>
    <n v="32"/>
    <s v="South"/>
    <s v="Not Stated"/>
    <x v="1"/>
    <s v="Sideswipe"/>
    <s v="Bicycle"/>
    <s v="No Pedestrian Involved"/>
    <s v="Dry"/>
    <s v="No Unusual Condition"/>
    <s v="Not Stated"/>
    <s v="Daylight"/>
    <s v="Functioning"/>
    <x v="2"/>
    <s v="http://maps.google.com/maps?q=&amp;layer=c&amp;cbll=37.7713410237845,-122.453961545114"/>
    <s v="6:01 am to 10:00 am"/>
    <s v="Clear"/>
    <s v="CVC 21658A"/>
    <s v="Midblock &gt; 20ft"/>
    <s v="September"/>
    <s v="Valid"/>
    <s v="21658(a,b)"/>
    <s v="Lane straddling or failure to use specified lanes"/>
    <s v="http://leginfo.legislature.ca.gov/faces/codes_displaySection.xhtml?lawCode=VEH&amp;sectionNum=21658."/>
    <n v="21356"/>
  </r>
  <r>
    <n v="26459000"/>
    <n v="6284000"/>
    <n v="37.777217999999998"/>
    <n v="-122.450356"/>
    <s v="SFPD-CROSSROADS"/>
    <s v="CITY STREET"/>
    <n v="4404943"/>
    <n v="2009"/>
    <n v="3801"/>
    <n v="20090925"/>
    <n v="1359"/>
    <n v="868"/>
    <s v="3G"/>
    <s v="Friday"/>
    <s v="3G60"/>
    <x v="10"/>
    <x v="15"/>
    <n v="30"/>
    <s v="East"/>
    <s v="Not Stated"/>
    <x v="1"/>
    <s v="Broadside"/>
    <s v="Bicycle"/>
    <s v="No Pedestrian Involved"/>
    <s v="Dry"/>
    <s v="No Unusual Condition"/>
    <s v="Not Stated"/>
    <s v="Daylight"/>
    <s v="None"/>
    <x v="2"/>
    <s v="http://maps.google.com/maps?q=&amp;layer=c&amp;cbll=37.7772178075282,-122.450355637651"/>
    <s v="10:01 am to 2:00 pm"/>
    <s v="Clear"/>
    <s v="CVC 22350"/>
    <s v="Midblock &gt; 20ft"/>
    <s v="September"/>
    <s v="Valid"/>
    <n v="22350"/>
    <s v="Unsafe speed for prevailing conditions"/>
    <s v="http://leginfo.legislature.ca.gov/faces/codes_displaySection.xhtml?lawCode=VEH&amp;sectionNum=22350."/>
    <n v="32860"/>
  </r>
  <r>
    <n v="26354000"/>
    <n v="5454000"/>
    <n v="37.773339999999997"/>
    <n v="-122.44322099999999"/>
    <s v="SFPD-CROSSROADS"/>
    <s v="CITY STREET"/>
    <n v="6089154"/>
    <n v="2012"/>
    <n v="3801"/>
    <n v="20120902"/>
    <n v="2143"/>
    <s v="K01927"/>
    <s v="&lt;Null&gt;"/>
    <s v="Sunday"/>
    <s v="3F1E`"/>
    <x v="0"/>
    <x v="32"/>
    <n v="192"/>
    <s v="West"/>
    <s v="Not Stated"/>
    <x v="1"/>
    <s v="Rear End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33398737976,-122.443221400768"/>
    <s v="6:01 pm to 10:00 pm"/>
    <s v="Other"/>
    <s v="N/A"/>
    <s v="Midblock &gt; 20ft"/>
    <s v="September"/>
    <s v="Unknown"/>
    <s v="Unknown"/>
    <s v="Unknown"/>
    <s v="&lt;Null&gt;"/>
    <n v="14330"/>
  </r>
  <r>
    <n v="26326000"/>
    <n v="9764000"/>
    <n v="37.772466999999999"/>
    <n v="-122.442669"/>
    <s v="SFPD-CROSSROADS"/>
    <s v="CITY STREET"/>
    <n v="4915599"/>
    <n v="2010"/>
    <n v="3801"/>
    <n v="20100926"/>
    <n v="1700"/>
    <n v="821"/>
    <s v="PARK"/>
    <s v="Sunday"/>
    <s v="4B8F"/>
    <x v="2"/>
    <x v="32"/>
    <n v="85"/>
    <s v="West"/>
    <s v="Not Stated"/>
    <x v="1"/>
    <s v="Rear End"/>
    <s v="Other Motor Vehicle"/>
    <s v="No Pedestrian Involved"/>
    <s v="Dry"/>
    <s v="No Unusual Condition"/>
    <s v="Not Stated"/>
    <s v="Daylight"/>
    <s v="None"/>
    <x v="0"/>
    <s v="http://maps.google.com/maps?q=&amp;layer=c&amp;cbll=37.77246732569,-122.442669320633"/>
    <s v="2:01 pm to 6:00 pm"/>
    <s v="Clear"/>
    <s v="CVC 21703"/>
    <s v="Intersection Rear End &lt;= 150ft"/>
    <s v="September"/>
    <s v="Valid"/>
    <n v="21703"/>
    <s v="Following too closely prohibited"/>
    <s v="http://leginfo.legislature.ca.gov/faces/codes_displaySection.xhtml?lawCode=VEH&amp;sectionNum=21703."/>
    <n v="27325"/>
  </r>
  <r>
    <n v="26379000"/>
    <s v="&lt;Null&gt;"/>
    <n v="37.775801999999999"/>
    <n v="-122.446471"/>
    <s v="SFPD-CROSSROADS"/>
    <s v="CITY STREET"/>
    <n v="3918490"/>
    <n v="2008"/>
    <n v="3801"/>
    <n v="20080926"/>
    <n v="1927"/>
    <n v="1435"/>
    <s v="COF"/>
    <s v="Friday"/>
    <s v="3F14D"/>
    <x v="29"/>
    <x v="10"/>
    <n v="0"/>
    <s v="Not Stated, in Intersection"/>
    <s v="Not Stated"/>
    <x v="0"/>
    <s v="Vehicle/Pedestrian"/>
    <s v="Bicycle"/>
    <s v="No Pedestrian Involved"/>
    <s v="Dry"/>
    <s v="No Unusual Condition"/>
    <s v="Not Stated"/>
    <s v="Dark - Street Lights"/>
    <s v="Not Stated"/>
    <x v="2"/>
    <s v="http://maps.google.com/maps?q=&amp;layer=c&amp;cbll=37.7758015922906,-122.446470829739"/>
    <s v="6:01 pm to 10:00 pm"/>
    <s v="Fog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9860"/>
  </r>
  <r>
    <n v="26378000"/>
    <n v="6830000"/>
    <n v="37.773927"/>
    <n v="-122.446157"/>
    <s v="SFPD-CROSSROADS"/>
    <s v="CITY STREET"/>
    <n v="2308718"/>
    <n v="2005"/>
    <n v="3801"/>
    <n v="20050928"/>
    <n v="1710"/>
    <n v="97"/>
    <s v="PARK"/>
    <s v="Wednesday"/>
    <s v="3F13D"/>
    <x v="11"/>
    <x v="10"/>
    <n v="19"/>
    <s v="West"/>
    <s v="Not Stated"/>
    <x v="1"/>
    <s v="Sideswipe"/>
    <s v="Bicycle"/>
    <s v="No Pedestrian Involved"/>
    <s v="Dry"/>
    <s v="No Unusual Condition"/>
    <s v="Not Stated"/>
    <s v="Daylight"/>
    <s v="Functioning"/>
    <x v="2"/>
    <s v="http://maps.google.com/maps?q=&amp;layer=c&amp;cbll=37.7739271348104,-122.446156622135"/>
    <s v="2:01 pm to 6:00 pm"/>
    <s v="Clear"/>
    <s v="CVC 21755"/>
    <s v="Intersection &lt;= 20ft"/>
    <s v="September"/>
    <s v="Valid"/>
    <s v="21755(a)"/>
    <s v="Unsafe passing on right shoulder"/>
    <s v="http://leginfo.legislature.ca.gov/faces/codes_displaySection.xhtml?lawCode=VEH&amp;sectionNum=21755."/>
    <n v="13400"/>
  </r>
  <r>
    <n v="26345000"/>
    <s v="&lt;Null&gt;"/>
    <n v="37.772080000000003"/>
    <n v="-122.445717"/>
    <s v="SFPD-CROSSROADS"/>
    <s v="CITY STREET"/>
    <n v="3883778"/>
    <n v="2008"/>
    <n v="3801"/>
    <n v="20080920"/>
    <n v="756"/>
    <n v="4205"/>
    <s v="&lt;Null&gt;"/>
    <s v="Saturday"/>
    <s v="PARK"/>
    <x v="2"/>
    <x v="10"/>
    <n v="0"/>
    <s v="Not Stated, in Intersection"/>
    <s v="Not Stated"/>
    <x v="0"/>
    <s v="Other"/>
    <s v="Fixed Object"/>
    <s v="No Pedestrian Involved"/>
    <s v="Wet"/>
    <s v="No Unusual Condition"/>
    <s v="Not Stated"/>
    <s v="Daylight"/>
    <s v="Functioning"/>
    <x v="0"/>
    <s v="http://maps.google.com/maps?q=&amp;layer=c&amp;cbll=37.7720803942368,-122.445716665312"/>
    <s v="6:01 am to 10:00 am"/>
    <s v="Cloudy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0883"/>
  </r>
  <r>
    <n v="26392000"/>
    <s v="&lt;Null&gt;"/>
    <n v="37.778621999999999"/>
    <n v="-122.44704"/>
    <s v="SFPD-CROSSROADS"/>
    <s v="CITY STREET"/>
    <n v="3893110"/>
    <n v="2008"/>
    <n v="3801"/>
    <n v="20080910"/>
    <n v="1058"/>
    <n v="1337"/>
    <s v="PARK"/>
    <s v="Wednesday"/>
    <s v="3F62"/>
    <x v="14"/>
    <x v="10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86223076059,-122.447039806471"/>
    <s v="10:01 am to 2:00 pm"/>
    <s v="Clear"/>
    <s v="N/A"/>
    <s v="Intersection &lt;= 20ft"/>
    <s v="September"/>
    <s v="Unknown"/>
    <s v="Unknown"/>
    <s v="Unknown"/>
    <s v="&lt;Null&gt;"/>
    <n v="14027"/>
  </r>
  <r>
    <n v="26391000"/>
    <n v="6281000"/>
    <n v="37.777650999999999"/>
    <n v="-122.44699"/>
    <s v="SFPD-CROSSROADS"/>
    <s v="CITY STREET"/>
    <n v="140789924"/>
    <n v="2014"/>
    <n v="3801"/>
    <n v="20140919"/>
    <n v="120"/>
    <n v="1816"/>
    <s v="PARK"/>
    <s v="Friday"/>
    <s v="3F60"/>
    <x v="10"/>
    <x v="16"/>
    <n v="42"/>
    <s v="West"/>
    <s v="Not Stated"/>
    <x v="1"/>
    <s v="Other"/>
    <s v="Non-Collision"/>
    <s v="No Pedestrian Involved"/>
    <s v="Dry"/>
    <s v="No Unusual Condition"/>
    <s v="Not Stated"/>
    <s v="Daylight"/>
    <s v="Functioning"/>
    <x v="0"/>
    <s v="http://maps.google.com/maps?q=&amp;layer=c&amp;cbll=37.7776505961295,-122.446990432771"/>
    <s v="2:01 am to 6:00 am"/>
    <s v="Clear"/>
    <s v="CVC 21750"/>
    <s v="Midblock &gt; 20ft"/>
    <s v="September"/>
    <s v="Valid"/>
    <n v="21750"/>
    <s v="Overtaking and passing unsafely"/>
    <s v="http://leginfo.legislature.ca.gov/faces/codes_displaySection.xhtml?lawCode=VEH&amp;sectionNum=21750."/>
    <n v="31854"/>
  </r>
  <r>
    <n v="26345000"/>
    <s v="&lt;Null&gt;"/>
    <n v="37.772080000000003"/>
    <n v="-122.445717"/>
    <s v="SFPD-CROSSROADS"/>
    <s v="CITY STREET"/>
    <n v="140752589"/>
    <n v="2014"/>
    <n v="3801"/>
    <n v="20140906"/>
    <n v="2220"/>
    <n v="1475"/>
    <s v="PARK DISTR"/>
    <s v="Saturday"/>
    <s v="3F61"/>
    <x v="2"/>
    <x v="16"/>
    <n v="0"/>
    <s v="Not Stated, in Intersection"/>
    <s v="Not Stated"/>
    <x v="1"/>
    <s v="Head-On"/>
    <s v="Bicycle"/>
    <s v="No Pedestrian Involved"/>
    <s v="Dry"/>
    <s v="No Unusual Condition"/>
    <s v="Not Stated"/>
    <s v="Dark - Street Lights"/>
    <s v="Functioning"/>
    <x v="2"/>
    <s v="http://maps.google.com/maps?q=&amp;layer=c&amp;cbll=37.7720803942368,-122.445716665312"/>
    <s v="10:01 pm to 2:00 am"/>
    <s v="Clear"/>
    <s v="CVC 21451A"/>
    <s v="Intersection &lt;= 20ft"/>
    <s v="September"/>
    <s v="Valid"/>
    <s v="21451(a,b)"/>
    <s v="Green signal - driver or bicyclist responsibilities"/>
    <s v="http://leginfo.legislature.ca.gov/faces/codes_displaySection.xhtml?lawCode=VEH&amp;sectionNum=21451."/>
    <n v="14581"/>
  </r>
  <r>
    <n v="26345000"/>
    <n v="9765000"/>
    <n v="37.772108000000003"/>
    <n v="-122.445499"/>
    <s v="SFPD-CROSSROADS"/>
    <s v="CITY STREET"/>
    <n v="150831888"/>
    <n v="2015"/>
    <n v="3801"/>
    <n v="20150922"/>
    <n v="1248"/>
    <n v="1202"/>
    <s v="PARK STATI"/>
    <s v="Tuesday"/>
    <s v="3F13A"/>
    <x v="2"/>
    <x v="16"/>
    <n v="64"/>
    <s v="East"/>
    <s v="Not Stated"/>
    <x v="1"/>
    <s v="Broadside"/>
    <s v="Other Motor Vehicle"/>
    <s v="No Pedestrian Involved"/>
    <s v="Dry"/>
    <s v="No Unusual Condition"/>
    <s v="Not Stated"/>
    <s v="Daylight"/>
    <s v="None"/>
    <x v="0"/>
    <s v="http://maps.google.com/maps?q=&amp;layer=c&amp;cbll=37.77210804584,-122.44549890268"/>
    <s v="10:01 am to 2:00 pm"/>
    <s v="Clear"/>
    <s v="CVC 21658A"/>
    <s v="Midblock &gt; 20ft"/>
    <s v="September"/>
    <s v="Valid"/>
    <s v="21658(a,b)"/>
    <s v="Lane straddling or failure to use specified lanes"/>
    <s v="http://leginfo.legislature.ca.gov/faces/codes_displaySection.xhtml?lawCode=VEH&amp;sectionNum=21658."/>
    <n v="29034"/>
  </r>
  <r>
    <n v="26067000"/>
    <s v="&lt;Null&gt;"/>
    <n v="37.777794"/>
    <n v="-122.438366"/>
    <s v="SFPD-CROSSROADS"/>
    <s v="CITY STREET"/>
    <n v="9020826"/>
    <n v="2006"/>
    <n v="3801"/>
    <n v="20060908"/>
    <n v="2357"/>
    <n v="4085"/>
    <s v="PARK"/>
    <s v="Friday"/>
    <s v="3F14E"/>
    <x v="6"/>
    <x v="17"/>
    <n v="0"/>
    <s v="Not Stated, in Intersection"/>
    <s v="Not Stated"/>
    <x v="1"/>
    <s v="Not Stated"/>
    <s v="Bicycle"/>
    <s v="No Pedestrian Involved"/>
    <s v="Dry"/>
    <s v="No Unusual Condition"/>
    <s v="Not Stated"/>
    <s v="Dark - Street Lights"/>
    <s v="Functioning"/>
    <x v="2"/>
    <s v="http://maps.google.com/maps?q=&amp;layer=c&amp;cbll=37.7777941898441,-122.438365501611"/>
    <s v="10:01 pm to 2:00 am"/>
    <s v="Clear"/>
    <s v="N/A"/>
    <s v="Intersection &lt;= 20ft"/>
    <s v="September"/>
    <s v="Unknown"/>
    <s v="Unknown"/>
    <s v="Unknown"/>
    <s v="&lt;Null&gt;"/>
    <n v="23142"/>
  </r>
  <r>
    <n v="26345000"/>
    <s v="&lt;Null&gt;"/>
    <n v="37.772080000000003"/>
    <n v="-122.445717"/>
    <s v="SFPD-CROSSROADS"/>
    <s v="CITY STREET"/>
    <n v="140754513"/>
    <n v="2014"/>
    <n v="3801"/>
    <n v="20140907"/>
    <n v="1817"/>
    <n v="1475"/>
    <s v="PARK DISTR"/>
    <s v="Sunday"/>
    <s v="3F61"/>
    <x v="7"/>
    <x v="14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20803942368,-122.445716665312"/>
    <s v="6:01 pm to 10:00 pm"/>
    <s v="Clear"/>
    <s v="CVC 21703"/>
    <s v="Intersection &lt;= 20ft"/>
    <s v="September"/>
    <s v="Valid"/>
    <n v="21703"/>
    <s v="Following too closely prohibited"/>
    <s v="http://leginfo.legislature.ca.gov/faces/codes_displaySection.xhtml?lawCode=VEH&amp;sectionNum=21703."/>
    <n v="33225"/>
  </r>
  <r>
    <n v="26446000"/>
    <s v="&lt;Null&gt;"/>
    <n v="37.772894999999998"/>
    <n v="-122.454285"/>
    <s v="SFPD-CROSSROADS"/>
    <s v="CITY STREET"/>
    <n v="5328333"/>
    <n v="2011"/>
    <n v="3801"/>
    <n v="20110928"/>
    <n v="2242"/>
    <n v="2038"/>
    <s v="COF"/>
    <s v="Wednesday"/>
    <s v="3F13E"/>
    <x v="8"/>
    <x v="5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rk - Street Lights"/>
    <s v="Functioning"/>
    <x v="3"/>
    <s v="http://maps.google.com/maps?q=&amp;layer=c&amp;cbll=37.7728951784271,-122.454285116292"/>
    <s v="10:01 pm to 2:00 am"/>
    <s v="Clear"/>
    <s v="CVC 21456B"/>
    <s v="Intersection &lt;= 20ft"/>
    <s v="September"/>
    <s v="Valid"/>
    <s v="21456(a,b)"/>
    <s v="Pedestrian violation of Walk or Wait signals"/>
    <s v="http://leginfo.legislature.ca.gov/faces/codes_displaySection.xhtml?lawCode=VEH&amp;sectionNum=21456."/>
    <n v="12473"/>
  </r>
  <r>
    <n v="26029000"/>
    <s v="&lt;Null&gt;"/>
    <n v="37.772204000000002"/>
    <n v="-122.437235"/>
    <s v="SFPD-CROSSROADS"/>
    <s v="CITY STREET"/>
    <n v="3893028"/>
    <n v="2008"/>
    <n v="3801"/>
    <n v="20080905"/>
    <n v="41"/>
    <n v="275"/>
    <s v="PARK"/>
    <s v="Friday"/>
    <s v="3F14E"/>
    <x v="6"/>
    <x v="20"/>
    <n v="0"/>
    <s v="Not Stated, in Intersection"/>
    <s v="Not Stated"/>
    <x v="1"/>
    <s v="Broadside"/>
    <s v="Bicycle"/>
    <s v="No Pedestrian Involved"/>
    <s v="Dry"/>
    <s v="No Unusual Condition"/>
    <s v="Not Stated"/>
    <s v="Dark - Street Lights"/>
    <s v="Functioning"/>
    <x v="2"/>
    <s v="http://maps.google.com/maps?q=&amp;layer=c&amp;cbll=37.7722037124154,-122.4372349323"/>
    <s v="10:01 pm to 2:00 am"/>
    <s v="Clear"/>
    <s v="CVC 21453A"/>
    <s v="Intersection &lt;= 20ft"/>
    <s v="September"/>
    <s v="Valid"/>
    <s v="21453(a,c)"/>
    <s v="Red signal - driver or bicyclist responsibilities"/>
    <s v="http://leginfo.legislature.ca.gov/faces/codes_displaySection.xhtml?lawCode=VEH&amp;sectionNum=21453."/>
    <n v="15197"/>
  </r>
  <r>
    <n v="26029000"/>
    <s v="&lt;Null&gt;"/>
    <n v="37.772204000000002"/>
    <n v="-122.437235"/>
    <s v="SFPD-CROSSROADS"/>
    <s v="CITY STREET"/>
    <n v="4393452"/>
    <n v="2009"/>
    <n v="3801"/>
    <n v="20090912"/>
    <n v="302"/>
    <n v="2038"/>
    <s v="F"/>
    <s v="Saturday"/>
    <s v="3F14E"/>
    <x v="6"/>
    <x v="20"/>
    <n v="0"/>
    <s v="Not Stated, in Intersection"/>
    <s v="Fog"/>
    <x v="1"/>
    <s v="Broadside"/>
    <s v="Other Motor Vehicle"/>
    <s v="No Pedestrian Involved"/>
    <s v="Wet"/>
    <s v="No Unusual Condition"/>
    <s v="Not Stated"/>
    <s v="Dark - Street Lights"/>
    <s v="Functioning"/>
    <x v="0"/>
    <s v="http://maps.google.com/maps?q=&amp;layer=c&amp;cbll=37.7722037124154,-122.4372349323"/>
    <s v="2:01 am to 6:00 am"/>
    <s v="Cloudy"/>
    <s v="CVC 21801A"/>
    <s v="Intersection &lt;= 20ft"/>
    <s v="September"/>
    <s v="Valid"/>
    <s v="21801(a,b)"/>
    <s v="Violation of right-of-way - left turn"/>
    <s v="http://leginfo.legislature.ca.gov/faces/codes_displaySection.xhtml?lawCode=VEH&amp;sectionNum=21801."/>
    <n v="13917"/>
  </r>
  <r>
    <n v="26344000"/>
    <s v="&lt;Null&gt;"/>
    <n v="37.771141999999998"/>
    <n v="-122.44553500000001"/>
    <s v="SFPD-CROSSROADS"/>
    <s v="CITY STREET"/>
    <n v="5347720"/>
    <n v="2011"/>
    <n v="3801"/>
    <n v="20110920"/>
    <n v="1759"/>
    <n v="1666"/>
    <s v="PARK"/>
    <s v="Tuesday"/>
    <s v="3CAR"/>
    <x v="7"/>
    <x v="20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x v="2"/>
    <s v="http://maps.google.com/maps?q=&amp;layer=c&amp;cbll=37.7711419333825,-122.445535278388"/>
    <s v="2:01 pm to 6:00 pm"/>
    <s v="Clear"/>
    <s v="CVC 21801A"/>
    <s v="Intersection &lt;= 20ft"/>
    <s v="September"/>
    <s v="Valid"/>
    <s v="21801(a,b)"/>
    <s v="Violation of right-of-way - left turn"/>
    <s v="http://leginfo.legislature.ca.gov/faces/codes_displaySection.xhtml?lawCode=VEH&amp;sectionNum=21801."/>
    <n v="23091"/>
  </r>
  <r>
    <n v="26440000"/>
    <s v="&lt;Null&gt;"/>
    <n v="37.770097999999997"/>
    <n v="-122.453726"/>
    <s v="SFPD-CROSSROADS"/>
    <s v="CITY STREET"/>
    <n v="4915530"/>
    <n v="2010"/>
    <n v="3801"/>
    <n v="20100925"/>
    <n v="1406"/>
    <n v="2082"/>
    <s v="PARK"/>
    <s v="Saturday"/>
    <s v="4B6H"/>
    <x v="8"/>
    <x v="20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00980796695,-122.453726227642"/>
    <s v="2:01 pm to 6:00 pm"/>
    <s v="Clear"/>
    <s v="CVC 21802A"/>
    <s v="Intersection &lt;= 20ft"/>
    <s v="September"/>
    <s v="Valid"/>
    <s v="21802(a,b)"/>
    <s v="Violation of right-of-way - entering through highway"/>
    <s v="http://leginfo.legislature.ca.gov/faces/codes_displaySection.xhtml?lawCode=VEH&amp;sectionNum=21802."/>
    <n v="14042"/>
  </r>
  <r>
    <n v="26440000"/>
    <s v="&lt;Null&gt;"/>
    <n v="37.770097999999997"/>
    <n v="-122.453726"/>
    <s v="SFPD-CROSSROADS"/>
    <s v="CITY STREET"/>
    <n v="5347760"/>
    <n v="2011"/>
    <n v="3801"/>
    <n v="20110923"/>
    <n v="1232"/>
    <n v="2082"/>
    <s v="PARK"/>
    <s v="Friday"/>
    <n v="3E+62"/>
    <x v="8"/>
    <x v="20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Not Functioning"/>
    <x v="2"/>
    <s v="http://maps.google.com/maps?q=&amp;layer=c&amp;cbll=37.7700980796695,-122.453726227642"/>
    <s v="10:01 am to 2:00 pm"/>
    <s v="Clear"/>
    <s v="CVC 21951"/>
    <s v="Intersection &lt;= 20ft"/>
    <s v="September"/>
    <s v="Valid"/>
    <n v="21951"/>
    <s v="Overtaking vehicles or bicycles stopped for pedestrians"/>
    <s v="http://leginfo.legislature.ca.gov/faces/codes_displaySection.xhtml?lawCode=VEH&amp;sectionNum=21951."/>
    <n v="18283"/>
  </r>
  <r>
    <n v="26445000"/>
    <n v="12085000"/>
    <n v="37.772810999999997"/>
    <n v="-122.454268"/>
    <s v="SFPD-CROSSROADS"/>
    <s v="CITY STREET"/>
    <n v="140784510"/>
    <n v="2014"/>
    <n v="3801"/>
    <n v="20140917"/>
    <n v="1637"/>
    <n v="441"/>
    <s v="PARK DIST"/>
    <s v="Wednesday"/>
    <s v="4B7F"/>
    <x v="8"/>
    <x v="5"/>
    <n v="31"/>
    <s v="South"/>
    <s v="Not Stated"/>
    <x v="1"/>
    <s v="Vehicle/Pedestrian"/>
    <s v="Pedestrian"/>
    <s v="Crossing in Crosswalk at Intersection"/>
    <s v="Dry"/>
    <s v="No Unusual Condition"/>
    <s v="Not Stated"/>
    <s v="Daylight"/>
    <s v="Functioning"/>
    <x v="3"/>
    <s v="http://maps.google.com/maps?q=&amp;layer=c&amp;cbll=37.7728113747639,-122.454267578877"/>
    <s v="2:01 pm to 6:00 pm"/>
    <s v="Clear"/>
    <s v="CVC 21950A"/>
    <s v="Midblock &gt; 20ft"/>
    <s v="September"/>
    <s v="Valid"/>
    <s v="21950(a,c)"/>
    <s v="Driver or bicyclist to yield right-of-way at crosswalks"/>
    <s v="http://leginfo.legislature.ca.gov/faces/codes_displaySection.xhtml?lawCode=VEH&amp;sectionNum=21950."/>
    <n v="19066"/>
  </r>
  <r>
    <n v="26469000"/>
    <n v="5901000"/>
    <n v="37.775015000000003"/>
    <n v="-122.45265499999999"/>
    <s v="SFPD-CROSSROADS"/>
    <s v="CITY STREET"/>
    <n v="6093527"/>
    <n v="2012"/>
    <n v="3801"/>
    <n v="20120916"/>
    <n v="1304"/>
    <n v="2179"/>
    <s v="&lt;Null&gt;"/>
    <s v="Sunday"/>
    <s v="3J62"/>
    <x v="1"/>
    <x v="21"/>
    <n v="45"/>
    <s v="Ea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50145481831,-122.452654884036"/>
    <s v="10:01 am to 2:00 pm"/>
    <s v="Clear"/>
    <s v="CVC 22350"/>
    <s v="Intersection Rear End &lt;= 150ft"/>
    <s v="September"/>
    <s v="Valid"/>
    <n v="22350"/>
    <s v="Unsafe speed for prevailing conditions"/>
    <s v="http://leginfo.legislature.ca.gov/faces/codes_displaySection.xhtml?lawCode=VEH&amp;sectionNum=22350."/>
    <n v="17078"/>
  </r>
  <r>
    <n v="26465000"/>
    <n v="12744000"/>
    <n v="37.778270999999997"/>
    <n v="-122.449814"/>
    <s v="SFPD-CROSSROADS"/>
    <s v="CITY STREET"/>
    <n v="140757727"/>
    <n v="2014"/>
    <n v="3801"/>
    <n v="20140908"/>
    <n v="1924"/>
    <n v="1340"/>
    <s v="RICHMOND"/>
    <s v="Monday"/>
    <s v="3G11D"/>
    <x v="4"/>
    <x v="22"/>
    <n v="14"/>
    <s v="West"/>
    <s v="Not Stated"/>
    <x v="1"/>
    <s v="Rear End"/>
    <s v="Parked Motor Vehicle"/>
    <s v="No Pedestrian Involved"/>
    <s v="Dry"/>
    <s v="No Unusual Condition"/>
    <s v="Not Stated"/>
    <s v="Dark - Street Lights"/>
    <s v="Functioning"/>
    <x v="0"/>
    <s v="http://maps.google.com/maps?q=&amp;layer=c&amp;cbll=37.7782710200805,-122.449814370016"/>
    <s v="6:01 pm to 10:00 pm"/>
    <s v="Cloudy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4066"/>
  </r>
  <r>
    <n v="26460000"/>
    <n v="12743000"/>
    <n v="37.778295"/>
    <n v="-122.449623"/>
    <s v="SFPD-CROSSROADS"/>
    <s v="CITY STREET"/>
    <n v="4915507"/>
    <n v="2010"/>
    <n v="3801"/>
    <n v="20100922"/>
    <n v="810"/>
    <n v="649"/>
    <s v="RICHM"/>
    <s v="Wednesday"/>
    <s v="3G64"/>
    <x v="14"/>
    <x v="22"/>
    <n v="42"/>
    <s v="East"/>
    <s v="Not Stated"/>
    <x v="1"/>
    <s v="Rear End"/>
    <s v="Other Motor Vehicle"/>
    <s v="No Pedestrian Involved"/>
    <s v="Dry"/>
    <s v="No Unusual Condition"/>
    <s v="Not Stated"/>
    <s v="Daylight"/>
    <s v="Functioning"/>
    <x v="0"/>
    <s v="http://maps.google.com/maps?q=&amp;layer=c&amp;cbll=37.7782952483076,-122.449623023543"/>
    <s v="6:01 am to 10:00 am"/>
    <s v="Clear"/>
    <s v="CVC 22350"/>
    <s v="Intersection Rear End &lt;= 150ft"/>
    <s v="September"/>
    <s v="Valid"/>
    <n v="22350"/>
    <s v="Unsafe speed for prevailing conditions"/>
    <s v="http://leginfo.legislature.ca.gov/faces/codes_displaySection.xhtml?lawCode=VEH&amp;sectionNum=22350."/>
    <n v="31471"/>
  </r>
  <r>
    <n v="26027000"/>
    <s v="&lt;Null&gt;"/>
    <n v="37.773345999999997"/>
    <n v="-122.435751"/>
    <s v="SFPD-CROSSROADS"/>
    <s v="CITY STREET"/>
    <n v="4881910"/>
    <n v="2010"/>
    <n v="3801"/>
    <n v="20100918"/>
    <n v="738"/>
    <n v="438"/>
    <s v="&lt;Null&gt;"/>
    <s v="Saturday"/>
    <s v="4B3F"/>
    <x v="2"/>
    <x v="23"/>
    <n v="0"/>
    <s v="East"/>
    <s v="Not Stated"/>
    <x v="1"/>
    <s v="Sideswipe"/>
    <s v="Other Motor Vehicle"/>
    <s v="No Pedestrian Involved"/>
    <s v="Wet"/>
    <s v="No Unusual Condition"/>
    <s v="Not Stated"/>
    <s v="Daylight"/>
    <s v="None"/>
    <x v="0"/>
    <s v="http://maps.google.com/maps?q=&amp;layer=c&amp;cbll=37.7733457128099,-122.435751498457"/>
    <s v="6:01 am to 10:00 am"/>
    <s v="Raining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3915"/>
  </r>
  <r>
    <n v="26028000"/>
    <n v="10178000"/>
    <n v="37.772337999999998"/>
    <n v="-122.436188"/>
    <s v="SFPD-CROSSROADS"/>
    <s v="CITY STREET"/>
    <n v="4915630"/>
    <n v="2010"/>
    <n v="3801"/>
    <n v="20100930"/>
    <n v="2141"/>
    <n v="522"/>
    <s v="PARK"/>
    <s v="Thursday"/>
    <s v="3F1E"/>
    <x v="3"/>
    <x v="23"/>
    <n v="183"/>
    <s v="West"/>
    <s v="Not Stated"/>
    <x v="0"/>
    <s v="Sideswipe"/>
    <s v="Bicycle"/>
    <s v="No Pedestrian Involved"/>
    <s v="Wet"/>
    <s v="No Unusual Condition"/>
    <s v="Not Stated"/>
    <s v="Dark - Street Lights"/>
    <s v="None"/>
    <x v="2"/>
    <s v="http://maps.google.com/maps?q=&amp;layer=c&amp;cbll=37.7723379072947,-122.436187764602"/>
    <s v="6:01 pm to 10:00 pm"/>
    <s v="Cloudy"/>
    <s v="CVC 22106"/>
    <s v="Midblock &gt; 20ft"/>
    <s v="September"/>
    <s v="Valid"/>
    <n v="22106"/>
    <s v="Unsafe starting or backing on highway"/>
    <s v="http://leginfo.legislature.ca.gov/faces/codes_displaySection.xhtml?lawCode=VEH&amp;sectionNum=22106."/>
    <n v="6552"/>
  </r>
  <r>
    <n v="26074000"/>
    <s v="&lt;Null&gt;"/>
    <n v="37.779867000000003"/>
    <n v="-122.437072"/>
    <s v="SFPD-CROSSROADS"/>
    <s v="CITY STREET"/>
    <n v="4866592"/>
    <n v="2010"/>
    <n v="3801"/>
    <n v="20100902"/>
    <n v="820"/>
    <n v="4232"/>
    <s v="PARK"/>
    <s v="Thursday"/>
    <s v="3F140"/>
    <x v="14"/>
    <x v="23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98673956117,-122.437071864719"/>
    <s v="6:01 am to 10:00 am"/>
    <s v="Clear"/>
    <s v="CVC 22107"/>
    <s v="Intersection &lt;= 20ft"/>
    <s v="September"/>
    <s v="Valid"/>
    <n v="22107"/>
    <s v="Unsafe turn or lane change prohibited"/>
    <s v="http://leginfo.legislature.ca.gov/faces/codes_displaySection.xhtml?lawCode=VEH&amp;sectionNum=22107."/>
    <n v="7498"/>
  </r>
  <r>
    <n v="26078000"/>
    <n v="12732000"/>
    <n v="37.779815999999997"/>
    <n v="-122.437482"/>
    <s v="SFPD-CROSSROADS"/>
    <s v="CITY STREET"/>
    <n v="140776294"/>
    <n v="2014"/>
    <n v="3801"/>
    <n v="20140914"/>
    <n v="2244"/>
    <n v="1128"/>
    <s v="PARK"/>
    <s v="Sunday"/>
    <s v="3F14E"/>
    <x v="14"/>
    <x v="23"/>
    <n v="120"/>
    <s v="West"/>
    <s v="Not Stated"/>
    <x v="1"/>
    <s v="Rear End"/>
    <s v="Other Motor Vehicle"/>
    <s v="No Pedestrian Involved"/>
    <s v="Dry"/>
    <s v="No Unusual Condition"/>
    <s v="Not Stated"/>
    <s v="Dark - Street Lights"/>
    <s v="None"/>
    <x v="0"/>
    <s v="http://maps.google.com/maps?q=&amp;layer=c&amp;cbll=37.7798162996882,-122.43748217096"/>
    <s v="10:01 pm to 2:00 am"/>
    <s v="Clear"/>
    <s v="CVC 23153A"/>
    <s v="Intersection Rear End &lt;= 150ft"/>
    <s v="September"/>
    <s v="Valid"/>
    <n v="23152"/>
    <s v="Under the influence of alcohol or drug"/>
    <s v="http://leginfo.legislature.ca.gov/faces/codes_displaySection.xhtml?lawCode=VEH&amp;sectionNum=23152."/>
    <n v="857"/>
  </r>
  <r>
    <n v="26437000"/>
    <s v="&lt;Null&gt;"/>
    <n v="37.772188999999997"/>
    <n v="-122.452437"/>
    <s v="SFPD-CROSSROADS"/>
    <s v="CITY STREET"/>
    <n v="5334733"/>
    <n v="2011"/>
    <n v="3801"/>
    <n v="20110901"/>
    <n v="154"/>
    <n v="1105"/>
    <s v="PARK"/>
    <s v="Thursday"/>
    <s v="3F13E"/>
    <x v="0"/>
    <x v="24"/>
    <n v="0"/>
    <s v="Not Stated, in Intersection"/>
    <s v="Not Stated"/>
    <x v="1"/>
    <s v="Rear End"/>
    <s v="Bicycle"/>
    <s v="No Pedestrian Involved"/>
    <s v="Dry"/>
    <s v="No Unusual Condition"/>
    <s v="Not Stated"/>
    <s v="Dark - Street Lights"/>
    <s v="Functioning"/>
    <x v="2"/>
    <s v="http://maps.google.com/maps?q=&amp;layer=c&amp;cbll=37.7721891729111,-122.452437463213"/>
    <s v="10:01 pm to 2:00 am"/>
    <s v="Clear"/>
    <s v="CVC 21804A"/>
    <s v="Intersection &lt;= 20ft"/>
    <s v="September"/>
    <s v="Valid"/>
    <s v="21804(a,b)"/>
    <s v="Entering highway from alley or driveway"/>
    <s v="http://leginfo.legislature.ca.gov/faces/codes_displaySection.xhtml?lawCode=VEH&amp;sectionNum=21804."/>
    <n v="23082"/>
  </r>
  <r>
    <n v="26436000"/>
    <s v="&lt;Null&gt;"/>
    <n v="37.771230000000003"/>
    <n v="-122.452242"/>
    <s v="SFPD-CROSSROADS"/>
    <s v="CITY STREET"/>
    <n v="2789163"/>
    <n v="2006"/>
    <n v="3801"/>
    <n v="20060912"/>
    <n v="1035"/>
    <n v="805"/>
    <s v="PARK"/>
    <s v="Tuesday"/>
    <s v="3F60"/>
    <x v="2"/>
    <x v="24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x v="0"/>
    <s v="http://maps.google.com/maps?q=&amp;layer=c&amp;cbll=37.7712298277192,-122.452241778703"/>
    <s v="10:01 am to 2:00 pm"/>
    <s v="Clear"/>
    <s v="CVC 21453A"/>
    <s v="Intersection &lt;= 20ft"/>
    <s v="September"/>
    <s v="Valid"/>
    <s v="21453(a,c)"/>
    <s v="Red signal - driver or bicyclist responsibilities"/>
    <s v="http://leginfo.legislature.ca.gov/faces/codes_displaySection.xhtml?lawCode=VEH&amp;sectionNum=21453."/>
    <n v="11177"/>
  </r>
  <r>
    <n v="26475000"/>
    <s v="&lt;Null&gt;"/>
    <n v="37.774754999999999"/>
    <n v="-122.454683"/>
    <s v="SFPD-CROSSROADS"/>
    <s v="CITY STREET"/>
    <n v="3883805"/>
    <n v="2008"/>
    <n v="3801"/>
    <n v="20080916"/>
    <n v="245"/>
    <n v="2063"/>
    <s v="3F"/>
    <s v="Tuesday"/>
    <s v="3F1"/>
    <x v="1"/>
    <x v="9"/>
    <n v="0"/>
    <s v="Not Stated, in Intersection"/>
    <s v="Not Stated"/>
    <x v="0"/>
    <s v="Head-On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47554846254,-122.454682647755"/>
    <s v="2:01 am to 6:00 am"/>
    <s v="Clear"/>
    <s v="CVC 21801A"/>
    <s v="Intersection &lt;= 20ft"/>
    <s v="September"/>
    <s v="Valid"/>
    <s v="21801(a,b)"/>
    <s v="Violation of right-of-way - left turn"/>
    <s v="http://leginfo.legislature.ca.gov/faces/codes_displaySection.xhtml?lawCode=VEH&amp;sectionNum=21801."/>
    <n v="4895"/>
  </r>
  <r>
    <n v="26393000"/>
    <s v="&lt;Null&gt;"/>
    <n v="37.778750000000002"/>
    <n v="-122.44603499999999"/>
    <s v="SFPD-CROSSROADS"/>
    <s v="CITY STREET"/>
    <n v="9015236"/>
    <n v="2006"/>
    <n v="3801"/>
    <n v="20060901"/>
    <n v="2320"/>
    <n v="4085"/>
    <s v="PARK"/>
    <s v="Friday"/>
    <s v="3FHE"/>
    <x v="30"/>
    <x v="27"/>
    <n v="0"/>
    <s v="Not Stated, in Intersection"/>
    <s v="Not Stated"/>
    <x v="0"/>
    <s v="Head-On"/>
    <s v="Fixed Object"/>
    <s v="No Pedestrian Involved"/>
    <s v="Dry"/>
    <s v="No Unusual Condition"/>
    <s v="Not Stated"/>
    <s v="Dark - Street Lights"/>
    <s v="None"/>
    <x v="0"/>
    <s v="http://maps.google.com/maps?q=&amp;layer=c&amp;cbll=37.778749530592,-122.44603482523"/>
    <s v="10:01 pm to 2:00 am"/>
    <s v="Cloudy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5068"/>
  </r>
  <r>
    <n v="26074000"/>
    <s v="&lt;Null&gt;"/>
    <n v="37.779867000000003"/>
    <n v="-122.437072"/>
    <s v="SFPD-CROSSROADS"/>
    <s v="CITY STREET"/>
    <n v="2267967"/>
    <n v="2005"/>
    <n v="3801"/>
    <n v="20050914"/>
    <n v="350"/>
    <n v="1666"/>
    <s v="PARK"/>
    <s v="Wednesday"/>
    <n v="4"/>
    <x v="12"/>
    <x v="27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x v="0"/>
    <s v="http://maps.google.com/maps?q=&amp;layer=c&amp;cbll=37.7798673956117,-122.437071864719"/>
    <s v="2:01 am to 6:00 am"/>
    <s v="Clear"/>
    <s v="CVC 21457A"/>
    <s v="Intersection &lt;= 20ft"/>
    <s v="September"/>
    <s v="Valid"/>
    <s v="21457(a)"/>
    <s v="Actions required at flashing red signal"/>
    <s v="http://leginfo.legislature.ca.gov/faces/codes_displaySection.xhtml?lawCode=VEH&amp;sectionNum=21457."/>
    <n v="1398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969">
  <r>
    <n v="9805"/>
    <s v="Point"/>
    <n v="26348000"/>
    <s v="&lt;Null&gt;"/>
    <n v="37.772790000000001"/>
    <n v="-122.447497"/>
    <s v="SFPD-CROSSROADS"/>
    <s v="CITY STREET"/>
    <n v="130301152"/>
    <n v="2013"/>
    <n v="3801"/>
    <n v="20130413"/>
    <n v="120"/>
    <n v="1105"/>
    <s v="PARK"/>
    <s v="Saturday"/>
    <s v="3F3E"/>
    <s v="FELL ST"/>
    <s v="ASHBURY ST"/>
    <n v="0"/>
    <s v="Not Stated, in Intersection"/>
    <s v="Not Stated"/>
    <x v="0"/>
    <s v="Sideswipe"/>
    <s v="Parked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7904538694,-122.447497244783"/>
    <s v="2:01 am to 6:00 a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5940"/>
  </r>
  <r>
    <n v="12509"/>
    <s v="Point"/>
    <n v="26348000"/>
    <n v="5456000"/>
    <n v="37.772838"/>
    <n v="-122.447129"/>
    <s v="SFPD-CROSSROADS"/>
    <s v="CITY STREET"/>
    <n v="130321031"/>
    <n v="2013"/>
    <n v="3801"/>
    <n v="20130419"/>
    <n v="2210"/>
    <n v="2360"/>
    <s v="PARK STATI"/>
    <s v="Friday"/>
    <s v="3F13E"/>
    <s v="FELL ST"/>
    <s v="ASHBURY ST"/>
    <n v="108"/>
    <s v="East"/>
    <s v="Not Stated"/>
    <x v="1"/>
    <s v="Rear End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837798968,-122.447128817491"/>
    <s v="10:01 pm to 2:00 am"/>
    <s v="Clear"/>
    <s v="CVC 22107"/>
    <s v="Intersection Rear End &lt;= 150ft"/>
    <s v="April"/>
    <s v="Valid"/>
    <n v="22107"/>
    <s v="Unsafe turn or lane change prohibited"/>
    <s v="http://leginfo.legislature.ca.gov/faces/codes_displaySection.xhtml?lawCode=VEH&amp;sectionNum=22107."/>
    <n v="14338"/>
  </r>
  <r>
    <n v="29468"/>
    <s v="Point"/>
    <n v="26448000"/>
    <s v="&lt;Null&gt;"/>
    <n v="37.775599"/>
    <n v="-122.44806800000001"/>
    <s v="SFPD-CROSSROADS"/>
    <s v="CITY STREET"/>
    <n v="5145120"/>
    <n v="2011"/>
    <n v="3801"/>
    <n v="20110411"/>
    <n v="2135"/>
    <n v="202"/>
    <s v="PARK"/>
    <s v="Monday"/>
    <s v="3F3"/>
    <s v="FULTON ST"/>
    <s v="ASHBURY ST"/>
    <n v="0"/>
    <s v="Not Stated, in Intersection"/>
    <s v="Not Stated"/>
    <x v="1"/>
    <s v="Rear End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55992950008,-122.448067929212"/>
    <s v="6:01 pm to 10:00 pm"/>
    <s v="Clear"/>
    <s v="CVC 23152A"/>
    <s v="Intersection &lt;= 20ft"/>
    <s v="April"/>
    <s v="Valid"/>
    <n v="23152"/>
    <s v="Under the influence of alcohol or drug"/>
    <s v="http://leginfo.legislature.ca.gov/faces/codes_displaySection.xhtml?lawCode=VEH&amp;sectionNum=23152."/>
    <n v="18600"/>
  </r>
  <r>
    <n v="29226"/>
    <s v="Point"/>
    <n v="26346000"/>
    <n v="9767000"/>
    <n v="37.771875000000001"/>
    <n v="-122.44733100000001"/>
    <s v="SFPD-CROSSROADS"/>
    <s v="CITY STREET"/>
    <n v="4652201"/>
    <n v="2010"/>
    <n v="3801"/>
    <n v="20100402"/>
    <n v="1440"/>
    <n v="438"/>
    <s v="&lt;Null&gt;"/>
    <s v="Friday"/>
    <s v="4B3F"/>
    <s v="OAK ST"/>
    <s v="ASHBURY ST"/>
    <n v="6"/>
    <s v="West"/>
    <s v="Not Stated"/>
    <x v="1"/>
    <s v="Rear End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1875324252,-122.447331460296"/>
    <s v="2:01 pm to 6:00 pm"/>
    <s v="Raining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20721"/>
  </r>
  <r>
    <n v="29227"/>
    <s v="Point"/>
    <n v="26346000"/>
    <n v="9767000"/>
    <n v="37.771799999999999"/>
    <n v="-122.44792200000001"/>
    <s v="SFPD-CROSSROADS"/>
    <s v="CITY STREET"/>
    <n v="4717726"/>
    <n v="2010"/>
    <n v="3801"/>
    <n v="20100427"/>
    <n v="800"/>
    <n v="1230"/>
    <s v="PARK"/>
    <s v="Tuesday"/>
    <s v="3F61"/>
    <s v="OAK ST"/>
    <s v="ASHBURY ST"/>
    <n v="179"/>
    <s v="West"/>
    <s v="Not Stated"/>
    <x v="1"/>
    <s v="Rear End"/>
    <s v="Other Motor Vehicle"/>
    <s v="No Pedestrian Involved"/>
    <s v="Wet"/>
    <s v="No Unusual Condition"/>
    <s v="Not Stated"/>
    <s v="Dusk - Dawn"/>
    <s v="None"/>
    <s v="AA - Vehicle(s) Only Involved"/>
    <s v="http://maps.google.com/maps?q=&amp;layer=c&amp;cbll=37.7718002582656,-122.447922489079"/>
    <s v="6:01 am to 10:00 am"/>
    <s v="Raining"/>
    <s v="CVC 22350"/>
    <s v="Midblock &gt; 20ft"/>
    <s v="April"/>
    <s v="Valid"/>
    <n v="22350"/>
    <s v="Unsafe speed for prevailing conditions"/>
    <s v="http://leginfo.legislature.ca.gov/faces/codes_displaySection.xhtml?lawCode=VEH&amp;sectionNum=22350."/>
    <n v="23178"/>
  </r>
  <r>
    <n v="24236"/>
    <s v="Point"/>
    <n v="26343000"/>
    <s v="&lt;Null&gt;"/>
    <n v="37.770935000000001"/>
    <n v="-122.447123"/>
    <s v="SFPD-CROSSROADS"/>
    <s v="CITY STREET"/>
    <n v="130278404"/>
    <n v="2013"/>
    <n v="3801"/>
    <n v="20130405"/>
    <n v="1522"/>
    <n v="419"/>
    <s v="PARK"/>
    <s v="Friday"/>
    <s v="3F14D"/>
    <s v="PAGE ST"/>
    <s v="ASHBURY ST"/>
    <n v="0"/>
    <s v="Not Stated, in Intersection"/>
    <s v="Not Stated"/>
    <x v="0"/>
    <s v="Rear End"/>
    <s v="Bicycle"/>
    <s v="No Pedestrian Involved"/>
    <s v="Dry"/>
    <s v="No Unusual Condition"/>
    <s v="Not Stated"/>
    <s v="Daylight"/>
    <s v="None"/>
    <s v="FF - Bike Only"/>
    <s v="http://maps.google.com/maps?q=&amp;layer=c&amp;cbll=37.7709346413689,-122.44712270031"/>
    <s v="2:01 pm to 6:00 pm"/>
    <s v="Clear"/>
    <s v="CVC 21703"/>
    <s v="Intersection &lt;= 20ft"/>
    <s v="April"/>
    <s v="Valid"/>
    <n v="21703"/>
    <s v="Following too closely prohibited"/>
    <s v="http://leginfo.legislature.ca.gov/faces/codes_displaySection.xhtml?lawCode=VEH&amp;sectionNum=21703."/>
    <n v="7088"/>
  </r>
  <r>
    <n v="29253"/>
    <s v="Point"/>
    <n v="26350000"/>
    <n v="5453000"/>
    <n v="37.773516000000001"/>
    <n v="-122.44185299999999"/>
    <s v="SFPD-CROSSROADS"/>
    <s v="CITY STREET"/>
    <n v="3164168"/>
    <n v="2007"/>
    <n v="3801"/>
    <n v="20070416"/>
    <n v="1716"/>
    <n v="2082"/>
    <s v="PARK"/>
    <s v="Monday"/>
    <s v="4B8H"/>
    <s v="FELL ST"/>
    <s v="BAKER ST"/>
    <n v="273"/>
    <s v="West"/>
    <s v="Not Stated"/>
    <x v="2"/>
    <s v="Sideswip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5156844839,-122.441852897152"/>
    <s v="2:01 pm to 6:00 pm"/>
    <s v="Clear"/>
    <s v="CVC 21658A"/>
    <s v="Midblock &gt; 20ft"/>
    <s v="April"/>
    <s v="Valid"/>
    <s v="21658(a,b)"/>
    <s v="Lane straddling or failure to use specified lanes"/>
    <s v="http://leginfo.legislature.ca.gov/faces/codes_displaySection.xhtml?lawCode=VEH&amp;sectionNum=21658."/>
    <n v="3839"/>
  </r>
  <r>
    <n v="29254"/>
    <s v="Point"/>
    <n v="26350000"/>
    <s v="&lt;Null&gt;"/>
    <n v="37.773634999999999"/>
    <n v="-122.440922"/>
    <s v="SFPD-CROSSROADS"/>
    <s v="CITY STREET"/>
    <n v="3179598"/>
    <n v="2007"/>
    <n v="3801"/>
    <n v="20070403"/>
    <n v="1539"/>
    <n v="805"/>
    <s v="F"/>
    <s v="Tuesday"/>
    <s v="0F4"/>
    <s v="FELL ST"/>
    <s v="BAKER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6352963795,-122.440921792499"/>
    <s v="2:01 pm to 6:00 pm"/>
    <s v="Clear"/>
    <s v="CVC 22100A"/>
    <s v="Intersection &lt;= 20ft"/>
    <s v="April"/>
    <s v="Valid"/>
    <s v="22100(a,b)"/>
    <s v="Turn at intersection from wrong position"/>
    <s v="http://leginfo.legislature.ca.gov/faces/codes_displaySection.xhtml?lawCode=VEH&amp;sectionNum=22100."/>
    <n v="11357"/>
  </r>
  <r>
    <n v="2801"/>
    <s v="Point"/>
    <n v="26319000"/>
    <s v="&lt;Null&gt;"/>
    <n v="37.772713000000003"/>
    <n v="-122.440735"/>
    <s v="SFPD-CROSSROADS"/>
    <s v="CITY STREET"/>
    <n v="3179499"/>
    <n v="2007"/>
    <n v="3801"/>
    <n v="20070404"/>
    <n v="1805"/>
    <n v="937"/>
    <s v="COF"/>
    <s v="Wednesday"/>
    <s v="4B7"/>
    <s v="OAK ST"/>
    <s v="BAKER ST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7128737419,-122.440735147736"/>
    <s v="6:01 pm to 10:00 pm"/>
    <s v="Cloudy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5407"/>
  </r>
  <r>
    <n v="24279"/>
    <s v="Point"/>
    <n v="26319000"/>
    <s v="&lt;Null&gt;"/>
    <n v="37.772713000000003"/>
    <n v="-122.440735"/>
    <s v="SFPD-CROSSROADS"/>
    <s v="CITY STREET"/>
    <n v="140316903"/>
    <n v="2014"/>
    <n v="3801"/>
    <n v="20140416"/>
    <n v="1735"/>
    <n v="537"/>
    <s v="&lt;Null&gt;"/>
    <s v="Wednesday"/>
    <s v="3F13D"/>
    <s v="OAK ST"/>
    <s v="BAKER ST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7128737419,-122.440735147736"/>
    <s v="2:01 pm to 6:00 pm"/>
    <s v="Clear"/>
    <s v="CVC 21658A"/>
    <s v="Intersection &lt;= 20ft"/>
    <s v="April"/>
    <s v="Valid"/>
    <s v="21658(a,b)"/>
    <s v="Lane straddling or failure to use specified lanes"/>
    <s v="http://leginfo.legislature.ca.gov/faces/codes_displaySection.xhtml?lawCode=VEH&amp;sectionNum=21658."/>
    <n v="20275"/>
  </r>
  <r>
    <n v="29181"/>
    <s v="Point"/>
    <n v="26319000"/>
    <n v="9762000"/>
    <n v="37.772742999999998"/>
    <n v="-122.440501"/>
    <s v="SFPD-CROSSROADS"/>
    <s v="CITY STREET"/>
    <n v="6143787"/>
    <n v="2012"/>
    <n v="3801"/>
    <n v="20120419"/>
    <n v="817"/>
    <n v="2179"/>
    <s v="&lt;Null&gt;"/>
    <s v="Thursday"/>
    <s v="3J62"/>
    <s v="OAK ST"/>
    <s v="BAKER ST"/>
    <n v="68"/>
    <s v="East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7425525829,-122.440501453199"/>
    <s v="6:01 am to 10:00 am"/>
    <s v="Clear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27274"/>
  </r>
  <r>
    <n v="29280"/>
    <s v="Point"/>
    <n v="26362000"/>
    <s v="&lt;Null&gt;"/>
    <n v="37.779243999999998"/>
    <n v="-122.442053"/>
    <s v="SFPD-CROSSROADS"/>
    <s v="CITY STREET"/>
    <n v="4677892"/>
    <n v="2010"/>
    <n v="3801"/>
    <n v="20100420"/>
    <n v="1600"/>
    <n v="1584"/>
    <s v="&lt;Null&gt;"/>
    <s v="Tuesday"/>
    <s v="4B6E"/>
    <s v="TURK BLVD"/>
    <s v="BAKER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2440306213,-122.442053309532"/>
    <s v="2:01 pm to 6:00 pm"/>
    <s v="Clear"/>
    <s v="CVC 22101D"/>
    <s v="Intersection &lt;= 20ft"/>
    <s v="April"/>
    <s v="Valid"/>
    <s v="22101(d)"/>
    <s v="Violating special traffic control markers"/>
    <s v="http://leginfo.legislature.ca.gov/faces/codes_displaySection.xhtml?lawCode=VEH&amp;sectionNum=22101."/>
    <n v="14015"/>
  </r>
  <r>
    <n v="828"/>
    <s v="Point"/>
    <n v="26058000"/>
    <s v="&lt;Null&gt;"/>
    <n v="37.773847000000004"/>
    <n v="-122.439277"/>
    <s v="SFPD-CROSSROADS"/>
    <s v="CITY STREET"/>
    <n v="150286841"/>
    <n v="2015"/>
    <n v="3801"/>
    <n v="20150401"/>
    <n v="1736"/>
    <n v="1485"/>
    <s v="&lt;Null&gt;"/>
    <s v="Wednesday"/>
    <s v="14D"/>
    <s v="BRODERICK ST"/>
    <s v="FELL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38471195227,-122.439276798449"/>
    <s v="2:01 pm to 6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32769"/>
  </r>
  <r>
    <n v="28960"/>
    <s v="Point"/>
    <n v="26058000"/>
    <n v="5451000"/>
    <n v="37.773907000000001"/>
    <n v="-122.43881399999999"/>
    <s v="SFPD-CROSSROADS"/>
    <s v="CITY STREET"/>
    <n v="3726658"/>
    <n v="2008"/>
    <n v="3801"/>
    <n v="20080422"/>
    <n v="1953"/>
    <n v="246"/>
    <s v="PARK"/>
    <s v="Tuesday"/>
    <s v="4B6G"/>
    <s v="FELL ST"/>
    <s v="BRODERICK ST"/>
    <n v="135"/>
    <s v="East"/>
    <s v="Not Stated"/>
    <x v="0"/>
    <s v="Other"/>
    <s v="Other Motor Vehicle"/>
    <s v="No Pedestrian Involved"/>
    <s v="Wet"/>
    <s v="No Unusual Condition"/>
    <s v="Not Stated"/>
    <s v="Dark - Street Lights"/>
    <s v="None"/>
    <s v="AA - Vehicle(s) Only Involved"/>
    <s v="http://maps.google.com/maps?q=&amp;layer=c&amp;cbll=37.773906660719,-122.438814358746"/>
    <s v="6:01 pm to 10:00 pm"/>
    <s v="Raining"/>
    <s v="CVC 22107"/>
    <s v="Midblock &gt; 20ft"/>
    <s v="April"/>
    <s v="Valid"/>
    <n v="22107"/>
    <s v="Unsafe turn or lane change prohibited"/>
    <s v="http://leginfo.legislature.ca.gov/faces/codes_displaySection.xhtml?lawCode=VEH&amp;sectionNum=22107."/>
    <n v="4218"/>
  </r>
  <r>
    <n v="25778"/>
    <s v="Point"/>
    <n v="26029000"/>
    <n v="10179000"/>
    <n v="37.772061000000001"/>
    <n v="-122.43835199999999"/>
    <s v="SFPD-CROSSROADS"/>
    <s v="CITY STREET"/>
    <n v="140350531"/>
    <n v="2014"/>
    <n v="3801"/>
    <n v="20140428"/>
    <n v="38"/>
    <n v="2462"/>
    <s v="F"/>
    <s v="Monday"/>
    <s v="&lt;Null&gt;"/>
    <s v="PAGE ST"/>
    <s v="BRODERICK ST"/>
    <n v="160"/>
    <s v="East"/>
    <s v="Not Stated"/>
    <x v="1"/>
    <s v="Head-On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2060594117,-122.438351603656"/>
    <s v="2:01 am to 6:00 am"/>
    <s v="Clear"/>
    <s v="CVC 21658A"/>
    <s v="Midblock &gt; 20ft"/>
    <s v="April"/>
    <s v="Valid"/>
    <s v="21658(a,b)"/>
    <s v="Lane straddling or failure to use specified lanes"/>
    <s v="http://leginfo.legislature.ca.gov/faces/codes_displaySection.xhtml?lawCode=VEH&amp;sectionNum=21658."/>
    <n v="29701"/>
  </r>
  <r>
    <n v="14670"/>
    <s v="Point"/>
    <n v="26056000"/>
    <s v="&lt;Null&gt;"/>
    <n v="37.775925000000001"/>
    <n v="-122.43799"/>
    <s v="SFPD-CROSSROADS"/>
    <s v="CITY STREET"/>
    <n v="3747598"/>
    <n v="2008"/>
    <n v="3801"/>
    <n v="20080425"/>
    <n v="1330"/>
    <n v="111"/>
    <s v="COF"/>
    <s v="Friday"/>
    <s v="4B1G"/>
    <s v="DIVISADERO ST"/>
    <s v="GROVE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None"/>
    <s v="BB - Vehicle-Pedestrian"/>
    <s v="http://maps.google.com/maps?q=&amp;layer=c&amp;cbll=37.7759254055507,-122.437989847718"/>
    <s v="10:01 am to 2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8815"/>
  </r>
  <r>
    <n v="14642"/>
    <s v="Point"/>
    <n v="26056000"/>
    <n v="4803101"/>
    <n v="37.775530000000003"/>
    <n v="-122.437963"/>
    <s v="SFPD-CROSSROADS"/>
    <s v="CITY STREET"/>
    <n v="2008095"/>
    <n v="2005"/>
    <n v="3801"/>
    <n v="20050401"/>
    <n v="1443"/>
    <n v="1384"/>
    <s v="3D"/>
    <s v="Friday"/>
    <s v="4B7G"/>
    <s v="DIVISADERO ST"/>
    <s v="HAYES ST"/>
    <n v="201"/>
    <s v="North"/>
    <s v="Not Stated"/>
    <x v="0"/>
    <s v="Head-On"/>
    <s v="Pedestrian"/>
    <s v="Crossing Not in Crosswalk"/>
    <s v="Dry"/>
    <s v="No Unusual Condition"/>
    <s v="Not Stated"/>
    <s v="Daylight"/>
    <s v="None"/>
    <s v="BB - Vehicle-Pedestrian"/>
    <s v="http://maps.google.com/maps?q=&amp;layer=c&amp;cbll=37.7755295104963,-122.437962859574"/>
    <s v="2:01 pm to 6:00 pm"/>
    <s v="Clear"/>
    <s v="CVC 21955"/>
    <s v="Midblock &gt; 20ft"/>
    <s v="April"/>
    <s v="Valid"/>
    <n v="21955"/>
    <s v="Crossing between controlled intersections (Jaywalking)"/>
    <s v="http://leginfo.legislature.ca.gov/faces/codes_displaySection.xhtml?lawCode=VEH&amp;sectionNum=21955."/>
    <n v="10895"/>
  </r>
  <r>
    <n v="13223"/>
    <s v="Point"/>
    <n v="26415000"/>
    <s v="&lt;Null&gt;"/>
    <n v="37.770730999999998"/>
    <n v="-122.448768"/>
    <s v="SFPD-CROSSROADS"/>
    <s v="CITY STREET"/>
    <n v="5689879"/>
    <n v="2012"/>
    <n v="3801"/>
    <n v="20120427"/>
    <n v="2152"/>
    <n v="1222"/>
    <s v="PARK"/>
    <s v="Friday"/>
    <s v="3F13E"/>
    <s v="PAGE ST"/>
    <s v="CLAYTON ST"/>
    <n v="0"/>
    <s v="Not Stated, in Intersection"/>
    <s v="Not Stated"/>
    <x v="0"/>
    <s v="Other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07308835998,-122.448767914447"/>
    <s v="6:01 pm to 10:00 pm"/>
    <s v="Clear"/>
    <s v="CVC 22450A"/>
    <s v="Intersection &lt;= 20ft"/>
    <s v="April"/>
    <s v="Valid"/>
    <s v="22450(a)"/>
    <s v="Failure to stop at STOP sign"/>
    <s v="http://leginfo.legislature.ca.gov/faces/codes_displaySection.xhtml?lawCode=VEH&amp;sectionNum=22450."/>
    <n v="10868"/>
  </r>
  <r>
    <n v="24529"/>
    <s v="Point"/>
    <n v="26422000"/>
    <n v="5458000"/>
    <n v="37.772413999999998"/>
    <n v="-122.450429"/>
    <s v="SFPD-CROSSROADS"/>
    <s v="CITY STREET"/>
    <n v="140345479"/>
    <n v="2014"/>
    <n v="3801"/>
    <n v="20140426"/>
    <n v="38"/>
    <n v="1889"/>
    <s v="PARK"/>
    <s v="Saturday"/>
    <s v="3F13E"/>
    <s v="FELL ST"/>
    <s v="COLE ST"/>
    <n v="105"/>
    <s v="East"/>
    <s v="Not Stated"/>
    <x v="0"/>
    <s v="Sideswipe"/>
    <s v="Parked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24135989608,-122.450429334908"/>
    <s v="2:01 am to 6:00 am"/>
    <s v="Clear"/>
    <s v="CVC 21658A"/>
    <s v="Midblock &gt; 20ft"/>
    <s v="April"/>
    <s v="Valid"/>
    <s v="21658(a,b)"/>
    <s v="Lane straddling or failure to use specified lanes"/>
    <s v="http://leginfo.legislature.ca.gov/faces/codes_displaySection.xhtml?lawCode=VEH&amp;sectionNum=21658."/>
    <n v="9753"/>
  </r>
  <r>
    <n v="14821"/>
    <s v="Point"/>
    <n v="26058000"/>
    <n v="5451000"/>
    <n v="37.773995999999997"/>
    <n v="-122.43812200000001"/>
    <s v="SFPD-CROSSROADS"/>
    <s v="CITY STREET"/>
    <n v="6070802"/>
    <n v="2012"/>
    <n v="3801"/>
    <n v="20120406"/>
    <n v="1944"/>
    <n v="4232"/>
    <s v="PARK"/>
    <s v="Friday"/>
    <s v="3F14D"/>
    <s v="FELL ST"/>
    <s v="DIVISADERO ST"/>
    <n v="150"/>
    <s v="West"/>
    <s v="Not Stated"/>
    <x v="0"/>
    <s v="Broadside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3995821609,-122.438121868892"/>
    <s v="6:01 pm to 10:00 pm"/>
    <s v="Clear"/>
    <s v="CVC 21658A"/>
    <s v="Midblock &gt; 20ft"/>
    <s v="April"/>
    <s v="Valid"/>
    <s v="21658(a,b)"/>
    <s v="Lane straddling or failure to use specified lanes"/>
    <s v="http://leginfo.legislature.ca.gov/faces/codes_displaySection.xhtml?lawCode=VEH&amp;sectionNum=21658."/>
    <n v="6492"/>
  </r>
  <r>
    <n v="14877"/>
    <s v="Point"/>
    <n v="26350000"/>
    <s v="&lt;Null&gt;"/>
    <n v="37.773634999999999"/>
    <n v="-122.440922"/>
    <s v="SFPD-CROSSROADS"/>
    <s v="CITY STREET"/>
    <n v="3199983"/>
    <n v="2007"/>
    <n v="3801"/>
    <n v="20070407"/>
    <n v="1152"/>
    <n v="520"/>
    <s v="PARK"/>
    <s v="Saturday"/>
    <s v="4B1B"/>
    <s v="FELL ST"/>
    <s v="BAKER ST"/>
    <n v="0"/>
    <s v="Not Stated, in Intersection"/>
    <s v="Not Stated"/>
    <x v="1"/>
    <s v="Vehicle/Pedestrian"/>
    <s v="Pedestrian"/>
    <s v="Crossing in Crosswalk at Intersection"/>
    <s v="Wet"/>
    <s v="No Unusual Condition"/>
    <s v="Not Stated"/>
    <s v="Daylight"/>
    <s v="None"/>
    <s v="BB - Vehicle-Pedestrian"/>
    <s v="http://maps.google.com/maps?q=&amp;layer=c&amp;cbll=37.7736352963795,-122.440921792499"/>
    <s v="10:01 am to 2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8845"/>
  </r>
  <r>
    <n v="28853"/>
    <s v="Point"/>
    <n v="26050000"/>
    <s v="&lt;Null&gt;"/>
    <n v="37.774062000000001"/>
    <n v="-122.437611"/>
    <s v="SFPD-CROSSROADS"/>
    <s v="CITY STREET"/>
    <n v="3163817"/>
    <n v="2007"/>
    <n v="3801"/>
    <n v="20070427"/>
    <n v="633"/>
    <n v="671"/>
    <s v="PARK"/>
    <s v="Friday"/>
    <s v="4B1A"/>
    <s v="FELL ST"/>
    <s v="DIVISADERO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0616466681,-122.437610623921"/>
    <s v="6:01 am to 10:00 a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549"/>
  </r>
  <r>
    <n v="4490"/>
    <s v="Point"/>
    <n v="26057000"/>
    <s v="&lt;Null&gt;"/>
    <n v="37.776856000000002"/>
    <n v="-122.438177"/>
    <s v="SFPD-CROSSROADS"/>
    <s v="CITY STREET"/>
    <n v="3726616"/>
    <n v="2008"/>
    <n v="3801"/>
    <n v="20080406"/>
    <n v="1305"/>
    <n v="438"/>
    <s v="&lt;Null&gt;"/>
    <s v="Sunday"/>
    <s v="4B3F"/>
    <s v="FULTON ST"/>
    <s v="DIVISADERO ST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68558888485,-122.43817704764"/>
    <s v="10:01 am to 2:00 pm"/>
    <s v="Clear"/>
    <s v="CVC 21801A"/>
    <s v="Intersection &lt;= 20ft"/>
    <s v="April"/>
    <s v="Valid"/>
    <s v="21801(a,b)"/>
    <s v="Violation of right-of-way - left turn"/>
    <s v="http://leginfo.legislature.ca.gov/faces/codes_displaySection.xhtml?lawCode=VEH&amp;sectionNum=21801."/>
    <n v="6364"/>
  </r>
  <r>
    <n v="28922"/>
    <s v="Point"/>
    <n v="26057000"/>
    <s v="&lt;Null&gt;"/>
    <n v="37.776856000000002"/>
    <n v="-122.438177"/>
    <s v="SFPD-CROSSROADS"/>
    <s v="CITY STREET"/>
    <n v="2008116"/>
    <n v="2005"/>
    <n v="3801"/>
    <n v="20050404"/>
    <n v="1305"/>
    <n v="1617"/>
    <s v="PARK"/>
    <s v="Monday"/>
    <s v="4B2C"/>
    <s v="FULTON ST"/>
    <s v="DIVISADERO ST"/>
    <n v="0"/>
    <s v="Not Stated, in Intersection"/>
    <s v="Not Stated"/>
    <x v="1"/>
    <s v="Broadside"/>
    <s v="Other Motor Vehicle"/>
    <s v="No Pedestrian Involved"/>
    <s v="Dry"/>
    <s v="Not Stated"/>
    <s v="Not Stated"/>
    <s v="Daylight"/>
    <s v="Functioning"/>
    <s v="AA - Vehicle(s) Only Involved"/>
    <s v="http://maps.google.com/maps?q=&amp;layer=c&amp;cbll=37.7768558888485,-122.43817704764"/>
    <s v="10:01 am to 2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555"/>
  </r>
  <r>
    <n v="27248"/>
    <s v="Point"/>
    <n v="26057000"/>
    <n v="5891000"/>
    <n v="37.776803999999998"/>
    <n v="-122.438587"/>
    <s v="SFPD-CROSSROADS"/>
    <s v="CITY STREET"/>
    <n v="130323645"/>
    <n v="2013"/>
    <n v="3801"/>
    <n v="20130420"/>
    <n v="1947"/>
    <n v="1986"/>
    <s v="PARK"/>
    <s v="Saturday"/>
    <s v="3F14D"/>
    <s v="FULTON ST"/>
    <s v="DIVISADERO ST"/>
    <n v="120"/>
    <s v="West"/>
    <s v="Not Stated"/>
    <x v="1"/>
    <s v="Sideswipe"/>
    <s v="Other Motor Vehicle"/>
    <s v="No Pedestrian Involved"/>
    <s v="Dry"/>
    <s v="No Unusual Condition"/>
    <s v="Not Stated"/>
    <s v="Dusk - Dawn"/>
    <s v="None"/>
    <s v="AA - Vehicle(s) Only Involved"/>
    <s v="http://maps.google.com/maps?q=&amp;layer=c&amp;cbll=37.776803771534,-122.438587132834"/>
    <s v="6:01 pm to 10:00 pm"/>
    <s v="Clear"/>
    <s v="CVC 21755"/>
    <s v="Midblock &gt; 20ft"/>
    <s v="April"/>
    <s v="Valid"/>
    <s v="21755(a)"/>
    <s v="Unsafe passing on right shoulder"/>
    <s v="http://leginfo.legislature.ca.gov/faces/codes_displaySection.xhtml?lawCode=VEH&amp;sectionNum=21755."/>
    <n v="27812"/>
  </r>
  <r>
    <n v="13247"/>
    <s v="Point"/>
    <n v="26031000"/>
    <s v="&lt;Null&gt;"/>
    <n v="37.773133000000001"/>
    <n v="-122.437423"/>
    <s v="SFPD-CROSSROADS"/>
    <s v="CITY STREET"/>
    <n v="5692213"/>
    <n v="2012"/>
    <n v="3801"/>
    <n v="20120402"/>
    <n v="1051"/>
    <n v="874"/>
    <s v="PARK"/>
    <s v="Monday"/>
    <s v="3F61"/>
    <s v="OAK ST"/>
    <s v="DIVISADERO ST"/>
    <n v="0"/>
    <s v="Not Stated, in Intersection"/>
    <s v="Not Stated"/>
    <x v="2"/>
    <s v="Rear End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1334920131,-122.437422939807"/>
    <s v="10:01 am to 2:00 p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3554"/>
  </r>
  <r>
    <n v="10852"/>
    <s v="Point"/>
    <n v="26031000"/>
    <s v="&lt;Null&gt;"/>
    <n v="37.773133000000001"/>
    <n v="-122.437423"/>
    <s v="SFPD-CROSSROADS"/>
    <s v="CITY STREET"/>
    <n v="5153856"/>
    <n v="2011"/>
    <n v="3801"/>
    <n v="20110405"/>
    <n v="1728"/>
    <n v="202"/>
    <s v="PARK"/>
    <s v="Tuesday"/>
    <s v="3F4"/>
    <s v="OAK ST"/>
    <s v="DIVISADERO ST"/>
    <n v="0"/>
    <s v="Not Stated, in Intersection"/>
    <s v="Not Stated"/>
    <x v="1"/>
    <s v="Other"/>
    <s v="Non-Collision"/>
    <s v="No Pedestrian Involved"/>
    <s v="Dry"/>
    <s v="No Unusual Condition"/>
    <s v="Not Stated"/>
    <s v="Daylight"/>
    <s v="Functioning"/>
    <s v="CC - Vehicle-Bicycle"/>
    <s v="http://maps.google.com/maps?q=&amp;layer=c&amp;cbll=37.7731334920131,-122.437422939807"/>
    <s v="2:01 pm to 6:00 p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23014"/>
  </r>
  <r>
    <n v="28261"/>
    <s v="Point"/>
    <n v="26036000"/>
    <n v="9761000"/>
    <n v="37.773088999999999"/>
    <n v="-122.437775"/>
    <s v="SFPD-CROSSROADS"/>
    <s v="CITY STREET"/>
    <n v="130296597"/>
    <n v="2013"/>
    <n v="3801"/>
    <n v="20130411"/>
    <n v="160"/>
    <n v="2077"/>
    <s v="PARK"/>
    <s v="Thursday"/>
    <s v="3F14D"/>
    <s v="OAK ST"/>
    <s v="DIVISADERO ST"/>
    <n v="103"/>
    <s v="West"/>
    <s v="Not Stated"/>
    <x v="1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0888404349,-122.437774581598"/>
    <s v="2:01 am to 6:00 am"/>
    <s v="Clear"/>
    <s v="CVC 21804A"/>
    <s v="Midblock &gt; 20ft"/>
    <s v="April"/>
    <s v="Valid"/>
    <s v="21804(a,b)"/>
    <s v="Entering highway from alley or driveway"/>
    <s v="http://leginfo.legislature.ca.gov/faces/codes_displaySection.xhtml?lawCode=VEH&amp;sectionNum=21804."/>
    <n v="23221"/>
  </r>
  <r>
    <n v="2126"/>
    <s v="Point"/>
    <n v="26445000"/>
    <s v="&lt;Null&gt;"/>
    <n v="37.771929999999998"/>
    <n v="-122.454083"/>
    <s v="SFPD-CROSSROADS"/>
    <s v="CITY STREET"/>
    <n v="140329445"/>
    <n v="2014"/>
    <n v="3801"/>
    <n v="20140420"/>
    <n v="2145"/>
    <n v="1110"/>
    <s v="RICHMOND"/>
    <s v="Sunday"/>
    <s v="3G3W"/>
    <s v="FELL ST"/>
    <s v="STANYAN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rk - Street Lights"/>
    <s v="Functioning"/>
    <s v="AA - Vehicle(s) Only Involved"/>
    <s v="http://maps.google.com/maps?q=&amp;layer=c&amp;cbll=37.7719304046184,-122.454083217237"/>
    <s v="6:01 pm to 10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6727"/>
  </r>
  <r>
    <n v="10860"/>
    <s v="Point"/>
    <n v="26029000"/>
    <s v="&lt;Null&gt;"/>
    <n v="37.772204000000002"/>
    <n v="-122.437235"/>
    <s v="SFPD-CROSSROADS"/>
    <s v="CITY STREET"/>
    <n v="5153884"/>
    <n v="2011"/>
    <n v="3801"/>
    <n v="20110401"/>
    <n v="1710"/>
    <n v="1467"/>
    <s v="&lt;Null&gt;"/>
    <s v="Friday"/>
    <s v="4B7A"/>
    <s v="PAGE ST"/>
    <s v="DIVISADERO ST"/>
    <n v="0"/>
    <s v="Not Stated, in Intersection"/>
    <s v="Not Stated"/>
    <x v="1"/>
    <s v="Head-On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2037124154,-122.4372349323"/>
    <s v="2:01 pm to 6:00 pm"/>
    <s v="Clear"/>
    <s v="CVC 21801A"/>
    <s v="Intersection &lt;= 20ft"/>
    <s v="April"/>
    <s v="Valid"/>
    <s v="21801(a,b)"/>
    <s v="Violation of right-of-way - left turn"/>
    <s v="http://leginfo.legislature.ca.gov/faces/codes_displaySection.xhtml?lawCode=VEH&amp;sectionNum=21801."/>
    <n v="23016"/>
  </r>
  <r>
    <n v="29069"/>
    <s v="Point"/>
    <n v="26077000"/>
    <s v="&lt;Null&gt;"/>
    <n v="37.77966"/>
    <n v="-122.43874"/>
    <s v="SFPD-CROSSROADS"/>
    <s v="CITY STREET"/>
    <n v="5153887"/>
    <n v="2011"/>
    <n v="3801"/>
    <n v="20110406"/>
    <n v="142"/>
    <n v="2063"/>
    <s v="COF"/>
    <s v="Wednesday"/>
    <s v="3F4"/>
    <s v="TURK BLVD"/>
    <s v="DIVISADERO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96596303491,-122.438740183526"/>
    <s v="10:01 pm to 2:00 am"/>
    <s v="Clear"/>
    <s v="CVC 23152A"/>
    <s v="Intersection &lt;= 20ft"/>
    <s v="April"/>
    <s v="Valid"/>
    <n v="23152"/>
    <s v="Under the influence of alcohol or drug"/>
    <s v="http://leginfo.legislature.ca.gov/faces/codes_displaySection.xhtml?lawCode=VEH&amp;sectionNum=23152."/>
    <n v="13993"/>
  </r>
  <r>
    <n v="12840"/>
    <s v="Point"/>
    <n v="26050000"/>
    <s v="&lt;Null&gt;"/>
    <n v="37.774062000000001"/>
    <n v="-122.437611"/>
    <s v="SFPD-CROSSROADS"/>
    <s v="CITY STREET"/>
    <n v="140290341"/>
    <n v="2014"/>
    <n v="3801"/>
    <n v="20140407"/>
    <n v="221"/>
    <n v="654"/>
    <s v="PARK"/>
    <s v="Monday"/>
    <s v="3F62"/>
    <s v="DIVISADERO ST"/>
    <s v="FELL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2:01 am to 6:00 am"/>
    <s v="Not Stated"/>
    <s v="CVC 21801A"/>
    <s v="Intersection &lt;= 20ft"/>
    <s v="April"/>
    <s v="Valid"/>
    <s v="21801(a,b)"/>
    <s v="Violation of right-of-way - left turn"/>
    <s v="http://leginfo.legislature.ca.gov/faces/codes_displaySection.xhtml?lawCode=VEH&amp;sectionNum=21801."/>
    <n v="30121"/>
  </r>
  <r>
    <n v="6558"/>
    <s v="Point"/>
    <n v="26347000"/>
    <s v="&lt;Null&gt;"/>
    <n v="37.772995000000002"/>
    <n v="-122.445902"/>
    <s v="SFPD-CROSSROADS"/>
    <s v="CITY STREET"/>
    <n v="140337363"/>
    <n v="2014"/>
    <n v="3801"/>
    <n v="20140423"/>
    <n v="1656"/>
    <n v="4261"/>
    <s v="PARK"/>
    <s v="Wednesday"/>
    <s v="3F61"/>
    <s v="MASONIC AVE"/>
    <s v="FELL ST"/>
    <n v="0"/>
    <s v="Not Stated, in Intersection"/>
    <s v="Not Stated"/>
    <x v="2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365"/>
  </r>
  <r>
    <n v="2766"/>
    <s v="Point"/>
    <n v="26345000"/>
    <n v="8852000"/>
    <n v="37.772936000000001"/>
    <n v="-122.44589000000001"/>
    <s v="SFPD-CROSSROADS"/>
    <s v="CITY STREET"/>
    <n v="3163821"/>
    <n v="2007"/>
    <n v="3801"/>
    <n v="20070429"/>
    <n v="1431"/>
    <n v="2122"/>
    <s v="F"/>
    <s v="Sunday"/>
    <s v="4B6D"/>
    <s v="MASONIC AVE"/>
    <s v="FELL ST"/>
    <n v="22"/>
    <s v="South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355849803,-122.445890225476"/>
    <s v="2:01 pm to 6:00 pm"/>
    <s v="Clear"/>
    <s v="CVC 21801A"/>
    <s v="Midblock &gt; 20ft"/>
    <s v="April"/>
    <s v="Valid"/>
    <s v="21801(a,b)"/>
    <s v="Violation of right-of-way - left turn"/>
    <s v="http://leginfo.legislature.ca.gov/faces/codes_displaySection.xhtml?lawCode=VEH&amp;sectionNum=21801."/>
    <n v="7657"/>
  </r>
  <r>
    <n v="29245"/>
    <s v="Point"/>
    <n v="26347000"/>
    <s v="&lt;Null&gt;"/>
    <n v="37.772995000000002"/>
    <n v="-122.445902"/>
    <s v="SFPD-CROSSROADS"/>
    <s v="CITY STREET"/>
    <n v="6137230"/>
    <n v="2012"/>
    <n v="3801"/>
    <n v="20120422"/>
    <n v="2200"/>
    <n v="202"/>
    <s v="PARK"/>
    <s v="Sunday"/>
    <s v="3F4"/>
    <s v="MASONIC AVE"/>
    <s v="FELL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6:01 pm to 10:00 pm"/>
    <s v="Cloudy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6884"/>
  </r>
  <r>
    <n v="1534"/>
    <s v="Point"/>
    <n v="26345000"/>
    <n v="8852000"/>
    <n v="37.772938000000003"/>
    <n v="-122.445891"/>
    <s v="SFPD-CROSSROADS"/>
    <s v="CITY STREET"/>
    <n v="2637994"/>
    <n v="2006"/>
    <n v="3801"/>
    <n v="20060419"/>
    <n v="1835"/>
    <n v="1419"/>
    <s v="PARK"/>
    <s v="Wednesday"/>
    <s v="3CAR"/>
    <s v="MASONIC AVE"/>
    <s v="FELL ST"/>
    <n v="21"/>
    <s v="South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382963634,-122.445890775751"/>
    <s v="6:01 pm to 10:00 pm"/>
    <s v="Clear"/>
    <s v="CVC 21801A"/>
    <s v="Midblock &gt; 20ft"/>
    <s v="April"/>
    <s v="Valid"/>
    <s v="21801(a,b)"/>
    <s v="Violation of right-of-way - left turn"/>
    <s v="http://leginfo.legislature.ca.gov/faces/codes_displaySection.xhtml?lawCode=VEH&amp;sectionNum=21801."/>
    <n v="6970"/>
  </r>
  <r>
    <n v="13299"/>
    <s v="Point"/>
    <n v="26347000"/>
    <s v="&lt;Null&gt;"/>
    <n v="37.772995000000002"/>
    <n v="-122.445902"/>
    <s v="SFPD-CROSSROADS"/>
    <s v="CITY STREET"/>
    <n v="5732781"/>
    <n v="2012"/>
    <n v="3801"/>
    <n v="20120422"/>
    <n v="2200"/>
    <s v="A20308"/>
    <s v="PARK"/>
    <s v="Sunday"/>
    <s v="3F2B"/>
    <s v="MASONIC AVE"/>
    <s v="FELL ST"/>
    <n v="0"/>
    <s v="Not Stated, in Intersection"/>
    <s v="Not Stated"/>
    <x v="1"/>
    <s v="Other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6:01 pm to 10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15696"/>
  </r>
  <r>
    <n v="29246"/>
    <s v="Point"/>
    <n v="26376000"/>
    <n v="8851000"/>
    <n v="37.773133999999999"/>
    <n v="-122.44593"/>
    <s v="SFPD-CROSSROADS"/>
    <s v="CITY STREET"/>
    <n v="6143815"/>
    <n v="2012"/>
    <n v="3801"/>
    <n v="20120416"/>
    <n v="1308"/>
    <n v="874"/>
    <s v="PARK"/>
    <s v="Monday"/>
    <s v="3F61"/>
    <s v="MASONIC AVE"/>
    <s v="FELL ST"/>
    <n v="51"/>
    <s v="North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1335425798,-122.445930194349"/>
    <s v="10:01 am to 2:00 pm"/>
    <s v="Clear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24054"/>
  </r>
  <r>
    <n v="2884"/>
    <s v="Point"/>
    <n v="26347000"/>
    <s v="&lt;Null&gt;"/>
    <n v="37.772995000000002"/>
    <n v="-122.445902"/>
    <s v="SFPD-CROSSROADS"/>
    <s v="CITY STREET"/>
    <n v="3199925"/>
    <n v="2007"/>
    <n v="3801"/>
    <n v="20070426"/>
    <n v="2027"/>
    <n v="518"/>
    <s v="F"/>
    <s v="Thursday"/>
    <s v="3F63"/>
    <s v="MASONIC AVE"/>
    <s v="FELL ST"/>
    <n v="0"/>
    <s v="Not Stated, in Intersection"/>
    <s v="Not Stated"/>
    <x v="1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6:01 pm to 10:00 pm"/>
    <s v="Clear"/>
    <s v="CVC 22107"/>
    <s v="Intersection &lt;= 20ft"/>
    <s v="April"/>
    <s v="Valid"/>
    <n v="22107"/>
    <s v="Unsafe turn or lane change prohibited"/>
    <s v="http://leginfo.legislature.ca.gov/faces/codes_displaySection.xhtml?lawCode=VEH&amp;sectionNum=22107."/>
    <n v="28836"/>
  </r>
  <r>
    <n v="4575"/>
    <s v="Point"/>
    <n v="26445000"/>
    <s v="&lt;Null&gt;"/>
    <n v="37.771929999999998"/>
    <n v="-122.454083"/>
    <s v="SFPD-CROSSROADS"/>
    <s v="CITY STREET"/>
    <n v="3729294"/>
    <n v="2008"/>
    <n v="3801"/>
    <n v="20080419"/>
    <n v="1808"/>
    <n v="226"/>
    <s v="PARK"/>
    <s v="Saturday"/>
    <s v="3F11D"/>
    <s v="STANYAN ST"/>
    <s v="FELL ST"/>
    <n v="0"/>
    <s v="Not Stated, in Intersection"/>
    <s v="Win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19304046184,-122.454083217237"/>
    <s v="6:01 pm to 10:00 pm"/>
    <s v="Clear"/>
    <s v="CVC 216501"/>
    <s v="Intersection &lt;= 20ft"/>
    <s v="April"/>
    <s v="Valid"/>
    <n v="21650.1"/>
    <s v="Bicycle to travel in same direction as vehicles"/>
    <s v="http://leginfo.legislature.ca.gov/faces/codes_displaySection.xhtml?lawCode=VEH&amp;sectionNum=21650.1."/>
    <n v="9075"/>
  </r>
  <r>
    <n v="29316"/>
    <s v="Point"/>
    <n v="26372000"/>
    <n v="5895000"/>
    <n v="37.775823000000003"/>
    <n v="-122.446305"/>
    <s v="SFPD-CROSSROADS"/>
    <s v="CITY STREET"/>
    <n v="1994550"/>
    <n v="2005"/>
    <n v="3801"/>
    <n v="20050420"/>
    <n v="1015"/>
    <n v="617"/>
    <s v="PARK"/>
    <s v="Wednesday"/>
    <s v="4B4C"/>
    <s v="FULTON ST"/>
    <s v="MASONIC AV"/>
    <n v="48"/>
    <s v="East"/>
    <s v="Not Stated"/>
    <x v="1"/>
    <s v="Sideswipe"/>
    <s v="Other Motor Vehicle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58226429631,-122.446305261101"/>
    <s v="10:01 am to 2:00 pm"/>
    <s v="Clear"/>
    <s v="CVC 22350"/>
    <s v="Midblock &gt; 20ft"/>
    <s v="April"/>
    <s v="Valid"/>
    <n v="22350"/>
    <s v="Unsafe speed for prevailing conditions"/>
    <s v="http://leginfo.legislature.ca.gov/faces/codes_displaySection.xhtml?lawCode=VEH&amp;sectionNum=22350."/>
    <n v="27814"/>
  </r>
  <r>
    <n v="10940"/>
    <s v="Point"/>
    <n v="26353000"/>
    <n v="2609000"/>
    <n v="37.776420000000002"/>
    <n v="-122.441485"/>
    <s v="SFPD-CROSSROADS"/>
    <s v="CITY STREET"/>
    <n v="5161367"/>
    <n v="2011"/>
    <n v="3801"/>
    <n v="20110423"/>
    <n v="1605"/>
    <n v="1487"/>
    <s v="PARK"/>
    <s v="Saturday"/>
    <s v="4B8G"/>
    <s v="BAKER ST"/>
    <s v="FULTON ST"/>
    <n v="6"/>
    <s v="South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64196452937,-122.441485212201"/>
    <s v="2:01 pm to 6:00 pm"/>
    <s v="Cloudy"/>
    <s v="CVC 216501"/>
    <s v="Intersection &lt;= 20ft"/>
    <s v="April"/>
    <s v="Valid"/>
    <n v="21650.1"/>
    <s v="Bicycle to travel in same direction as vehicles"/>
    <s v="http://leginfo.legislature.ca.gov/faces/codes_displaySection.xhtml?lawCode=VEH&amp;sectionNum=21650.1."/>
    <n v="15978"/>
  </r>
  <r>
    <n v="28450"/>
    <s v="Point"/>
    <n v="26057000"/>
    <n v="4804101"/>
    <n v="37.776618999999997"/>
    <n v="-122.438182"/>
    <s v="SFPD-CROSSROADS"/>
    <s v="CITY STREET"/>
    <n v="150311404"/>
    <n v="2015"/>
    <n v="3801"/>
    <n v="20150409"/>
    <n v="2020"/>
    <n v="1101"/>
    <s v="CO F"/>
    <s v="Thursday"/>
    <s v="&lt;Null&gt;"/>
    <s v="DIVISADERO ST"/>
    <s v="FULTON ST"/>
    <n v="85"/>
    <s v="South"/>
    <s v="Not Stated"/>
    <x v="1"/>
    <s v="Sideswipe"/>
    <s v="Parked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66189990455,-122.438182048722"/>
    <s v="6:01 pm to 10:00 pm"/>
    <s v="Clear"/>
    <s v="CVC 22517"/>
    <s v="Midblock &gt; 20ft"/>
    <s v="April"/>
    <s v="Valid"/>
    <n v="22517"/>
    <s v="Opening door on traffic side when unsafe"/>
    <s v="http://leginfo.legislature.ca.gov/faces/codes_displaySection.xhtml?lawCode=VEH&amp;sectionNum=22517."/>
    <n v="27481"/>
  </r>
  <r>
    <n v="28926"/>
    <s v="Point"/>
    <n v="26057000"/>
    <s v="&lt;Null&gt;"/>
    <n v="37.776856000000002"/>
    <n v="-122.438177"/>
    <s v="SFPD-CROSSROADS"/>
    <s v="CITY STREET"/>
    <n v="2661423"/>
    <n v="2006"/>
    <n v="3801"/>
    <n v="20060408"/>
    <n v="409"/>
    <n v="1709"/>
    <s v="PARK"/>
    <s v="Saturday"/>
    <s v="3F14E"/>
    <s v="DIVISADERO ST"/>
    <s v="FULTON ST"/>
    <n v="0"/>
    <s v="Not Stated, in Intersection"/>
    <s v="Not Stated"/>
    <x v="1"/>
    <s v="Broadside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68558888485,-122.43817704764"/>
    <s v="2:01 am to 6:00 am"/>
    <s v="Cloudy"/>
    <s v="CVC 21457A"/>
    <s v="Intersection &lt;= 20ft"/>
    <s v="April"/>
    <s v="Valid"/>
    <s v="21457(a)"/>
    <s v="Actions required at flashing red signal"/>
    <s v="http://leginfo.legislature.ca.gov/faces/codes_displaySection.xhtml?lawCode=VEH&amp;sectionNum=21457."/>
    <n v="13962"/>
  </r>
  <r>
    <n v="15202"/>
    <s v="Point"/>
    <n v="26458000"/>
    <n v="6286000"/>
    <n v="37.777088999999997"/>
    <n v="-122.451358"/>
    <s v="SFPD-CROSSROADS"/>
    <s v="CITY STREET"/>
    <n v="3200001"/>
    <n v="2007"/>
    <n v="3801"/>
    <n v="20070424"/>
    <n v="1033"/>
    <n v="1593"/>
    <s v="RICHM"/>
    <s v="Tuesday"/>
    <s v="4B51"/>
    <s v="GOLDEN GATE AVE"/>
    <s v="CHABOT TER"/>
    <n v="4"/>
    <s v="West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70888626238,-122.451358115474"/>
    <s v="10:01 am to 2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8891"/>
  </r>
  <r>
    <n v="29328"/>
    <s v="Point"/>
    <n v="26379000"/>
    <s v="&lt;Null&gt;"/>
    <n v="37.775801999999999"/>
    <n v="-122.446471"/>
    <s v="SFPD-CROSSROADS"/>
    <s v="CITY STREET"/>
    <n v="4199771"/>
    <n v="2009"/>
    <n v="3801"/>
    <n v="20090409"/>
    <n v="1100"/>
    <n v="1484"/>
    <s v="PARK"/>
    <s v="Thursday"/>
    <s v="3F61"/>
    <s v="MASONIC AVE"/>
    <s v="FULTON ST"/>
    <n v="0"/>
    <s v="Not Stated, in Intersection"/>
    <s v="Raining"/>
    <x v="1"/>
    <s v="Broadside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58015922906,-122.446470829739"/>
    <s v="10:01 am to 2:00 pm"/>
    <s v="Cloudy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618"/>
  </r>
  <r>
    <n v="14888"/>
    <s v="Point"/>
    <n v="26356000"/>
    <n v="6827000"/>
    <n v="37.774549"/>
    <n v="-122.441258"/>
    <s v="SFPD-CROSSROADS"/>
    <s v="CITY STREET"/>
    <n v="4690251"/>
    <n v="2010"/>
    <n v="3801"/>
    <n v="20100428"/>
    <n v="1840"/>
    <n v="2175"/>
    <s v="F"/>
    <s v="Wednesday"/>
    <s v="4B7E"/>
    <s v="HAYES ST"/>
    <s v="BAKER ST"/>
    <n v="43"/>
    <s v="West"/>
    <s v="Not Stated"/>
    <x v="2"/>
    <s v="Vehicle/Pedestrian"/>
    <s v="Pedestrian"/>
    <s v="Not in Road"/>
    <s v="Wet"/>
    <s v="No Unusual Condition"/>
    <s v="Not Stated"/>
    <s v="Daylight"/>
    <s v="None"/>
    <s v="BB - Vehicle-Pedestrian"/>
    <s v="http://maps.google.com/maps?q=&amp;layer=c&amp;cbll=37.7745488107463,-122.44125757978"/>
    <s v="6:01 pm to 10:00 pm"/>
    <s v="Cloudy"/>
    <s v="CVC 22350"/>
    <s v="Midblock &gt; 20ft"/>
    <s v="April"/>
    <s v="Valid"/>
    <n v="22350"/>
    <s v="Unsafe speed for prevailing conditions"/>
    <s v="http://leginfo.legislature.ca.gov/faces/codes_displaySection.xhtml?lawCode=VEH&amp;sectionNum=22350."/>
    <n v="2686"/>
  </r>
  <r>
    <n v="28996"/>
    <s v="Point"/>
    <n v="26065000"/>
    <s v="&lt;Null&gt;"/>
    <n v="37.778937999999997"/>
    <n v="-122.436885"/>
    <s v="SFPD-CROSSROADS"/>
    <s v="CITY STREET"/>
    <n v="4199898"/>
    <n v="2009"/>
    <n v="3801"/>
    <n v="20090407"/>
    <n v="1141"/>
    <n v="1580"/>
    <s v="PARK"/>
    <s v="Tuesday"/>
    <s v="4B2F"/>
    <s v="SCOTT ST"/>
    <s v="GOLDEN GATE AV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9377532413,-122.436884628865"/>
    <s v="10:01 am to 2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565"/>
  </r>
  <r>
    <n v="28920"/>
    <s v="Point"/>
    <n v="26057000"/>
    <n v="4804101"/>
    <n v="37.776138000000003"/>
    <n v="-122.43808900000001"/>
    <s v="SFPD-CROSSROADS"/>
    <s v="CITY STREET"/>
    <n v="6096429"/>
    <n v="2012"/>
    <n v="3801"/>
    <n v="20120420"/>
    <n v="1750"/>
    <n v="202"/>
    <s v="PARK"/>
    <s v="Friday"/>
    <s v="3F4"/>
    <s v="DIVISADERO ST"/>
    <s v="GROVE ST"/>
    <n v="81"/>
    <s v="North"/>
    <s v="Not Stated"/>
    <x v="1"/>
    <s v="Sideswipe"/>
    <s v="Parked Motor Vehicle"/>
    <s v="No Pedestrian Involved"/>
    <s v="Dry"/>
    <s v="No Unusual Condition"/>
    <s v="Not Stated"/>
    <s v="Daylight"/>
    <s v="None"/>
    <s v="AA - Vehicle(s) Only Involved"/>
    <s v="http://maps.google.com/maps?q=&amp;layer=c&amp;cbll=37.7761379536611,-122.438088579497"/>
    <s v="2:01 pm to 6:00 pm"/>
    <s v="Clear"/>
    <s v="CVC 22517"/>
    <s v="Midblock &gt; 20ft"/>
    <s v="April"/>
    <s v="Valid"/>
    <n v="22517"/>
    <s v="Opening door on traffic side when unsafe"/>
    <s v="http://leginfo.legislature.ca.gov/faces/codes_displaySection.xhtml?lawCode=VEH&amp;sectionNum=22517."/>
    <n v="16044"/>
  </r>
  <r>
    <n v="21701"/>
    <s v="Point"/>
    <n v="26383000"/>
    <s v="&lt;Null&gt;"/>
    <n v="37.777669000000003"/>
    <n v="-122.44684599999999"/>
    <s v="SFPD-CROSSROADS"/>
    <s v="CITY STREET"/>
    <n v="6080408"/>
    <n v="2012"/>
    <n v="3801"/>
    <n v="20120428"/>
    <n v="125"/>
    <n v="2038"/>
    <s v="PARKS"/>
    <s v="Saturday"/>
    <s v="3F14E"/>
    <s v="MASONIC AVE"/>
    <s v="GOLDEN GATE AV"/>
    <n v="0"/>
    <s v="Not Stated, in Intersection"/>
    <s v="Not Stated"/>
    <x v="0"/>
    <s v="Sideswipe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76691087729,-122.446846470157"/>
    <s v="10:01 pm to 2:00 am"/>
    <s v="Clear"/>
    <s v="CVC 21453D"/>
    <s v="Intersection &lt;= 20ft"/>
    <s v="April"/>
    <s v="Valid"/>
    <s v="21453(d)"/>
    <s v="Red signal - pedestrian responsibilities"/>
    <s v="http://leginfo.legislature.ca.gov/faces/codes_displaySection.xhtml?lawCode=VEH&amp;sectionNum=21453."/>
    <n v="12940"/>
  </r>
  <r>
    <n v="29314"/>
    <s v="Point"/>
    <n v="26377000"/>
    <n v="8849000"/>
    <n v="37.774892000000001"/>
    <n v="-122.446288"/>
    <s v="SFPD-CROSSROADS"/>
    <s v="CITY STREET"/>
    <n v="5145096"/>
    <n v="2011"/>
    <n v="3801"/>
    <n v="20110411"/>
    <n v="819"/>
    <n v="246"/>
    <s v="PARK"/>
    <s v="Monday"/>
    <s v="4B2E"/>
    <s v="MASONIC AVE"/>
    <s v="GROVE ST"/>
    <n v="8"/>
    <s v="North"/>
    <s v="Not Stated"/>
    <x v="0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48923009037,-122.44628793776"/>
    <s v="6:01 am to 10:00 a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7099"/>
  </r>
  <r>
    <n v="29259"/>
    <s v="Point"/>
    <n v="26352000"/>
    <n v="2608000"/>
    <n v="37.774718"/>
    <n v="-122.441141"/>
    <s v="SFPD-CROSSROADS"/>
    <s v="CITY STREET"/>
    <n v="4199866"/>
    <n v="2009"/>
    <n v="3801"/>
    <n v="20090403"/>
    <n v="1755"/>
    <n v="1028"/>
    <s v="PARK"/>
    <s v="Friday"/>
    <s v="3F62"/>
    <s v="BAKER ST"/>
    <s v="HAYES ST"/>
    <n v="55"/>
    <s v="North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7178963417,-122.441140853886"/>
    <s v="2:01 pm to 6:00 pm"/>
    <s v="Clear"/>
    <s v="CVC 22106"/>
    <s v="Midblock &gt; 20ft"/>
    <s v="April"/>
    <s v="Valid"/>
    <n v="22106"/>
    <s v="Unsafe starting or backing on highway"/>
    <s v="http://leginfo.legislature.ca.gov/faces/codes_displaySection.xhtml?lawCode=VEH&amp;sectionNum=22106."/>
    <n v="23122"/>
  </r>
  <r>
    <n v="27460"/>
    <s v="Point"/>
    <n v="26059000"/>
    <n v="3192000"/>
    <n v="37.774909999999998"/>
    <n v="-122.439493"/>
    <s v="SFPD-CROSSROADS"/>
    <s v="CITY STREET"/>
    <n v="150401055"/>
    <n v="2015"/>
    <n v="3801"/>
    <n v="20150408"/>
    <n v="130"/>
    <n v="186"/>
    <s v="PARK"/>
    <s v="Wednesday"/>
    <s v="3F60"/>
    <s v="BRODERICK ST"/>
    <s v="HAYES ST"/>
    <n v="49"/>
    <s v="North"/>
    <s v="Not Stated"/>
    <x v="1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9099019416,-122.439493003017"/>
    <s v="2:01 am to 6:00 am"/>
    <s v="Clear"/>
    <s v="CVC 21750"/>
    <s v="Midblock &gt; 20ft"/>
    <s v="April"/>
    <s v="Valid"/>
    <n v="21750"/>
    <s v="Overtaking and passing unsafely"/>
    <s v="http://leginfo.legislature.ca.gov/faces/codes_displaySection.xhtml?lawCode=VEH&amp;sectionNum=21750."/>
    <n v="27112"/>
  </r>
  <r>
    <n v="14923"/>
    <s v="Point"/>
    <n v="26376000"/>
    <s v="&lt;Null&gt;"/>
    <n v="37.773935000000002"/>
    <n v="-122.44609199999999"/>
    <s v="SFPD-CROSSROADS"/>
    <s v="CITY STREET"/>
    <n v="3196453"/>
    <n v="2007"/>
    <n v="3801"/>
    <n v="20070412"/>
    <n v="1010"/>
    <n v="520"/>
    <s v="&lt;Null&gt;"/>
    <s v="Thursday"/>
    <s v="4B1B"/>
    <s v="MASONIC AVE"/>
    <s v="HAYES ST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39353713535,-122.446091727215"/>
    <s v="10:01 am to 2:00 pm"/>
    <s v="Clear"/>
    <s v="CVC 21453D"/>
    <s v="Intersection &lt;= 20ft"/>
    <s v="April"/>
    <s v="Valid"/>
    <s v="21453(d)"/>
    <s v="Red signal - pedestrian responsibilities"/>
    <s v="http://leginfo.legislature.ca.gov/faces/codes_displaySection.xhtml?lawCode=VEH&amp;sectionNum=21453."/>
    <n v="11690"/>
  </r>
  <r>
    <n v="6316"/>
    <s v="Point"/>
    <n v="26053000"/>
    <n v="4802101"/>
    <n v="37.774822"/>
    <n v="-122.437815"/>
    <s v="SFPD-CROSSROADS"/>
    <s v="CITY STREET"/>
    <n v="4198039"/>
    <n v="2009"/>
    <n v="3801"/>
    <n v="20090411"/>
    <n v="1115"/>
    <n v="1580"/>
    <s v="PARK"/>
    <s v="Saturday"/>
    <s v="4B2F"/>
    <s v="DIVISADERO ST"/>
    <s v="HAYES ST"/>
    <n v="60"/>
    <s v="East"/>
    <s v="Not Stated"/>
    <x v="1"/>
    <s v="Sideswipe"/>
    <s v="Other Motor Vehicle"/>
    <s v="No Pedestrian Involved"/>
    <s v="Dry"/>
    <s v="No Unusual Condition"/>
    <s v="Not Stated"/>
    <s v="Daylight"/>
    <s v="Functioning"/>
    <s v="CC - Vehicle-Bicycle"/>
    <s v="http://maps.google.com/maps?q=&amp;layer=c&amp;cbll=37.7748222768764,-122.437815301127"/>
    <s v="10:01 am to 2:00 pm"/>
    <s v="Clear"/>
    <s v="CVC 21658A"/>
    <s v="Midblock &gt; 20ft"/>
    <s v="April"/>
    <s v="Valid"/>
    <s v="21658(a,b)"/>
    <s v="Lane straddling or failure to use specified lanes"/>
    <s v="http://leginfo.legislature.ca.gov/faces/codes_displaySection.xhtml?lawCode=VEH&amp;sectionNum=21658."/>
    <n v="17031"/>
  </r>
  <r>
    <n v="4845"/>
    <s v="Point"/>
    <n v="26345000"/>
    <n v="8852000"/>
    <n v="37.772195000000004"/>
    <n v="-122.44574"/>
    <s v="SFPD-CROSSROADS"/>
    <s v="CITY STREET"/>
    <n v="150331327"/>
    <n v="2015"/>
    <n v="3801"/>
    <n v="20150416"/>
    <n v="945"/>
    <n v="1398"/>
    <s v="PARK"/>
    <s v="Thursday"/>
    <s v="4B5E"/>
    <s v="MASONIC AVE"/>
    <s v="OAK ST"/>
    <n v="42"/>
    <s v="North"/>
    <s v="Not Stated"/>
    <x v="0"/>
    <s v="Vehicle/Pedestrian"/>
    <s v="Pedestrian"/>
    <s v="Crossing Not in Crosswalk"/>
    <s v="Dry"/>
    <s v="No Unusual Condition"/>
    <s v="Not Stated"/>
    <s v="Daylight"/>
    <s v="Functioning"/>
    <s v="BB - Vehicle-Pedestrian"/>
    <s v="http://maps.google.com/maps?q=&amp;layer=c&amp;cbll=37.7721949630846,-122.445739916938"/>
    <s v="6:01 am to 10:00 am"/>
    <s v="Clear"/>
    <s v="CVC 21456B"/>
    <s v="Midblock &gt; 20ft"/>
    <s v="April"/>
    <s v="Valid"/>
    <s v="21456(a,b)"/>
    <s v="Pedestrian violation of Walk or Wait signals"/>
    <s v="http://leginfo.legislature.ca.gov/faces/codes_displaySection.xhtml?lawCode=VEH&amp;sectionNum=21456."/>
    <n v="7003"/>
  </r>
  <r>
    <n v="29478"/>
    <s v="Point"/>
    <n v="26465000"/>
    <s v="&lt;Null&gt;"/>
    <n v="37.778165000000001"/>
    <n v="-122.450655"/>
    <s v="SFPD-CROSSROADS"/>
    <s v="CITY STREET"/>
    <n v="4253390"/>
    <n v="2009"/>
    <n v="3801"/>
    <n v="20090407"/>
    <n v="1200"/>
    <n v="1149"/>
    <s v="COG"/>
    <s v="Tuesday"/>
    <s v="4B2B"/>
    <s v="TURK BLVD"/>
    <s v="KITTREDGE TER"/>
    <n v="0"/>
    <s v="Not Stated, in Intersection"/>
    <s v="Raining"/>
    <x v="0"/>
    <s v="Broadside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81645986947,-122.450654812227"/>
    <s v="10:01 am to 2:00 pm"/>
    <s v="Cloudy"/>
    <s v="CVC 21802A"/>
    <s v="Intersection &lt;= 20ft"/>
    <s v="April"/>
    <s v="Valid"/>
    <s v="21802(a,b)"/>
    <s v="Violation of right-of-way - entering through highway"/>
    <s v="http://leginfo.legislature.ca.gov/faces/codes_displaySection.xhtml?lawCode=VEH&amp;sectionNum=21802."/>
    <n v="8206"/>
  </r>
  <r>
    <n v="21684"/>
    <s v="Point"/>
    <n v="26345000"/>
    <s v="&lt;Null&gt;"/>
    <n v="37.772080000000003"/>
    <n v="-122.445717"/>
    <s v="SFPD-CROSSROADS"/>
    <s v="CITY STREET"/>
    <n v="6080402"/>
    <n v="2012"/>
    <n v="3801"/>
    <n v="20120403"/>
    <n v="1659"/>
    <n v="1666"/>
    <s v="PARK"/>
    <s v="Tuesday"/>
    <s v="3CAR"/>
    <s v="MASONIC AVE"/>
    <s v="OAK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0803942368,-122.445716665312"/>
    <s v="2:01 pm to 6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20067"/>
  </r>
  <r>
    <n v="29239"/>
    <s v="Point"/>
    <n v="26347000"/>
    <s v="&lt;Null&gt;"/>
    <n v="37.772995000000002"/>
    <n v="-122.445902"/>
    <s v="SFPD-CROSSROADS"/>
    <s v="CITY STREET"/>
    <n v="5161424"/>
    <n v="2011"/>
    <n v="3801"/>
    <n v="20110419"/>
    <n v="1400"/>
    <n v="1230"/>
    <s v="&lt;Null&gt;"/>
    <s v="Tuesday"/>
    <s v="3F61"/>
    <s v="FELL ST"/>
    <s v="MASONIC AV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9954059776,-122.445902365946"/>
    <s v="10:01 am to 2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598"/>
  </r>
  <r>
    <n v="10896"/>
    <s v="Point"/>
    <n v="26345000"/>
    <s v="&lt;Null&gt;"/>
    <n v="37.772080000000003"/>
    <n v="-122.445717"/>
    <s v="SFPD-CROSSROADS"/>
    <s v="CITY STREET"/>
    <n v="5160267"/>
    <n v="2011"/>
    <n v="3801"/>
    <n v="20110418"/>
    <n v="1105"/>
    <n v="438"/>
    <s v="PARK"/>
    <s v="Monday"/>
    <s v="4B3F"/>
    <s v="OAK ST"/>
    <s v="MASONIC AV"/>
    <n v="0"/>
    <s v="Not Stated, in Intersection"/>
    <s v="Not Stated"/>
    <x v="0"/>
    <s v="Broadside"/>
    <s v="Bicycle"/>
    <s v="No Pedestrian Involved"/>
    <s v="Wet"/>
    <s v="No Unusual Condition"/>
    <s v="Not Stated"/>
    <s v="Daylight"/>
    <s v="Functioning"/>
    <s v="CC - Vehicle-Bicycle"/>
    <s v="http://maps.google.com/maps?q=&amp;layer=c&amp;cbll=37.7720803942368,-122.445716665312"/>
    <s v="10:01 am to 2:00 pm"/>
    <s v="Raining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10288"/>
  </r>
  <r>
    <n v="29354"/>
    <s v="Point"/>
    <n v="26392000"/>
    <s v="&lt;Null&gt;"/>
    <n v="37.778621999999999"/>
    <n v="-122.44704"/>
    <s v="SFPD-CROSSROADS"/>
    <s v="CITY STREET"/>
    <n v="2008227"/>
    <n v="2005"/>
    <n v="3801"/>
    <n v="20050401"/>
    <n v="1428"/>
    <n v="1593"/>
    <s v="PARK"/>
    <s v="Friday"/>
    <s v="4B5I"/>
    <s v="TURK BLVD"/>
    <s v="MASONIC AV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6223076059,-122.447039806471"/>
    <s v="2:01 pm to 6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621"/>
  </r>
  <r>
    <n v="25976"/>
    <s v="Point"/>
    <n v="26392000"/>
    <n v="12741000"/>
    <n v="37.778579000000001"/>
    <n v="-122.447383"/>
    <s v="SFPD-CROSSROADS"/>
    <s v="CITY STREET"/>
    <n v="130284906"/>
    <n v="2013"/>
    <n v="3801"/>
    <n v="20130407"/>
    <n v="1725"/>
    <n v="419"/>
    <s v="PARK"/>
    <s v="Sunday"/>
    <s v="&lt;Null&gt;"/>
    <s v="TURK BLVD"/>
    <s v="MASONIC AVE"/>
    <n v="100"/>
    <s v="West"/>
    <s v="Not Stated"/>
    <x v="1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85788216741,-122.447383292438"/>
    <s v="2:01 pm to 6:00 pm"/>
    <s v="Cloudy"/>
    <s v="CVC 21460A"/>
    <s v="Midblock &gt; 20ft"/>
    <s v="April"/>
    <s v="Valid"/>
    <s v="21460(a,b)"/>
    <s v="Improper turns over double lines or solid lines to right prohibited"/>
    <s v="http://leginfo.legislature.ca.gov/faces/codes_displaySection.xhtml?lawCode=VEH&amp;sectionNum=21460."/>
    <n v="29750"/>
  </r>
  <r>
    <n v="29335"/>
    <s v="Point"/>
    <n v="26379000"/>
    <n v="8848000"/>
    <n v="37.776733"/>
    <n v="-122.446658"/>
    <s v="SFPD-CROSSROADS"/>
    <s v="CITY STREET"/>
    <n v="2008148"/>
    <n v="2005"/>
    <n v="3801"/>
    <n v="20050421"/>
    <n v="1858"/>
    <n v="125"/>
    <s v="PARK"/>
    <s v="Thursday"/>
    <s v="4B5F"/>
    <s v="MASONIC AVE"/>
    <s v="MCALLISTER"/>
    <n v="3"/>
    <s v="South"/>
    <s v="Not Stated"/>
    <x v="1"/>
    <s v="Rear End"/>
    <s v="Parked Motor Vehicle"/>
    <s v="No Pedestrian Involved"/>
    <s v="Dry"/>
    <s v="No Unusual Condition"/>
    <s v="Not Stated"/>
    <s v="Daylight"/>
    <s v="None"/>
    <s v="AA - Vehicle(s) Only Involved"/>
    <s v="http://maps.google.com/maps?q=&amp;layer=c&amp;cbll=37.776732589523,-122.446658092471"/>
    <s v="6:01 pm to 10:00 p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13653"/>
  </r>
  <r>
    <n v="29338"/>
    <s v="Point"/>
    <n v="26382000"/>
    <s v="&lt;Null&gt;"/>
    <n v="37.776741999999999"/>
    <n v="-122.44665999999999"/>
    <s v="SFPD-CROSSROADS"/>
    <s v="CITY STREET"/>
    <n v="4253370"/>
    <n v="2009"/>
    <n v="3801"/>
    <n v="20090425"/>
    <n v="1951"/>
    <n v="2392"/>
    <s v="PARK"/>
    <s v="Saturday"/>
    <s v="3F14D"/>
    <s v="MASONIC AVE"/>
    <s v="MCALLISTER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6741636305,-122.44665991253"/>
    <s v="6:01 pm to 10:00 pm"/>
    <s v="Clear"/>
    <s v="CVC 21802A"/>
    <s v="Intersection &lt;= 20ft"/>
    <s v="April"/>
    <s v="Valid"/>
    <s v="21802(a,b)"/>
    <s v="Violation of right-of-way - entering through highway"/>
    <s v="http://leginfo.legislature.ca.gov/faces/codes_displaySection.xhtml?lawCode=VEH&amp;sectionNum=21802."/>
    <n v="26537"/>
  </r>
  <r>
    <n v="291"/>
    <s v="Point"/>
    <n v="26027000"/>
    <n v="11686000"/>
    <n v="37.773401"/>
    <n v="-122.43576299999999"/>
    <s v="SFPD-CROSSROADS"/>
    <s v="CITY STREET"/>
    <n v="2008173"/>
    <n v="2005"/>
    <n v="3801"/>
    <n v="20050409"/>
    <n v="2237"/>
    <n v="1199"/>
    <s v="PARK"/>
    <s v="Saturday"/>
    <s v="3F105"/>
    <s v="SCOTT ST"/>
    <s v="OAK"/>
    <n v="20"/>
    <s v="North"/>
    <s v="Not Stated"/>
    <x v="0"/>
    <s v="Overturned"/>
    <s v="Fixed Object"/>
    <s v="No Pedestrian Involved"/>
    <s v="Dry"/>
    <s v="No Unusual Condition"/>
    <s v="Not Stated"/>
    <s v="Dark - Street Lights"/>
    <s v="Functioning"/>
    <s v="FF - Bike Only"/>
    <s v="http://maps.google.com/maps?q=&amp;layer=c&amp;cbll=37.7734009501307,-122.435762702575"/>
    <s v="10:01 pm to 2:00 am"/>
    <s v="Clear"/>
    <s v="N/A"/>
    <s v="Intersection &lt;= 20ft"/>
    <s v="April"/>
    <s v="Unknown"/>
    <s v="Unknown"/>
    <s v="Unknown"/>
    <s v="&lt;Null&gt;"/>
    <n v="4352"/>
  </r>
  <r>
    <n v="1665"/>
    <s v="Point"/>
    <n v="26052000"/>
    <n v="11687000"/>
    <n v="37.775170000000003"/>
    <n v="-122.436122"/>
    <s v="SFPD-CROSSROADS"/>
    <s v="CITY STREET"/>
    <n v="130348881"/>
    <n v="2013"/>
    <n v="3801"/>
    <n v="20130429"/>
    <n v="825"/>
    <n v="874"/>
    <s v="PARK"/>
    <s v="Monday"/>
    <s v="3F61"/>
    <s v="SCOTT ST"/>
    <s v="HAYES ST"/>
    <n v="13"/>
    <s v="South"/>
    <s v="Not Stated"/>
    <x v="1"/>
    <s v="Broadside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51704428165,-122.436121760099"/>
    <s v="6:01 am to 10:00 a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3649"/>
  </r>
  <r>
    <n v="15234"/>
    <s v="Point"/>
    <n v="26475000"/>
    <s v="&lt;Null&gt;"/>
    <n v="37.774754999999999"/>
    <n v="-122.454683"/>
    <s v="SFPD-CROSSROADS"/>
    <s v="CITY STREET"/>
    <n v="3731989"/>
    <n v="2008"/>
    <n v="3801"/>
    <n v="20080425"/>
    <n v="2256"/>
    <n v="1153"/>
    <s v="PARK"/>
    <s v="Friday"/>
    <s v="3F14E"/>
    <s v="STANYAN ST"/>
    <s v="FULTON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47554846254,-122.454682647755"/>
    <s v="10:01 pm to 2:00 a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8893"/>
  </r>
  <r>
    <n v="33168"/>
    <s v="Point"/>
    <n v="26441000"/>
    <s v="&lt;Null&gt;"/>
    <n v="37.771053999999999"/>
    <n v="-122.453902"/>
    <s v="SFPD-CROSSROADS"/>
    <s v="CITY STREET"/>
    <n v="3163773"/>
    <n v="2007"/>
    <n v="3801"/>
    <n v="20070427"/>
    <n v="850"/>
    <n v="779"/>
    <s v="NORTH"/>
    <s v="Friday"/>
    <n v="3E+62"/>
    <s v="STANYAN ST"/>
    <s v="OAK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0538379869,-122.453902454643"/>
    <s v="6:01 am to 10:00 am"/>
    <s v="Clear"/>
    <s v="CVC 21801A"/>
    <s v="Intersection &lt;= 20ft"/>
    <s v="April"/>
    <s v="Valid"/>
    <s v="21801(a,b)"/>
    <s v="Violation of right-of-way - left turn"/>
    <s v="http://leginfo.legislature.ca.gov/faces/codes_displaySection.xhtml?lawCode=VEH&amp;sectionNum=21801."/>
    <n v="8181"/>
  </r>
  <r>
    <n v="10793"/>
    <s v="Point"/>
    <n v="26441000"/>
    <n v="12089000"/>
    <n v="37.770999000000003"/>
    <n v="-122.453892"/>
    <s v="SFPD-CROSSROADS"/>
    <s v="CITY STREET"/>
    <n v="5142852"/>
    <n v="2011"/>
    <n v="3801"/>
    <n v="20110407"/>
    <n v="2227"/>
    <n v="275"/>
    <s v="PARK"/>
    <s v="Thursday"/>
    <s v="3F2E"/>
    <s v="STANYAN ST"/>
    <s v="OAK ST"/>
    <n v="20"/>
    <s v="South"/>
    <s v="Not Stated"/>
    <x v="1"/>
    <s v="Rear End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09985214767,-122.453892255102"/>
    <s v="10:01 pm to 2:00 a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16811"/>
  </r>
  <r>
    <n v="19147"/>
    <s v="Point"/>
    <n v="26446000"/>
    <s v="&lt;Null&gt;"/>
    <n v="37.772894999999998"/>
    <n v="-122.454285"/>
    <s v="SFPD-CROSSROADS"/>
    <s v="CITY STREET"/>
    <n v="130282875"/>
    <n v="2013"/>
    <n v="3801"/>
    <n v="20130406"/>
    <n v="2220"/>
    <n v="2314"/>
    <s v="PARK"/>
    <s v="Saturday"/>
    <s v="3F3E"/>
    <s v="STANYAN ST"/>
    <s v="HAYES ST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28951784271,-122.454285116292"/>
    <s v="10:01 pm to 2:00 am"/>
    <s v="Cloudy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7934"/>
  </r>
  <r>
    <n v="311"/>
    <s v="Point"/>
    <n v="26441000"/>
    <n v="12089000"/>
    <n v="37.770412"/>
    <n v="-122.453784"/>
    <s v="SFPD-CROSSROADS"/>
    <s v="CITY STREET"/>
    <n v="2008219"/>
    <n v="2005"/>
    <n v="3801"/>
    <n v="20050406"/>
    <n v="2028"/>
    <s v="4B6D"/>
    <s v="SFSUP"/>
    <s v="Wednesday"/>
    <s v="4B6D"/>
    <s v="STANYAN ST"/>
    <s v="PAGE ST"/>
    <n v="116"/>
    <s v="North"/>
    <s v="Not Stated"/>
    <x v="1"/>
    <s v="Sideswipe"/>
    <s v="Bicycle"/>
    <s v="No Pedestrian Involved"/>
    <s v="Dry"/>
    <s v="No Unusual Condition"/>
    <s v="Not Stated"/>
    <s v="Dark - Street Lights"/>
    <s v="None"/>
    <s v="EE - Bike-Parked car "/>
    <s v="http://maps.google.com/maps?q=&amp;layer=c&amp;cbll=37.7704122114929,-122.45378414822"/>
    <s v="6:01 pm to 10:00 pm"/>
    <s v="Clear"/>
    <s v="CVC 22517"/>
    <s v="Midblock &gt; 20ft"/>
    <s v="April"/>
    <s v="Valid"/>
    <n v="22517"/>
    <s v="Opening door on traffic side when unsafe"/>
    <s v="http://leginfo.legislature.ca.gov/faces/codes_displaySection.xhtml?lawCode=VEH&amp;sectionNum=22517."/>
    <n v="19026"/>
  </r>
  <r>
    <n v="29486"/>
    <s v="Point"/>
    <n v="26471000"/>
    <s v="&lt;Null&gt;"/>
    <n v="37.774994999999997"/>
    <n v="-122.45281"/>
    <s v="SFPD-CROSSROADS"/>
    <s v="CITY STREET"/>
    <n v="4199905"/>
    <n v="2009"/>
    <n v="3801"/>
    <n v="20090402"/>
    <n v="1912"/>
    <n v="1666"/>
    <s v="PARK"/>
    <s v="Thursday"/>
    <s v="3CAR"/>
    <s v="FULTON ST"/>
    <s v="PARKER AV"/>
    <n v="0"/>
    <s v="Not Stated, in Intersection"/>
    <s v="Win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9953181095,-122.452810237106"/>
    <s v="6:01 pm to 10:00 pm"/>
    <s v="Clear"/>
    <s v="CVC 22107"/>
    <s v="Intersection &lt;= 20ft"/>
    <s v="April"/>
    <s v="Valid"/>
    <n v="22107"/>
    <s v="Unsafe turn or lane change prohibited"/>
    <s v="http://leginfo.legislature.ca.gov/faces/codes_displaySection.xhtml?lawCode=VEH&amp;sectionNum=22107."/>
    <n v="23773"/>
  </r>
  <r>
    <n v="2817"/>
    <s v="Point"/>
    <n v="26456000"/>
    <n v="6283000"/>
    <n v="37.777337000000003"/>
    <n v="-122.449428"/>
    <s v="SFPD-CROSSROADS"/>
    <s v="CITY STREET"/>
    <n v="3179521"/>
    <n v="2007"/>
    <n v="3801"/>
    <n v="20070427"/>
    <n v="833"/>
    <n v="334"/>
    <s v="RICHM"/>
    <s v="Friday"/>
    <s v="3G2A"/>
    <s v="GOLDEN GATE AVE"/>
    <s v="ROSELYN TER"/>
    <n v="42"/>
    <s v="East"/>
    <s v="Not Stated"/>
    <x v="1"/>
    <s v="Sideswipe"/>
    <s v="Bicycle"/>
    <s v="No Pedestrian Involved"/>
    <s v="Dry"/>
    <s v="No Unusual Condition"/>
    <s v="Not Stated"/>
    <s v="Daylight"/>
    <s v="None"/>
    <s v="CC - Vehicle-Bicycle"/>
    <s v="http://maps.google.com/maps?q=&amp;layer=c&amp;cbll=37.7773370799383,-122.449428297739"/>
    <s v="6:01 am to 10:00 am"/>
    <s v="Clear"/>
    <s v="CVC 22350"/>
    <s v="Midblock &gt; 20ft"/>
    <s v="April"/>
    <s v="Valid"/>
    <n v="22350"/>
    <s v="Unsafe speed for prevailing conditions"/>
    <s v="http://leginfo.legislature.ca.gov/faces/codes_displaySection.xhtml?lawCode=VEH&amp;sectionNum=22350."/>
    <n v="28065"/>
  </r>
  <r>
    <n v="29474"/>
    <s v="Point"/>
    <n v="26460000"/>
    <n v="12743000"/>
    <n v="37.778309"/>
    <n v="-122.44951399999999"/>
    <s v="SFPD-CROSSROADS"/>
    <s v="CITY STREET"/>
    <n v="2008223"/>
    <n v="2005"/>
    <n v="3801"/>
    <n v="20050406"/>
    <n v="938"/>
    <n v="1580"/>
    <s v="&lt;Null&gt;"/>
    <s v="Wednesday"/>
    <s v="4B4F"/>
    <s v="TURK BLVD"/>
    <s v="ROSELYN TER"/>
    <n v="74"/>
    <s v="East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8309092816,-122.449513682638"/>
    <s v="6:01 am to 10:00 am"/>
    <s v="Clear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31472"/>
  </r>
  <r>
    <n v="28439"/>
    <s v="Point"/>
    <n v="26050000"/>
    <n v="5450000"/>
    <n v="37.774216000000003"/>
    <n v="-122.43641100000001"/>
    <s v="SFPD-CROSSROADS"/>
    <s v="CITY STREET"/>
    <n v="140322239"/>
    <n v="2014"/>
    <n v="3801"/>
    <n v="20140418"/>
    <n v="1320"/>
    <n v="97"/>
    <s v="PARK"/>
    <s v="Friday"/>
    <s v="3F1A"/>
    <s v="FELL ST"/>
    <s v="SCOTT ST"/>
    <n v="138"/>
    <s v="West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2160620037,-122.436411176817"/>
    <s v="10:01 am to 2:00 pm"/>
    <s v="Clear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32061"/>
  </r>
  <r>
    <n v="3493"/>
    <s v="Point"/>
    <n v="26027000"/>
    <s v="&lt;Null&gt;"/>
    <n v="37.773345999999997"/>
    <n v="-122.435751"/>
    <s v="SFPD-CROSSROADS"/>
    <s v="CITY STREET"/>
    <n v="3335433"/>
    <n v="2007"/>
    <n v="3801"/>
    <n v="20070430"/>
    <n v="1703"/>
    <n v="518"/>
    <s v="F"/>
    <s v="Monday"/>
    <s v="3F14D"/>
    <s v="OAK ST"/>
    <s v="SCOTT ST"/>
    <n v="0"/>
    <s v="Not Stated, in Intersection"/>
    <s v="Not Stated"/>
    <x v="0"/>
    <s v="Other"/>
    <s v="Bicycle"/>
    <s v="No Pedestrian Involved"/>
    <s v="Dry"/>
    <s v="No Unusual Condition"/>
    <s v="Not Stated"/>
    <s v="Daylight"/>
    <s v="None"/>
    <s v="CC - Vehicle-Bicycle"/>
    <s v="http://maps.google.com/maps?q=&amp;layer=c&amp;cbll=37.7733457128099,-122.435751498457"/>
    <s v="2:01 pm to 6:00 pm"/>
    <s v="Clear"/>
    <s v="CVC 22517"/>
    <s v="Intersection &lt;= 20ft"/>
    <s v="April"/>
    <s v="Valid"/>
    <n v="22517"/>
    <s v="Opening door on traffic side when unsafe"/>
    <s v="http://leginfo.legislature.ca.gov/faces/codes_displaySection.xhtml?lawCode=VEH&amp;sectionNum=22517."/>
    <n v="11352"/>
  </r>
  <r>
    <n v="14932"/>
    <s v="Point"/>
    <n v="26027000"/>
    <s v="&lt;Null&gt;"/>
    <n v="37.773345999999997"/>
    <n v="-122.435751"/>
    <s v="SFPD-CROSSROADS"/>
    <s v="CITY STREET"/>
    <n v="6076499"/>
    <n v="2012"/>
    <n v="3801"/>
    <n v="20120421"/>
    <n v="1722"/>
    <n v="537"/>
    <s v="PARK"/>
    <s v="Saturday"/>
    <s v="3F43D"/>
    <s v="OAK ST"/>
    <s v="SCOTT ST"/>
    <n v="0"/>
    <s v="Not Stated, in Intersection"/>
    <s v="Not Stated"/>
    <x v="0"/>
    <s v="Other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3457128099,-122.435751498457"/>
    <s v="2:01 pm to 6:00 pm"/>
    <s v="Clear"/>
    <s v="CVC 22107"/>
    <s v="Intersection &lt;= 20ft"/>
    <s v="April"/>
    <s v="Valid"/>
    <n v="22107"/>
    <s v="Unsafe turn or lane change prohibited"/>
    <s v="http://leginfo.legislature.ca.gov/faces/codes_displaySection.xhtml?lawCode=VEH&amp;sectionNum=22107."/>
    <n v="9541"/>
  </r>
  <r>
    <n v="18994"/>
    <s v="Point"/>
    <n v="26027000"/>
    <s v="&lt;Null&gt;"/>
    <n v="37.773345999999997"/>
    <n v="-122.435751"/>
    <s v="SFPD-CROSSROADS"/>
    <s v="CITY STREET"/>
    <n v="140291151"/>
    <n v="2014"/>
    <n v="3801"/>
    <n v="20140408"/>
    <n v="80"/>
    <n v="1430"/>
    <s v="PARK"/>
    <s v="Tuesday"/>
    <s v="&lt;Null&gt;"/>
    <s v="OAK ST"/>
    <s v="SCOTT ST"/>
    <n v="0"/>
    <s v="Not Stated, in Intersection"/>
    <s v="&lt;Null&gt;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3457128099,-122.435751498457"/>
    <s v="2:01 am to 6:00 a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8094"/>
  </r>
  <r>
    <n v="28643"/>
    <s v="Point"/>
    <n v="26027000"/>
    <n v="9760000"/>
    <n v="37.773307000000003"/>
    <n v="-122.43605700000001"/>
    <s v="SFPD-CROSSROADS"/>
    <s v="CITY STREET"/>
    <n v="4199876"/>
    <n v="2009"/>
    <n v="3801"/>
    <n v="20090410"/>
    <n v="1220"/>
    <n v="1484"/>
    <s v="PARK"/>
    <s v="Friday"/>
    <s v="3F61"/>
    <s v="OAK ST"/>
    <s v="SCOTT ST"/>
    <n v="89"/>
    <s v="West"/>
    <s v="Not Stated"/>
    <x v="1"/>
    <s v="Rear End"/>
    <s v="Parked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306929495,-122.436056955836"/>
    <s v="10:01 am to 2:00 pm"/>
    <s v="Clear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32517"/>
  </r>
  <r>
    <n v="29437"/>
    <s v="Point"/>
    <n v="26441000"/>
    <n v="9770000"/>
    <n v="37.771220999999997"/>
    <n v="-122.452304"/>
    <s v="SFPD-CROSSROADS"/>
    <s v="CITY STREET"/>
    <n v="3726596"/>
    <n v="2008"/>
    <n v="3801"/>
    <n v="20080427"/>
    <n v="815"/>
    <n v="1149"/>
    <s v="COF"/>
    <s v="Sunday"/>
    <s v="4B2B"/>
    <s v="CHARTER OAK AVE"/>
    <s v="SHRADER ST"/>
    <n v="18"/>
    <s v="West"/>
    <s v="Not Stated"/>
    <x v="0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221393184,-122.452304270324"/>
    <s v="6:01 am to 10:00 am"/>
    <s v="Clear"/>
    <s v="CVC 21461A"/>
    <s v="Intersection &lt;= 20ft"/>
    <s v="April"/>
    <s v="Valid"/>
    <s v="21461(a)"/>
    <s v="Driver or bicyclist failure to obey signs or signals"/>
    <s v="http://leginfo.legislature.ca.gov/faces/codes_displaySection.xhtml?lawCode=VEH&amp;sectionNum=21461."/>
    <n v="4273"/>
  </r>
  <r>
    <n v="29499"/>
    <s v="Point"/>
    <n v="26475000"/>
    <s v="&lt;Null&gt;"/>
    <n v="37.774754999999999"/>
    <n v="-122.454683"/>
    <s v="SFPD-CROSSROADS"/>
    <s v="CITY STREET"/>
    <n v="5161408"/>
    <n v="2011"/>
    <n v="3801"/>
    <n v="20110430"/>
    <n v="1200"/>
    <n v="120"/>
    <s v="PARK"/>
    <s v="Saturday"/>
    <s v="3F12A"/>
    <s v="FULTON ST"/>
    <s v="STANYAN ST"/>
    <n v="0"/>
    <s v="Not Stated, in Intersection"/>
    <s v="Not Stated"/>
    <x v="0"/>
    <s v="Other"/>
    <s v="Other Object"/>
    <s v="No Pedestrian Involved"/>
    <s v="Dry"/>
    <s v="No Unusual Condition"/>
    <s v="Not Stated"/>
    <s v="Daylight"/>
    <s v="Functioning"/>
    <s v="AA - Vehicle(s) Only Involved"/>
    <s v="http://maps.google.com/maps?q=&amp;layer=c&amp;cbll=37.7747554846254,-122.454682647755"/>
    <s v="10:01 am to 2:00 p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6928"/>
  </r>
  <r>
    <n v="12899"/>
    <s v="Point"/>
    <n v="26395000"/>
    <n v="12742000"/>
    <n v="37.778401000000002"/>
    <n v="-122.44878799999999"/>
    <s v="SFPD-CROSSROADS"/>
    <s v="CITY STREET"/>
    <n v="130347689"/>
    <n v="2013"/>
    <n v="3801"/>
    <n v="20130428"/>
    <n v="1856"/>
    <n v="1340"/>
    <s v="RICHMOND"/>
    <s v="Sunday"/>
    <s v="3G11D"/>
    <s v="TURK BLVD"/>
    <s v="TAMALPAIS TER"/>
    <n v="27"/>
    <s v="Ea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4010322734,-122.448787559125"/>
    <s v="6:01 pm to 10:00 pm"/>
    <s v="Cloudy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844"/>
  </r>
  <r>
    <n v="29471"/>
    <s v="Point"/>
    <n v="26460000"/>
    <s v="&lt;Null&gt;"/>
    <n v="37.778388999999997"/>
    <n v="-122.44887900000001"/>
    <s v="SFPD-CROSSROADS"/>
    <s v="CITY STREET"/>
    <n v="3747571"/>
    <n v="2008"/>
    <n v="3801"/>
    <n v="20080425"/>
    <n v="1030"/>
    <n v="659"/>
    <s v="RICHM"/>
    <s v="Friday"/>
    <s v="3G61K"/>
    <s v="TURK ST"/>
    <s v="TAMALPAIS TER"/>
    <n v="0"/>
    <s v="Not Stated, in Intersection"/>
    <s v="Not Stated"/>
    <x v="1"/>
    <s v="Other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83894284243,-122.448879206728"/>
    <s v="10:01 am to 2:00 p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24241"/>
  </r>
  <r>
    <n v="29512"/>
    <s v="Point"/>
    <n v="26486000"/>
    <s v="&lt;Null&gt;"/>
    <n v="37.777599000000002"/>
    <n v="-122.455217"/>
    <s v="SFPD-CROSSROADS"/>
    <s v="CITY STREET"/>
    <n v="3749328"/>
    <n v="2008"/>
    <n v="3801"/>
    <n v="20080417"/>
    <n v="910"/>
    <n v="110"/>
    <s v="G"/>
    <s v="Thursday"/>
    <n v="2"/>
    <s v="STANYAN ST"/>
    <s v="TURK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5992787017,-122.455216941431"/>
    <s v="6:01 am to 10:00 a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638"/>
  </r>
  <r>
    <n v="1496"/>
    <s v="Point"/>
    <n v="26077000"/>
    <s v="&lt;Null&gt;"/>
    <n v="37.77966"/>
    <n v="-122.43874"/>
    <s v="SFPD-CROSSROADS"/>
    <s v="CITY STREET"/>
    <n v="2637951"/>
    <n v="2006"/>
    <n v="3801"/>
    <n v="20060412"/>
    <n v="2117"/>
    <n v="307"/>
    <s v="PARK"/>
    <s v="Wednesday"/>
    <s v="4B8E"/>
    <s v="DIVISADERO ST"/>
    <s v="TURK ST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96596303491,-122.438740183526"/>
    <s v="6:01 pm to 10:00 pm"/>
    <s v="Cloudy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11582"/>
  </r>
  <r>
    <n v="29282"/>
    <s v="Point"/>
    <n v="26363000"/>
    <s v="&lt;Null&gt;"/>
    <n v="37.779364000000001"/>
    <n v="-122.44095799999999"/>
    <s v="SFPD-CROSSROADS"/>
    <s v="CITY STREET"/>
    <n v="1995004"/>
    <n v="2005"/>
    <n v="3801"/>
    <n v="20050412"/>
    <n v="1339"/>
    <n v="2044"/>
    <s v="PARK"/>
    <s v="Tuesday"/>
    <s v="4B2B"/>
    <s v="JOSEPHA AVE"/>
    <s v="TURK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93641389817,-122.440958163488"/>
    <s v="10:01 am to 2:00 pm"/>
    <s v="Clear"/>
    <s v="CVC 21800B"/>
    <s v="Intersection &lt;= 20ft"/>
    <s v="April"/>
    <s v="Valid"/>
    <s v="21800(a-d)"/>
    <s v="Violation of right-of-way"/>
    <s v="http://leginfo.legislature.ca.gov/faces/codes_displaySection.xhtml?lawCode=VEH&amp;sectionNum=21800."/>
    <n v="22676"/>
  </r>
  <r>
    <n v="29248"/>
    <s v="Point"/>
    <n v="26420000"/>
    <n v="5457000"/>
    <n v="37.772784999999999"/>
    <n v="-122.447542"/>
    <s v="SFPD-CROSSROADS"/>
    <s v="CITY STREET"/>
    <n v="3369439"/>
    <n v="2007"/>
    <n v="3801"/>
    <n v="20070828"/>
    <n v="918"/>
    <n v="1073"/>
    <s v="PARK"/>
    <s v="Tuesday"/>
    <s v="3F60"/>
    <s v="FELL ST"/>
    <s v="ASHBURY ST"/>
    <n v="13"/>
    <s v="West"/>
    <s v="Not Stated"/>
    <x v="1"/>
    <s v="Hit Object"/>
    <s v="Fixed Object"/>
    <s v="No Pedestrian Involved"/>
    <s v="Dry"/>
    <s v="No Unusual Condition"/>
    <s v="Not Stated"/>
    <s v="Daylight"/>
    <s v="Functioning"/>
    <s v="AA - Vehicle(s) Only Involved"/>
    <s v="http://maps.google.com/maps?q=&amp;layer=c&amp;cbll=37.7727846915921,-122.447542078363"/>
    <s v="6:01 am to 10:00 a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15843"/>
  </r>
  <r>
    <n v="1254"/>
    <s v="Point"/>
    <n v="26350000"/>
    <n v="5453000"/>
    <n v="37.773620999999999"/>
    <n v="-122.44103"/>
    <s v="SFPD-CROSSROADS"/>
    <s v="CITY STREET"/>
    <n v="130679012"/>
    <n v="2013"/>
    <n v="3801"/>
    <n v="20130816"/>
    <n v="69"/>
    <n v="2179"/>
    <s v="&lt;Null&gt;"/>
    <s v="Friday"/>
    <s v="3FIA"/>
    <s v="FELL ST"/>
    <s v="BAKER ST"/>
    <n v="32"/>
    <s v="West"/>
    <s v="Not Stated"/>
    <x v="1"/>
    <s v="Rear End"/>
    <s v="Bicycle"/>
    <s v="No Pedestrian Involved"/>
    <s v="Dry"/>
    <s v="No Unusual Condition"/>
    <s v="Not Stated"/>
    <s v="Daylight"/>
    <s v="Functioning"/>
    <s v="AA - Vehicle(s) Only Involved"/>
    <s v="http://maps.google.com/maps?q=&amp;layer=c&amp;cbll=37.77362142361,-122.441029782966"/>
    <s v="2:01 am to 6:00 am"/>
    <s v="Cloudy"/>
    <s v="CVC 22350"/>
    <s v="Intersection Rear End &lt;= 150ft"/>
    <s v="August"/>
    <s v="Valid"/>
    <n v="22350"/>
    <s v="Unsafe speed for prevailing conditions"/>
    <s v="http://leginfo.legislature.ca.gov/faces/codes_displaySection.xhtml?lawCode=VEH&amp;sectionNum=22350."/>
    <n v="14354"/>
  </r>
  <r>
    <n v="7063"/>
    <s v="Point"/>
    <n v="26319000"/>
    <n v="9762000"/>
    <n v="37.77272"/>
    <n v="-122.440676"/>
    <s v="SFPD-CROSSROADS"/>
    <s v="CITY STREET"/>
    <n v="4355180"/>
    <n v="2009"/>
    <n v="3801"/>
    <n v="20090812"/>
    <n v="2105"/>
    <n v="1057"/>
    <s v="&lt;Null&gt;"/>
    <s v="Wednesday"/>
    <s v="00F"/>
    <s v="OAK ST"/>
    <s v="BAKER ST"/>
    <n v="17"/>
    <s v="East"/>
    <s v="Not Stated"/>
    <x v="2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7204249573,-122.440675689288"/>
    <s v="6:01 pm to 10:00 p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338"/>
  </r>
  <r>
    <n v="28705"/>
    <s v="Point"/>
    <n v="26036000"/>
    <n v="9761000"/>
    <n v="37.772995000000002"/>
    <n v="-122.438515"/>
    <s v="SFPD-CROSSROADS"/>
    <s v="CITY STREET"/>
    <n v="2776362"/>
    <n v="2006"/>
    <n v="3801"/>
    <n v="20060809"/>
    <n v="1638"/>
    <n v="304"/>
    <s v="&lt;Null&gt;"/>
    <s v="Wednesday"/>
    <s v="3F63"/>
    <s v="OAK ST"/>
    <s v="BRODERICK"/>
    <n v="168"/>
    <s v="Ea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9948623702,-122.438514662943"/>
    <s v="2:01 pm to 6:00 pm"/>
    <s v="Clear"/>
    <s v="CVC 22350"/>
    <s v="Midblock &gt; 20ft"/>
    <s v="August"/>
    <s v="Valid"/>
    <n v="22350"/>
    <s v="Unsafe speed for prevailing conditions"/>
    <s v="http://leginfo.legislature.ca.gov/faces/codes_displaySection.xhtml?lawCode=VEH&amp;sectionNum=22350."/>
    <n v="23231"/>
  </r>
  <r>
    <n v="28967"/>
    <s v="Point"/>
    <n v="26058000"/>
    <s v="&lt;Null&gt;"/>
    <n v="37.773847000000004"/>
    <n v="-122.439277"/>
    <s v="SFPD-CROSSROADS"/>
    <s v="CITY STREET"/>
    <n v="9009626"/>
    <n v="2006"/>
    <n v="3801"/>
    <n v="20060822"/>
    <n v="1330"/>
    <n v="805"/>
    <s v="&lt;Null&gt;"/>
    <s v="Tuesday"/>
    <s v="3F60"/>
    <s v="FELL ST"/>
    <s v="BRODERICK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8471195227,-122.439276798449"/>
    <s v="10:01 am to 2:00 p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1562"/>
  </r>
  <r>
    <n v="28459"/>
    <s v="Point"/>
    <n v="26061000"/>
    <s v="&lt;Null&gt;"/>
    <n v="37.776643999999997"/>
    <n v="-122.43984399999999"/>
    <s v="SFPD-CROSSROADS"/>
    <s v="CITY STREET"/>
    <n v="140679604"/>
    <n v="2014"/>
    <n v="3801"/>
    <n v="20140814"/>
    <n v="1320"/>
    <n v="4180"/>
    <s v="PARK"/>
    <s v="Thursday"/>
    <s v="&lt;Null&gt;"/>
    <s v="FULTON ST"/>
    <s v="BRODERICK ST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66440075826,-122.439844236366"/>
    <s v="10:01 am to 2:00 pm"/>
    <s v="Clear"/>
    <s v="CVC 21801A"/>
    <s v="Intersection &lt;= 20ft"/>
    <s v="August"/>
    <s v="Valid"/>
    <s v="21801(a,b)"/>
    <s v="Violation of right-of-way - left turn"/>
    <s v="http://leginfo.legislature.ca.gov/faces/codes_displaySection.xhtml?lawCode=VEH&amp;sectionNum=21801."/>
    <n v="13892"/>
  </r>
  <r>
    <n v="13707"/>
    <s v="Point"/>
    <n v="26372000"/>
    <n v="5895000"/>
    <n v="37.775908999999999"/>
    <n v="-122.44562999999999"/>
    <s v="SFPD-CROSSROADS"/>
    <s v="CITY STREET"/>
    <n v="5963948"/>
    <n v="2012"/>
    <n v="3801"/>
    <n v="20120828"/>
    <n v="2154"/>
    <s v="A08615"/>
    <s v="PARK"/>
    <s v="Tuesday"/>
    <s v="3F13E"/>
    <s v="FULTON ST"/>
    <s v="CENTRAL AV"/>
    <n v="249"/>
    <s v="West"/>
    <s v="Not Stated"/>
    <x v="1"/>
    <s v="Sideswipe"/>
    <s v="Bicycle"/>
    <s v="No Pedestrian Involved"/>
    <s v="Dry"/>
    <s v="No Unusual Condition"/>
    <s v="Not Stated"/>
    <s v="Dark - Street Lights"/>
    <s v="None"/>
    <s v="EE - Bike-Parked car "/>
    <s v="http://maps.google.com/maps?q=&amp;layer=c&amp;cbll=37.7759085210688,-122.445629846097"/>
    <s v="6:01 pm to 10:00 pm"/>
    <s v="Clear"/>
    <s v="CVC 22517"/>
    <s v="Midblock &gt; 20ft"/>
    <s v="August"/>
    <s v="Valid"/>
    <n v="22517"/>
    <s v="Opening door on traffic side when unsafe"/>
    <s v="http://leginfo.legislature.ca.gov/faces/codes_displaySection.xhtml?lawCode=VEH&amp;sectionNum=22517."/>
    <n v="31339"/>
  </r>
  <r>
    <n v="14470"/>
    <s v="Point"/>
    <n v="26372000"/>
    <n v="5895000"/>
    <n v="37.775908999999999"/>
    <n v="-122.44562999999999"/>
    <s v="SFPD-CROSSROADS"/>
    <s v="CITY STREET"/>
    <n v="6067133"/>
    <n v="2012"/>
    <n v="3801"/>
    <n v="20120828"/>
    <n v="2154"/>
    <s v="A09615"/>
    <s v="&lt;Null&gt;"/>
    <s v="Tuesday"/>
    <s v="3F13E"/>
    <s v="FULTON ST"/>
    <s v="CENTRAL AV"/>
    <n v="249"/>
    <s v="West"/>
    <s v="Not Stated"/>
    <x v="1"/>
    <s v="Sideswipe"/>
    <s v="Bicycle"/>
    <s v="No Pedestrian Involved"/>
    <s v="Dry"/>
    <s v="No Unusual Condition"/>
    <s v="Not Stated"/>
    <s v="Dark - Street Lights"/>
    <s v="None"/>
    <s v="EE - Bike-Parked car "/>
    <s v="http://maps.google.com/maps?q=&amp;layer=c&amp;cbll=37.7759085210688,-122.445629846097"/>
    <s v="6:01 pm to 10:00 pm"/>
    <s v="Clear"/>
    <s v="CVC 22517"/>
    <s v="Midblock &gt; 20ft"/>
    <s v="August"/>
    <s v="Valid"/>
    <n v="22517"/>
    <s v="Opening door on traffic side when unsafe"/>
    <s v="http://leginfo.legislature.ca.gov/faces/codes_displaySection.xhtml?lawCode=VEH&amp;sectionNum=22517."/>
    <n v="27818"/>
  </r>
  <r>
    <n v="14573"/>
    <s v="Point"/>
    <n v="26324000"/>
    <s v="&lt;Null&gt;"/>
    <n v="37.771357999999999"/>
    <n v="-122.443836"/>
    <s v="SFPD-CROSSROADS"/>
    <s v="CITY STREET"/>
    <n v="6068115"/>
    <n v="2012"/>
    <n v="3801"/>
    <n v="20120811"/>
    <n v="858"/>
    <n v="874"/>
    <s v="PARK"/>
    <s v="Saturday"/>
    <s v="3F61"/>
    <s v="PAGE ST"/>
    <s v="CENTRAL AV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13581129303,-122.443836148266"/>
    <s v="6:01 am to 10:00 am"/>
    <s v="Clear"/>
    <s v="N/A"/>
    <s v="Intersection &lt;= 20ft"/>
    <s v="August"/>
    <s v="Unknown"/>
    <s v="Unknown"/>
    <s v="Unknown"/>
    <s v="&lt;Null&gt;"/>
    <n v="30408"/>
  </r>
  <r>
    <n v="13949"/>
    <s v="Point"/>
    <n v="26384000"/>
    <n v="6280000"/>
    <n v="37.777878000000001"/>
    <n v="-122.44522499999999"/>
    <s v="SFPD-CROSSROADS"/>
    <s v="CITY STREET"/>
    <n v="130703821"/>
    <n v="2013"/>
    <n v="3801"/>
    <n v="20130823"/>
    <n v="2211"/>
    <n v="4270"/>
    <s v="PARK"/>
    <s v="Friday"/>
    <s v="3F14E"/>
    <s v="GOLDEN GATE AVE"/>
    <s v="CENTRAL AVE"/>
    <n v="20"/>
    <s v="West"/>
    <s v="Not Stated"/>
    <x v="1"/>
    <s v="Rear End"/>
    <s v="Parked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87758233,-122.445225158942"/>
    <s v="10:01 pm to 2:00 am"/>
    <s v="Clear"/>
    <s v="CVC 23152A"/>
    <s v="Intersection &lt;= 20ft"/>
    <s v="August"/>
    <s v="Valid"/>
    <n v="23152"/>
    <s v="Under the influence of alcohol or drug"/>
    <s v="http://leginfo.legislature.ca.gov/faces/codes_displaySection.xhtml?lawCode=VEH&amp;sectionNum=23152."/>
    <n v="30892"/>
  </r>
  <r>
    <n v="14654"/>
    <s v="Point"/>
    <n v="26053000"/>
    <s v="&lt;Null&gt;"/>
    <n v="37.774991999999997"/>
    <n v="-122.437799"/>
    <s v="SFPD-CROSSROADS"/>
    <s v="CITY STREET"/>
    <n v="3325010"/>
    <n v="2007"/>
    <n v="3801"/>
    <n v="20070811"/>
    <n v="1815"/>
    <n v="937"/>
    <s v="COF"/>
    <s v="Saturday"/>
    <s v="4B71"/>
    <s v="DIVISADERO ST"/>
    <s v="HAYES ST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4991947509,-122.437798747311"/>
    <s v="6:01 pm to 10:00 pm"/>
    <s v="Clear"/>
    <s v="CVC 21950A"/>
    <s v="Intersection &lt;= 20ft"/>
    <s v="August"/>
    <s v="Valid"/>
    <s v="21950(a,c)"/>
    <s v="Driver or bicyclist to yield right-of-way at crosswalks"/>
    <s v="http://leginfo.legislature.ca.gov/faces/codes_displaySection.xhtml?lawCode=VEH&amp;sectionNum=21950."/>
    <n v="10411"/>
  </r>
  <r>
    <n v="9416"/>
    <s v="Point"/>
    <n v="26058000"/>
    <n v="5451000"/>
    <n v="37.774054999999997"/>
    <n v="-122.43766100000001"/>
    <s v="SFPD-CROSSROADS"/>
    <s v="CITY STREET"/>
    <n v="4861848"/>
    <n v="2010"/>
    <n v="3801"/>
    <n v="20100830"/>
    <n v="1051"/>
    <n v="4194"/>
    <s v="&lt;Null&gt;"/>
    <s v="Monday"/>
    <s v="4CAR"/>
    <s v="FELL ST"/>
    <s v="DIVISADERO ST"/>
    <n v="15"/>
    <s v="West"/>
    <s v="Not Stated"/>
    <x v="0"/>
    <s v="Not Stated"/>
    <s v="Bicycle"/>
    <s v="No Pedestrian Involved"/>
    <s v="Not Stated"/>
    <s v="Holes, Deep Ruts"/>
    <s v="No Unusual Condition"/>
    <s v="Daylight"/>
    <s v="None"/>
    <s v="CC - Vehicle-Bicycle"/>
    <s v="http://maps.google.com/maps?q=&amp;layer=c&amp;cbll=37.7740551850254,-122.43766080794"/>
    <s v="10:01 am to 2:00 pm"/>
    <s v="Clear"/>
    <s v="CVC 21801B"/>
    <s v="Intersection &lt;= 20ft"/>
    <s v="August"/>
    <s v="Valid"/>
    <s v="21801(a,b)"/>
    <s v="Violation of right-of-way - left turn"/>
    <s v="http://leginfo.legislature.ca.gov/faces/codes_displaySection.xhtml?lawCode=VEH&amp;sectionNum=21801."/>
    <n v="10540"/>
  </r>
  <r>
    <n v="5257"/>
    <s v="Point"/>
    <n v="26050000"/>
    <n v="5450000"/>
    <n v="37.774079"/>
    <n v="-122.437473"/>
    <s v="SFPD-CROSSROADS"/>
    <s v="CITY STREET"/>
    <n v="3885057"/>
    <n v="2008"/>
    <n v="3801"/>
    <n v="20080820"/>
    <n v="840"/>
    <n v="4060"/>
    <s v="PARK"/>
    <s v="Wednesday"/>
    <s v="3F00"/>
    <s v="FELL ST"/>
    <s v="DIVISADERO ST"/>
    <n v="40"/>
    <s v="East"/>
    <s v="Not Stated"/>
    <x v="1"/>
    <s v="Broadside"/>
    <s v="Bicycle"/>
    <s v="No Pedestrian Involved"/>
    <s v="Dry"/>
    <s v="No Unusual Condition"/>
    <s v="Not Stated"/>
    <s v="Daylight"/>
    <s v="None"/>
    <s v="CC - Vehicle-Bicycle"/>
    <s v="http://maps.google.com/maps?q=&amp;layer=c&amp;cbll=37.7740793681647,-122.437472967587"/>
    <s v="6:01 am to 10:00 am"/>
    <s v="Cloudy"/>
    <s v="CVC 22107"/>
    <s v="Midblock &gt; 20ft"/>
    <s v="August"/>
    <s v="Valid"/>
    <n v="22107"/>
    <s v="Unsafe turn or lane change prohibited"/>
    <s v="http://leginfo.legislature.ca.gov/faces/codes_displaySection.xhtml?lawCode=VEH&amp;sectionNum=22107."/>
    <n v="14394"/>
  </r>
  <r>
    <n v="28857"/>
    <s v="Point"/>
    <n v="26058000"/>
    <n v="5451000"/>
    <n v="37.774011000000002"/>
    <n v="-122.438002"/>
    <s v="SFPD-CROSSROADS"/>
    <s v="CITY STREET"/>
    <n v="3318108"/>
    <n v="2007"/>
    <n v="3801"/>
    <n v="20070801"/>
    <n v="1802"/>
    <n v="307"/>
    <s v="PARKE"/>
    <s v="Wednesday"/>
    <s v="4B8E"/>
    <s v="FELL ST"/>
    <s v="DIVISADERO ST"/>
    <n v="115"/>
    <s v="West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0112121245,-122.438002334606"/>
    <s v="6:01 pm to 10:00 pm"/>
    <s v="Cloudy"/>
    <s v="CVC 22350"/>
    <s v="Intersection Rear End &lt;= 150ft"/>
    <s v="August"/>
    <s v="Valid"/>
    <n v="22350"/>
    <s v="Unsafe speed for prevailing conditions"/>
    <s v="http://leginfo.legislature.ca.gov/faces/codes_displaySection.xhtml?lawCode=VEH&amp;sectionNum=22350."/>
    <n v="14411"/>
  </r>
  <r>
    <n v="28843"/>
    <s v="Point"/>
    <n v="26058000"/>
    <n v="5451000"/>
    <n v="37.774056999999999"/>
    <n v="-122.437651"/>
    <s v="SFPD-CROSSROADS"/>
    <s v="CITY STREET"/>
    <n v="2159146"/>
    <n v="2005"/>
    <n v="3801"/>
    <n v="20050801"/>
    <n v="1800"/>
    <n v="763"/>
    <s v="PARK"/>
    <s v="Monday"/>
    <s v="0F4"/>
    <s v="FELL ST"/>
    <s v="DIVISADERO ST"/>
    <n v="12"/>
    <s v="West"/>
    <s v="Not Stated"/>
    <x v="1"/>
    <s v="Sideswipe"/>
    <s v="Motor Vehicle on Other Roadway"/>
    <s v="No Pedestrian Involved"/>
    <s v="Dry"/>
    <s v="No Unusual Condition"/>
    <s v="Not Stated"/>
    <s v="Daylight"/>
    <s v="Functioning"/>
    <s v="AA - Vehicle(s) Only Involved"/>
    <s v="http://maps.google.com/maps?q=&amp;layer=c&amp;cbll=37.7740565042125,-122.437650562137"/>
    <s v="2:01 pm to 6:00 pm"/>
    <s v="Clear"/>
    <s v="CVC 22100B"/>
    <s v="Intersection &lt;= 20ft"/>
    <s v="August"/>
    <s v="Valid"/>
    <s v="22100(a,b)"/>
    <s v="Turn at intersection from wrong position"/>
    <s v="http://leginfo.legislature.ca.gov/faces/codes_displaySection.xhtml?lawCode=VEH&amp;sectionNum=22100."/>
    <n v="27660"/>
  </r>
  <r>
    <n v="7071"/>
    <s v="Point"/>
    <n v="26050000"/>
    <n v="5450000"/>
    <n v="37.774079"/>
    <n v="-122.437473"/>
    <s v="SFPD-CROSSROADS"/>
    <s v="CITY STREET"/>
    <n v="4355217"/>
    <n v="2009"/>
    <n v="3801"/>
    <n v="20090810"/>
    <n v="1600"/>
    <n v="2218"/>
    <s v="PARK"/>
    <s v="Monday"/>
    <s v="3F44C"/>
    <s v="FELL ST"/>
    <s v="DIVISADERO ST"/>
    <n v="40"/>
    <s v="East"/>
    <s v="Not Stated"/>
    <x v="1"/>
    <s v="Rear End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40793681647,-122.437472967587"/>
    <s v="2:01 pm to 6:00 pm"/>
    <s v="Clear"/>
    <s v="CVC 22350"/>
    <s v="Intersection Rear End &lt;= 150ft"/>
    <s v="August"/>
    <s v="Valid"/>
    <n v="22350"/>
    <s v="Unsafe speed for prevailing conditions"/>
    <s v="http://leginfo.legislature.ca.gov/faces/codes_displaySection.xhtml?lawCode=VEH&amp;sectionNum=22350."/>
    <n v="17557"/>
  </r>
  <r>
    <n v="12927"/>
    <s v="Point"/>
    <n v="26070000"/>
    <n v="6276000"/>
    <n v="37.778722999999999"/>
    <n v="-122.438562"/>
    <s v="SFPD-CROSSROADS"/>
    <s v="CITY STREET"/>
    <n v="150748647"/>
    <n v="2015"/>
    <n v="3801"/>
    <n v="20150826"/>
    <n v="1843"/>
    <n v="320"/>
    <s v="NORTHERN"/>
    <s v="Wednesday"/>
    <s v="4B7E"/>
    <s v="GOLDEN GATE AVE"/>
    <s v="DIVISADERO ST"/>
    <n v="3"/>
    <s v="West"/>
    <s v="Not Stated"/>
    <x v="2"/>
    <s v="Sideswip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8722901061,-122.438561704909"/>
    <s v="6:01 pm to 10:00 pm"/>
    <s v="Clear"/>
    <s v="N/A"/>
    <s v="Intersection &lt;= 20ft"/>
    <s v="August"/>
    <s v="Unknown"/>
    <s v="Unknown"/>
    <s v="Unknown"/>
    <s v="&lt;Null&gt;"/>
    <n v="2927"/>
  </r>
  <r>
    <n v="3449"/>
    <s v="Point"/>
    <n v="26031000"/>
    <s v="&lt;Null&gt;"/>
    <n v="37.773133000000001"/>
    <n v="-122.437423"/>
    <s v="SFPD-CROSSROADS"/>
    <s v="CITY STREET"/>
    <n v="140697010"/>
    <n v="2014"/>
    <n v="3801"/>
    <n v="20140820"/>
    <n v="3"/>
    <n v="1533"/>
    <s v="PARK"/>
    <s v="Wednesday"/>
    <s v="3F13E"/>
    <s v="OAK ST"/>
    <s v="DIVISADERO ST"/>
    <n v="0"/>
    <s v="Not Stated, in Intersection"/>
    <s v="Not Stated"/>
    <x v="2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31334920131,-122.437422939807"/>
    <s v="2:01 am to 6:00 am"/>
    <s v="Clear"/>
    <s v="CVC 21458A"/>
    <s v="Intersection &lt;= 20ft"/>
    <s v="August"/>
    <s v="Incorrect"/>
    <s v="21458(a)"/>
    <s v="Stopping, standing, or parking in a red zone"/>
    <s v="http://leginfo.legislature.ca.gov/faces/codes_displaySection.xhtml?lawCode=VEH&amp;sectionNum=21458."/>
    <n v="3228"/>
  </r>
  <r>
    <n v="11853"/>
    <s v="Point"/>
    <n v="26031000"/>
    <s v="&lt;Null&gt;"/>
    <n v="37.773133000000001"/>
    <n v="-122.437423"/>
    <s v="SFPD-CROSSROADS"/>
    <s v="CITY STREET"/>
    <n v="5325049"/>
    <n v="2011"/>
    <n v="3801"/>
    <n v="20110820"/>
    <n v="1300"/>
    <n v="1337"/>
    <s v="&lt;Null&gt;"/>
    <s v="Saturday"/>
    <s v="3F62"/>
    <s v="OAK ST"/>
    <s v="DIVISADERO ST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1334920131,-122.437422939807"/>
    <s v="10:01 am to 2:00 p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23084"/>
  </r>
  <r>
    <n v="19002"/>
    <s v="Point"/>
    <n v="26030000"/>
    <s v="&lt;Null&gt;"/>
    <n v="37.774276999999998"/>
    <n v="-122.43594"/>
    <s v="SFPD-CROSSROADS"/>
    <s v="CITY STREET"/>
    <n v="150727500"/>
    <n v="2015"/>
    <n v="3801"/>
    <n v="20150820"/>
    <n v="1235"/>
    <n v="1398"/>
    <s v="NORTHERN"/>
    <s v="Thursday"/>
    <s v="4B5E"/>
    <s v="FELL ST"/>
    <s v="SCOTT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42766787505,-122.435940327923"/>
    <s v="10:01 am to 2:00 pm"/>
    <s v="Clear"/>
    <s v="CVC 21950A"/>
    <s v="Intersection &lt;= 20ft"/>
    <s v="August"/>
    <s v="Valid"/>
    <s v="21950(a,c)"/>
    <s v="Driver or bicyclist to yield right-of-way at crosswalks"/>
    <s v="http://leginfo.legislature.ca.gov/faces/codes_displaySection.xhtml?lawCode=VEH&amp;sectionNum=21950."/>
    <n v="19617"/>
  </r>
  <r>
    <n v="16219"/>
    <s v="Point"/>
    <n v="26029000"/>
    <n v="10179000"/>
    <n v="37.772143999999997"/>
    <n v="-122.43770000000001"/>
    <s v="SFPD-CROSSROADS"/>
    <s v="CITY STREET"/>
    <n v="140676713"/>
    <n v="2014"/>
    <n v="3801"/>
    <n v="20140808"/>
    <n v="2230"/>
    <n v="1028"/>
    <s v="PARK"/>
    <s v="Friday"/>
    <s v="3F00"/>
    <s v="PAGE ST"/>
    <s v="DIVISADERO ST"/>
    <n v="136"/>
    <s v="West"/>
    <s v="Not Stated"/>
    <x v="1"/>
    <s v="Sideswip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1441056874,-122.437700010672"/>
    <s v="10:01 pm to 2:00 am"/>
    <s v="Clear"/>
    <s v="CVC 21755"/>
    <s v="Midblock &gt; 20ft"/>
    <s v="August"/>
    <s v="Valid"/>
    <s v="21755(a)"/>
    <s v="Unsafe passing on right shoulder"/>
    <s v="http://leginfo.legislature.ca.gov/faces/codes_displaySection.xhtml?lawCode=VEH&amp;sectionNum=21755."/>
    <n v="22662"/>
  </r>
  <r>
    <n v="29074"/>
    <s v="Point"/>
    <n v="26077000"/>
    <s v="&lt;Null&gt;"/>
    <n v="37.77966"/>
    <n v="-122.43874"/>
    <s v="SFPD-CROSSROADS"/>
    <s v="CITY STREET"/>
    <n v="9015404"/>
    <n v="2006"/>
    <n v="3801"/>
    <n v="20060831"/>
    <n v="1721"/>
    <n v="1666"/>
    <s v="PARK"/>
    <s v="Thursday"/>
    <s v="4CAR"/>
    <s v="TURK ST"/>
    <s v="DIVISADERO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6596303491,-122.438740183526"/>
    <s v="2:01 pm to 6:00 pm"/>
    <s v="Clear"/>
    <s v="CVC 21453C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4201"/>
  </r>
  <r>
    <n v="14909"/>
    <s v="Point"/>
    <n v="26372000"/>
    <n v="5895000"/>
    <n v="37.775973999999998"/>
    <n v="-122.445117"/>
    <s v="SFPD-CROSSROADS"/>
    <s v="CITY STREET"/>
    <n v="4361701"/>
    <n v="2009"/>
    <n v="3801"/>
    <n v="20090818"/>
    <n v="1545"/>
    <n v="120"/>
    <s v="PARK"/>
    <s v="Tuesday"/>
    <s v="3F14C"/>
    <s v="FULTON ST"/>
    <s v="CENTRAL AV"/>
    <n v="99"/>
    <s v="West"/>
    <s v="Not Stated"/>
    <x v="1"/>
    <s v="Vehicle/Pedestrian"/>
    <s v="Pedestrian"/>
    <s v="Not in Road"/>
    <s v="Dry"/>
    <s v="No Unusual Condition"/>
    <s v="Not Stated"/>
    <s v="Daylight"/>
    <s v="None"/>
    <s v="BB - Vehicle-Pedestrian"/>
    <s v="http://maps.google.com/maps?q=&amp;layer=c&amp;cbll=37.7759736803254,-122.445117380387"/>
    <s v="2:01 pm to 6:00 pm"/>
    <s v="Cloudy"/>
    <s v="CVC 21952"/>
    <s v="Midblock &gt; 20ft"/>
    <s v="August"/>
    <s v="Valid"/>
    <n v="21952"/>
    <s v="Failure to yield right-of-way on sidewalk to pedestrian"/>
    <s v="http://leginfo.legislature.ca.gov/faces/codes_displaySection.xhtml?lawCode=VEH&amp;sectionNum=21952."/>
    <n v="27817"/>
  </r>
  <r>
    <n v="28859"/>
    <s v="Point"/>
    <n v="26050000"/>
    <s v="&lt;Null&gt;"/>
    <n v="37.774062000000001"/>
    <n v="-122.437611"/>
    <s v="SFPD-CROSSROADS"/>
    <s v="CITY STREET"/>
    <n v="3347931"/>
    <n v="2007"/>
    <n v="3801"/>
    <n v="20070819"/>
    <n v="1706"/>
    <n v="821"/>
    <s v="PARK"/>
    <s v="Sunday"/>
    <s v="4B8F"/>
    <s v="DIVISADERO ST"/>
    <s v="FELL ST"/>
    <n v="0"/>
    <s v="Not Stated, in Intersection"/>
    <s v="Not Stated"/>
    <x v="0"/>
    <s v="Broadside"/>
    <s v="Other Motor Vehicle"/>
    <s v="No Pedestrian Involved"/>
    <s v="Dry"/>
    <s v="Not Stated"/>
    <s v="Not Stated"/>
    <s v="Daylight"/>
    <s v="Functioning"/>
    <s v="AA - Vehicle(s) Only Involved"/>
    <s v="http://maps.google.com/maps?q=&amp;layer=c&amp;cbll=37.7740616466681,-122.437610623921"/>
    <s v="2:01 pm to 6:00 pm"/>
    <s v="Clear"/>
    <s v="CVC 23153A"/>
    <s v="Intersection &lt;= 20ft"/>
    <s v="August"/>
    <s v="Valid"/>
    <n v="23152"/>
    <s v="Under the influence of alcohol or drug"/>
    <s v="http://leginfo.legislature.ca.gov/faces/codes_displaySection.xhtml?lawCode=VEH&amp;sectionNum=23152."/>
    <n v="9181"/>
  </r>
  <r>
    <n v="28849"/>
    <s v="Point"/>
    <n v="26050000"/>
    <s v="&lt;Null&gt;"/>
    <n v="37.774062000000001"/>
    <n v="-122.437611"/>
    <s v="SFPD-CROSSROADS"/>
    <s v="CITY STREET"/>
    <n v="2775993"/>
    <n v="2006"/>
    <n v="3801"/>
    <n v="20060815"/>
    <n v="2106"/>
    <n v="246"/>
    <s v="PARK"/>
    <s v="Tuesday"/>
    <s v="4B6G"/>
    <s v="DIVISADERO ST"/>
    <s v="FELL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6:01 pm to 10:00 p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1548"/>
  </r>
  <r>
    <n v="21207"/>
    <s v="Point"/>
    <n v="26347000"/>
    <s v="&lt;Null&gt;"/>
    <n v="37.772995000000002"/>
    <n v="-122.445902"/>
    <s v="SFPD-CROSSROADS"/>
    <s v="CITY STREET"/>
    <n v="130638892"/>
    <n v="2013"/>
    <n v="3801"/>
    <n v="20130802"/>
    <n v="2315"/>
    <n v="1666"/>
    <s v="PARK"/>
    <s v="Friday"/>
    <s v="3 CAR"/>
    <s v="MASONIC AVE"/>
    <s v="FELL ST"/>
    <n v="0"/>
    <s v="Not Stated, in Intersection"/>
    <s v="Not Stated"/>
    <x v="1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10:01 pm to 2:00 am"/>
    <s v="Clear"/>
    <s v="CVC 21456B"/>
    <s v="Intersection &lt;= 20ft"/>
    <s v="August"/>
    <s v="Valid"/>
    <s v="21456(a,b)"/>
    <s v="Pedestrian violation of Walk or Wait signals"/>
    <s v="http://leginfo.legislature.ca.gov/faces/codes_displaySection.xhtml?lawCode=VEH&amp;sectionNum=21456."/>
    <n v="25971"/>
  </r>
  <r>
    <n v="5300"/>
    <s v="Point"/>
    <n v="26345000"/>
    <n v="8852000"/>
    <n v="37.772927000000003"/>
    <n v="-122.44588899999999"/>
    <s v="SFPD-CROSSROADS"/>
    <s v="CITY STREET"/>
    <n v="3885259"/>
    <n v="2008"/>
    <n v="3801"/>
    <n v="20080822"/>
    <n v="1606"/>
    <n v="307"/>
    <s v="PARK"/>
    <s v="Friday"/>
    <s v="4B107"/>
    <s v="MASONIC AVE"/>
    <s v="FELL ST"/>
    <n v="25"/>
    <s v="South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274508309,-122.44588857465"/>
    <s v="2:01 pm to 6:00 pm"/>
    <s v="Cloudy"/>
    <s v="CVC 21801B"/>
    <s v="Midblock &gt; 20ft"/>
    <s v="August"/>
    <s v="Valid"/>
    <s v="21801(a,b)"/>
    <s v="Violation of right-of-way - left turn"/>
    <s v="http://leginfo.legislature.ca.gov/faces/codes_displaySection.xhtml?lawCode=VEH&amp;sectionNum=21801."/>
    <n v="23918"/>
  </r>
  <r>
    <n v="3609"/>
    <s v="Point"/>
    <n v="26345000"/>
    <n v="8852000"/>
    <n v="37.772930000000002"/>
    <n v="-122.44588899999999"/>
    <s v="SFPD-CROSSROADS"/>
    <s v="CITY STREET"/>
    <n v="3348099"/>
    <n v="2007"/>
    <n v="3801"/>
    <n v="20070817"/>
    <n v="1646"/>
    <n v="651"/>
    <s v="4B5A"/>
    <s v="Friday"/>
    <s v="00F"/>
    <s v="MASONIC AVE"/>
    <s v="FELL ST"/>
    <n v="24"/>
    <s v="South"/>
    <s v="Not Stated"/>
    <x v="1"/>
    <s v="Broadside"/>
    <s v="Bicycle"/>
    <s v="No Pedestrian Involved"/>
    <s v="Dry"/>
    <s v="Not Stated"/>
    <s v="Not Stated"/>
    <s v="Daylight"/>
    <s v="Functioning"/>
    <s v="CC - Vehicle-Bicycle"/>
    <s v="http://maps.google.com/maps?q=&amp;layer=c&amp;cbll=37.772930162214,-122.445889124925"/>
    <s v="2:01 pm to 6:00 pm"/>
    <s v="Clear"/>
    <s v="CVC 21461A"/>
    <s v="Midblock &gt; 20ft"/>
    <s v="August"/>
    <s v="Valid"/>
    <s v="21461(a)"/>
    <s v="Driver or bicyclist failure to obey signs or signals"/>
    <s v="http://leginfo.legislature.ca.gov/faces/codes_displaySection.xhtml?lawCode=VEH&amp;sectionNum=21461."/>
    <n v="16694"/>
  </r>
  <r>
    <n v="14947"/>
    <s v="Point"/>
    <n v="26372000"/>
    <n v="5895000"/>
    <n v="37.775852999999998"/>
    <n v="-122.446063"/>
    <s v="SFPD-CROSSROADS"/>
    <s v="CITY STREET"/>
    <n v="3354179"/>
    <n v="2007"/>
    <n v="3801"/>
    <n v="20070829"/>
    <n v="1215"/>
    <n v="1372"/>
    <s v="PARK"/>
    <s v="Wednesday"/>
    <s v="3F13C"/>
    <s v="FULTON ST"/>
    <s v="MASONIC AV"/>
    <n v="119"/>
    <s v="East"/>
    <s v="Not Stated"/>
    <x v="1"/>
    <s v="Sideswipe"/>
    <s v="Parked Motor Vehicle"/>
    <s v="In Road, Including Shoulder"/>
    <s v="Dry"/>
    <s v="No Unusual Condition"/>
    <s v="Not Stated"/>
    <s v="Daylight"/>
    <s v="None"/>
    <s v="BB - Vehicle-Pedestrian"/>
    <s v="http://maps.google.com/maps?q=&amp;layer=c&amp;cbll=37.7758534850118,-122.446062694331"/>
    <s v="10:01 am to 2:00 pm"/>
    <s v="Clear"/>
    <s v="CVC 22106"/>
    <s v="Midblock &gt; 20ft"/>
    <s v="August"/>
    <s v="Valid"/>
    <n v="22106"/>
    <s v="Unsafe starting or backing on highway"/>
    <s v="http://leginfo.legislature.ca.gov/faces/codes_displaySection.xhtml?lawCode=VEH&amp;sectionNum=22106."/>
    <n v="31338"/>
  </r>
  <r>
    <n v="28452"/>
    <s v="Point"/>
    <n v="26372000"/>
    <n v="5895000"/>
    <n v="37.775866999999998"/>
    <n v="-122.44595700000001"/>
    <s v="SFPD-CROSSROADS"/>
    <s v="CITY STREET"/>
    <n v="130698824"/>
    <n v="2013"/>
    <n v="3801"/>
    <n v="20130822"/>
    <n v="120"/>
    <n v="1655"/>
    <s v="PARK"/>
    <s v="Thursday"/>
    <s v="3F4A"/>
    <s v="FULTON ST"/>
    <s v="MASONIC AVE"/>
    <n v="150"/>
    <s v="East"/>
    <s v="Not Stated"/>
    <x v="0"/>
    <s v="Vehicle/Pedestrian"/>
    <s v="Pedestrian"/>
    <s v="In Road, Including Shoulder"/>
    <s v="Dry"/>
    <s v="No Unusual Condition"/>
    <s v="Not Stated"/>
    <s v="Daylight"/>
    <s v="None"/>
    <s v="DD - Bicycle-Pedestrian"/>
    <s v="http://maps.google.com/maps?q=&amp;layer=c&amp;cbll=37.7758669512584,-122.445956784865"/>
    <s v="2:01 am to 6:00 am"/>
    <s v="Clear"/>
    <s v="CVC 21956"/>
    <s v="Midblock &gt; 20ft"/>
    <s v="August"/>
    <s v="Valid"/>
    <s v="21956(a)"/>
    <s v="Pedestrian on roadway prohibited"/>
    <s v="http://leginfo.legislature.ca.gov/faces/codes_displaySection.xhtml?lawCode=VEH&amp;sectionNum=21956."/>
    <n v="13107"/>
  </r>
  <r>
    <n v="15199"/>
    <s v="Point"/>
    <n v="26456000"/>
    <n v="6283000"/>
    <n v="37.777358"/>
    <n v="-122.449264"/>
    <s v="SFPD-CROSSROADS"/>
    <s v="CITY STREET"/>
    <n v="3342593"/>
    <n v="2007"/>
    <n v="3801"/>
    <n v="20070821"/>
    <n v="2055"/>
    <n v="1608"/>
    <s v="&lt;Null&gt;"/>
    <s v="Tuesday"/>
    <s v="3G12E"/>
    <s v="GOLDEN GATE AVE"/>
    <s v="ROSELYN AV"/>
    <n v="90"/>
    <s v="East"/>
    <s v="Not Stated"/>
    <x v="0"/>
    <s v="Vehicle/Pedestrian"/>
    <s v="Pedestrian"/>
    <s v="In Road, Including Shoulder"/>
    <s v="Dry"/>
    <s v="No Unusual Condition"/>
    <s v="Not Stated"/>
    <s v="Dark - Street Lights"/>
    <s v="None"/>
    <s v="BB - Vehicle-Pedestrian"/>
    <s v="http://maps.google.com/maps?q=&amp;layer=c&amp;cbll=37.7773581650121,-122.449264353468"/>
    <s v="6:01 pm to 10:00 pm"/>
    <s v="Clear"/>
    <s v="CVC 21954A"/>
    <s v="Midblock &gt; 20ft"/>
    <s v="August"/>
    <s v="Valid"/>
    <s v="21954(a)"/>
    <s v="Pedestrians must yield right-of-way outside of crosswalks"/>
    <s v="http://leginfo.legislature.ca.gov/faces/codes_displaySection.xhtml?lawCode=VEH&amp;sectionNum=21954."/>
    <n v="9759"/>
  </r>
  <r>
    <n v="29331"/>
    <s v="Point"/>
    <n v="26377000"/>
    <n v="8849000"/>
    <n v="37.775395000000003"/>
    <n v="-122.446389"/>
    <s v="SFPD-CROSSROADS"/>
    <s v="CITY STREET"/>
    <n v="5303678"/>
    <n v="2011"/>
    <n v="3801"/>
    <n v="20110818"/>
    <n v="1515"/>
    <n v="1666"/>
    <s v="PARK"/>
    <s v="Thursday"/>
    <s v="3CAR"/>
    <s v="MASONIC AVE"/>
    <s v="FULTON ST"/>
    <n v="150"/>
    <s v="South"/>
    <s v="Not Stated"/>
    <x v="0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3946519933,-122.44638897897"/>
    <s v="2:01 pm to 6:00 pm"/>
    <s v="Clear"/>
    <s v="CVC 22350"/>
    <s v="Intersection Rear End &lt;= 150ft"/>
    <s v="August"/>
    <s v="Valid"/>
    <n v="22350"/>
    <s v="Unsafe speed for prevailing conditions"/>
    <s v="http://leginfo.legislature.ca.gov/faces/codes_displaySection.xhtml?lawCode=VEH&amp;sectionNum=22350."/>
    <n v="12597"/>
  </r>
  <r>
    <n v="13490"/>
    <s v="Point"/>
    <n v="26446000"/>
    <n v="12084000"/>
    <n v="37.773904999999999"/>
    <n v="-122.454491"/>
    <s v="SFPD-CROSSROADS"/>
    <s v="CITY STREET"/>
    <n v="150724465"/>
    <n v="2015"/>
    <n v="3801"/>
    <n v="20150819"/>
    <n v="1345"/>
    <n v="1736"/>
    <s v="PARK STATI"/>
    <s v="Wednesday"/>
    <s v="3F13A"/>
    <s v="STANYAN ST"/>
    <s v="FULTON ST"/>
    <n v="315"/>
    <s v="South"/>
    <s v="Not Stated"/>
    <x v="1"/>
    <s v="Head-On"/>
    <s v="Motor Vehicle on Other Roadway"/>
    <s v="No Pedestrian Involved"/>
    <s v="Dry"/>
    <s v="No Unusual Condition"/>
    <s v="Not Stated"/>
    <s v="Daylight"/>
    <s v="Functioning"/>
    <s v="AA - Vehicle(s) Only Involved"/>
    <s v="http://maps.google.com/maps?q=&amp;layer=c&amp;cbll=37.7739054665171,-122.454491029109"/>
    <s v="10:01 am to 2:00 pm"/>
    <s v="Clear"/>
    <s v="CVC 22350"/>
    <s v="Midblock &gt; 20ft"/>
    <s v="August"/>
    <s v="Valid"/>
    <n v="22350"/>
    <s v="Unsafe speed for prevailing conditions"/>
    <s v="http://leginfo.legislature.ca.gov/faces/codes_displaySection.xhtml?lawCode=VEH&amp;sectionNum=22350."/>
    <n v="19072"/>
  </r>
  <r>
    <n v="14931"/>
    <s v="Point"/>
    <n v="26357000"/>
    <n v="6829000"/>
    <n v="37.773949999999999"/>
    <n v="-122.44597899999999"/>
    <s v="SFPD-CROSSROADS"/>
    <s v="CITY STREET"/>
    <n v="4846174"/>
    <n v="2010"/>
    <n v="3801"/>
    <n v="20100815"/>
    <n v="2104"/>
    <n v="2314"/>
    <s v="PARK"/>
    <s v="Sunday"/>
    <s v="3F2D"/>
    <s v="HAYES ST"/>
    <s v="MASONIC AV"/>
    <n v="33"/>
    <s v="East"/>
    <s v="Not Stated"/>
    <x v="1"/>
    <s v="Head-On"/>
    <s v="Pedestrian"/>
    <s v="Crossing Not in Crosswalk"/>
    <s v="Dry"/>
    <s v="No Unusual Condition"/>
    <s v="Not Stated"/>
    <s v="Dark - Street Lights"/>
    <s v="Functioning"/>
    <s v="BB - Vehicle-Pedestrian"/>
    <s v="http://maps.google.com/maps?q=&amp;layer=c&amp;cbll=37.773949682569,-122.445978963848"/>
    <s v="6:01 pm to 10:00 pm"/>
    <s v="Clear"/>
    <s v="CVC 21954A"/>
    <s v="Midblock &gt; 20ft"/>
    <s v="August"/>
    <s v="Valid"/>
    <s v="21954(a)"/>
    <s v="Pedestrians must yield right-of-way outside of crosswalks"/>
    <s v="http://leginfo.legislature.ca.gov/faces/codes_displaySection.xhtml?lawCode=VEH&amp;sectionNum=21954."/>
    <n v="32260"/>
  </r>
  <r>
    <n v="28908"/>
    <s v="Point"/>
    <n v="26056000"/>
    <s v="&lt;Null&gt;"/>
    <n v="37.775925000000001"/>
    <n v="-122.43799"/>
    <s v="SFPD-CROSSROADS"/>
    <s v="CITY STREET"/>
    <n v="3342455"/>
    <n v="2007"/>
    <n v="3801"/>
    <n v="20070821"/>
    <n v="57"/>
    <s v="A09710"/>
    <s v="3F14E"/>
    <s v="Tuesday"/>
    <s v="&lt;Null&gt;"/>
    <s v="DIVISADERO ST"/>
    <s v="GROVE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59254055507,-122.437989847718"/>
    <s v="10:01 pm to 2:00 am"/>
    <s v="Clear"/>
    <s v="CVC 22450A"/>
    <s v="Intersection &lt;= 20ft"/>
    <s v="August"/>
    <s v="Valid"/>
    <s v="22450(a)"/>
    <s v="Failure to stop at STOP sign"/>
    <s v="http://leginfo.legislature.ca.gov/faces/codes_displaySection.xhtml?lawCode=VEH&amp;sectionNum=22450."/>
    <n v="24181"/>
  </r>
  <r>
    <n v="17817"/>
    <s v="Point"/>
    <n v="26345000"/>
    <s v="&lt;Null&gt;"/>
    <n v="37.772080000000003"/>
    <n v="-122.445717"/>
    <s v="SFPD-CROSSROADS"/>
    <s v="CITY STREET"/>
    <n v="140684136"/>
    <n v="2014"/>
    <n v="3801"/>
    <n v="20140815"/>
    <n v="2034"/>
    <n v="1666"/>
    <s v="PARK"/>
    <s v="Friday"/>
    <s v="3-CAR"/>
    <s v="MASONIC AVE"/>
    <s v="OAK ST"/>
    <n v="0"/>
    <s v="Not Stated, in Intersection"/>
    <s v="Not Stated"/>
    <x v="2"/>
    <s v="Vehicle/Pedestrian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20803942368,-122.445716665312"/>
    <s v="6:01 pm to 10:00 pm"/>
    <s v="Clear"/>
    <s v="CVC 21453D"/>
    <s v="Intersection &lt;= 20ft"/>
    <s v="August"/>
    <s v="Valid"/>
    <s v="21453(d)"/>
    <s v="Red signal - pedestrian responsibilities"/>
    <s v="http://leginfo.legislature.ca.gov/faces/codes_displaySection.xhtml?lawCode=VEH&amp;sectionNum=21453."/>
    <n v="3123"/>
  </r>
  <r>
    <n v="4675"/>
    <s v="Point"/>
    <n v="26345000"/>
    <s v="&lt;Null&gt;"/>
    <n v="37.772080000000003"/>
    <n v="-122.445717"/>
    <s v="SFPD-CROSSROADS"/>
    <s v="CITY STREET"/>
    <n v="130659296"/>
    <n v="2013"/>
    <n v="3801"/>
    <n v="20130810"/>
    <n v="5"/>
    <n v="2380"/>
    <s v="PARK DISTR"/>
    <s v="Saturday"/>
    <s v="3F13E"/>
    <s v="MASONIC AVE"/>
    <s v="OAK ST"/>
    <n v="0"/>
    <s v="Not Stated, in Intersection"/>
    <s v="Not Stated"/>
    <x v="0"/>
    <s v="Sideswipe"/>
    <s v="Pedestrian"/>
    <s v="Crossing in Crosswalk at Intersection"/>
    <s v="Dry"/>
    <s v="No Unusual Condition"/>
    <s v="Not Stated"/>
    <s v="Dark - Street Lights"/>
    <s v="Functioning"/>
    <s v="AA - Vehicle(s) Only Involved"/>
    <s v="http://maps.google.com/maps?q=&amp;layer=c&amp;cbll=37.7720803942368,-122.445716665312"/>
    <s v="2:01 am to 6:00 am"/>
    <s v="Clear"/>
    <s v="CVC 21950A"/>
    <s v="Intersection &lt;= 20ft"/>
    <s v="August"/>
    <s v="Valid"/>
    <s v="21950(a,c)"/>
    <s v="Driver or bicyclist to yield right-of-way at crosswalks"/>
    <s v="http://leginfo.legislature.ca.gov/faces/codes_displaySection.xhtml?lawCode=VEH&amp;sectionNum=21950."/>
    <n v="10353"/>
  </r>
  <r>
    <n v="29266"/>
    <s v="Point"/>
    <n v="26354000"/>
    <s v="&lt;Null&gt;"/>
    <n v="37.773423999999999"/>
    <n v="-122.442565"/>
    <s v="SFPD-CROSSROADS"/>
    <s v="CITY STREET"/>
    <n v="2190753"/>
    <n v="2005"/>
    <n v="3801"/>
    <n v="20050813"/>
    <n v="1240"/>
    <n v="652"/>
    <s v="F"/>
    <s v="Saturday"/>
    <s v="&lt;Null&gt;"/>
    <s v="FELL ST"/>
    <s v="LYON ST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424225297,-122.442564850679"/>
    <s v="10:01 am to 2:00 pm"/>
    <s v="Cloudy"/>
    <s v="CVC 21703"/>
    <s v="Intersection &lt;= 20ft"/>
    <s v="August"/>
    <s v="Valid"/>
    <n v="21703"/>
    <s v="Following too closely prohibited"/>
    <s v="http://leginfo.legislature.ca.gov/faces/codes_displaySection.xhtml?lawCode=VEH&amp;sectionNum=21703."/>
    <n v="24216"/>
  </r>
  <r>
    <n v="29268"/>
    <s v="Point"/>
    <n v="26354000"/>
    <s v="&lt;Null&gt;"/>
    <n v="37.773423999999999"/>
    <n v="-122.442565"/>
    <s v="SFPD-CROSSROADS"/>
    <s v="CITY STREET"/>
    <n v="4822386"/>
    <n v="2010"/>
    <n v="3801"/>
    <n v="20100801"/>
    <n v="1000"/>
    <n v="1230"/>
    <s v="&lt;Null&gt;"/>
    <s v="Sunday"/>
    <s v="4B4A"/>
    <s v="FELL ST"/>
    <s v="LYON ST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424225297,-122.442564850679"/>
    <s v="6:01 am to 10:00 a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31497"/>
  </r>
  <r>
    <n v="29285"/>
    <s v="Point"/>
    <n v="26372000"/>
    <n v="5894000"/>
    <n v="37.776218"/>
    <n v="-122.443192"/>
    <s v="SFPD-CROSSROADS"/>
    <s v="CITY STREET"/>
    <n v="2159332"/>
    <n v="2005"/>
    <n v="3801"/>
    <n v="20050801"/>
    <n v="1420"/>
    <n v="4060"/>
    <s v="PARK"/>
    <s v="Monday"/>
    <s v="3F4"/>
    <s v="FULTON ST"/>
    <s v="LYON ST"/>
    <n v="17"/>
    <s v="We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2184584661,-122.443192058367"/>
    <s v="2:01 pm to 6:00 p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17448"/>
  </r>
  <r>
    <n v="14833"/>
    <s v="Point"/>
    <n v="26345000"/>
    <s v="&lt;Null&gt;"/>
    <n v="37.772080000000003"/>
    <n v="-122.445717"/>
    <s v="SFPD-CROSSROADS"/>
    <s v="CITY STREET"/>
    <n v="2188561"/>
    <n v="2005"/>
    <n v="3801"/>
    <n v="20050819"/>
    <n v="538"/>
    <n v="1991"/>
    <s v="&lt;Null&gt;"/>
    <s v="Friday"/>
    <s v="&lt;Null&gt;"/>
    <s v="MASONIC AVE"/>
    <s v="OAK ST"/>
    <n v="0"/>
    <s v="Not Stated, in Intersection"/>
    <s v="Not Stated"/>
    <x v="0"/>
    <s v="Vehicle/Pedestrian"/>
    <s v="Pedestrian"/>
    <s v="Crossing in Crosswalk at Intersection"/>
    <s v="Wet"/>
    <s v="Holes, Deep Ruts"/>
    <s v="Not Stated"/>
    <s v="Dark - Street Lights"/>
    <s v="Functioning"/>
    <s v="BB - Vehicle-Pedestrian"/>
    <s v="http://maps.google.com/maps?q=&amp;layer=c&amp;cbll=37.7720803942368,-122.445716665312"/>
    <s v="2:01 am to 6:00 am"/>
    <s v="Fog"/>
    <s v="CVC 21950A"/>
    <s v="Intersection &lt;= 20ft"/>
    <s v="August"/>
    <s v="Valid"/>
    <s v="21950(a,c)"/>
    <s v="Driver or bicyclist to yield right-of-way at crosswalks"/>
    <s v="http://leginfo.legislature.ca.gov/faces/codes_displaySection.xhtml?lawCode=VEH&amp;sectionNum=21950."/>
    <n v="8565"/>
  </r>
  <r>
    <n v="1987"/>
    <s v="Point"/>
    <n v="26347000"/>
    <s v="&lt;Null&gt;"/>
    <n v="37.772995000000002"/>
    <n v="-122.445902"/>
    <s v="SFPD-CROSSROADS"/>
    <s v="CITY STREET"/>
    <n v="2775872"/>
    <n v="2006"/>
    <n v="3801"/>
    <n v="20060811"/>
    <n v="1439"/>
    <n v="1218"/>
    <s v="PARK"/>
    <s v="Friday"/>
    <n v="3"/>
    <s v="FELL ST"/>
    <s v="MASONIC"/>
    <n v="0"/>
    <s v="Not Stated, in Intersection"/>
    <s v="Not Stated"/>
    <x v="1"/>
    <s v="Not Stated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CVC 21801A"/>
    <s v="Intersection &lt;= 20ft"/>
    <s v="August"/>
    <s v="Valid"/>
    <s v="21801(a,b)"/>
    <s v="Violation of right-of-way - left turn"/>
    <s v="http://leginfo.legislature.ca.gov/faces/codes_displaySection.xhtml?lawCode=VEH&amp;sectionNum=21801."/>
    <n v="23088"/>
  </r>
  <r>
    <n v="11837"/>
    <s v="Point"/>
    <n v="26347000"/>
    <s v="&lt;Null&gt;"/>
    <n v="37.772995000000002"/>
    <n v="-122.445902"/>
    <s v="SFPD-CROSSROADS"/>
    <s v="CITY STREET"/>
    <n v="5303919"/>
    <n v="2011"/>
    <n v="3801"/>
    <n v="20110802"/>
    <n v="1155"/>
    <n v="991"/>
    <s v="&lt;Null&gt;"/>
    <s v="Tuesday"/>
    <s v="4BIG"/>
    <s v="FELL ST"/>
    <s v="MASONIC AV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10:01 am to 2:00 p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8530"/>
  </r>
  <r>
    <n v="29321"/>
    <s v="Point"/>
    <n v="26379000"/>
    <s v="&lt;Null&gt;"/>
    <n v="37.775801999999999"/>
    <n v="-122.446471"/>
    <s v="SFPD-CROSSROADS"/>
    <s v="CITY STREET"/>
    <n v="3342471"/>
    <n v="2007"/>
    <n v="3801"/>
    <n v="20070818"/>
    <n v="700"/>
    <n v="1926"/>
    <s v="3F"/>
    <s v="Saturday"/>
    <s v="4B4F"/>
    <s v="FULTON ST"/>
    <s v="MASONIC AV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8015922906,-122.446470829739"/>
    <s v="6:01 am to 10:00 a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1616"/>
  </r>
  <r>
    <n v="29320"/>
    <s v="Point"/>
    <n v="26372000"/>
    <n v="5895000"/>
    <n v="37.775812999999999"/>
    <n v="-122.44638"/>
    <s v="SFPD-CROSSROADS"/>
    <s v="CITY STREET"/>
    <n v="2775925"/>
    <n v="2006"/>
    <n v="3801"/>
    <n v="20060809"/>
    <n v="1303"/>
    <n v="1573"/>
    <s v="F"/>
    <s v="Wednesday"/>
    <s v="4BIG"/>
    <s v="FULTON ST"/>
    <s v="MASONIC AV"/>
    <n v="26"/>
    <s v="East"/>
    <s v="Not Stated"/>
    <x v="1"/>
    <s v="Sideswip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8130862719,-122.446380422615"/>
    <s v="10:01 am to 2:00 pm"/>
    <s v="Clear"/>
    <s v="CVC 21453A"/>
    <s v="Midblock &gt; 20ft"/>
    <s v="August"/>
    <s v="Valid"/>
    <s v="21453(a,c)"/>
    <s v="Red signal - driver or bicyclist responsibilities"/>
    <s v="http://leginfo.legislature.ca.gov/faces/codes_displaySection.xhtml?lawCode=VEH&amp;sectionNum=21453."/>
    <n v="32421"/>
  </r>
  <r>
    <n v="29298"/>
    <s v="Point"/>
    <n v="26376000"/>
    <s v="&lt;Null&gt;"/>
    <n v="37.773935000000002"/>
    <n v="-122.44609199999999"/>
    <s v="SFPD-CROSSROADS"/>
    <s v="CITY STREET"/>
    <n v="3866636"/>
    <n v="2008"/>
    <n v="3801"/>
    <n v="20080804"/>
    <n v="2159"/>
    <n v="1537"/>
    <s v="PARK"/>
    <s v="Monday"/>
    <s v="3F60"/>
    <s v="HAYES ST"/>
    <s v="MASONIC AV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9353713535,-122.446091727215"/>
    <s v="6:01 pm to 10:00 pm"/>
    <s v="Fog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1610"/>
  </r>
  <r>
    <n v="28348"/>
    <s v="Point"/>
    <n v="26072000"/>
    <s v="&lt;Null&gt;"/>
    <n v="37.777586999999997"/>
    <n v="-122.440027"/>
    <s v="SFPD-CROSSROADS"/>
    <s v="CITY STREET"/>
    <n v="140681110"/>
    <n v="2014"/>
    <n v="3801"/>
    <n v="20140814"/>
    <n v="2030"/>
    <n v="2294"/>
    <s v="PARK"/>
    <s v="Thursday"/>
    <s v="3F60"/>
    <s v="MCALLISTER ST"/>
    <s v="BRODERICK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usk - Dawn"/>
    <s v="None"/>
    <s v="BB - Vehicle-Pedestrian"/>
    <s v="http://maps.google.com/maps?q=&amp;layer=c&amp;cbll=37.777586768086,-122.440026922254"/>
    <s v="6:01 pm to 10:00 pm"/>
    <s v="Clear"/>
    <s v="CVC 21950A"/>
    <s v="Intersection &lt;= 20ft"/>
    <s v="August"/>
    <s v="Valid"/>
    <s v="21950(a,c)"/>
    <s v="Driver or bicyclist to yield right-of-way at crosswalks"/>
    <s v="http://leginfo.legislature.ca.gov/faces/codes_displaySection.xhtml?lawCode=VEH&amp;sectionNum=21950."/>
    <n v="20441"/>
  </r>
  <r>
    <n v="18756"/>
    <s v="Point"/>
    <n v="26349000"/>
    <n v="5455000"/>
    <n v="37.773012999999999"/>
    <n v="-122.445764"/>
    <s v="SFPD-CROSSROADS"/>
    <s v="CITY STREET"/>
    <n v="150686730"/>
    <n v="2015"/>
    <n v="3801"/>
    <n v="20150807"/>
    <n v="1224"/>
    <n v="4060"/>
    <s v="PARK"/>
    <s v="Friday"/>
    <s v="3F14A"/>
    <s v="FELL ST"/>
    <s v="MASONIC AVE"/>
    <n v="40"/>
    <s v="Ea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0131522259,-122.44576425311"/>
    <s v="10:01 am to 2:00 pm"/>
    <s v="Clear"/>
    <s v="CVC 22350"/>
    <s v="Intersection Rear End &lt;= 150ft"/>
    <s v="August"/>
    <s v="Valid"/>
    <n v="22350"/>
    <s v="Unsafe speed for prevailing conditions"/>
    <s v="http://leginfo.legislature.ca.gov/faces/codes_displaySection.xhtml?lawCode=VEH&amp;sectionNum=22350."/>
    <n v="17508"/>
  </r>
  <r>
    <n v="14525"/>
    <s v="Point"/>
    <n v="26345000"/>
    <s v="&lt;Null&gt;"/>
    <n v="37.772080000000003"/>
    <n v="-122.445717"/>
    <s v="SFPD-CROSSROADS"/>
    <s v="CITY STREET"/>
    <n v="140652503"/>
    <n v="2014"/>
    <n v="3801"/>
    <n v="20140806"/>
    <n v="119"/>
    <n v="1045"/>
    <s v="PARK"/>
    <s v="Wednesday"/>
    <n v="3"/>
    <s v="OAK ST"/>
    <s v="MASONIC AVE"/>
    <n v="0"/>
    <s v="Not Stated, in Intersection"/>
    <s v="Not Stated"/>
    <x v="1"/>
    <s v="Head-On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20803942368,-122.445716665312"/>
    <s v="2:01 am to 6:00 am"/>
    <s v="Raining"/>
    <s v="CVC 21801A"/>
    <s v="Intersection &lt;= 20ft"/>
    <s v="August"/>
    <s v="Valid"/>
    <s v="21801(a,b)"/>
    <s v="Violation of right-of-way - left turn"/>
    <s v="http://leginfo.legislature.ca.gov/faces/codes_displaySection.xhtml?lawCode=VEH&amp;sectionNum=21801."/>
    <n v="30405"/>
  </r>
  <r>
    <n v="29010"/>
    <s v="Point"/>
    <n v="26067000"/>
    <s v="&lt;Null&gt;"/>
    <n v="37.777794"/>
    <n v="-122.438366"/>
    <s v="SFPD-CROSSROADS"/>
    <s v="CITY STREET"/>
    <n v="4870086"/>
    <n v="2010"/>
    <n v="3801"/>
    <n v="20100831"/>
    <n v="2035"/>
    <n v="937"/>
    <s v="COF"/>
    <s v="Tuesday"/>
    <s v="4B8J"/>
    <s v="DIVISADERO ST"/>
    <s v="MCALLISTER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7941898441,-122.438365501611"/>
    <s v="6:01 pm to 10:00 pm"/>
    <s v="Cloudy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13980"/>
  </r>
  <r>
    <n v="29339"/>
    <s v="Point"/>
    <n v="26382000"/>
    <s v="&lt;Null&gt;"/>
    <n v="37.776741999999999"/>
    <n v="-122.44665999999999"/>
    <s v="SFPD-CROSSROADS"/>
    <s v="CITY STREET"/>
    <n v="4355253"/>
    <n v="2009"/>
    <n v="3801"/>
    <n v="20090809"/>
    <n v="1714"/>
    <n v="226"/>
    <s v="COF"/>
    <s v="Sunday"/>
    <s v="3F14D"/>
    <s v="MASON ST"/>
    <s v="MCALLISTER ST"/>
    <n v="0"/>
    <s v="Not Stated, in Intersection"/>
    <s v="Not Stated"/>
    <x v="2"/>
    <s v="Other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6741636305,-122.44665991253"/>
    <s v="2:01 pm to 6:00 p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3567"/>
  </r>
  <r>
    <n v="29341"/>
    <s v="Point"/>
    <n v="26379000"/>
    <n v="8848000"/>
    <n v="37.776333999999999"/>
    <n v="-122.446578"/>
    <s v="SFPD-CROSSROADS"/>
    <s v="CITY STREET"/>
    <n v="9015293"/>
    <n v="2006"/>
    <n v="3801"/>
    <n v="20060816"/>
    <n v="1847"/>
    <n v="821"/>
    <s v="COF"/>
    <s v="Wednesday"/>
    <s v="4B8F"/>
    <s v="MASONIC AVE"/>
    <s v="MCALLISTER ST"/>
    <n v="150"/>
    <s v="South"/>
    <s v="Not Stated"/>
    <x v="1"/>
    <s v="Overturned"/>
    <s v="Fixed Object"/>
    <s v="No Pedestrian Involved"/>
    <s v="Dry"/>
    <s v="No Unusual Condition"/>
    <s v="Not Stated"/>
    <s v="Daylight"/>
    <s v="None"/>
    <s v="AA - Vehicle(s) Only Involved"/>
    <s v="http://maps.google.com/maps?q=&amp;layer=c&amp;cbll=37.7763339280257,-122.446577904719"/>
    <s v="6:01 pm to 10:00 pm"/>
    <s v="Clear"/>
    <s v="CVC 22350"/>
    <s v="Midblock &gt; 20ft"/>
    <s v="August"/>
    <s v="Valid"/>
    <n v="22350"/>
    <s v="Unsafe speed for prevailing conditions"/>
    <s v="http://leginfo.legislature.ca.gov/faces/codes_displaySection.xhtml?lawCode=VEH&amp;sectionNum=22350."/>
    <n v="24158"/>
  </r>
  <r>
    <n v="29369"/>
    <s v="Point"/>
    <n v="26393000"/>
    <s v="&lt;Null&gt;"/>
    <n v="37.778750000000002"/>
    <n v="-122.44603499999999"/>
    <s v="SFPD-CROSSROADS"/>
    <s v="CITY STREET"/>
    <n v="5303653"/>
    <n v="2011"/>
    <n v="3801"/>
    <n v="20110812"/>
    <n v="1829"/>
    <n v="1437"/>
    <s v="PARK"/>
    <s v="Friday"/>
    <n v="4"/>
    <s v="TURK ST"/>
    <s v="NIDO AV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8749530592,-122.44603482523"/>
    <s v="6:01 pm to 10:00 p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14029"/>
  </r>
  <r>
    <n v="14529"/>
    <s v="Point"/>
    <n v="26036000"/>
    <n v="9761000"/>
    <n v="37.773088000000001"/>
    <n v="-122.437781"/>
    <s v="SFPD-CROSSROADS"/>
    <s v="CITY STREET"/>
    <n v="2776286"/>
    <n v="2006"/>
    <n v="3801"/>
    <n v="20060813"/>
    <n v="52"/>
    <n v="1709"/>
    <s v="PARK"/>
    <s v="Sunday"/>
    <s v="3F14E"/>
    <s v="OAK ST"/>
    <s v="DIVISADERO"/>
    <n v="105"/>
    <s v="West"/>
    <s v="Not Stated"/>
    <x v="0"/>
    <s v="Rear End"/>
    <s v="Pedestrian"/>
    <s v="In Road, Including Shoulder"/>
    <s v="Dry"/>
    <s v="No Unusual Condition"/>
    <s v="Not Stated"/>
    <s v="Dark - Street Lights"/>
    <s v="None"/>
    <s v="BB - Vehicle-Pedestrian"/>
    <s v="http://maps.google.com/maps?q=&amp;layer=c&amp;cbll=37.7730879727777,-122.437781414441"/>
    <s v="10:01 pm to 2:00 am"/>
    <s v="Cloudy"/>
    <s v="CVC 21950B"/>
    <s v="Intersection Rear End &lt;= 150ft"/>
    <s v="August"/>
    <s v="Valid"/>
    <s v="21950(b)"/>
    <s v="Pedestrian suddenly entering into vehicle path close enough to create an immediate hazard"/>
    <s v="http://leginfo.legislature.ca.gov/faces/codes_displaySection.xhtml?lawCode=VEH&amp;sectionNum=21950."/>
    <n v="2009"/>
  </r>
  <r>
    <n v="29212"/>
    <s v="Point"/>
    <n v="26345000"/>
    <s v="&lt;Null&gt;"/>
    <n v="37.772080000000003"/>
    <n v="-122.445717"/>
    <s v="SFPD-CROSSROADS"/>
    <s v="CITY STREET"/>
    <n v="3892919"/>
    <n v="2008"/>
    <n v="3801"/>
    <n v="20080828"/>
    <n v="220"/>
    <n v="627"/>
    <s v="PARK"/>
    <s v="Thursday"/>
    <s v="3F12E"/>
    <s v="MASONIC AVE"/>
    <s v="OAK ST"/>
    <n v="0"/>
    <s v="Not Stated, in Intersection"/>
    <s v="Not Stated"/>
    <x v="2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0803942368,-122.445716665312"/>
    <s v="2:01 am to 6:00 a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3146"/>
  </r>
  <r>
    <n v="15226"/>
    <s v="Point"/>
    <n v="26472000"/>
    <s v="&lt;Null&gt;"/>
    <n v="37.775750000000002"/>
    <n v="-122.45296399999999"/>
    <s v="SFPD-CROSSROADS"/>
    <s v="CITY STREET"/>
    <n v="3342566"/>
    <n v="2007"/>
    <n v="3801"/>
    <n v="20070822"/>
    <n v="2230"/>
    <s v="A09289"/>
    <s v="RICHM"/>
    <s v="Wednesday"/>
    <s v="3G13E"/>
    <s v="PARKER AVE"/>
    <s v="MCCALISTER"/>
    <n v="0"/>
    <s v="Not Stated, in Intersection"/>
    <s v="Not Stated"/>
    <x v="1"/>
    <s v="Vehicle/Pedestrian"/>
    <s v="Pedestrian"/>
    <s v="Crossing Not in Crosswalk"/>
    <s v="Not Stated"/>
    <s v="No Unusual Condition"/>
    <s v="Not Stated"/>
    <s v="Dark - Street Lights"/>
    <s v="Functioning"/>
    <s v="BB - Vehicle-Pedestrian"/>
    <s v="http://maps.google.com/maps?q=&amp;layer=c&amp;cbll=37.7757501292259,-122.452963825663"/>
    <s v="10:01 pm to 2:00 am"/>
    <s v="Clear"/>
    <s v="CVC 21954A"/>
    <s v="Intersection &lt;= 20ft"/>
    <s v="August"/>
    <s v="Valid"/>
    <s v="21954(a)"/>
    <s v="Pedestrians must yield right-of-way outside of crosswalks"/>
    <s v="http://leginfo.legislature.ca.gov/faces/codes_displaySection.xhtml?lawCode=VEH&amp;sectionNum=21954."/>
    <n v="26916"/>
  </r>
  <r>
    <n v="27140"/>
    <s v="Point"/>
    <n v="26028000"/>
    <n v="11685000"/>
    <n v="37.773133000000001"/>
    <n v="-122.43570800000001"/>
    <s v="SFPD-CROSSROADS"/>
    <s v="CITY STREET"/>
    <n v="130692183"/>
    <n v="2013"/>
    <n v="3801"/>
    <n v="20130820"/>
    <n v="1031"/>
    <n v="874"/>
    <s v="PARK"/>
    <s v="Tuesday"/>
    <s v="3F61"/>
    <s v="SCOTT ST"/>
    <s v="OAK ST"/>
    <n v="79"/>
    <s v="South"/>
    <s v="Not Stated"/>
    <x v="1"/>
    <s v="Broadside"/>
    <s v="Bicycle"/>
    <s v="No Pedestrian Involved"/>
    <s v="Dry"/>
    <s v="No Unusual Condition"/>
    <s v="Not Stated"/>
    <s v="Daylight"/>
    <s v="None"/>
    <s v="CC - Vehicle-Bicycle"/>
    <s v="http://maps.google.com/maps?q=&amp;layer=c&amp;cbll=37.7731325199984,-122.435708257512"/>
    <s v="10:01 am to 2:00 pm"/>
    <s v="Clear"/>
    <s v="CVC 22350"/>
    <s v="Midblock &gt; 20ft"/>
    <s v="August"/>
    <s v="Valid"/>
    <n v="22350"/>
    <s v="Unsafe speed for prevailing conditions"/>
    <s v="http://leginfo.legislature.ca.gov/faces/codes_displaySection.xhtml?lawCode=VEH&amp;sectionNum=22350."/>
    <n v="1336"/>
  </r>
  <r>
    <n v="11684"/>
    <s v="Point"/>
    <n v="26027000"/>
    <n v="11686000"/>
    <n v="37.773460999999998"/>
    <n v="-122.43577500000001"/>
    <s v="SFPD-CROSSROADS"/>
    <s v="CITY STREET"/>
    <n v="5281512"/>
    <n v="2011"/>
    <n v="3801"/>
    <n v="20110804"/>
    <n v="948"/>
    <n v="1337"/>
    <s v="PARKS"/>
    <s v="Thursday"/>
    <s v="4B1F"/>
    <s v="SCOTT ST"/>
    <s v="OAK ST"/>
    <n v="42"/>
    <s v="North"/>
    <s v="Not Stated"/>
    <x v="1"/>
    <s v="Sideswipe"/>
    <s v="Bicycle"/>
    <s v="No Pedestrian Involved"/>
    <s v="Wet"/>
    <s v="No Unusual Condition"/>
    <s v="Not Stated"/>
    <s v="Daylight"/>
    <s v="Functioning"/>
    <s v="CC - Vehicle-Bicycle"/>
    <s v="http://maps.google.com/maps?q=&amp;layer=c&amp;cbll=37.7734606014671,-122.435774801691"/>
    <s v="6:01 am to 10:00 am"/>
    <s v="Cloudy"/>
    <s v="CVC 21658A"/>
    <s v="Midblock &gt; 20ft"/>
    <s v="August"/>
    <s v="Valid"/>
    <s v="21658(a,b)"/>
    <s v="Lane straddling or failure to use specified lanes"/>
    <s v="http://leginfo.legislature.ca.gov/faces/codes_displaySection.xhtml?lawCode=VEH&amp;sectionNum=21658."/>
    <n v="20492"/>
  </r>
  <r>
    <n v="29446"/>
    <s v="Point"/>
    <n v="26441000"/>
    <s v="&lt;Null&gt;"/>
    <n v="37.771053999999999"/>
    <n v="-122.453902"/>
    <s v="SFPD-CROSSROADS"/>
    <s v="CITY STREET"/>
    <n v="6093607"/>
    <n v="2012"/>
    <n v="3801"/>
    <n v="20120825"/>
    <n v="1313"/>
    <n v="186"/>
    <s v="PARK"/>
    <s v="Saturday"/>
    <s v="3F14A"/>
    <s v="STANYAN ST"/>
    <s v="OAK ST"/>
    <n v="0"/>
    <s v="Not Stated, in Intersection"/>
    <s v="Not Stated"/>
    <x v="0"/>
    <s v="Sideswip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0538379869,-122.453902454643"/>
    <s v="10:01 am to 2:00 pm"/>
    <s v="Clear"/>
    <s v="CVC 21800A"/>
    <s v="Intersection &lt;= 20ft"/>
    <s v="August"/>
    <s v="Valid"/>
    <s v="21800(a-d)"/>
    <s v="Violation of right-of-way"/>
    <s v="http://leginfo.legislature.ca.gov/faces/codes_displaySection.xhtml?lawCode=VEH&amp;sectionNum=21800."/>
    <n v="7627"/>
  </r>
  <r>
    <n v="14605"/>
    <s v="Point"/>
    <n v="26441000"/>
    <s v="&lt;Null&gt;"/>
    <n v="37.771053999999999"/>
    <n v="-122.453902"/>
    <s v="SFPD-CROSSROADS"/>
    <s v="CITY STREET"/>
    <n v="6068146"/>
    <n v="2012"/>
    <n v="3801"/>
    <n v="20120812"/>
    <n v="1650"/>
    <n v="1666"/>
    <s v="PARK"/>
    <s v="Sunday"/>
    <s v="3CAR"/>
    <s v="STANYAN ST"/>
    <s v="OAK ST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10538379869,-122.453902454643"/>
    <s v="2:01 pm to 6:00 p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9068"/>
  </r>
  <r>
    <n v="5317"/>
    <s v="Point"/>
    <n v="26324000"/>
    <n v="3862000"/>
    <n v="37.771616999999999"/>
    <n v="-122.443888"/>
    <s v="SFPD-CROSSROADS"/>
    <s v="CITY STREET"/>
    <n v="3892951"/>
    <n v="2008"/>
    <n v="3801"/>
    <n v="20080827"/>
    <n v="1912"/>
    <n v="4203"/>
    <s v="PARK"/>
    <s v="Wednesday"/>
    <n v="3"/>
    <s v="CENTRAL AVE"/>
    <s v="PAGE ST"/>
    <n v="95"/>
    <s v="North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16170680742,-122.4438881392"/>
    <s v="6:01 pm to 10:00 pm"/>
    <s v="Clear"/>
    <s v="CVC 216501"/>
    <s v="Midblock &gt; 20ft"/>
    <s v="August"/>
    <s v="Valid"/>
    <n v="21650.1"/>
    <s v="Bicycle to travel in same direction as vehicles"/>
    <s v="http://leginfo.legislature.ca.gov/faces/codes_displaySection.xhtml?lawCode=VEH&amp;sectionNum=21650.1."/>
    <n v="4002"/>
  </r>
  <r>
    <n v="18443"/>
    <s v="Point"/>
    <n v="26029000"/>
    <s v="&lt;Null&gt;"/>
    <n v="37.772204000000002"/>
    <n v="-122.437235"/>
    <s v="SFPD-CROSSROADS"/>
    <s v="CITY STREET"/>
    <n v="140691432"/>
    <n v="2014"/>
    <n v="3801"/>
    <n v="20140818"/>
    <n v="1020"/>
    <n v="1816"/>
    <s v="PARK"/>
    <s v="Monday"/>
    <s v="3F60"/>
    <s v="DIVISADERO ST"/>
    <s v="PAGE ST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2037124154,-122.4372349323"/>
    <s v="10:01 am to 2:00 pm"/>
    <s v="Cloudy"/>
    <s v="CVC 21801A"/>
    <s v="Intersection &lt;= 20ft"/>
    <s v="August"/>
    <s v="Valid"/>
    <s v="21801(a,b)"/>
    <s v="Violation of right-of-way - left turn"/>
    <s v="http://leginfo.legislature.ca.gov/faces/codes_displaySection.xhtml?lawCode=VEH&amp;sectionNum=21801."/>
    <n v="25704"/>
  </r>
  <r>
    <n v="29205"/>
    <s v="Point"/>
    <n v="26345000"/>
    <n v="8853000"/>
    <n v="37.771287999999998"/>
    <n v="-122.445564"/>
    <s v="SFPD-CROSSROADS"/>
    <s v="CITY STREET"/>
    <n v="2229948"/>
    <n v="2005"/>
    <n v="3801"/>
    <n v="20050830"/>
    <n v="1535"/>
    <n v="829"/>
    <s v="&lt;Null&gt;"/>
    <s v="Tuesday"/>
    <s v="4B61"/>
    <s v="MASONIC AVE"/>
    <s v="PAGE ST"/>
    <n v="54"/>
    <s v="North"/>
    <s v="Not Stated"/>
    <x v="1"/>
    <s v="Overturned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12882354729,-122.445563555334"/>
    <s v="2:01 pm to 6:00 pm"/>
    <s v="Clear"/>
    <s v="CVC 21658A"/>
    <s v="Midblock &gt; 20ft"/>
    <s v="August"/>
    <s v="Valid"/>
    <s v="21658(a,b)"/>
    <s v="Lane straddling or failure to use specified lanes"/>
    <s v="http://leginfo.legislature.ca.gov/faces/codes_displaySection.xhtml?lawCode=VEH&amp;sectionNum=21658."/>
    <n v="30249"/>
  </r>
  <r>
    <n v="20501"/>
    <s v="Point"/>
    <n v="26028000"/>
    <s v="&lt;Null&gt;"/>
    <n v="37.772418000000002"/>
    <n v="-122.435563"/>
    <s v="SFPD-CROSSROADS"/>
    <s v="CITY STREET"/>
    <n v="140720489"/>
    <n v="2014"/>
    <n v="3801"/>
    <n v="20140827"/>
    <n v="1010"/>
    <n v="1887"/>
    <s v="TRAFFIC"/>
    <s v="Wednesday"/>
    <s v="4K1C"/>
    <s v="SCOTT ST"/>
    <s v="PAGE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4179297667,-122.435563320269"/>
    <s v="10:01 am to 2:00 pm"/>
    <s v="Clear"/>
    <s v="CVC 21802B"/>
    <s v="Intersection &lt;= 20ft"/>
    <s v="August"/>
    <s v="Valid"/>
    <s v="21802(a,b)"/>
    <s v="Violation of right-of-way - entering through highway"/>
    <s v="http://leginfo.legislature.ca.gov/faces/codes_displaySection.xhtml?lawCode=VEH&amp;sectionNum=21802."/>
    <n v="23693"/>
  </r>
  <r>
    <n v="7061"/>
    <s v="Point"/>
    <n v="26028000"/>
    <s v="&lt;Null&gt;"/>
    <n v="37.772418000000002"/>
    <n v="-122.435563"/>
    <s v="SFPD-CROSSROADS"/>
    <s v="CITY STREET"/>
    <n v="4355176"/>
    <n v="2009"/>
    <n v="3801"/>
    <n v="20090813"/>
    <n v="2344"/>
    <n v="2063"/>
    <s v="&lt;Null&gt;"/>
    <s v="Thursday"/>
    <s v="0F4"/>
    <s v="SCOTT ST"/>
    <s v="PAGE ST"/>
    <n v="0"/>
    <s v="Not Stated, in Intersection"/>
    <s v="Not Stated"/>
    <x v="1"/>
    <s v="Broadside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24179297667,-122.435563320269"/>
    <s v="10:01 pm to 2:00 am"/>
    <s v="Clear"/>
    <s v="CVC 22450A"/>
    <s v="Intersection &lt;= 20ft"/>
    <s v="August"/>
    <s v="Valid"/>
    <s v="22450(a)"/>
    <s v="Failure to stop at STOP sign"/>
    <s v="http://leginfo.legislature.ca.gov/faces/codes_displaySection.xhtml?lawCode=VEH&amp;sectionNum=22450."/>
    <n v="24804"/>
  </r>
  <r>
    <n v="26893"/>
    <s v="Point"/>
    <n v="26456000"/>
    <n v="6283000"/>
    <n v="37.777329999999999"/>
    <n v="-122.44948599999999"/>
    <s v="SFPD-CROSSROADS"/>
    <s v="CITY STREET"/>
    <n v="140719967"/>
    <n v="2014"/>
    <n v="3801"/>
    <n v="20140812"/>
    <n v="849"/>
    <n v="251"/>
    <s v="RICHMOND"/>
    <s v="Tuesday"/>
    <s v="&lt;Null&gt;"/>
    <s v="GOLDEN GATE AVE"/>
    <s v="ROSELYN TER"/>
    <n v="25"/>
    <s v="East"/>
    <s v="&lt;Null&gt;"/>
    <x v="0"/>
    <s v="Broadside"/>
    <s v="Bicycle"/>
    <s v="No Pedestrian Involved"/>
    <s v="Dry"/>
    <s v="No Unusual Condition"/>
    <s v="Not Stated"/>
    <s v="Daylight"/>
    <s v="None"/>
    <s v="CC - Vehicle-Bicycle"/>
    <s v="http://maps.google.com/maps?q=&amp;layer=c&amp;cbll=37.7773296123079,-122.449486361324"/>
    <s v="6:01 am to 10:00 am"/>
    <s v="Clear"/>
    <s v="CVC 22107"/>
    <s v="Midblock &gt; 20ft"/>
    <s v="August"/>
    <s v="Valid"/>
    <n v="22107"/>
    <s v="Unsafe turn or lane change prohibited"/>
    <s v="http://leginfo.legislature.ca.gov/faces/codes_displaySection.xhtml?lawCode=VEH&amp;sectionNum=22107."/>
    <n v="12831"/>
  </r>
  <r>
    <n v="14964"/>
    <s v="Point"/>
    <n v="26392000"/>
    <s v="&lt;Null&gt;"/>
    <n v="37.778621999999999"/>
    <n v="-122.44704"/>
    <s v="SFPD-CROSSROADS"/>
    <s v="CITY STREET"/>
    <n v="3325018"/>
    <n v="2007"/>
    <n v="3801"/>
    <n v="20070813"/>
    <n v="2102"/>
    <s v="A06015"/>
    <s v="PARK"/>
    <s v="Monday"/>
    <s v="3F13D"/>
    <s v="TURK BLVD"/>
    <s v="MASONIC AV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86223076059,-122.447039806471"/>
    <s v="6:01 pm to 10:00 pm"/>
    <s v="Clear"/>
    <s v="CVC 21453D"/>
    <s v="Intersection &lt;= 20ft"/>
    <s v="August"/>
    <s v="Valid"/>
    <s v="21453(d)"/>
    <s v="Red signal - pedestrian responsibilities"/>
    <s v="http://leginfo.legislature.ca.gov/faces/codes_displaySection.xhtml?lawCode=VEH&amp;sectionNum=21453."/>
    <n v="23320"/>
  </r>
  <r>
    <n v="19295"/>
    <s v="Point"/>
    <n v="26074000"/>
    <s v="&lt;Null&gt;"/>
    <n v="37.779867000000003"/>
    <n v="-122.437072"/>
    <s v="SFPD-CROSSROADS"/>
    <s v="CITY STREET"/>
    <n v="130649598"/>
    <n v="2013"/>
    <n v="3801"/>
    <n v="20130806"/>
    <n v="208"/>
    <n v="1986"/>
    <s v="PARK"/>
    <s v="Tuesday"/>
    <s v="3F14D"/>
    <s v="TURK ST"/>
    <s v="SCOTT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98673956117,-122.437071864719"/>
    <s v="2:01 am to 6:00 am"/>
    <s v="Cloudy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5969"/>
  </r>
  <r>
    <n v="9309"/>
    <s v="Point"/>
    <n v="26437000"/>
    <s v="&lt;Null&gt;"/>
    <n v="37.772188999999997"/>
    <n v="-122.452437"/>
    <s v="SFPD-CROSSROADS"/>
    <s v="CITY STREET"/>
    <n v="4843813"/>
    <n v="2010"/>
    <n v="3801"/>
    <n v="20100808"/>
    <n v="1211"/>
    <n v="1389"/>
    <s v="F"/>
    <s v="Sunday"/>
    <s v="3F12A"/>
    <s v="FELL ST"/>
    <s v="SHRADER ST"/>
    <n v="0"/>
    <s v="Not Stated, in Intersection"/>
    <s v="Not Stated"/>
    <x v="1"/>
    <s v="Sideswip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1891729111,-122.452437463213"/>
    <s v="10:01 am to 2:00 pm"/>
    <s v="Cloudy"/>
    <s v="CVC 21453B"/>
    <s v="Intersection &lt;= 20ft"/>
    <s v="August"/>
    <s v="Valid"/>
    <s v="21453(b)"/>
    <s v="Red signal - driver or bicyclist responsibilities with right turn"/>
    <s v="http://leginfo.legislature.ca.gov/faces/codes_displaySection.xhtml?lawCode=VEH&amp;sectionNum=21453."/>
    <n v="23074"/>
  </r>
  <r>
    <n v="29441"/>
    <s v="Point"/>
    <n v="26441000"/>
    <n v="9770000"/>
    <n v="37.771220999999997"/>
    <n v="-122.452304"/>
    <s v="SFPD-CROSSROADS"/>
    <s v="CITY STREET"/>
    <n v="6104481"/>
    <n v="2012"/>
    <n v="3801"/>
    <n v="20120803"/>
    <n v="1348"/>
    <n v="2179"/>
    <s v="&lt;Null&gt;"/>
    <s v="Friday"/>
    <s v="3J62"/>
    <s v="OAK ST"/>
    <s v="SHRADER ST"/>
    <n v="18"/>
    <s v="We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221393184,-122.452304270324"/>
    <s v="10:01 am to 2:00 p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27578"/>
  </r>
  <r>
    <n v="5276"/>
    <s v="Point"/>
    <n v="26441000"/>
    <n v="9770000"/>
    <n v="37.771158"/>
    <n v="-122.452772"/>
    <s v="SFPD-CROSSROADS"/>
    <s v="CITY STREET"/>
    <n v="3885114"/>
    <n v="2008"/>
    <n v="3801"/>
    <n v="20080818"/>
    <n v="1246"/>
    <n v="1580"/>
    <s v="PARK"/>
    <s v="Monday"/>
    <s v="4B2F"/>
    <s v="OAK ST"/>
    <s v="SHRADER ST"/>
    <n v="155"/>
    <s v="West"/>
    <s v="Not Stated"/>
    <x v="1"/>
    <s v="Sideswipe"/>
    <s v="Bicycle"/>
    <s v="No Pedestrian Involved"/>
    <s v="Dry"/>
    <s v="No Unusual Condition"/>
    <s v="Not Stated"/>
    <s v="Daylight"/>
    <s v="None"/>
    <s v="CC - Vehicle-Bicycle"/>
    <s v="http://maps.google.com/maps?q=&amp;layer=c&amp;cbll=37.7711583251898,-122.452771552192"/>
    <s v="10:01 am to 2:00 pm"/>
    <s v="Clear"/>
    <s v="CVC 21658A"/>
    <s v="Midblock &gt; 20ft"/>
    <s v="August"/>
    <s v="Valid"/>
    <s v="21658(a,b)"/>
    <s v="Lane straddling or failure to use specified lanes"/>
    <s v="http://leginfo.legislature.ca.gov/faces/codes_displaySection.xhtml?lawCode=VEH&amp;sectionNum=21658."/>
    <n v="16405"/>
  </r>
  <r>
    <n v="15249"/>
    <s v="Point"/>
    <n v="26480000"/>
    <s v="&lt;Null&gt;"/>
    <n v="37.777940000000001"/>
    <n v="-122.452431"/>
    <s v="SFPD-CROSSROADS"/>
    <s v="CITY STREET"/>
    <n v="3888611"/>
    <n v="2008"/>
    <n v="3801"/>
    <n v="20080822"/>
    <n v="844"/>
    <n v="334"/>
    <s v="RICHM"/>
    <s v="Friday"/>
    <s v="3G2A"/>
    <s v="TURK BLVD"/>
    <s v="TEMESCAL TER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Not Functioning"/>
    <s v="BB - Vehicle-Pedestrian"/>
    <s v="http://maps.google.com/maps?q=&amp;layer=c&amp;cbll=37.777939651838,-122.452431112124"/>
    <s v="6:01 am to 10:00 a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23339"/>
  </r>
  <r>
    <n v="29465"/>
    <s v="Point"/>
    <n v="26445000"/>
    <s v="&lt;Null&gt;"/>
    <n v="37.771929999999998"/>
    <n v="-122.454083"/>
    <s v="SFPD-CROSSROADS"/>
    <s v="CITY STREET"/>
    <n v="4861888"/>
    <n v="2010"/>
    <n v="3801"/>
    <n v="20100830"/>
    <n v="2020"/>
    <n v="1422"/>
    <s v="PARK"/>
    <s v="Monday"/>
    <s v="3F1D"/>
    <s v="FELL ST"/>
    <s v="STANYAN ST"/>
    <n v="0"/>
    <s v="Not Stated, in Intersection"/>
    <s v="Fog"/>
    <x v="1"/>
    <s v="Rear End"/>
    <s v="Motor Vehicle on Other Roadway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19304046184,-122.454083217237"/>
    <s v="6:01 pm to 10:00 pm"/>
    <s v="Cloudy"/>
    <s v="CVC 21703"/>
    <s v="Intersection &lt;= 20ft"/>
    <s v="August"/>
    <s v="Valid"/>
    <n v="21703"/>
    <s v="Following too closely prohibited"/>
    <s v="http://leginfo.legislature.ca.gov/faces/codes_displaySection.xhtml?lawCode=VEH&amp;sectionNum=21703."/>
    <n v="24239"/>
  </r>
  <r>
    <n v="26472"/>
    <s v="Point"/>
    <n v="26475000"/>
    <n v="5903000"/>
    <n v="37.774797"/>
    <n v="-122.454357"/>
    <s v="SFPD-CROSSROADS"/>
    <s v="CITY STREET"/>
    <n v="130669314"/>
    <n v="2013"/>
    <n v="3801"/>
    <n v="20130813"/>
    <n v="859"/>
    <n v="874"/>
    <s v="PARK"/>
    <s v="Tuesday"/>
    <s v="3F61"/>
    <s v="FULTON ST"/>
    <s v="STANYAN ST"/>
    <n v="95"/>
    <s v="East"/>
    <s v="Not Stated"/>
    <x v="1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7972173201,-122.454357090833"/>
    <s v="6:01 am to 10:00 am"/>
    <s v="Clear"/>
    <s v="N/A"/>
    <s v="Midblock &gt; 20ft"/>
    <s v="August"/>
    <s v="Unknown"/>
    <s v="Unknown"/>
    <s v="Unknown"/>
    <s v="&lt;Null&gt;"/>
    <n v="27823"/>
  </r>
  <r>
    <n v="29516"/>
    <s v="Point"/>
    <n v="26486000"/>
    <s v="&lt;Null&gt;"/>
    <n v="37.777599000000002"/>
    <n v="-122.455217"/>
    <s v="SFPD-CROSSROADS"/>
    <s v="CITY STREET"/>
    <n v="4871863"/>
    <n v="2010"/>
    <n v="3801"/>
    <n v="20100830"/>
    <n v="916"/>
    <n v="1772"/>
    <s v="G"/>
    <s v="Monday"/>
    <s v="3G3A"/>
    <s v="TURK ST"/>
    <s v="STANYAN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5992787017,-122.455216941431"/>
    <s v="6:01 am to 10:00 a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1640"/>
  </r>
  <r>
    <n v="14734"/>
    <s v="Point"/>
    <n v="26077000"/>
    <s v="&lt;Null&gt;"/>
    <n v="37.77966"/>
    <n v="-122.43874"/>
    <s v="SFPD-CROSSROADS"/>
    <s v="CITY STREET"/>
    <n v="4340614"/>
    <n v="2009"/>
    <n v="3801"/>
    <n v="20090804"/>
    <n v="1907"/>
    <n v="4159"/>
    <s v="SANFR"/>
    <s v="Tuesday"/>
    <s v="3F440"/>
    <s v="TURK ST"/>
    <s v="DIVISADERO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96596303491,-122.438740183526"/>
    <s v="6:01 pm to 10:00 pm"/>
    <s v="Clear"/>
    <s v="CVC 21453D"/>
    <s v="Intersection &lt;= 20ft"/>
    <s v="August"/>
    <s v="Valid"/>
    <s v="21453(d)"/>
    <s v="Red signal - pedestrian responsibilities"/>
    <s v="http://leginfo.legislature.ca.gov/faces/codes_displaySection.xhtml?lawCode=VEH&amp;sectionNum=21453."/>
    <n v="15795"/>
  </r>
  <r>
    <n v="29473"/>
    <s v="Point"/>
    <n v="26460000"/>
    <s v="&lt;Null&gt;"/>
    <n v="37.778388999999997"/>
    <n v="-122.44887900000001"/>
    <s v="SFPD-CROSSROADS"/>
    <s v="CITY STREET"/>
    <n v="9009610"/>
    <n v="2006"/>
    <n v="3801"/>
    <n v="20060823"/>
    <n v="550"/>
    <n v="1351"/>
    <s v="&lt;Null&gt;"/>
    <s v="Wednesday"/>
    <s v="3G15D"/>
    <s v="TURK BLVD"/>
    <s v="TAMALPAIS TER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3894284243,-122.448879206728"/>
    <s v="2:01 am to 6:00 am"/>
    <s v="Clear"/>
    <s v="CVC 21801A"/>
    <s v="Intersection &lt;= 20ft"/>
    <s v="August"/>
    <s v="Valid"/>
    <s v="21801(a,b)"/>
    <s v="Violation of right-of-way - left turn"/>
    <s v="http://leginfo.legislature.ca.gov/faces/codes_displaySection.xhtml?lawCode=VEH&amp;sectionNum=21801."/>
    <n v="9395"/>
  </r>
  <r>
    <n v="9285"/>
    <s v="Point"/>
    <n v="26392000"/>
    <s v="&lt;Null&gt;"/>
    <n v="37.778621999999999"/>
    <n v="-122.44704"/>
    <s v="SFPD-CROSSROADS"/>
    <s v="CITY STREET"/>
    <n v="4843606"/>
    <n v="2010"/>
    <n v="3801"/>
    <n v="20100813"/>
    <n v="2239"/>
    <n v="1821"/>
    <s v="PARK"/>
    <s v="Friday"/>
    <s v="4B5J"/>
    <s v="MASONIC AVE"/>
    <s v="TURK ST"/>
    <n v="0"/>
    <s v="Not Stated, in Intersection"/>
    <s v="Not Stated"/>
    <x v="3"/>
    <s v="Rear End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86223076059,-122.447039806471"/>
    <s v="10:01 pm to 2:00 am"/>
    <s v="Clear"/>
    <s v="CVC 23153A"/>
    <s v="Intersection &lt;= 20ft"/>
    <s v="August"/>
    <s v="Valid"/>
    <n v="23152"/>
    <s v="Under the influence of alcohol or drug"/>
    <s v="http://leginfo.legislature.ca.gov/faces/codes_displaySection.xhtml?lawCode=VEH&amp;sectionNum=23152."/>
    <n v="33750"/>
  </r>
  <r>
    <n v="12541"/>
    <s v="Point"/>
    <n v="26348000"/>
    <n v="5456000"/>
    <n v="37.772818000000001"/>
    <n v="-122.447283"/>
    <s v="SFPD-CROSSROADS"/>
    <s v="CITY STREET"/>
    <n v="5471003"/>
    <n v="2011"/>
    <n v="3801"/>
    <n v="20111209"/>
    <n v="1230"/>
    <n v="2179"/>
    <s v="&lt;Null&gt;"/>
    <s v="Friday"/>
    <s v="3J62"/>
    <s v="FELL ST"/>
    <s v="ASHBURY ST"/>
    <n v="63"/>
    <s v="East"/>
    <s v="Not Stated"/>
    <x v="1"/>
    <s v="Sideswipe"/>
    <s v="Bicycle"/>
    <s v="No Pedestrian Involved"/>
    <s v="Dry"/>
    <s v="No Unusual Condition"/>
    <s v="Not Stated"/>
    <s v="Daylight"/>
    <s v="None"/>
    <s v="CC - Vehicle-Bicycle"/>
    <s v="http://maps.google.com/maps?q=&amp;layer=c&amp;cbll=37.7728180485295,-122.447282509633"/>
    <s v="10:01 am to 2:00 pm"/>
    <s v="Clear"/>
    <s v="CVC 21755"/>
    <s v="Midblock &gt; 20ft"/>
    <s v="December"/>
    <s v="Valid"/>
    <s v="21755(a)"/>
    <s v="Unsafe passing on right shoulder"/>
    <s v="http://leginfo.legislature.ca.gov/faces/codes_displaySection.xhtml?lawCode=VEH&amp;sectionNum=21755."/>
    <n v="14281"/>
  </r>
  <r>
    <n v="29223"/>
    <s v="Point"/>
    <n v="26346000"/>
    <s v="&lt;Null&gt;"/>
    <n v="37.771878000000001"/>
    <n v="-122.447312"/>
    <s v="SFPD-CROSSROADS"/>
    <s v="CITY STREET"/>
    <n v="2973008"/>
    <n v="2006"/>
    <n v="3801"/>
    <n v="20061218"/>
    <n v="1116"/>
    <n v="805"/>
    <s v="F"/>
    <s v="Monday"/>
    <s v="0F3"/>
    <s v="OAK ST"/>
    <s v="ASHBURY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8777423768,-122.447312420905"/>
    <s v="10:01 am to 2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96"/>
  </r>
  <r>
    <n v="29279"/>
    <s v="Point"/>
    <n v="26362000"/>
    <s v="&lt;Null&gt;"/>
    <n v="37.779243999999998"/>
    <n v="-122.442053"/>
    <s v="SFPD-CROSSROADS"/>
    <s v="CITY STREET"/>
    <n v="4548204"/>
    <n v="2009"/>
    <n v="3801"/>
    <n v="20091220"/>
    <n v="1342"/>
    <n v="120"/>
    <s v="&lt;Null&gt;"/>
    <s v="Sunday"/>
    <s v="&lt;Null&gt;"/>
    <s v="TURK BLVD"/>
    <s v="BAKER CT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2440306213,-122.442053309532"/>
    <s v="10:01 am to 2:00 pm"/>
    <s v="Cloudy"/>
    <s v="CVC 22350"/>
    <s v="Intersection &lt;= 20ft"/>
    <s v="December"/>
    <s v="Valid"/>
    <n v="22350"/>
    <s v="Unsafe speed for prevailing conditions"/>
    <s v="http://leginfo.legislature.ca.gov/faces/codes_displaySection.xhtml?lawCode=VEH&amp;sectionNum=22350."/>
    <n v="24223"/>
  </r>
  <r>
    <n v="29255"/>
    <s v="Point"/>
    <n v="26350000"/>
    <s v="&lt;Null&gt;"/>
    <n v="37.773634999999999"/>
    <n v="-122.440922"/>
    <s v="SFPD-CROSSROADS"/>
    <s v="CITY STREET"/>
    <n v="4023700"/>
    <n v="2008"/>
    <n v="3801"/>
    <n v="20081225"/>
    <n v="22"/>
    <n v="1153"/>
    <s v="&lt;Null&gt;"/>
    <s v="Thursday"/>
    <s v="3F14E"/>
    <s v="FELL ST"/>
    <s v="BAKER ST"/>
    <n v="0"/>
    <s v="Not Stated, in Intersection"/>
    <s v="Not Stated"/>
    <x v="1"/>
    <s v="Broadside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36352963795,-122.440921792499"/>
    <s v="10:01 pm to 2:00 am"/>
    <s v="Raining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603"/>
  </r>
  <r>
    <n v="5895"/>
    <s v="Point"/>
    <n v="26352000"/>
    <s v="&lt;Null&gt;"/>
    <n v="37.775505000000003"/>
    <n v="-122.4413"/>
    <s v="SFPD-CROSSROADS"/>
    <s v="CITY STREET"/>
    <n v="4014573"/>
    <n v="2008"/>
    <n v="3801"/>
    <n v="20081223"/>
    <n v="717"/>
    <n v="1580"/>
    <s v="PARK"/>
    <s v="Tuesday"/>
    <s v="4B2F"/>
    <s v="GROVE ST"/>
    <s v="BAKER ST"/>
    <n v="0"/>
    <s v="Not Stated, in Intersection"/>
    <s v="Not Stated"/>
    <x v="1"/>
    <s v="Head-On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55046874257,-122.441300064082"/>
    <s v="6:01 am to 10:00 am"/>
    <s v="Clear"/>
    <s v="CVC 21801A"/>
    <s v="Intersection &lt;= 20ft"/>
    <s v="December"/>
    <s v="Valid"/>
    <s v="21801(a,b)"/>
    <s v="Violation of right-of-way - left turn"/>
    <s v="http://leginfo.legislature.ca.gov/faces/codes_displaySection.xhtml?lawCode=VEH&amp;sectionNum=21801."/>
    <n v="22632"/>
  </r>
  <r>
    <n v="29275"/>
    <s v="Point"/>
    <n v="26362000"/>
    <s v="&lt;Null&gt;"/>
    <n v="37.779243999999998"/>
    <n v="-122.442053"/>
    <s v="SFPD-CROSSROADS"/>
    <s v="CITY STREET"/>
    <n v="2409351"/>
    <n v="2005"/>
    <n v="3801"/>
    <n v="20051225"/>
    <n v="1627"/>
    <n v="304"/>
    <s v="CO F"/>
    <s v="Sunday"/>
    <s v="3F14D"/>
    <s v="TURK ST"/>
    <s v="BAKER ST"/>
    <n v="0"/>
    <s v="Not Stated, in Intersection"/>
    <s v="Raining"/>
    <x v="1"/>
    <s v="Rear End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92440306213,-122.442053309532"/>
    <s v="2:01 pm to 6:00 pm"/>
    <s v="Cloudy"/>
    <s v="CVC 22350"/>
    <s v="Intersection &lt;= 20ft"/>
    <s v="December"/>
    <s v="Valid"/>
    <n v="22350"/>
    <s v="Unsafe speed for prevailing conditions"/>
    <s v="http://leginfo.legislature.ca.gov/faces/codes_displaySection.xhtml?lawCode=VEH&amp;sectionNum=22350."/>
    <n v="14013"/>
  </r>
  <r>
    <n v="28966"/>
    <s v="Point"/>
    <n v="26058000"/>
    <s v="&lt;Null&gt;"/>
    <n v="37.773847000000004"/>
    <n v="-122.439277"/>
    <s v="SFPD-CROSSROADS"/>
    <s v="CITY STREET"/>
    <n v="4985429"/>
    <n v="2010"/>
    <n v="3801"/>
    <n v="20101201"/>
    <n v="1105"/>
    <n v="438"/>
    <s v="PARK"/>
    <s v="Wednesday"/>
    <s v="4B3F"/>
    <s v="FELL ST"/>
    <s v="BRODERICK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8471195227,-122.439276798449"/>
    <s v="10:01 am to 2:00 pm"/>
    <s v="Clear"/>
    <s v="CVC 22100B"/>
    <s v="Intersection &lt;= 20ft"/>
    <s v="December"/>
    <s v="Valid"/>
    <s v="22100(a,b)"/>
    <s v="Turn at intersection from wrong position"/>
    <s v="http://leginfo.legislature.ca.gov/faces/codes_displaySection.xhtml?lawCode=VEH&amp;sectionNum=22100."/>
    <n v="26498"/>
  </r>
  <r>
    <n v="14912"/>
    <s v="Point"/>
    <n v="26372000"/>
    <s v="&lt;Null&gt;"/>
    <n v="37.776017000000003"/>
    <n v="-122.44477999999999"/>
    <s v="SFPD-CROSSROADS"/>
    <s v="CITY STREET"/>
    <n v="4975626"/>
    <n v="2010"/>
    <n v="3801"/>
    <n v="20101217"/>
    <n v="1707"/>
    <n v="1437"/>
    <s v="&lt;Null&gt;"/>
    <s v="Friday"/>
    <s v="3F3D"/>
    <s v="CENTRAL AVE"/>
    <s v="FULTON"/>
    <n v="0"/>
    <s v="Not Stated, in Intersection"/>
    <s v="Not Stated"/>
    <x v="1"/>
    <s v="Vehicle/Pedestrian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60165916209,-122.444779891354"/>
    <s v="2:01 pm to 6:00 pm"/>
    <s v="Raining"/>
    <s v="CVC 21453B"/>
    <s v="Intersection &lt;= 20ft"/>
    <s v="December"/>
    <s v="Valid"/>
    <s v="21453(b)"/>
    <s v="Red signal - driver or bicyclist responsibilities with right turn"/>
    <s v="http://leginfo.legislature.ca.gov/faces/codes_displaySection.xhtml?lawCode=VEH&amp;sectionNum=21453."/>
    <n v="25451"/>
  </r>
  <r>
    <n v="15190"/>
    <s v="Point"/>
    <n v="26454000"/>
    <n v="4128000"/>
    <n v="37.774433000000002"/>
    <n v="-122.449512"/>
    <s v="SFPD-CROSSROADS"/>
    <s v="CITY STREET"/>
    <n v="4548174"/>
    <n v="2009"/>
    <n v="3801"/>
    <n v="20091216"/>
    <n v="759"/>
    <n v="4205"/>
    <s v="&lt;Null&gt;"/>
    <s v="Wednesday"/>
    <s v="PARK"/>
    <s v="CLAYTON ST"/>
    <s v="GROVE ST"/>
    <n v="10"/>
    <s v="South"/>
    <s v="Raining"/>
    <x v="2"/>
    <s v="Vehicle/Pedestrian"/>
    <s v="Pedestrian"/>
    <s v="Crossing in Crosswalk at Intersection"/>
    <s v="Wet"/>
    <s v="No Unusual Condition"/>
    <s v="Not Stated"/>
    <s v="Daylight"/>
    <s v="Functioning"/>
    <s v="BB - Vehicle-Pedestrian"/>
    <s v="http://maps.google.com/maps?q=&amp;layer=c&amp;cbll=37.7744331245517,-122.449511877622"/>
    <s v="6:01 am to 10:00 am"/>
    <s v="Cloudy"/>
    <s v="CVC 22450A"/>
    <s v="Intersection &lt;= 20ft"/>
    <s v="December"/>
    <s v="Valid"/>
    <s v="22450(a)"/>
    <s v="Failure to stop at STOP sign"/>
    <s v="http://leginfo.legislature.ca.gov/faces/codes_displaySection.xhtml?lawCode=VEH&amp;sectionNum=22450."/>
    <n v="2289"/>
  </r>
  <r>
    <n v="29189"/>
    <s v="Point"/>
    <n v="26345000"/>
    <n v="9765000"/>
    <n v="37.772284999999997"/>
    <n v="-122.444103"/>
    <s v="SFPD-CROSSROADS"/>
    <s v="CITY STREET"/>
    <n v="4985484"/>
    <n v="2010"/>
    <n v="3801"/>
    <n v="20101210"/>
    <n v="811"/>
    <n v="1073"/>
    <s v="PARK"/>
    <s v="Friday"/>
    <s v="4B1F"/>
    <s v="OAK ST"/>
    <s v="CENTRAL AV"/>
    <n v="23"/>
    <s v="West"/>
    <s v="Not Stated"/>
    <x v="0"/>
    <s v="Rear End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22853416427,-122.444102652103"/>
    <s v="6:01 am to 10:00 am"/>
    <s v="Raining"/>
    <s v="CVC 21703"/>
    <s v="Intersection Rear End &lt;= 150ft"/>
    <s v="December"/>
    <s v="Valid"/>
    <n v="21703"/>
    <s v="Following too closely prohibited"/>
    <s v="http://leginfo.legislature.ca.gov/faces/codes_displaySection.xhtml?lawCode=VEH&amp;sectionNum=21703."/>
    <n v="10857"/>
  </r>
  <r>
    <n v="29186"/>
    <s v="Point"/>
    <n v="26326000"/>
    <n v="9764000"/>
    <n v="37.772309"/>
    <n v="-122.443918"/>
    <s v="SFPD-CROSSROADS"/>
    <s v="CITY STREET"/>
    <n v="2413867"/>
    <n v="2005"/>
    <n v="3801"/>
    <n v="20051202"/>
    <n v="232"/>
    <n v="1674"/>
    <s v="&lt;Null&gt;"/>
    <s v="Friday"/>
    <s v="PARK"/>
    <s v="OAK ST"/>
    <s v="CENTRAL AV"/>
    <n v="31"/>
    <s v="East"/>
    <s v="Not Stated"/>
    <x v="1"/>
    <s v="Rear End"/>
    <s v="Parked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23087659766,-122.443918166888"/>
    <s v="2:01 am to 6:00 am"/>
    <s v="Clear"/>
    <s v="CVC 23152A"/>
    <s v="Intersection Rear End &lt;= 150ft"/>
    <s v="December"/>
    <s v="Valid"/>
    <n v="23152"/>
    <s v="Under the influence of alcohol or drug"/>
    <s v="http://leginfo.legislature.ca.gov/faces/codes_displaySection.xhtml?lawCode=VEH&amp;sectionNum=23152."/>
    <n v="2001"/>
  </r>
  <r>
    <n v="7927"/>
    <s v="Point"/>
    <n v="26326000"/>
    <n v="9764000"/>
    <n v="37.772326999999997"/>
    <n v="-122.443771"/>
    <s v="SFPD-CROSSROADS"/>
    <s v="CITY STREET"/>
    <n v="4548194"/>
    <n v="2009"/>
    <n v="3801"/>
    <n v="20091215"/>
    <n v="1826"/>
    <n v="2122"/>
    <s v="F"/>
    <s v="Tuesday"/>
    <s v="4B8D"/>
    <s v="OAK ST"/>
    <s v="CENTRAL AV"/>
    <n v="74"/>
    <s v="East"/>
    <s v="Not Stated"/>
    <x v="1"/>
    <s v="Rear End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23274177955,-122.443771261777"/>
    <s v="6:01 pm to 10:00 pm"/>
    <s v="Clear"/>
    <s v="CVC 21750"/>
    <s v="Intersection Rear End &lt;= 150ft"/>
    <s v="December"/>
    <s v="Valid"/>
    <n v="21750"/>
    <s v="Overtaking and passing unsafely"/>
    <s v="http://leginfo.legislature.ca.gov/faces/codes_displaySection.xhtml?lawCode=VEH&amp;sectionNum=21750."/>
    <n v="27450"/>
  </r>
  <r>
    <n v="5812"/>
    <s v="Point"/>
    <n v="26036000"/>
    <n v="9761000"/>
    <n v="37.773015999999998"/>
    <n v="-122.438345"/>
    <s v="SFPD-CROSSROADS"/>
    <s v="CITY STREET"/>
    <n v="3990084"/>
    <n v="2008"/>
    <n v="3801"/>
    <n v="20081205"/>
    <n v="1810"/>
    <n v="4232"/>
    <s v="&lt;Null&gt;"/>
    <s v="Friday"/>
    <s v="&lt;Null&gt;"/>
    <s v="OAK ST"/>
    <s v="DIVISADELO ST"/>
    <n v="270"/>
    <s v="West"/>
    <s v="Not Stated"/>
    <x v="0"/>
    <s v="Broadside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30163910536,-122.438345123709"/>
    <s v="6:01 pm to 10:00 pm"/>
    <s v="Clear"/>
    <s v="CVC 21750"/>
    <s v="Midblock &gt; 20ft"/>
    <s v="December"/>
    <s v="Valid"/>
    <n v="21750"/>
    <s v="Overtaking and passing unsafely"/>
    <s v="http://leginfo.legislature.ca.gov/faces/codes_displaySection.xhtml?lawCode=VEH&amp;sectionNum=21750."/>
    <n v="2011"/>
  </r>
  <r>
    <n v="8619"/>
    <s v="Point"/>
    <n v="26031000"/>
    <s v="&lt;Null&gt;"/>
    <n v="37.773133000000001"/>
    <n v="-122.437423"/>
    <s v="SFPD-CROSSROADS"/>
    <s v="CITY STREET"/>
    <n v="131082309"/>
    <n v="2013"/>
    <n v="3801"/>
    <n v="20131225"/>
    <n v="1835"/>
    <n v="1420"/>
    <s v="PARK DISTR"/>
    <s v="Wednesday"/>
    <s v="4K3A"/>
    <s v="OAK ST"/>
    <s v="DIVISADERO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6:01 pm to 10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15397"/>
  </r>
  <r>
    <n v="28668"/>
    <s v="Point"/>
    <n v="26036000"/>
    <n v="9761000"/>
    <n v="37.773114999999997"/>
    <n v="-122.437566"/>
    <s v="SFPD-CROSSROADS"/>
    <s v="CITY STREET"/>
    <n v="2434098"/>
    <n v="2005"/>
    <n v="3801"/>
    <n v="20051226"/>
    <n v="1305"/>
    <n v="649"/>
    <s v="PARK"/>
    <s v="Monday"/>
    <s v="4B2H"/>
    <s v="OAK ST"/>
    <s v="DIVISADERO ST"/>
    <n v="42"/>
    <s v="West"/>
    <s v="Not Stated"/>
    <x v="1"/>
    <s v="Hit Object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31153039811,-122.437566179851"/>
    <s v="10:01 am to 2:00 pm"/>
    <s v="Clear"/>
    <s v="CVC 22350"/>
    <s v="Midblock &gt; 20ft"/>
    <s v="December"/>
    <s v="Valid"/>
    <n v="22350"/>
    <s v="Unsafe speed for prevailing conditions"/>
    <s v="http://leginfo.legislature.ca.gov/faces/codes_displaySection.xhtml?lawCode=VEH&amp;sectionNum=22350."/>
    <n v="23230"/>
  </r>
  <r>
    <n v="1163"/>
    <s v="Point"/>
    <n v="26029000"/>
    <n v="10179000"/>
    <n v="37.772167000000003"/>
    <n v="-122.43751899999999"/>
    <s v="SFPD-CROSSROADS"/>
    <s v="CITY STREET"/>
    <n v="2409293"/>
    <n v="2005"/>
    <n v="3801"/>
    <n v="20051210"/>
    <n v="1754"/>
    <n v="120"/>
    <s v="COF"/>
    <s v="Saturday"/>
    <s v="3F14C"/>
    <s v="PAGE ST"/>
    <s v="DIVISADERO ST"/>
    <n v="83"/>
    <s v="West"/>
    <s v="Not Stated"/>
    <x v="2"/>
    <s v="Broadside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21673085414,-122.437518971953"/>
    <s v="2:01 pm to 6:00 pm"/>
    <s v="Clear"/>
    <s v="CVC 21801A"/>
    <s v="Midblock &gt; 20ft"/>
    <s v="December"/>
    <s v="Valid"/>
    <s v="21801(a,b)"/>
    <s v="Violation of right-of-way - left turn"/>
    <s v="http://leginfo.legislature.ca.gov/faces/codes_displaySection.xhtml?lawCode=VEH&amp;sectionNum=21801."/>
    <n v="1860"/>
  </r>
  <r>
    <n v="28652"/>
    <s v="Point"/>
    <n v="26029000"/>
    <s v="&lt;Null&gt;"/>
    <n v="37.772204000000002"/>
    <n v="-122.437235"/>
    <s v="SFPD-CROSSROADS"/>
    <s v="CITY STREET"/>
    <n v="3523326"/>
    <n v="2007"/>
    <n v="3801"/>
    <n v="20071211"/>
    <n v="411"/>
    <n v="514"/>
    <s v="COK"/>
    <s v="Tuesday"/>
    <s v="4B4D"/>
    <s v="PAGE ST"/>
    <s v="DIVISADERO ST"/>
    <n v="0"/>
    <s v="Not Stated, in Intersection"/>
    <s v="Not Stated"/>
    <x v="3"/>
    <s v="Broadside"/>
    <s v="Motor Vehicle on Other Roadway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2037124154,-122.4372349323"/>
    <s v="2:01 am to 6:00 a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33632"/>
  </r>
  <r>
    <n v="27134"/>
    <s v="Point"/>
    <n v="26448000"/>
    <s v="&lt;Null&gt;"/>
    <n v="37.775599"/>
    <n v="-122.44806800000001"/>
    <s v="SFPD-CROSSROADS"/>
    <s v="CITY STREET"/>
    <n v="131043094"/>
    <n v="2013"/>
    <n v="3801"/>
    <n v="20131211"/>
    <n v="1726"/>
    <n v="537"/>
    <s v="PARK"/>
    <s v="Wednesday"/>
    <s v="3F130"/>
    <s v="FULTON ST"/>
    <s v="ASHBURY ST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rk - Street Lights"/>
    <s v="None"/>
    <s v="BB - Vehicle-Pedestrian"/>
    <s v="http://maps.google.com/maps?q=&amp;layer=c&amp;cbll=37.7755992950008,-122.448067929212"/>
    <s v="2:01 pm to 6:00 pm"/>
    <s v="Clear"/>
    <s v="CVC 22350"/>
    <s v="Intersection &lt;= 20ft"/>
    <s v="December"/>
    <s v="Valid"/>
    <n v="22350"/>
    <s v="Unsafe speed for prevailing conditions"/>
    <s v="http://leginfo.legislature.ca.gov/faces/codes_displaySection.xhtml?lawCode=VEH&amp;sectionNum=22350."/>
    <n v="10038"/>
  </r>
  <r>
    <n v="28864"/>
    <s v="Point"/>
    <n v="26050000"/>
    <s v="&lt;Null&gt;"/>
    <n v="37.774062000000001"/>
    <n v="-122.437611"/>
    <s v="SFPD-CROSSROADS"/>
    <s v="CITY STREET"/>
    <n v="4542495"/>
    <n v="2009"/>
    <n v="3801"/>
    <n v="20091217"/>
    <n v="1302"/>
    <n v="4166"/>
    <s v="PARK"/>
    <s v="Thursday"/>
    <s v="3F44C"/>
    <s v="DIVISADERO ST"/>
    <s v="FELL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0616466681,-122.437610623921"/>
    <s v="10:01 am to 2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50"/>
  </r>
  <r>
    <n v="28860"/>
    <s v="Point"/>
    <n v="26053000"/>
    <n v="4802101"/>
    <n v="37.774178999999997"/>
    <n v="-122.437681"/>
    <s v="SFPD-CROSSROADS"/>
    <s v="CITY STREET"/>
    <n v="4053558"/>
    <n v="2008"/>
    <n v="3801"/>
    <n v="20081229"/>
    <n v="254"/>
    <n v="275"/>
    <s v="PARK"/>
    <s v="Monday"/>
    <s v="3F14E"/>
    <s v="DIVISADERO ST"/>
    <s v="FELL ST"/>
    <n v="46"/>
    <s v="North"/>
    <s v="Not Stated"/>
    <x v="1"/>
    <s v="Rear End"/>
    <s v="Parked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1791220719,-122.437681210927"/>
    <s v="2:01 am to 6:00 am"/>
    <s v="Clear"/>
    <s v="CVC 23152A"/>
    <s v="Intersection Rear End &lt;= 150ft"/>
    <s v="December"/>
    <s v="Valid"/>
    <n v="23152"/>
    <s v="Under the influence of alcohol or drug"/>
    <s v="http://leginfo.legislature.ca.gov/faces/codes_displaySection.xhtml?lawCode=VEH&amp;sectionNum=23152."/>
    <n v="18105"/>
  </r>
  <r>
    <n v="28851"/>
    <s v="Point"/>
    <n v="26050000"/>
    <n v="4801101"/>
    <n v="37.774002000000003"/>
    <n v="-122.43763"/>
    <s v="SFPD-CROSSROADS"/>
    <s v="CITY STREET"/>
    <n v="2973000"/>
    <n v="2006"/>
    <n v="3801"/>
    <n v="20061205"/>
    <n v="1201"/>
    <n v="805"/>
    <s v="F"/>
    <s v="Tuesday"/>
    <s v="0F4"/>
    <s v="DIVISADERO ST"/>
    <s v="FELL ST"/>
    <n v="24"/>
    <s v="South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0023490115,-122.437630122573"/>
    <s v="10:01 am to 2:00 pm"/>
    <s v="Clear"/>
    <s v="CVC 22350"/>
    <s v="Intersection Rear End &lt;= 150ft"/>
    <s v="December"/>
    <s v="Valid"/>
    <n v="22350"/>
    <s v="Unsafe speed for prevailing conditions"/>
    <s v="http://leginfo.legislature.ca.gov/faces/codes_displaySection.xhtml?lawCode=VEH&amp;sectionNum=22350."/>
    <n v="17986"/>
  </r>
  <r>
    <n v="14683"/>
    <s v="Point"/>
    <n v="26057000"/>
    <s v="&lt;Null&gt;"/>
    <n v="37.776856000000002"/>
    <n v="-122.438177"/>
    <s v="SFPD-CROSSROADS"/>
    <s v="CITY STREET"/>
    <n v="4530289"/>
    <n v="2009"/>
    <n v="3801"/>
    <n v="20091220"/>
    <n v="1900"/>
    <n v="2077"/>
    <s v="PARKS"/>
    <s v="Sunday"/>
    <s v="3F14D"/>
    <s v="FULTON ST"/>
    <s v="DIVISADERO ST"/>
    <n v="0"/>
    <s v="Not Stated, in Intersection"/>
    <s v="Not Stated"/>
    <x v="1"/>
    <s v="Vehicle/Pedestrian"/>
    <s v="Pedestrian"/>
    <s v="Crossing in Crosswalk at Intersection"/>
    <s v="Not Stated"/>
    <s v="Other"/>
    <s v="Not Stated"/>
    <s v="Dark - Street Lights"/>
    <s v="Not Stated"/>
    <s v="BB - Vehicle-Pedestrian"/>
    <s v="http://maps.google.com/maps?q=&amp;layer=c&amp;cbll=37.7768558888485,-122.43817704764"/>
    <s v="6:01 pm to 10:00 pm"/>
    <s v="Other"/>
    <s v="N/A"/>
    <s v="Intersection &lt;= 20ft"/>
    <s v="December"/>
    <s v="Unknown"/>
    <s v="Unknown"/>
    <s v="Unknown"/>
    <s v="&lt;Null&gt;"/>
    <n v="25378"/>
  </r>
  <r>
    <n v="15319"/>
    <s v="Point"/>
    <n v="26347000"/>
    <s v="&lt;Null&gt;"/>
    <n v="37.772995000000002"/>
    <n v="-122.445902"/>
    <s v="SFPD-CROSSROADS"/>
    <s v="CITY STREET"/>
    <n v="131093629"/>
    <n v="2013"/>
    <n v="3801"/>
    <n v="20131229"/>
    <n v="2211"/>
    <n v="4270"/>
    <s v="PARK"/>
    <s v="Sunday"/>
    <s v="3F13E"/>
    <s v="MASONIC AVE"/>
    <s v="FELL ST"/>
    <n v="0"/>
    <s v="Not Stated, in Intersection"/>
    <s v="Not Stated"/>
    <x v="0"/>
    <s v="Sideswip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10:01 pm to 2:00 am"/>
    <s v="Clear"/>
    <s v="CVC 21658A"/>
    <s v="Intersection &lt;= 20ft"/>
    <s v="December"/>
    <s v="Valid"/>
    <s v="21658(a,b)"/>
    <s v="Lane straddling or failure to use specified lanes"/>
    <s v="http://leginfo.legislature.ca.gov/faces/codes_displaySection.xhtml?lawCode=VEH&amp;sectionNum=21658."/>
    <n v="10794"/>
  </r>
  <r>
    <n v="14955"/>
    <s v="Point"/>
    <n v="26372000"/>
    <n v="5895000"/>
    <n v="37.775806000000003"/>
    <n v="-122.44643499999999"/>
    <s v="SFPD-CROSSROADS"/>
    <s v="CITY STREET"/>
    <n v="4530261"/>
    <n v="2009"/>
    <n v="3801"/>
    <n v="20091230"/>
    <n v="925"/>
    <n v="438"/>
    <s v="&lt;Null&gt;"/>
    <s v="Wednesday"/>
    <s v="4B3F"/>
    <s v="FULTON ST"/>
    <s v="MASONIC AV"/>
    <n v="10"/>
    <s v="East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5806135951,-122.446435085528"/>
    <s v="6:01 am to 10:00 am"/>
    <s v="Cloudy"/>
    <s v="CVC 21950A"/>
    <s v="Intersection &lt;= 20ft"/>
    <s v="December"/>
    <s v="Valid"/>
    <s v="21950(a,c)"/>
    <s v="Driver or bicyclist to yield right-of-way at crosswalks"/>
    <s v="http://leginfo.legislature.ca.gov/faces/codes_displaySection.xhtml?lawCode=VEH&amp;sectionNum=21950."/>
    <n v="18851"/>
  </r>
  <r>
    <n v="4121"/>
    <s v="Point"/>
    <n v="26345000"/>
    <n v="8852000"/>
    <n v="37.772930000000002"/>
    <n v="-122.44588899999999"/>
    <s v="SFPD-CROSSROADS"/>
    <s v="CITY STREET"/>
    <n v="3539974"/>
    <n v="2007"/>
    <n v="3801"/>
    <n v="20071212"/>
    <n v="635"/>
    <n v="43"/>
    <s v="PARK"/>
    <s v="Wednesday"/>
    <n v="3E+61"/>
    <s v="MASONIC AVE"/>
    <s v="FELL ST"/>
    <n v="24"/>
    <s v="South"/>
    <s v="Not Stated"/>
    <x v="1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930162214,-122.445889124925"/>
    <s v="6:01 am to 10:00 am"/>
    <s v="Clear"/>
    <s v="CVC 22101D"/>
    <s v="Midblock &gt; 20ft"/>
    <s v="December"/>
    <s v="Valid"/>
    <s v="22101(d)"/>
    <s v="Violating special traffic control markers"/>
    <s v="http://leginfo.legislature.ca.gov/faces/codes_displaySection.xhtml?lawCode=VEH&amp;sectionNum=22101."/>
    <n v="25590"/>
  </r>
  <r>
    <n v="12557"/>
    <s v="Point"/>
    <n v="26345000"/>
    <n v="8852000"/>
    <n v="37.772936000000001"/>
    <n v="-122.44589000000001"/>
    <s v="SFPD-CROSSROADS"/>
    <s v="CITY STREET"/>
    <n v="5471023"/>
    <n v="2011"/>
    <n v="3801"/>
    <n v="20111220"/>
    <n v="902"/>
    <n v="874"/>
    <s v="PARK"/>
    <s v="Tuesday"/>
    <s v="3F61"/>
    <s v="MASONIC AVE"/>
    <s v="FELL ST"/>
    <n v="22"/>
    <s v="South"/>
    <s v="Not Stated"/>
    <x v="1"/>
    <s v="Sideswip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355849803,-122.445890225476"/>
    <s v="6:01 am to 10:00 am"/>
    <s v="Clear"/>
    <s v="N/A"/>
    <s v="Midblock &gt; 20ft"/>
    <s v="December"/>
    <s v="Unknown"/>
    <s v="Unknown"/>
    <s v="Unknown"/>
    <s v="&lt;Null&gt;"/>
    <n v="25601"/>
  </r>
  <r>
    <n v="14401"/>
    <s v="Point"/>
    <n v="26057000"/>
    <n v="4805101"/>
    <n v="37.777011999999999"/>
    <n v="-122.438261"/>
    <s v="SFPD-CROSSROADS"/>
    <s v="CITY STREET"/>
    <n v="6059267"/>
    <n v="2012"/>
    <n v="3801"/>
    <n v="20121210"/>
    <n v="915"/>
    <n v="186"/>
    <s v="PARK"/>
    <s v="Monday"/>
    <s v="4CAR"/>
    <s v="DIVISADERO ST"/>
    <s v="FULTON ST"/>
    <n v="60"/>
    <s v="North"/>
    <s v="Not Stated"/>
    <x v="0"/>
    <s v="Other"/>
    <s v="Bicycle"/>
    <s v="No Pedestrian Involved"/>
    <s v="Dry"/>
    <s v="No Unusual Condition"/>
    <s v="Not Stated"/>
    <s v="Daylight"/>
    <s v="None"/>
    <s v="CC - Vehicle-Bicycle"/>
    <s v="http://maps.google.com/maps?q=&amp;layer=c&amp;cbll=37.7770119924306,-122.438261409576"/>
    <s v="6:01 am to 10:00 am"/>
    <s v="Clear"/>
    <s v="CVC 22517"/>
    <s v="Midblock &gt; 20ft"/>
    <s v="December"/>
    <s v="Valid"/>
    <n v="22517"/>
    <s v="Opening door on traffic side when unsafe"/>
    <s v="http://leginfo.legislature.ca.gov/faces/codes_displaySection.xhtml?lawCode=VEH&amp;sectionNum=22517."/>
    <n v="4664"/>
  </r>
  <r>
    <n v="28927"/>
    <s v="Point"/>
    <n v="26057000"/>
    <s v="&lt;Null&gt;"/>
    <n v="37.776856000000002"/>
    <n v="-122.438177"/>
    <s v="SFPD-CROSSROADS"/>
    <s v="CITY STREET"/>
    <n v="2945619"/>
    <n v="2006"/>
    <n v="3801"/>
    <n v="20061211"/>
    <n v="1055"/>
    <n v="805"/>
    <s v="F"/>
    <s v="Monday"/>
    <s v="0F4"/>
    <s v="DIVISADERO ST"/>
    <s v="FULTON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8558888485,-122.43817704764"/>
    <s v="10:01 am to 2:00 pm"/>
    <s v="Cloudy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56"/>
  </r>
  <r>
    <n v="28945"/>
    <s v="Point"/>
    <n v="26057000"/>
    <n v="4805201"/>
    <n v="37.777146999999999"/>
    <n v="-122.438183"/>
    <s v="SFPD-CROSSROADS"/>
    <s v="CITY STREET"/>
    <n v="4543373"/>
    <n v="2009"/>
    <n v="3801"/>
    <n v="20091214"/>
    <n v="1257"/>
    <n v="246"/>
    <s v="PARK"/>
    <s v="Monday"/>
    <s v="4B4E"/>
    <s v="DIVISADERO ST"/>
    <s v="FULTON ST"/>
    <n v="105"/>
    <s v="North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7146955164,-122.438182749066"/>
    <s v="10:01 am to 2:00 pm"/>
    <s v="Clear"/>
    <s v="CVC 22350"/>
    <s v="Intersection Rear End &lt;= 150ft"/>
    <s v="December"/>
    <s v="Valid"/>
    <n v="22350"/>
    <s v="Unsafe speed for prevailing conditions"/>
    <s v="http://leginfo.legislature.ca.gov/faces/codes_displaySection.xhtml?lawCode=VEH&amp;sectionNum=22350."/>
    <n v="16034"/>
  </r>
  <r>
    <n v="29496"/>
    <s v="Point"/>
    <n v="26446000"/>
    <n v="12084000"/>
    <n v="37.773653000000003"/>
    <n v="-122.45444000000001"/>
    <s v="SFPD-CROSSROADS"/>
    <s v="CITY STREET"/>
    <n v="4513389"/>
    <n v="2009"/>
    <n v="3801"/>
    <n v="20091205"/>
    <n v="1736"/>
    <n v="4060"/>
    <s v="PARK"/>
    <s v="Saturday"/>
    <s v="3F3"/>
    <s v="STANYAN ST"/>
    <s v="FULTON ST"/>
    <n v="408"/>
    <s v="South"/>
    <s v="Not Stated"/>
    <x v="0"/>
    <s v="Sideswipe"/>
    <s v="Parked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36533507053,-122.454439643709"/>
    <s v="2:01 pm to 6:00 pm"/>
    <s v="Clear"/>
    <s v="N/A"/>
    <s v="Midblock &gt; 20ft"/>
    <s v="December"/>
    <s v="Unknown"/>
    <s v="Unknown"/>
    <s v="Unknown"/>
    <s v="&lt;Null&gt;"/>
    <n v="5550"/>
  </r>
  <r>
    <n v="29501"/>
    <s v="Point"/>
    <n v="26446000"/>
    <n v="12084000"/>
    <n v="37.774189999999997"/>
    <n v="-122.454549"/>
    <s v="SFPD-CROSSROADS"/>
    <s v="CITY STREET"/>
    <n v="5449725"/>
    <n v="2011"/>
    <n v="3801"/>
    <n v="20111206"/>
    <n v="1922"/>
    <n v="2077"/>
    <s v="PARK"/>
    <s v="Tuesday"/>
    <s v="3F12D"/>
    <s v="STANYAN ST"/>
    <s v="FULTON ST"/>
    <n v="210"/>
    <s v="South"/>
    <s v="Not Stated"/>
    <x v="1"/>
    <s v="Sideswipe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41901465803,-122.454549051856"/>
    <s v="6:01 pm to 10:00 pm"/>
    <s v="Clear"/>
    <s v="CVC 22107"/>
    <s v="Midblock &gt; 20ft"/>
    <s v="December"/>
    <s v="Valid"/>
    <n v="22107"/>
    <s v="Unsafe turn or lane change prohibited"/>
    <s v="http://leginfo.legislature.ca.gov/faces/codes_displaySection.xhtml?lawCode=VEH&amp;sectionNum=22107."/>
    <n v="1186"/>
  </r>
  <r>
    <n v="29502"/>
    <s v="Point"/>
    <n v="26446000"/>
    <n v="12084000"/>
    <n v="37.774402000000002"/>
    <n v="-122.45459200000001"/>
    <s v="SFPD-CROSSROADS"/>
    <s v="CITY STREET"/>
    <n v="5476490"/>
    <n v="2011"/>
    <n v="3801"/>
    <n v="20111213"/>
    <n v="1031"/>
    <n v="874"/>
    <s v="PARK"/>
    <s v="Tuesday"/>
    <s v="3F61"/>
    <s v="STANYAN ST"/>
    <s v="FULTON ST"/>
    <n v="132"/>
    <s v="South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4016116083,-122.45459215225"/>
    <s v="10:01 am to 2:00 pm"/>
    <s v="Clear"/>
    <s v="CVC 22350"/>
    <s v="Intersection Rear End &lt;= 150ft"/>
    <s v="December"/>
    <s v="Valid"/>
    <n v="22350"/>
    <s v="Unsafe speed for prevailing conditions"/>
    <s v="http://leginfo.legislature.ca.gov/faces/codes_displaySection.xhtml?lawCode=VEH&amp;sectionNum=22350."/>
    <n v="29200"/>
  </r>
  <r>
    <n v="29344"/>
    <s v="Point"/>
    <n v="26383000"/>
    <s v="&lt;Null&gt;"/>
    <n v="37.777669000000003"/>
    <n v="-122.44684599999999"/>
    <s v="SFPD-CROSSROADS"/>
    <s v="CITY STREET"/>
    <n v="2425443"/>
    <n v="2005"/>
    <n v="3801"/>
    <n v="20051206"/>
    <n v="1900"/>
    <n v="571"/>
    <s v="PARK"/>
    <s v="Tuesday"/>
    <n v="4"/>
    <s v="MASONIC AVE"/>
    <s v="GOLDEN GATE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6691087729,-122.446846470157"/>
    <s v="6:01 pm to 10:00 pm"/>
    <s v="Clear"/>
    <s v="CVC 22350"/>
    <s v="Intersection &lt;= 20ft"/>
    <s v="December"/>
    <s v="Valid"/>
    <n v="22350"/>
    <s v="Unsafe speed for prevailing conditions"/>
    <s v="http://leginfo.legislature.ca.gov/faces/codes_displaySection.xhtml?lawCode=VEH&amp;sectionNum=22350."/>
    <n v="6430"/>
  </r>
  <r>
    <n v="29027"/>
    <s v="Point"/>
    <n v="26070000"/>
    <n v="4807101"/>
    <n v="37.778779"/>
    <n v="-122.438602"/>
    <s v="SFPD-CROSSROADS"/>
    <s v="CITY STREET"/>
    <n v="5449726"/>
    <n v="2011"/>
    <n v="3801"/>
    <n v="20111207"/>
    <n v="1749"/>
    <n v="789"/>
    <s v="COF"/>
    <s v="Wednesday"/>
    <s v="04D"/>
    <s v="DIVISADERO ST"/>
    <s v="GOLDEN GATE AV"/>
    <n v="28"/>
    <s v="North"/>
    <s v="Not Stated"/>
    <x v="1"/>
    <s v="Rear End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87786541449,-122.438602115653"/>
    <s v="2:01 pm to 6:00 pm"/>
    <s v="Clear"/>
    <s v="CVC 21703"/>
    <s v="Intersection Rear End &lt;= 150ft"/>
    <s v="December"/>
    <s v="Valid"/>
    <n v="21703"/>
    <s v="Following too closely prohibited"/>
    <s v="http://leginfo.legislature.ca.gov/faces/codes_displaySection.xhtml?lawCode=VEH&amp;sectionNum=21703."/>
    <n v="15979"/>
  </r>
  <r>
    <n v="14661"/>
    <s v="Point"/>
    <n v="26052000"/>
    <n v="6824000"/>
    <n v="37.774993000000002"/>
    <n v="-122.43779000000001"/>
    <s v="SFPD-CROSSROADS"/>
    <s v="CITY STREET"/>
    <n v="4513413"/>
    <n v="2009"/>
    <n v="3801"/>
    <n v="20091206"/>
    <n v="2350"/>
    <n v="2285"/>
    <s v="COF"/>
    <s v="Sunday"/>
    <s v="3F14E"/>
    <s v="HAYES ST"/>
    <s v="DIVISION ST"/>
    <n v="3"/>
    <s v="East"/>
    <s v="Not Stated"/>
    <x v="0"/>
    <s v="Vehicle/Pedestrian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49931246938,-122.437789563857"/>
    <s v="10:01 pm to 2:00 am"/>
    <s v="Raining"/>
    <s v="CVC 21950A"/>
    <s v="Intersection &lt;= 20ft"/>
    <s v="December"/>
    <s v="Valid"/>
    <s v="21950(a,c)"/>
    <s v="Driver or bicyclist to yield right-of-way at crosswalks"/>
    <s v="http://leginfo.legislature.ca.gov/faces/codes_displaySection.xhtml?lawCode=VEH&amp;sectionNum=21950."/>
    <n v="7100"/>
  </r>
  <r>
    <n v="29349"/>
    <s v="Point"/>
    <n v="26383000"/>
    <s v="&lt;Null&gt;"/>
    <n v="37.777669000000003"/>
    <n v="-122.44684599999999"/>
    <s v="SFPD-CROSSROADS"/>
    <s v="CITY STREET"/>
    <n v="5006381"/>
    <n v="2010"/>
    <n v="3801"/>
    <n v="20101206"/>
    <n v="2127"/>
    <n v="275"/>
    <s v="&lt;Null&gt;"/>
    <s v="Monday"/>
    <s v="&lt;Null&gt;"/>
    <s v="MASONIC AVE"/>
    <s v="GOLDEN GATE AV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6691087729,-122.446846470157"/>
    <s v="6:01 pm to 10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620"/>
  </r>
  <r>
    <n v="26722"/>
    <s v="Point"/>
    <n v="26377000"/>
    <n v="8849000"/>
    <n v="37.775404999999999"/>
    <n v="-122.44639100000001"/>
    <s v="SFPD-CROSSROADS"/>
    <s v="CITY STREET"/>
    <n v="151082975"/>
    <n v="2015"/>
    <n v="3801"/>
    <n v="20151215"/>
    <n v="1733"/>
    <n v="2286"/>
    <s v="PARK"/>
    <s v="Tuesday"/>
    <s v="SECTOR 3"/>
    <s v="MASONIC AVE"/>
    <s v="FULTON ST"/>
    <n v="146"/>
    <s v="South"/>
    <s v="&lt;Null&gt;"/>
    <x v="2"/>
    <s v="Vehicle/Pedestrian"/>
    <s v="Pedestrian"/>
    <s v="Crossing Not in Crosswalk"/>
    <s v="Dry"/>
    <s v="No Unusual Condition"/>
    <s v="Not Stated"/>
    <s v="Dusk - Dawn"/>
    <s v="None"/>
    <s v="BB - Vehicle-Pedestrian"/>
    <s v="http://maps.google.com/maps?q=&amp;layer=c&amp;cbll=37.7754054999662,-122.446391160903"/>
    <s v="2:01 pm to 6:00 pm"/>
    <s v="Clear"/>
    <s v="CVC 21955"/>
    <s v="Midblock &gt; 20ft"/>
    <s v="December"/>
    <s v="Valid"/>
    <n v="21955"/>
    <s v="Crossing between controlled intersections (Jaywalking)"/>
    <s v="http://leginfo.legislature.ca.gov/faces/codes_displaySection.xhtml?lawCode=VEH&amp;sectionNum=21955."/>
    <n v="2668"/>
  </r>
  <r>
    <n v="29307"/>
    <s v="Point"/>
    <n v="26377000"/>
    <s v="&lt;Null&gt;"/>
    <n v="37.774870999999997"/>
    <n v="-122.44628400000001"/>
    <s v="SFPD-CROSSROADS"/>
    <s v="CITY STREET"/>
    <n v="2947930"/>
    <n v="2006"/>
    <n v="3801"/>
    <n v="20061215"/>
    <n v="1652"/>
    <n v="1149"/>
    <s v="COF"/>
    <s v="Friday"/>
    <s v="4B7D"/>
    <s v="MASONIC AVE"/>
    <s v="GROVE ST"/>
    <n v="0"/>
    <s v="Not Stated, in Intersection"/>
    <s v="Not Stated"/>
    <x v="2"/>
    <s v="Broadside"/>
    <s v="Other Motor Vehicle"/>
    <s v="No Pedestrian Involved"/>
    <s v="Dry"/>
    <s v="No Unusual Condition"/>
    <s v="Not Stated"/>
    <s v="Dusk - Dawn"/>
    <s v="Functioning"/>
    <s v="AA - Vehicle(s) Only Involved"/>
    <s v="http://maps.google.com/maps?q=&amp;layer=c&amp;cbll=37.7748711028237,-122.446283673835"/>
    <s v="2:01 pm to 6:00 pm"/>
    <s v="Cloudy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3010"/>
  </r>
  <r>
    <n v="10959"/>
    <s v="Point"/>
    <n v="26378000"/>
    <s v="&lt;Null&gt;"/>
    <n v="37.773733"/>
    <n v="-122.447688"/>
    <s v="SFPD-CROSSROADS"/>
    <s v="CITY STREET"/>
    <n v="151105919"/>
    <n v="2015"/>
    <n v="3801"/>
    <n v="20151223"/>
    <n v="1822"/>
    <n v="2286"/>
    <s v="PARK"/>
    <s v="Wednesday"/>
    <s v="F3"/>
    <s v="ASHBURY ST"/>
    <s v="HAYES ST"/>
    <n v="0"/>
    <s v="Not Stated, in Intersection"/>
    <s v="Not Stated"/>
    <x v="1"/>
    <s v="Broadside"/>
    <s v="Motor Vehicle on Other Roadway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7327686014,-122.447687958914"/>
    <s v="6:01 pm to 10:00 pm"/>
    <s v="Clear"/>
    <s v="CVC 21800C"/>
    <s v="Intersection &lt;= 20ft"/>
    <s v="December"/>
    <s v="Valid"/>
    <s v="21800(a-d)"/>
    <s v="Violation of right-of-way"/>
    <s v="http://leginfo.legislature.ca.gov/faces/codes_displaySection.xhtml?lawCode=VEH&amp;sectionNum=21800."/>
    <n v="25100"/>
  </r>
  <r>
    <n v="29295"/>
    <s v="Point"/>
    <n v="26376000"/>
    <s v="&lt;Null&gt;"/>
    <n v="37.773935000000002"/>
    <n v="-122.44609199999999"/>
    <s v="SFPD-CROSSROADS"/>
    <s v="CITY STREET"/>
    <n v="2416046"/>
    <n v="2005"/>
    <n v="3801"/>
    <n v="20051202"/>
    <n v="1129"/>
    <n v="1481"/>
    <s v="PARKS"/>
    <s v="Friday"/>
    <s v="3C63"/>
    <s v="MASONIC AVE"/>
    <s v="HAYES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CVC 221005"/>
    <s v="Intersection &lt;= 20ft"/>
    <s v="December"/>
    <s v="Valid"/>
    <n v="22100.5"/>
    <s v="U-Turn at controlled intersection"/>
    <s v="http://leginfo.legislature.ca.gov/faces/codes_displaySection.xhtml?lawCode=VEH&amp;sectionNum=22100.5."/>
    <n v="239"/>
  </r>
  <r>
    <n v="8863"/>
    <s v="Point"/>
    <n v="26376000"/>
    <s v="&lt;Null&gt;"/>
    <n v="37.773935000000002"/>
    <n v="-122.44609199999999"/>
    <s v="SFPD-CROSSROADS"/>
    <s v="CITY STREET"/>
    <n v="131046838"/>
    <n v="2013"/>
    <n v="3801"/>
    <n v="20131213"/>
    <n v="643"/>
    <n v="4288"/>
    <s v="PARK"/>
    <s v="Friday"/>
    <s v="3F13A"/>
    <s v="MASONIC AVE"/>
    <s v="HAYES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9353713535,-122.446091727215"/>
    <s v="6:01 am to 10:00 am"/>
    <s v="Clear"/>
    <s v="CVC 21801A"/>
    <s v="Intersection &lt;= 20ft"/>
    <s v="December"/>
    <s v="Valid"/>
    <s v="21801(a,b)"/>
    <s v="Violation of right-of-way - left turn"/>
    <s v="http://leginfo.legislature.ca.gov/faces/codes_displaySection.xhtml?lawCode=VEH&amp;sectionNum=21801."/>
    <n v="22851"/>
  </r>
  <r>
    <n v="29302"/>
    <s v="Point"/>
    <n v="26376000"/>
    <s v="&lt;Null&gt;"/>
    <n v="37.773935000000002"/>
    <n v="-122.44609199999999"/>
    <s v="SFPD-CROSSROADS"/>
    <s v="CITY STREET"/>
    <n v="4989448"/>
    <n v="2010"/>
    <n v="3801"/>
    <n v="20101203"/>
    <n v="1746"/>
    <n v="4085"/>
    <s v="&lt;Null&gt;"/>
    <s v="Friday"/>
    <s v="&lt;Null&gt;"/>
    <s v="MASONIC AVE"/>
    <s v="HAYES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9353713535,-122.446091727215"/>
    <s v="2:01 pm to 6:00 pm"/>
    <s v="Cloudy"/>
    <s v="CVC 22101D"/>
    <s v="Intersection &lt;= 20ft"/>
    <s v="December"/>
    <s v="Valid"/>
    <s v="22101(d)"/>
    <s v="Violating special traffic control markers"/>
    <s v="http://leginfo.legislature.ca.gov/faces/codes_displaySection.xhtml?lawCode=VEH&amp;sectionNum=22101."/>
    <n v="26534"/>
  </r>
  <r>
    <n v="15027"/>
    <s v="Point"/>
    <n v="26052000"/>
    <s v="&lt;Null&gt;"/>
    <n v="37.775205999999997"/>
    <n v="-122.43612899999999"/>
    <s v="SFPD-CROSSROADS"/>
    <s v="CITY STREET"/>
    <n v="131066911"/>
    <n v="2013"/>
    <n v="3801"/>
    <n v="20131219"/>
    <n v="1922"/>
    <n v="2294"/>
    <s v="PARK"/>
    <s v="Thursday"/>
    <s v="3F14D"/>
    <s v="SCOTT ST"/>
    <s v="HAYES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52059309871,-122.436128964251"/>
    <s v="6:01 pm to 10:00 pm"/>
    <s v="Clear"/>
    <s v="CVC 21800A"/>
    <s v="Intersection &lt;= 20ft"/>
    <s v="December"/>
    <s v="Valid"/>
    <s v="21800(a-d)"/>
    <s v="Violation of right-of-way"/>
    <s v="http://leginfo.legislature.ca.gov/faces/codes_displaySection.xhtml?lawCode=VEH&amp;sectionNum=21800."/>
    <n v="25402"/>
  </r>
  <r>
    <n v="6055"/>
    <s v="Point"/>
    <n v="26052000"/>
    <n v="11687000"/>
    <n v="37.775078000000001"/>
    <n v="-122.436103"/>
    <s v="SFPD-CROSSROADS"/>
    <s v="CITY STREET"/>
    <n v="4077717"/>
    <n v="2008"/>
    <n v="3801"/>
    <n v="20081210"/>
    <n v="1930"/>
    <n v="4203"/>
    <s v="PARK"/>
    <s v="Wednesday"/>
    <n v="4"/>
    <s v="SCOTT ST"/>
    <s v="HAYES ST"/>
    <n v="47"/>
    <s v="South"/>
    <s v="Not Stated"/>
    <x v="1"/>
    <s v="Other"/>
    <s v="Non-Collision"/>
    <s v="No Pedestrian Involved"/>
    <s v="Dry"/>
    <s v="No Unusual Condition"/>
    <s v="Not Stated"/>
    <s v="Dark - Street Lights"/>
    <s v="Functioning"/>
    <s v="FF - Bike Only"/>
    <s v="http://maps.google.com/maps?q=&amp;layer=c&amp;cbll=37.775078256678,-122.43610304643"/>
    <s v="6:01 pm to 10:00 pm"/>
    <s v="Clear"/>
    <s v="CVC 22350"/>
    <s v="Midblock &gt; 20ft"/>
    <s v="December"/>
    <s v="Valid"/>
    <n v="22350"/>
    <s v="Unsafe speed for prevailing conditions"/>
    <s v="http://leginfo.legislature.ca.gov/faces/codes_displaySection.xhtml?lawCode=VEH&amp;sectionNum=22350."/>
    <n v="1331"/>
  </r>
  <r>
    <n v="29193"/>
    <s v="Point"/>
    <n v="26326000"/>
    <n v="9764000"/>
    <n v="37.772461"/>
    <n v="-122.44272100000001"/>
    <s v="SFPD-CROSSROADS"/>
    <s v="CITY STREET"/>
    <n v="5453532"/>
    <n v="2011"/>
    <n v="3801"/>
    <n v="20111217"/>
    <n v="1818"/>
    <n v="1856"/>
    <s v="PARK"/>
    <s v="Saturday"/>
    <s v="3F14D"/>
    <s v="OAK ST"/>
    <s v="LYON ST"/>
    <n v="100"/>
    <s v="West"/>
    <s v="Not Stated"/>
    <x v="1"/>
    <s v="Rear End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24608192418,-122.442720566701"/>
    <s v="6:01 pm to 10:00 pm"/>
    <s v="Clear"/>
    <s v="CVC 22350"/>
    <s v="Intersection Rear End &lt;= 150ft"/>
    <s v="December"/>
    <s v="Valid"/>
    <n v="22350"/>
    <s v="Unsafe speed for prevailing conditions"/>
    <s v="http://leginfo.legislature.ca.gov/faces/codes_displaySection.xhtml?lawCode=VEH&amp;sectionNum=22350."/>
    <n v="21398"/>
  </r>
  <r>
    <n v="18812"/>
    <s v="Point"/>
    <n v="26327000"/>
    <s v="&lt;Null&gt;"/>
    <n v="37.772503999999998"/>
    <n v="-122.44237800000001"/>
    <s v="SFPD-CROSSROADS"/>
    <s v="CITY STREET"/>
    <n v="141059815"/>
    <n v="2014"/>
    <n v="3801"/>
    <n v="20141217"/>
    <n v="1440"/>
    <n v="1736"/>
    <s v="PARK STATI"/>
    <s v="Wednesday"/>
    <s v="3F13A"/>
    <s v="OAK ST"/>
    <s v="LYON ST"/>
    <n v="0"/>
    <s v="Not Stated, in Intersection"/>
    <s v="Not Stated"/>
    <x v="1"/>
    <s v="Rear End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25043158128,-122.442377977744"/>
    <s v="2:01 pm to 6:00 pm"/>
    <s v="Cloudy"/>
    <s v="N/A"/>
    <s v="Intersection &lt;= 20ft"/>
    <s v="December"/>
    <s v="Unknown"/>
    <s v="Unknown"/>
    <s v="Unknown"/>
    <s v="&lt;Null&gt;"/>
    <n v="33215"/>
  </r>
  <r>
    <n v="29283"/>
    <s v="Point"/>
    <n v="26365000"/>
    <n v="12738000"/>
    <n v="37.778976999999998"/>
    <n v="-122.444198"/>
    <s v="SFPD-CROSSROADS"/>
    <s v="CITY STREET"/>
    <n v="5012821"/>
    <n v="2010"/>
    <n v="3801"/>
    <n v="20101221"/>
    <n v="2001"/>
    <n v="2122"/>
    <s v="F"/>
    <s v="Tuesday"/>
    <s v="4B6D"/>
    <s v="TURK ST"/>
    <s v="LYON ST"/>
    <n v="146"/>
    <s v="West"/>
    <s v="Not Stated"/>
    <x v="1"/>
    <s v="Rear End"/>
    <s v="Other Motor Vehicle"/>
    <s v="No Pedestrian Involved"/>
    <s v="Wet"/>
    <s v="No Unusual Condition"/>
    <s v="Not Stated"/>
    <s v="Dark - Street Lights"/>
    <s v="None"/>
    <s v="AA - Vehicle(s) Only Involved"/>
    <s v="http://maps.google.com/maps?q=&amp;layer=c&amp;cbll=37.7789770527445,-122.444197901099"/>
    <s v="6:01 pm to 10:00 pm"/>
    <s v="Raining"/>
    <s v="CVC 22350"/>
    <s v="Intersection Rear End &lt;= 150ft"/>
    <s v="December"/>
    <s v="Valid"/>
    <n v="22350"/>
    <s v="Unsafe speed for prevailing conditions"/>
    <s v="http://leginfo.legislature.ca.gov/faces/codes_displaySection.xhtml?lawCode=VEH&amp;sectionNum=22350."/>
    <n v="846"/>
  </r>
  <r>
    <n v="6043"/>
    <s v="Point"/>
    <n v="26347000"/>
    <s v="&lt;Null&gt;"/>
    <n v="37.772995000000002"/>
    <n v="-122.445902"/>
    <s v="SFPD-CROSSROADS"/>
    <s v="CITY STREET"/>
    <n v="4076456"/>
    <n v="2008"/>
    <n v="3801"/>
    <n v="20081213"/>
    <n v="1043"/>
    <n v="438"/>
    <s v="&lt;Null&gt;"/>
    <s v="Saturday"/>
    <s v="4B3F"/>
    <s v="FELL ST"/>
    <s v="MASONIC AV"/>
    <n v="0"/>
    <s v="Not Stated, in Intersection"/>
    <s v="Not Stated"/>
    <x v="0"/>
    <s v="Not Stated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10:01 am to 2:00 pm"/>
    <s v="Clear"/>
    <s v="CVC 21453C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9012"/>
  </r>
  <r>
    <n v="29334"/>
    <s v="Point"/>
    <n v="26379000"/>
    <s v="&lt;Null&gt;"/>
    <n v="37.775801999999999"/>
    <n v="-122.446471"/>
    <s v="SFPD-CROSSROADS"/>
    <s v="CITY STREET"/>
    <n v="6221931"/>
    <n v="2012"/>
    <n v="3801"/>
    <n v="20121209"/>
    <n v="1750"/>
    <n v="2314"/>
    <s v="PARK"/>
    <s v="Sunday"/>
    <s v="3F14D"/>
    <s v="FULTON ST"/>
    <s v="MASONIC AV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58015922906,-122.446470829739"/>
    <s v="2:01 pm to 6:00 pm"/>
    <s v="Clear"/>
    <s v="CVC 21801A"/>
    <s v="Intersection &lt;= 20ft"/>
    <s v="December"/>
    <s v="Valid"/>
    <s v="21801(a,b)"/>
    <s v="Violation of right-of-way - left turn"/>
    <s v="http://leginfo.legislature.ca.gov/faces/codes_displaySection.xhtml?lawCode=VEH&amp;sectionNum=21801."/>
    <n v="31488"/>
  </r>
  <r>
    <n v="29347"/>
    <s v="Point"/>
    <n v="26383000"/>
    <s v="&lt;Null&gt;"/>
    <n v="37.777669000000003"/>
    <n v="-122.44684599999999"/>
    <s v="SFPD-CROSSROADS"/>
    <s v="CITY STREET"/>
    <n v="4530269"/>
    <n v="2009"/>
    <n v="3801"/>
    <n v="20091228"/>
    <n v="818"/>
    <n v="246"/>
    <s v="PARK"/>
    <s v="Monday"/>
    <s v="4B4E"/>
    <s v="GOLDEN GATE AVE"/>
    <s v="MASONIC AV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6691087729,-122.446846470157"/>
    <s v="6:01 am to 10:00 am"/>
    <s v="Cloudy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619"/>
  </r>
  <r>
    <n v="29357"/>
    <s v="Point"/>
    <n v="26392000"/>
    <s v="&lt;Null&gt;"/>
    <n v="37.778621999999999"/>
    <n v="-122.44704"/>
    <s v="SFPD-CROSSROADS"/>
    <s v="CITY STREET"/>
    <n v="2413907"/>
    <n v="2005"/>
    <n v="3801"/>
    <n v="20051205"/>
    <n v="358"/>
    <n v="4189"/>
    <s v="COF"/>
    <s v="Monday"/>
    <s v="3F12E"/>
    <s v="TURK ST"/>
    <s v="MASONIC AV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86223076059,-122.447039806471"/>
    <s v="2:01 am to 6:00 a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9444"/>
  </r>
  <r>
    <n v="14840"/>
    <s v="Point"/>
    <n v="26345000"/>
    <n v="9765000"/>
    <n v="37.772081999999997"/>
    <n v="-122.4457"/>
    <s v="SFPD-CROSSROADS"/>
    <s v="CITY STREET"/>
    <n v="4023743"/>
    <n v="2008"/>
    <n v="3801"/>
    <n v="20081223"/>
    <n v="1253"/>
    <n v="1580"/>
    <s v="&lt;Null&gt;"/>
    <s v="Tuesday"/>
    <s v="4B8G"/>
    <s v="OAK ST"/>
    <s v="MASONIC AV"/>
    <n v="5"/>
    <s v="East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0824536264,-122.445700447745"/>
    <s v="10:01 am to 2:00 pm"/>
    <s v="Clear"/>
    <s v="CVC 21950A"/>
    <s v="Intersection &lt;= 20ft"/>
    <s v="December"/>
    <s v="Valid"/>
    <s v="21950(a,c)"/>
    <s v="Driver or bicyclist to yield right-of-way at crosswalks"/>
    <s v="http://leginfo.legislature.ca.gov/faces/codes_displaySection.xhtml?lawCode=VEH&amp;sectionNum=21950."/>
    <n v="18841"/>
  </r>
  <r>
    <n v="28691"/>
    <s v="Point"/>
    <n v="26031000"/>
    <s v="&lt;Null&gt;"/>
    <n v="37.773133000000001"/>
    <n v="-122.437423"/>
    <s v="SFPD-CROSSROADS"/>
    <s v="CITY STREET"/>
    <n v="6221449"/>
    <n v="2012"/>
    <n v="3801"/>
    <n v="20121214"/>
    <n v="1911"/>
    <n v="2360"/>
    <s v="PARK"/>
    <s v="Friday"/>
    <s v="3F14D"/>
    <s v="DIVISADERO ST"/>
    <s v="OAK ST"/>
    <n v="0"/>
    <s v="Not Stated, in Intersection"/>
    <s v="Not Stated"/>
    <x v="1"/>
    <s v="Head-On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6:01 pm to 10:00 pm"/>
    <s v="Clear"/>
    <s v="CVC 21801A"/>
    <s v="Intersection &lt;= 20ft"/>
    <s v="December"/>
    <s v="Valid"/>
    <s v="21801(a,b)"/>
    <s v="Violation of right-of-way - left turn"/>
    <s v="http://leginfo.legislature.ca.gov/faces/codes_displaySection.xhtml?lawCode=VEH&amp;sectionNum=21801."/>
    <n v="13921"/>
  </r>
  <r>
    <n v="4487"/>
    <s v="Point"/>
    <n v="26027000"/>
    <s v="&lt;Null&gt;"/>
    <n v="37.773345999999997"/>
    <n v="-122.435751"/>
    <s v="SFPD-CROSSROADS"/>
    <s v="CITY STREET"/>
    <n v="131021636"/>
    <n v="2013"/>
    <n v="3801"/>
    <n v="20131203"/>
    <n v="2054"/>
    <n v="4261"/>
    <s v="PARK STATI"/>
    <s v="Tuesday"/>
    <s v="3F14D"/>
    <s v="OAK ST"/>
    <s v="SCOTT ST"/>
    <n v="0"/>
    <s v="Not Stated, in Intersection"/>
    <s v="Not Stated"/>
    <x v="2"/>
    <s v="Vehicle/Pedestrian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33457128099,-122.435751498457"/>
    <s v="6:01 pm to 10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323"/>
  </r>
  <r>
    <n v="14356"/>
    <s v="Point"/>
    <n v="26028000"/>
    <n v="11685000"/>
    <n v="37.773207999999997"/>
    <n v="-122.43572399999999"/>
    <s v="SFPD-CROSSROADS"/>
    <s v="CITY STREET"/>
    <n v="6059239"/>
    <n v="2012"/>
    <n v="3801"/>
    <n v="20121211"/>
    <n v="858"/>
    <n v="874"/>
    <s v="PARK"/>
    <s v="Tuesday"/>
    <s v="3F61"/>
    <s v="SCOTT ST"/>
    <s v="OAK ST"/>
    <n v="51"/>
    <s v="South"/>
    <s v="Not Stated"/>
    <x v="1"/>
    <s v="Sideswip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2084395686,-122.435723656034"/>
    <s v="6:01 am to 10:00 am"/>
    <s v="Clear"/>
    <s v="CVC 22350"/>
    <s v="Midblock &gt; 20ft"/>
    <s v="December"/>
    <s v="Valid"/>
    <n v="22350"/>
    <s v="Unsafe speed for prevailing conditions"/>
    <s v="http://leginfo.legislature.ca.gov/faces/codes_displaySection.xhtml?lawCode=VEH&amp;sectionNum=22350."/>
    <n v="1335"/>
  </r>
  <r>
    <n v="7862"/>
    <s v="Point"/>
    <n v="26441000"/>
    <s v="&lt;Null&gt;"/>
    <n v="37.771053999999999"/>
    <n v="-122.453902"/>
    <s v="SFPD-CROSSROADS"/>
    <s v="CITY STREET"/>
    <n v="4515985"/>
    <n v="2009"/>
    <n v="3801"/>
    <n v="20091206"/>
    <n v="1804"/>
    <n v="1666"/>
    <s v="PARK"/>
    <s v="Sunday"/>
    <s v="&lt;Null&gt;"/>
    <s v="STANYAN ST"/>
    <s v="OAK ST"/>
    <n v="0"/>
    <s v="Not Stated, in Intersection"/>
    <s v="Not Stated"/>
    <x v="1"/>
    <s v="Sideswipe"/>
    <s v="Bicycle"/>
    <s v="No Pedestrian Involved"/>
    <s v="Wet"/>
    <s v="No Unusual Condition"/>
    <s v="Not Stated"/>
    <s v="Dark - Street Lights"/>
    <s v="Functioning"/>
    <s v="CC - Vehicle-Bicycle"/>
    <s v="http://maps.google.com/maps?q=&amp;layer=c&amp;cbll=37.7710538379869,-122.453902454643"/>
    <s v="6:01 pm to 10:00 pm"/>
    <s v="Raining"/>
    <s v="CVC 21750"/>
    <s v="Intersection &lt;= 20ft"/>
    <s v="December"/>
    <s v="Valid"/>
    <n v="21750"/>
    <s v="Overtaking and passing unsafely"/>
    <s v="http://leginfo.legislature.ca.gov/faces/codes_displaySection.xhtml?lawCode=VEH&amp;sectionNum=21750."/>
    <n v="15068"/>
  </r>
  <r>
    <n v="29475"/>
    <s v="Point"/>
    <n v="26464000"/>
    <s v="&lt;Null&gt;"/>
    <n v="37.778277000000003"/>
    <n v="-122.44976699999999"/>
    <s v="SFPD-CROSSROADS"/>
    <s v="CITY STREET"/>
    <n v="2409357"/>
    <n v="2005"/>
    <n v="3801"/>
    <n v="20051205"/>
    <n v="1322"/>
    <n v="1184"/>
    <s v="G"/>
    <s v="Monday"/>
    <s v="4B2D"/>
    <s v="TURK ST"/>
    <s v="ROSELYN TER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82770079648,-122.449767079097"/>
    <s v="10:01 am to 2:00 pm"/>
    <s v="Clear"/>
    <s v="CVC 21801A"/>
    <s v="Intersection &lt;= 20ft"/>
    <s v="December"/>
    <s v="Valid"/>
    <s v="21801(a,b)"/>
    <s v="Violation of right-of-way - left turn"/>
    <s v="http://leginfo.legislature.ca.gov/faces/codes_displaySection.xhtml?lawCode=VEH&amp;sectionNum=21801."/>
    <n v="14048"/>
  </r>
  <r>
    <n v="28893"/>
    <s v="Point"/>
    <n v="26055000"/>
    <s v="&lt;Null&gt;"/>
    <n v="37.777068"/>
    <n v="-122.43650700000001"/>
    <s v="SFPD-CROSSROADS"/>
    <s v="CITY STREET"/>
    <n v="3496722"/>
    <n v="2007"/>
    <n v="3801"/>
    <n v="20071201"/>
    <n v="139"/>
    <n v="275"/>
    <s v="&lt;Null&gt;"/>
    <s v="Saturday"/>
    <s v="3F14E"/>
    <s v="FULTON ST"/>
    <s v="SCOTT ST"/>
    <n v="0"/>
    <s v="Not Stated, in Intersection"/>
    <s v="Not Stated"/>
    <x v="2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0680804996,-122.436507232241"/>
    <s v="10:01 pm to 2:00 am"/>
    <s v="Clear"/>
    <s v="N/A"/>
    <s v="Intersection &lt;= 20ft"/>
    <s v="December"/>
    <s v="Unknown"/>
    <s v="Unknown"/>
    <s v="Unknown"/>
    <s v="&lt;Null&gt;"/>
    <n v="2161"/>
  </r>
  <r>
    <n v="29046"/>
    <s v="Point"/>
    <n v="26074000"/>
    <s v="&lt;Null&gt;"/>
    <n v="37.779867000000003"/>
    <n v="-122.437072"/>
    <s v="SFPD-CROSSROADS"/>
    <s v="CITY STREET"/>
    <n v="6226922"/>
    <n v="2012"/>
    <n v="3801"/>
    <n v="20121203"/>
    <n v="1443"/>
    <n v="2432"/>
    <s v="PARK"/>
    <s v="Monday"/>
    <n v="3"/>
    <s v="TURK ST"/>
    <s v="SCOTT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8673956117,-122.437071864719"/>
    <s v="2:01 pm to 6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74"/>
  </r>
  <r>
    <n v="29492"/>
    <s v="Point"/>
    <n v="26475000"/>
    <s v="&lt;Null&gt;"/>
    <n v="37.774754999999999"/>
    <n v="-122.454683"/>
    <s v="SFPD-CROSSROADS"/>
    <s v="CITY STREET"/>
    <n v="2414228"/>
    <n v="2005"/>
    <n v="3801"/>
    <n v="20051208"/>
    <n v="1410"/>
    <n v="1481"/>
    <s v="PARK"/>
    <s v="Thursday"/>
    <s v="3C63"/>
    <s v="FULTON ST"/>
    <s v="STANYAN ST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7554846254,-122.454682647755"/>
    <s v="2:01 pm to 6:00 pm"/>
    <s v="Clear"/>
    <s v="CVC 22100B"/>
    <s v="Intersection &lt;= 20ft"/>
    <s v="December"/>
    <s v="Valid"/>
    <s v="22100(a,b)"/>
    <s v="Turn at intersection from wrong position"/>
    <s v="http://leginfo.legislature.ca.gov/faces/codes_displaySection.xhtml?lawCode=VEH&amp;sectionNum=22100."/>
    <n v="26546"/>
  </r>
  <r>
    <n v="7812"/>
    <s v="Point"/>
    <n v="26481000"/>
    <s v="&lt;Null&gt;"/>
    <n v="37.777827000000002"/>
    <n v="-122.453385"/>
    <s v="SFPD-CROSSROADS"/>
    <s v="CITY STREET"/>
    <n v="4513429"/>
    <n v="2009"/>
    <n v="3801"/>
    <n v="20091204"/>
    <n v="2140"/>
    <n v="1708"/>
    <s v="RICHM"/>
    <s v="Friday"/>
    <s v="03G"/>
    <s v="PARKER AVE"/>
    <s v="TURK BL"/>
    <n v="0"/>
    <s v="Not Stated, in Intersection"/>
    <s v="Not Stated"/>
    <x v="1"/>
    <s v="Sideswip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78268636135,-122.453384996293"/>
    <s v="6:01 pm to 10:00 pm"/>
    <s v="Clear"/>
    <s v="CVC 22107"/>
    <s v="Intersection &lt;= 20ft"/>
    <s v="December"/>
    <s v="Valid"/>
    <n v="22107"/>
    <s v="Unsafe turn or lane change prohibited"/>
    <s v="http://leginfo.legislature.ca.gov/faces/codes_displaySection.xhtml?lawCode=VEH&amp;sectionNum=22107."/>
    <n v="24874"/>
  </r>
  <r>
    <n v="26974"/>
    <s v="Point"/>
    <n v="26392000"/>
    <s v="&lt;Null&gt;"/>
    <n v="37.778621999999999"/>
    <n v="-122.44704"/>
    <s v="SFPD-CROSSROADS"/>
    <s v="CITY STREET"/>
    <n v="141042688"/>
    <n v="2014"/>
    <n v="3801"/>
    <n v="20141211"/>
    <n v="1456"/>
    <n v="2303"/>
    <s v="PARK"/>
    <s v="Thursday"/>
    <s v="3F14D"/>
    <s v="MASONIC AVE"/>
    <s v="TURK BLVD"/>
    <n v="0"/>
    <s v="Not Stated, in Intersection"/>
    <s v="Not Stated"/>
    <x v="0"/>
    <s v="Broadside"/>
    <s v="Other Motor Vehicle"/>
    <s v="No Pedestrian Involved"/>
    <s v="Wet"/>
    <s v="No Unusual Condition"/>
    <s v="Not Stated"/>
    <s v="Daylight"/>
    <s v="None"/>
    <s v="AA - Vehicle(s) Only Involved"/>
    <s v="http://maps.google.com/maps?q=&amp;layer=c&amp;cbll=37.7786223076059,-122.447039806471"/>
    <s v="2:01 pm to 6:00 pm"/>
    <s v="Raining"/>
    <s v="CVC 22350"/>
    <s v="Intersection &lt;= 20ft"/>
    <s v="December"/>
    <s v="Valid"/>
    <n v="22350"/>
    <s v="Unsafe speed for prevailing conditions"/>
    <s v="http://leginfo.legislature.ca.gov/faces/codes_displaySection.xhtml?lawCode=VEH&amp;sectionNum=22350."/>
    <n v="4922"/>
  </r>
  <r>
    <n v="21689"/>
    <s v="Point"/>
    <n v="26365000"/>
    <n v="12738000"/>
    <n v="37.778995999999999"/>
    <n v="-122.444041"/>
    <s v="SFPD-CROSSROADS"/>
    <s v="CITY STREET"/>
    <n v="6046557"/>
    <n v="2012"/>
    <n v="3801"/>
    <n v="20121228"/>
    <n v="1805"/>
    <n v="2360"/>
    <s v="PARK"/>
    <s v="Friday"/>
    <s v="3F1D"/>
    <s v="TURK ST"/>
    <s v="LYON ST"/>
    <n v="100"/>
    <s v="West"/>
    <s v="Not Stated"/>
    <x v="2"/>
    <s v="Vehicle/Pedestrian"/>
    <s v="Pedestrian"/>
    <s v="Crossing Not in Crosswalk"/>
    <s v="Dry"/>
    <s v="No Unusual Condition"/>
    <s v="Not Stated"/>
    <s v="Dark - Street Lights"/>
    <s v="None"/>
    <s v="BB - Vehicle-Pedestrian"/>
    <s v="http://maps.google.com/maps?q=&amp;layer=c&amp;cbll=37.7789962806196,-122.444040589051"/>
    <s v="6:01 pm to 10:00 pm"/>
    <s v="Cloudy"/>
    <s v="CVC 21954A"/>
    <s v="Midblock &gt; 20ft"/>
    <s v="December"/>
    <s v="Valid"/>
    <s v="21954(a)"/>
    <s v="Pedestrians must yield right-of-way outside of crosswalks"/>
    <s v="http://leginfo.legislature.ca.gov/faces/codes_displaySection.xhtml?lawCode=VEH&amp;sectionNum=21954."/>
    <n v="848"/>
  </r>
  <r>
    <n v="29057"/>
    <s v="Point"/>
    <n v="26077000"/>
    <s v="&lt;Null&gt;"/>
    <n v="37.77966"/>
    <n v="-122.43874"/>
    <s v="SFPD-CROSSROADS"/>
    <s v="CITY STREET"/>
    <n v="2434310"/>
    <n v="2005"/>
    <n v="3801"/>
    <n v="20051227"/>
    <n v="1835"/>
    <n v="821"/>
    <s v="COF"/>
    <s v="Tuesday"/>
    <s v="4B8F"/>
    <s v="DIVISADERO ST"/>
    <s v="TURK ST"/>
    <n v="0"/>
    <s v="Not Stated, in Intersection"/>
    <s v="Not Stated"/>
    <x v="1"/>
    <s v="Broadside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96596303491,-122.438740183526"/>
    <s v="6:01 pm to 10:00 pm"/>
    <s v="Cloudy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77"/>
  </r>
  <r>
    <n v="29064"/>
    <s v="Point"/>
    <n v="26077000"/>
    <s v="&lt;Null&gt;"/>
    <n v="37.77966"/>
    <n v="-122.43874"/>
    <s v="SFPD-CROSSROADS"/>
    <s v="CITY STREET"/>
    <n v="4023692"/>
    <n v="2008"/>
    <n v="3801"/>
    <n v="20081227"/>
    <n v="1320"/>
    <n v="1484"/>
    <s v="PARK"/>
    <s v="Saturday"/>
    <n v="1320"/>
    <s v="DIVISADERO ST"/>
    <s v="TURK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6596303491,-122.438740183526"/>
    <s v="10:01 am to 2:00 pm"/>
    <s v="Cloudy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78"/>
  </r>
  <r>
    <n v="27529"/>
    <s v="Point"/>
    <n v="26074000"/>
    <n v="11693000"/>
    <n v="37.779482999999999"/>
    <n v="-122.436994"/>
    <s v="SFPD-CROSSROADS"/>
    <s v="CITY STREET"/>
    <n v="151087856"/>
    <n v="2015"/>
    <n v="3801"/>
    <n v="20151217"/>
    <n v="1136"/>
    <n v="244"/>
    <s v="NORTHERN"/>
    <s v="Thursday"/>
    <s v="3E13C"/>
    <s v="SCOTT ST"/>
    <s v="TURK ST"/>
    <n v="142"/>
    <s v="South"/>
    <s v="Not Stated"/>
    <x v="1"/>
    <s v="Rear End"/>
    <s v="Bicycle"/>
    <s v="No Pedestrian Involved"/>
    <s v="Dry"/>
    <s v="No Unusual Condition"/>
    <s v="Not Stated"/>
    <s v="Daylight"/>
    <s v="None"/>
    <s v="CC - Vehicle-Bicycle"/>
    <s v="http://maps.google.com/maps?q=&amp;layer=c&amp;cbll=37.7794829687281,-122.43699443861"/>
    <s v="10:01 am to 2:00 pm"/>
    <s v="Clear"/>
    <s v="CVC 21804A"/>
    <s v="Intersection Rear End &lt;= 150ft"/>
    <s v="December"/>
    <s v="Valid"/>
    <s v="21804(a,b)"/>
    <s v="Entering highway from alley or driveway"/>
    <s v="http://leginfo.legislature.ca.gov/faces/codes_displaySection.xhtml?lawCode=VEH&amp;sectionNum=21804."/>
    <n v="1329"/>
  </r>
  <r>
    <n v="8125"/>
    <s v="Point"/>
    <n v="26391000"/>
    <s v="&lt;Null&gt;"/>
    <n v="37.777546000000001"/>
    <n v="-122.447802"/>
    <s v="SFPD-CROSSROADS"/>
    <s v="CITY STREET"/>
    <n v="4635431"/>
    <n v="2010"/>
    <n v="3801"/>
    <n v="20100217"/>
    <n v="835"/>
    <n v="1597"/>
    <s v="RICHM"/>
    <s v="Wednesday"/>
    <s v="3G62"/>
    <s v="GOLDEN GATE AVE"/>
    <s v="ANNAPOLIS TER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None"/>
    <s v="CC - Vehicle-Bicycle"/>
    <s v="http://maps.google.com/maps?q=&amp;layer=c&amp;cbll=37.7775462072639,-122.447802194076"/>
    <s v="6:01 am to 10:00 am"/>
    <s v="Clear"/>
    <s v="CVC 21750"/>
    <s v="Intersection &lt;= 20ft"/>
    <s v="February"/>
    <s v="Valid"/>
    <n v="21750"/>
    <s v="Overtaking and passing unsafely"/>
    <s v="http://leginfo.legislature.ca.gov/faces/codes_displaySection.xhtml?lawCode=VEH&amp;sectionNum=21750."/>
    <n v="22803"/>
  </r>
  <r>
    <n v="29252"/>
    <s v="Point"/>
    <n v="26350000"/>
    <n v="5452000"/>
    <n v="37.773696999999999"/>
    <n v="-122.440442"/>
    <s v="SFPD-CROSSROADS"/>
    <s v="CITY STREET"/>
    <n v="2639804"/>
    <n v="2006"/>
    <n v="3801"/>
    <n v="20060228"/>
    <n v="1152"/>
    <n v="805"/>
    <s v="F"/>
    <s v="Tuesday"/>
    <n v="4"/>
    <s v="FELL ST"/>
    <s v="BAKER ST"/>
    <n v="140"/>
    <s v="East"/>
    <s v="Not Stated"/>
    <x v="1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6970337518,-122.440442347571"/>
    <s v="10:01 am to 2:00 pm"/>
    <s v="Clear"/>
    <s v="CVC 21658A"/>
    <s v="Midblock &gt; 20ft"/>
    <s v="February"/>
    <s v="Valid"/>
    <s v="21658(a,b)"/>
    <s v="Lane straddling or failure to use specified lanes"/>
    <s v="http://leginfo.legislature.ca.gov/faces/codes_displaySection.xhtml?lawCode=VEH&amp;sectionNum=21658."/>
    <n v="30267"/>
  </r>
  <r>
    <n v="29272"/>
    <s v="Point"/>
    <n v="26358000"/>
    <s v="&lt;Null&gt;"/>
    <n v="37.777372999999997"/>
    <n v="-122.441678"/>
    <s v="SFPD-CROSSROADS"/>
    <s v="CITY STREET"/>
    <n v="3703680"/>
    <n v="2008"/>
    <n v="3801"/>
    <n v="20080202"/>
    <n v="1340"/>
    <n v="2137"/>
    <s v="PARK"/>
    <s v="Saturday"/>
    <s v="4B2C"/>
    <s v="MCALLISTER ST"/>
    <s v="BAKER ST"/>
    <n v="0"/>
    <s v="Not Stated, in Intersection"/>
    <s v="Not Stated"/>
    <x v="1"/>
    <s v="Broadside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73732842569,-122.441678192833"/>
    <s v="10:01 am to 2:00 pm"/>
    <s v="Raining"/>
    <s v="CVC 21802B"/>
    <s v="Intersection &lt;= 20ft"/>
    <s v="February"/>
    <s v="Valid"/>
    <s v="21802(a,b)"/>
    <s v="Violation of right-of-way - entering through highway"/>
    <s v="http://leginfo.legislature.ca.gov/faces/codes_displaySection.xhtml?lawCode=VEH&amp;sectionNum=21802."/>
    <n v="14963"/>
  </r>
  <r>
    <n v="29271"/>
    <s v="Point"/>
    <n v="26358000"/>
    <n v="8906000"/>
    <n v="37.777363999999999"/>
    <n v="-122.441754"/>
    <s v="SFPD-CROSSROADS"/>
    <s v="CITY STREET"/>
    <n v="2638507"/>
    <n v="2006"/>
    <n v="3801"/>
    <n v="20060215"/>
    <n v="1857"/>
    <n v="307"/>
    <s v="&lt;Null&gt;"/>
    <s v="Wednesday"/>
    <s v="4B8E"/>
    <s v="MCALLISTER ST"/>
    <s v="BAKER ST"/>
    <n v="22"/>
    <s v="West"/>
    <s v="Not Stated"/>
    <x v="1"/>
    <s v="Sideswip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3635915396,-122.441754444734"/>
    <s v="6:01 pm to 10:00 pm"/>
    <s v="Clear"/>
    <s v="CVC 22106"/>
    <s v="Midblock &gt; 20ft"/>
    <s v="February"/>
    <s v="Valid"/>
    <n v="22106"/>
    <s v="Unsafe starting or backing on highway"/>
    <s v="http://leginfo.legislature.ca.gov/faces/codes_displaySection.xhtml?lawCode=VEH&amp;sectionNum=22106."/>
    <n v="25440"/>
  </r>
  <r>
    <n v="14897"/>
    <s v="Point"/>
    <n v="26362000"/>
    <s v="&lt;Null&gt;"/>
    <n v="37.779243999999998"/>
    <n v="-122.442053"/>
    <s v="SFPD-CROSSROADS"/>
    <s v="CITY STREET"/>
    <n v="4635486"/>
    <n v="2010"/>
    <n v="3801"/>
    <n v="20100221"/>
    <n v="1925"/>
    <n v="4085"/>
    <s v="PARK"/>
    <s v="Sunday"/>
    <s v="3F2C"/>
    <s v="BAKER ST"/>
    <s v="TURK ST"/>
    <n v="0"/>
    <s v="Not Stated, in Intersection"/>
    <s v="Not Stated"/>
    <x v="1"/>
    <s v="Vehicle/Pedestrian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92440306213,-122.442053309532"/>
    <s v="6:01 pm to 10:00 pm"/>
    <s v="Raining"/>
    <s v="CVC 21950A"/>
    <s v="Intersection &lt;= 20ft"/>
    <s v="February"/>
    <s v="Valid"/>
    <s v="21950(a,c)"/>
    <s v="Driver or bicyclist to yield right-of-way at crosswalks"/>
    <s v="http://leginfo.legislature.ca.gov/faces/codes_displaySection.xhtml?lawCode=VEH&amp;sectionNum=21950."/>
    <n v="18848"/>
  </r>
  <r>
    <n v="2631"/>
    <s v="Point"/>
    <n v="26318000"/>
    <s v="&lt;Null&gt;"/>
    <n v="37.771779000000002"/>
    <n v="-122.440546"/>
    <s v="SFPD-CROSSROADS"/>
    <s v="CITY STREET"/>
    <n v="3049667"/>
    <n v="2007"/>
    <n v="3801"/>
    <n v="20070223"/>
    <n v="1845"/>
    <n v="1030"/>
    <s v="3F3D"/>
    <s v="Friday"/>
    <s v="PARK"/>
    <s v="PAGE ST"/>
    <s v="BAKER ST"/>
    <n v="0"/>
    <s v="Not Stated, in Intersection"/>
    <s v="Not Stated"/>
    <x v="1"/>
    <s v="Vehicle/Pedestrian"/>
    <s v="Bicycle"/>
    <s v="No Pedestrian Involved"/>
    <s v="Dry"/>
    <s v="No Unusual Condition"/>
    <s v="Not Stated"/>
    <s v="Dusk - Dawn"/>
    <s v="Functioning"/>
    <s v="CC - Vehicle-Bicycle"/>
    <s v="http://maps.google.com/maps?q=&amp;layer=c&amp;cbll=37.7717790982086,-122.440546209573"/>
    <s v="6:01 pm to 10:00 pm"/>
    <s v="Clear"/>
    <s v="CVC 22450A"/>
    <s v="Intersection &lt;= 20ft"/>
    <s v="February"/>
    <s v="Valid"/>
    <s v="22450(a)"/>
    <s v="Failure to stop at STOP sign"/>
    <s v="http://leginfo.legislature.ca.gov/faces/codes_displaySection.xhtml?lawCode=VEH&amp;sectionNum=22450."/>
    <n v="28793"/>
  </r>
  <r>
    <n v="6146"/>
    <s v="Point"/>
    <n v="26058000"/>
    <n v="5451000"/>
    <n v="37.773904999999999"/>
    <n v="-122.43882499999999"/>
    <s v="SFPD-CROSSROADS"/>
    <s v="CITY STREET"/>
    <n v="4103012"/>
    <n v="2009"/>
    <n v="3801"/>
    <n v="20090205"/>
    <n v="1930"/>
    <n v="1549"/>
    <s v="PARK"/>
    <s v="Thursday"/>
    <s v="4B51"/>
    <s v="FELL ST"/>
    <s v="BRODERICK ST"/>
    <n v="132"/>
    <s v="East"/>
    <s v="Not Stated"/>
    <x v="0"/>
    <s v="Sideswipe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39053415319,-122.438824604529"/>
    <s v="6:01 pm to 10:00 pm"/>
    <s v="Clear"/>
    <s v="CVC 22107"/>
    <s v="Midblock &gt; 20ft"/>
    <s v="February"/>
    <s v="Valid"/>
    <n v="22107"/>
    <s v="Unsafe turn or lane change prohibited"/>
    <s v="http://leginfo.legislature.ca.gov/faces/codes_displaySection.xhtml?lawCode=VEH&amp;sectionNum=22107."/>
    <n v="4216"/>
  </r>
  <r>
    <n v="14629"/>
    <s v="Point"/>
    <n v="26050000"/>
    <n v="4802201"/>
    <n v="37.774073000000001"/>
    <n v="-122.437607"/>
    <s v="SFPD-CROSSROADS"/>
    <s v="CITY STREET"/>
    <n v="2484859"/>
    <n v="2006"/>
    <n v="3801"/>
    <n v="20060202"/>
    <n v="1946"/>
    <n v="246"/>
    <s v="PARK"/>
    <s v="Thursday"/>
    <s v="4B73"/>
    <s v="DIVISADERO ST"/>
    <s v="FELL ST"/>
    <n v="5"/>
    <s v="North"/>
    <s v="Not Stated"/>
    <x v="0"/>
    <s v="Vehicle/Pedestrian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40729664686,-122.437606920739"/>
    <s v="6:01 pm to 10:00 pm"/>
    <s v="Clear"/>
    <s v="CVC 21950B"/>
    <s v="Intersection &lt;= 20ft"/>
    <s v="February"/>
    <s v="Valid"/>
    <s v="21950(b)"/>
    <s v="Pedestrian suddenly entering into vehicle path close enough to create an immediate hazard"/>
    <s v="http://leginfo.legislature.ca.gov/faces/codes_displaySection.xhtml?lawCode=VEH&amp;sectionNum=21950."/>
    <n v="10899"/>
  </r>
  <r>
    <n v="8361"/>
    <s v="Point"/>
    <n v="26072000"/>
    <s v="&lt;Null&gt;"/>
    <n v="37.777586999999997"/>
    <n v="-122.440027"/>
    <s v="SFPD-CROSSROADS"/>
    <s v="CITY STREET"/>
    <n v="4654006"/>
    <n v="2010"/>
    <n v="3801"/>
    <n v="20100228"/>
    <n v="1650"/>
    <n v="821"/>
    <s v="PARK"/>
    <s v="Sunday"/>
    <s v="4B8F"/>
    <s v="MCALLISTER ST"/>
    <s v="BRODERICK ST"/>
    <n v="0"/>
    <s v="Not Stated, in Intersection"/>
    <s v="Not Stated"/>
    <x v="1"/>
    <s v="Sideswip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7586768086,-122.440026922254"/>
    <s v="2:01 pm to 6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24919"/>
  </r>
  <r>
    <n v="29075"/>
    <s v="Point"/>
    <n v="26077000"/>
    <n v="12734000"/>
    <n v="37.779510999999999"/>
    <n v="-122.439854"/>
    <s v="SFPD-CROSSROADS"/>
    <s v="CITY STREET"/>
    <n v="3709560"/>
    <n v="2008"/>
    <n v="3801"/>
    <n v="20080219"/>
    <n v="900"/>
    <n v="1337"/>
    <s v="PARK"/>
    <s v="Tuesday"/>
    <s v="3F62"/>
    <s v="TURK ST"/>
    <s v="BRODERICK ST"/>
    <n v="159"/>
    <s v="East"/>
    <s v="Not Stated"/>
    <x v="1"/>
    <s v="Other"/>
    <s v="Other Motor Vehicle"/>
    <s v="No Pedestrian Involved"/>
    <s v="Wet"/>
    <s v="No Unusual Condition"/>
    <s v="Not Stated"/>
    <s v="Daylight"/>
    <s v="None"/>
    <s v="AA - Vehicle(s) Only Involved"/>
    <s v="http://maps.google.com/maps?q=&amp;layer=c&amp;cbll=37.7795109849767,-122.439854433179"/>
    <s v="6:01 am to 10:00 am"/>
    <s v="Raining"/>
    <s v="CVC 23114A"/>
    <s v="Midblock &gt; 20ft"/>
    <s v="February"/>
    <s v="Valid"/>
    <s v="23114(a)"/>
    <s v="Spilling load on highway prohibited"/>
    <s v="http://leginfo.legislature.ca.gov/faces/codes_displaySection.xhtml?lawCode=VEH&amp;sectionNum=23114"/>
    <n v="17309"/>
  </r>
  <r>
    <n v="29190"/>
    <s v="Point"/>
    <n v="26326000"/>
    <n v="9764000"/>
    <n v="37.772302000000003"/>
    <n v="-122.443973"/>
    <s v="SFPD-CROSSROADS"/>
    <s v="CITY STREET"/>
    <n v="5082713"/>
    <n v="2011"/>
    <n v="3801"/>
    <n v="20110207"/>
    <n v="2145"/>
    <n v="2038"/>
    <s v="F"/>
    <s v="Monday"/>
    <s v="3F14E"/>
    <s v="OAK ST"/>
    <s v="CENTRAL AV"/>
    <n v="15"/>
    <s v="East"/>
    <s v="Not Stated"/>
    <x v="1"/>
    <s v="Sideswipe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23018257649,-122.443972829245"/>
    <s v="6:01 pm to 10:00 pm"/>
    <s v="Clear"/>
    <s v="CVC 21658A"/>
    <s v="Intersection &lt;= 20ft"/>
    <s v="February"/>
    <s v="Valid"/>
    <s v="21658(a,b)"/>
    <s v="Lane straddling or failure to use specified lanes"/>
    <s v="http://leginfo.legislature.ca.gov/faces/codes_displaySection.xhtml?lawCode=VEH&amp;sectionNum=21658."/>
    <n v="20475"/>
  </r>
  <r>
    <n v="200"/>
    <s v="Point"/>
    <n v="26349000"/>
    <s v="&lt;Null&gt;"/>
    <n v="37.773212000000001"/>
    <n v="-122.444216"/>
    <s v="SFPD-CROSSROADS"/>
    <s v="CITY STREET"/>
    <n v="1995787"/>
    <n v="2005"/>
    <n v="3801"/>
    <n v="20050211"/>
    <n v="1540"/>
    <n v="125"/>
    <s v="PARK"/>
    <s v="Friday"/>
    <s v="4B7F"/>
    <s v="FELL ST"/>
    <s v="CENTRAL ST"/>
    <n v="0"/>
    <s v="Not Stated, in Intersection"/>
    <s v="Not Stated"/>
    <x v="1"/>
    <s v="Head-On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2120672114,-122.444216183242"/>
    <s v="2:01 pm to 6:00 pm"/>
    <s v="Cloudy"/>
    <s v="CVC 21650"/>
    <s v="Intersection &lt;= 20ft"/>
    <s v="February"/>
    <s v="Valid"/>
    <n v="21650"/>
    <s v="Failure to keep to right side of road"/>
    <s v="http://leginfo.legislature.ca.gov/faces/codes_displaySection.xhtml?lawCode=VEH&amp;sectionNum=21650."/>
    <n v="16165"/>
  </r>
  <r>
    <n v="29479"/>
    <s v="Point"/>
    <n v="26465000"/>
    <n v="12745000"/>
    <n v="37.778100000000002"/>
    <n v="-122.45116400000001"/>
    <s v="SFPD-CROSSROADS"/>
    <s v="CITY STREET"/>
    <n v="5584927"/>
    <n v="2012"/>
    <n v="3801"/>
    <n v="20120208"/>
    <n v="1535"/>
    <n v="2145"/>
    <s v="&lt;Null&gt;"/>
    <s v="Wednesday"/>
    <s v="&lt;Null&gt;"/>
    <s v="TURK ST"/>
    <s v="CHABOT TER"/>
    <n v="111"/>
    <s v="Ea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1001686871,-122.451163601336"/>
    <s v="2:01 pm to 6:00 pm"/>
    <s v="Clear"/>
    <s v="CVC 22350"/>
    <s v="Intersection Rear End &lt;= 150ft"/>
    <s v="February"/>
    <s v="Valid"/>
    <n v="22350"/>
    <s v="Unsafe speed for prevailing conditions"/>
    <s v="http://leginfo.legislature.ca.gov/faces/codes_displaySection.xhtml?lawCode=VEH&amp;sectionNum=22350."/>
    <n v="31473"/>
  </r>
  <r>
    <n v="5857"/>
    <s v="Point"/>
    <n v="26053000"/>
    <s v="&lt;Null&gt;"/>
    <n v="37.774991999999997"/>
    <n v="-122.437799"/>
    <s v="SFPD-CROSSROADS"/>
    <s v="CITY STREET"/>
    <n v="150109920"/>
    <n v="2015"/>
    <n v="3801"/>
    <n v="20150205"/>
    <n v="4"/>
    <n v="882"/>
    <s v="PARK STATI"/>
    <s v="Thursday"/>
    <s v="3F14E"/>
    <s v="DIVISADERO ST"/>
    <s v="HAYES ST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rk - Street Lights"/>
    <s v="Functioning"/>
    <s v="AA - Vehicle(s) Only Involved"/>
    <s v="http://maps.google.com/maps?q=&amp;layer=c&amp;cbll=37.774991947509,-122.437798747311"/>
    <s v="2:01 am to 6:00 am"/>
    <s v="Clear"/>
    <s v="CVC 21456B"/>
    <s v="Intersection &lt;= 20ft"/>
    <s v="February"/>
    <s v="Valid"/>
    <s v="21456(a,b)"/>
    <s v="Pedestrian violation of Walk or Wait signals"/>
    <s v="http://leginfo.legislature.ca.gov/faces/codes_displaySection.xhtml?lawCode=VEH&amp;sectionNum=21456."/>
    <n v="11653"/>
  </r>
  <r>
    <n v="14549"/>
    <s v="Point"/>
    <n v="26031000"/>
    <s v="&lt;Null&gt;"/>
    <n v="37.773133000000001"/>
    <n v="-122.437423"/>
    <s v="SFPD-CROSSROADS"/>
    <s v="CITY STREET"/>
    <n v="5097560"/>
    <n v="2011"/>
    <n v="3801"/>
    <n v="20110218"/>
    <n v="2220"/>
    <n v="1222"/>
    <s v="PARK"/>
    <s v="Friday"/>
    <s v="3F14E"/>
    <s v="DIVISADERO ST"/>
    <s v="OAK ST"/>
    <n v="0"/>
    <s v="Not Stated, in Intersection"/>
    <s v="Not Stated"/>
    <x v="0"/>
    <s v="Vehicle/Pedestrian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31334920131,-122.437422939807"/>
    <s v="10:01 pm to 2:00 am"/>
    <s v="Raining"/>
    <s v="CVC 21451A"/>
    <s v="Intersection &lt;= 20ft"/>
    <s v="February"/>
    <s v="Valid"/>
    <s v="21451(a,b)"/>
    <s v="Green signal - driver or bicyclist responsibilities"/>
    <s v="http://leginfo.legislature.ca.gov/faces/codes_displaySection.xhtml?lawCode=VEH&amp;sectionNum=21451."/>
    <n v="8354"/>
  </r>
  <r>
    <n v="5435"/>
    <s v="Point"/>
    <n v="26050000"/>
    <s v="&lt;Null&gt;"/>
    <n v="37.774062000000001"/>
    <n v="-122.437611"/>
    <s v="SFPD-CROSSROADS"/>
    <s v="CITY STREET"/>
    <n v="140144362"/>
    <n v="2014"/>
    <n v="3801"/>
    <n v="20140218"/>
    <n v="1331"/>
    <n v="624"/>
    <s v="PARK"/>
    <s v="Tuesday"/>
    <s v="3F14A"/>
    <s v="FELL ST"/>
    <s v="DIVISADERO ST"/>
    <n v="0"/>
    <s v="Not Stated, in Intersection"/>
    <s v="Not Stated"/>
    <x v="0"/>
    <s v="Sideswip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0616466681,-122.437610623921"/>
    <s v="10:01 am to 2:00 pm"/>
    <s v="Clear"/>
    <s v="CVC 22100B"/>
    <s v="Intersection &lt;= 20ft"/>
    <s v="February"/>
    <s v="Valid"/>
    <s v="22100(a,b)"/>
    <s v="Turn at intersection from wrong position"/>
    <s v="http://leginfo.legislature.ca.gov/faces/codes_displaySection.xhtml?lawCode=VEH&amp;sectionNum=22100."/>
    <n v="8723"/>
  </r>
  <r>
    <n v="13081"/>
    <s v="Point"/>
    <n v="26050000"/>
    <s v="&lt;Null&gt;"/>
    <n v="37.774062000000001"/>
    <n v="-122.437611"/>
    <s v="SFPD-CROSSROADS"/>
    <s v="CITY STREET"/>
    <n v="5590769"/>
    <n v="2012"/>
    <n v="3801"/>
    <n v="20120214"/>
    <n v="1903"/>
    <n v="1128"/>
    <s v="PARK"/>
    <s v="Tuesday"/>
    <s v="3F14D"/>
    <s v="FELL ST"/>
    <s v="DIVISADERO ST"/>
    <n v="0"/>
    <s v="Not Stated, in Intersection"/>
    <s v="Not Stated"/>
    <x v="1"/>
    <s v="Sideswip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40616466681,-122.437610623921"/>
    <s v="6:01 pm to 10:00 pm"/>
    <s v="Clear"/>
    <s v="CVC 21658A"/>
    <s v="Intersection &lt;= 20ft"/>
    <s v="February"/>
    <s v="Valid"/>
    <s v="21658(a,b)"/>
    <s v="Lane straddling or failure to use specified lanes"/>
    <s v="http://leginfo.legislature.ca.gov/faces/codes_displaySection.xhtml?lawCode=VEH&amp;sectionNum=21658."/>
    <n v="18540"/>
  </r>
  <r>
    <n v="12959"/>
    <s v="Point"/>
    <n v="26058000"/>
    <n v="5451000"/>
    <n v="37.774048999999998"/>
    <n v="-122.437712"/>
    <s v="SFPD-CROSSROADS"/>
    <s v="CITY STREET"/>
    <n v="5584906"/>
    <n v="2012"/>
    <n v="3801"/>
    <n v="20120215"/>
    <n v="1830"/>
    <n v="1437"/>
    <s v="PARK"/>
    <s v="Wednesday"/>
    <s v="3F14D"/>
    <s v="FELL ST"/>
    <s v="DIVISADERO ST"/>
    <n v="30"/>
    <s v="West"/>
    <s v="Not Stated"/>
    <x v="1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40485890903,-122.437712036952"/>
    <s v="6:01 pm to 10:00 pm"/>
    <s v="Clear"/>
    <s v="CVC 21717"/>
    <s v="Midblock &gt; 20ft"/>
    <s v="February"/>
    <s v="Valid"/>
    <n v="21717"/>
    <s v="Turning across bicycle lane"/>
    <s v="http://leginfo.legislature.ca.gov/faces/codes_displaySection.xhtml?lawCode=VEH&amp;sectionNum=21717."/>
    <n v="14379"/>
  </r>
  <r>
    <n v="26766"/>
    <s v="Point"/>
    <n v="26050000"/>
    <n v="5450000"/>
    <n v="37.774115000000002"/>
    <n v="-122.4372"/>
    <s v="SFPD-CROSSROADS"/>
    <s v="CITY STREET"/>
    <n v="140157898"/>
    <n v="2014"/>
    <n v="3801"/>
    <n v="20140222"/>
    <n v="1731"/>
    <n v="4261"/>
    <s v="PARK STATI"/>
    <s v="Saturday"/>
    <s v="3F14D"/>
    <s v="FELL ST"/>
    <s v="DIVISADERO ST"/>
    <n v="120"/>
    <s v="East"/>
    <s v="Not Stated"/>
    <x v="1"/>
    <s v="Sideswipe"/>
    <s v="Bicycle"/>
    <s v="No Pedestrian Involved"/>
    <s v="Dry"/>
    <s v="No Unusual Condition"/>
    <s v="Not Stated"/>
    <s v="Dusk - Dawn"/>
    <s v="None"/>
    <s v="CC - Vehicle-Bicycle"/>
    <s v="http://maps.google.com/maps?q=&amp;layer=c&amp;cbll=37.7741145425953,-122.437199744885"/>
    <s v="2:01 pm to 6:00 pm"/>
    <s v="Cloudy"/>
    <s v="CVC 21751"/>
    <s v="Midblock &gt; 20ft"/>
    <s v="February"/>
    <s v="Valid"/>
    <n v="21751"/>
    <s v="Passing without sufficient clearance"/>
    <s v="http://leginfo.legislature.ca.gov/faces/codes_displaySection.xhtml?lawCode=VEH&amp;sectionNum=21751."/>
    <n v="14403"/>
  </r>
  <r>
    <n v="29026"/>
    <s v="Point"/>
    <n v="26070000"/>
    <s v="&lt;Null&gt;"/>
    <n v="37.778723999999997"/>
    <n v="-122.438552"/>
    <s v="SFPD-CROSSROADS"/>
    <s v="CITY STREET"/>
    <n v="5106143"/>
    <n v="2011"/>
    <n v="3801"/>
    <n v="20110213"/>
    <n v="1050"/>
    <n v="120"/>
    <s v="PARK"/>
    <s v="Sunday"/>
    <s v="3F43A"/>
    <s v="GOLDEN GATE AVE"/>
    <s v="DIVISADERO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7241078806,-122.438552277528"/>
    <s v="10:01 am to 2:00 p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1570"/>
  </r>
  <r>
    <n v="29066"/>
    <s v="Point"/>
    <n v="26077000"/>
    <s v="&lt;Null&gt;"/>
    <n v="37.77966"/>
    <n v="-122.43874"/>
    <s v="SFPD-CROSSROADS"/>
    <s v="CITY STREET"/>
    <n v="4629669"/>
    <n v="2010"/>
    <n v="3801"/>
    <n v="20100215"/>
    <n v="1610"/>
    <n v="202"/>
    <s v="PARK"/>
    <s v="Monday"/>
    <s v="3F4"/>
    <s v="TURK BLVD"/>
    <s v="DIVISADERO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6596303491,-122.438740183526"/>
    <s v="2:01 pm to 6:00 pm"/>
    <s v="Clear"/>
    <s v="CVC 23152A"/>
    <s v="Intersection &lt;= 20ft"/>
    <s v="February"/>
    <s v="Valid"/>
    <n v="23152"/>
    <s v="Under the influence of alcohol or drug"/>
    <s v="http://leginfo.legislature.ca.gov/faces/codes_displaySection.xhtml?lawCode=VEH&amp;sectionNum=23152."/>
    <n v="8329"/>
  </r>
  <r>
    <n v="4263"/>
    <s v="Point"/>
    <n v="26077000"/>
    <s v="&lt;Null&gt;"/>
    <n v="37.77966"/>
    <n v="-122.43874"/>
    <s v="SFPD-CROSSROADS"/>
    <s v="CITY STREET"/>
    <n v="3703664"/>
    <n v="2008"/>
    <n v="3801"/>
    <n v="20080205"/>
    <n v="1430"/>
    <n v="4060"/>
    <s v="PARK"/>
    <s v="Tuesday"/>
    <s v="3F44C"/>
    <s v="TURK ST"/>
    <s v="DIVISADERO ST"/>
    <n v="0"/>
    <s v="Not Stated, in Intersection"/>
    <s v="Not Stated"/>
    <x v="0"/>
    <s v="Not Stated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96596303491,-122.438740183526"/>
    <s v="2:01 pm to 6:00 pm"/>
    <s v="Clear"/>
    <s v="CVC 21200A"/>
    <s v="Intersection &lt;= 20ft"/>
    <s v="February"/>
    <s v="Valid"/>
    <s v="21200(a)"/>
    <s v="Bicyclist riding under the influence"/>
    <s v="http://leginfo.legislature.ca.gov/faces/codes_displaySection.xhtml?lawCode=VEH&amp;sectionNum=21200"/>
    <n v="8937"/>
  </r>
  <r>
    <n v="15171"/>
    <s v="Point"/>
    <n v="26448000"/>
    <n v="5897000"/>
    <n v="37.775601999999999"/>
    <n v="-122.44804600000001"/>
    <s v="SFPD-CROSSROADS"/>
    <s v="CITY STREET"/>
    <n v="2484824"/>
    <n v="2006"/>
    <n v="3801"/>
    <n v="20060206"/>
    <n v="2356"/>
    <n v="307"/>
    <s v="PARK"/>
    <s v="Monday"/>
    <s v="4B8E"/>
    <s v="FULTON ST"/>
    <s v="ASHBURY ST"/>
    <n v="6"/>
    <s v="East"/>
    <s v="Not Stated"/>
    <x v="0"/>
    <s v="Vehicle/Pedestrian"/>
    <s v="Pedestrian"/>
    <s v="Crossing in Crosswalk at Intersection"/>
    <s v="Dry"/>
    <s v="No Unusual Condition"/>
    <s v="Not Stated"/>
    <s v="Dark - Street Lights"/>
    <s v="None"/>
    <s v="BB - Vehicle-Pedestrian"/>
    <s v="http://maps.google.com/maps?q=&amp;layer=c&amp;cbll=37.7756020879195,-122.448045743913"/>
    <s v="10:01 pm to 2:00 am"/>
    <s v="Clear"/>
    <s v="CVC 21950B"/>
    <s v="Intersection &lt;= 20ft"/>
    <s v="February"/>
    <s v="Valid"/>
    <s v="21950(b)"/>
    <s v="Pedestrian suddenly entering into vehicle path close enough to create an immediate hazard"/>
    <s v="http://leginfo.legislature.ca.gov/faces/codes_displaySection.xhtml?lawCode=VEH&amp;sectionNum=21950."/>
    <n v="13109"/>
  </r>
  <r>
    <n v="29055"/>
    <s v="Point"/>
    <n v="26077000"/>
    <s v="&lt;Null&gt;"/>
    <n v="37.77966"/>
    <n v="-122.43874"/>
    <s v="SFPD-CROSSROADS"/>
    <s v="CITY STREET"/>
    <n v="2036984"/>
    <n v="2005"/>
    <n v="3801"/>
    <n v="20050214"/>
    <n v="1528"/>
    <n v="1384"/>
    <s v="3F"/>
    <s v="Monday"/>
    <s v="406G"/>
    <s v="TURK ST"/>
    <s v="DIVISADERO ST"/>
    <n v="0"/>
    <s v="Not Stated, in Intersection"/>
    <s v="Raining"/>
    <x v="1"/>
    <s v="Broadside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96596303491,-122.438740183526"/>
    <s v="2:01 pm to 6:00 pm"/>
    <s v="Cloudy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1576"/>
  </r>
  <r>
    <n v="8096"/>
    <s v="Point"/>
    <n v="26347000"/>
    <s v="&lt;Null&gt;"/>
    <n v="37.772995000000002"/>
    <n v="-122.445902"/>
    <s v="SFPD-CROSSROADS"/>
    <s v="CITY STREET"/>
    <n v="4635392"/>
    <n v="2010"/>
    <n v="3801"/>
    <n v="20100213"/>
    <n v="2326"/>
    <n v="2038"/>
    <s v="F"/>
    <s v="Saturday"/>
    <s v="3F14E"/>
    <s v="MASONIC AVE"/>
    <s v="FELL ST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10:01 pm to 2:00 am"/>
    <s v="Clear"/>
    <s v="CVC 21453C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6034"/>
  </r>
  <r>
    <n v="29234"/>
    <s v="Point"/>
    <n v="26376000"/>
    <n v="8851000"/>
    <n v="37.773043999999999"/>
    <n v="-122.44591200000001"/>
    <s v="SFPD-CROSSROADS"/>
    <s v="CITY STREET"/>
    <n v="3723447"/>
    <n v="2008"/>
    <n v="3801"/>
    <n v="20080221"/>
    <n v="300"/>
    <n v="1976"/>
    <s v="COF"/>
    <s v="Thursday"/>
    <s v="3F62"/>
    <s v="MASONIC AVE"/>
    <s v="FELL ST"/>
    <n v="18"/>
    <s v="North"/>
    <s v="Not Stated"/>
    <x v="1"/>
    <s v="Rear End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0440505803,-122.445912165809"/>
    <s v="2:01 am to 6:00 am"/>
    <s v="Clear"/>
    <s v="CVC 23152A"/>
    <s v="Intersection &lt;= 20ft"/>
    <s v="February"/>
    <s v="Valid"/>
    <n v="23152"/>
    <s v="Under the influence of alcohol or drug"/>
    <s v="http://leginfo.legislature.ca.gov/faces/codes_displaySection.xhtml?lawCode=VEH&amp;sectionNum=23152."/>
    <n v="13644"/>
  </r>
  <r>
    <n v="26966"/>
    <s v="Point"/>
    <n v="26445000"/>
    <s v="&lt;Null&gt;"/>
    <n v="37.771929999999998"/>
    <n v="-122.454083"/>
    <s v="SFPD-CROSSROADS"/>
    <s v="CITY STREET"/>
    <n v="140141108"/>
    <n v="2014"/>
    <n v="3801"/>
    <n v="20140217"/>
    <n v="1130"/>
    <n v="1896"/>
    <s v="PARK"/>
    <s v="Monday"/>
    <s v="3CAR"/>
    <s v="STANYAN ST"/>
    <s v="FELL ST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9304046184,-122.454083217237"/>
    <s v="10:01 am to 2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18582"/>
  </r>
  <r>
    <n v="29464"/>
    <s v="Point"/>
    <n v="26445000"/>
    <s v="&lt;Null&gt;"/>
    <n v="37.771929999999998"/>
    <n v="-122.454083"/>
    <s v="SFPD-CROSSROADS"/>
    <s v="CITY STREET"/>
    <n v="4629633"/>
    <n v="2010"/>
    <n v="3801"/>
    <n v="20100206"/>
    <n v="2219"/>
    <n v="1128"/>
    <s v="COF"/>
    <s v="Saturday"/>
    <s v="3FILE"/>
    <s v="STANYAN ST"/>
    <s v="FELL ST"/>
    <n v="0"/>
    <s v="Not Stated, in Intersection"/>
    <s v="Not Stated"/>
    <x v="1"/>
    <s v="Other"/>
    <s v="Fixed Object"/>
    <s v="No Pedestrian Involved"/>
    <s v="Dry"/>
    <s v="No Unusual Condition"/>
    <s v="Not Stated"/>
    <s v="Dark - Street Lights"/>
    <s v="None"/>
    <s v="AA - Vehicle(s) Only Involved"/>
    <s v="http://maps.google.com/maps?q=&amp;layer=c&amp;cbll=37.7719304046184,-122.454083217237"/>
    <s v="10:01 pm to 2:00 am"/>
    <s v="Clear"/>
    <s v="CVC 23152A"/>
    <s v="Intersection &lt;= 20ft"/>
    <s v="February"/>
    <s v="Valid"/>
    <n v="23152"/>
    <s v="Under the influence of alcohol or drug"/>
    <s v="http://leginfo.legislature.ca.gov/faces/codes_displaySection.xhtml?lawCode=VEH&amp;sectionNum=23152."/>
    <n v="24240"/>
  </r>
  <r>
    <n v="28930"/>
    <s v="Point"/>
    <n v="26057000"/>
    <s v="&lt;Null&gt;"/>
    <n v="37.776856000000002"/>
    <n v="-122.438177"/>
    <s v="SFPD-CROSSROADS"/>
    <s v="CITY STREET"/>
    <n v="3037387"/>
    <n v="2007"/>
    <n v="3801"/>
    <n v="20070206"/>
    <n v="2250"/>
    <n v="1015"/>
    <s v="PARK"/>
    <s v="Tuesday"/>
    <s v="4CAR"/>
    <s v="DIVISADERO ST"/>
    <s v="FULTON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68558888485,-122.43817704764"/>
    <s v="10:01 pm to 2:00 a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1557"/>
  </r>
  <r>
    <n v="28937"/>
    <s v="Point"/>
    <n v="26057000"/>
    <s v="&lt;Null&gt;"/>
    <n v="37.776856000000002"/>
    <n v="-122.438177"/>
    <s v="SFPD-CROSSROADS"/>
    <s v="CITY STREET"/>
    <n v="3716514"/>
    <n v="2008"/>
    <n v="3801"/>
    <n v="20080222"/>
    <n v="908"/>
    <n v="1337"/>
    <s v="PARK"/>
    <s v="Friday"/>
    <s v="3F62"/>
    <s v="DIVISADERO ST"/>
    <s v="FULTON ST"/>
    <n v="0"/>
    <s v="Not Stated, in Intersection"/>
    <s v="Not Stated"/>
    <x v="1"/>
    <s v="Broadside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68558888485,-122.43817704764"/>
    <s v="6:01 am to 10:00 am"/>
    <s v="Cloudy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1558"/>
  </r>
  <r>
    <n v="6114"/>
    <s v="Point"/>
    <n v="26379000"/>
    <s v="&lt;Null&gt;"/>
    <n v="37.775801999999999"/>
    <n v="-122.446471"/>
    <s v="SFPD-CROSSROADS"/>
    <s v="CITY STREET"/>
    <n v="4098604"/>
    <n v="2009"/>
    <n v="3801"/>
    <n v="20090203"/>
    <n v="1114"/>
    <n v="4179"/>
    <s v="3F"/>
    <s v="Tuesday"/>
    <s v="3F14C"/>
    <s v="MASONIC AVE"/>
    <s v="FULTON ST"/>
    <n v="0"/>
    <s v="Not Stated, in Intersection"/>
    <s v="Not Stated"/>
    <x v="0"/>
    <s v="Rear End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58015922906,-122.446470829739"/>
    <s v="10:01 am to 2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12740"/>
  </r>
  <r>
    <n v="23506"/>
    <s v="Point"/>
    <n v="26379000"/>
    <n v="8848000"/>
    <n v="37.776207999999997"/>
    <n v="-122.44655299999999"/>
    <s v="SFPD-CROSSROADS"/>
    <s v="CITY STREET"/>
    <n v="130107223"/>
    <n v="2013"/>
    <n v="3801"/>
    <n v="20130206"/>
    <n v="186"/>
    <n v="1986"/>
    <s v="PARK"/>
    <s v="Wednesday"/>
    <s v="3F35"/>
    <s v="MASONIC AVE"/>
    <s v="FULTON ST"/>
    <n v="150"/>
    <s v="North"/>
    <s v="Not Stated"/>
    <x v="1"/>
    <s v="Rear End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6208248447,-122.44655262531"/>
    <s v="2:01 am to 6:00 am"/>
    <s v="Clear"/>
    <s v="CVC 21658A"/>
    <s v="Intersection Rear End &lt;= 150ft"/>
    <s v="February"/>
    <s v="Valid"/>
    <s v="21658(a,b)"/>
    <s v="Lane straddling or failure to use specified lanes"/>
    <s v="http://leginfo.legislature.ca.gov/faces/codes_displaySection.xhtml?lawCode=VEH&amp;sectionNum=21658."/>
    <n v="29185"/>
  </r>
  <r>
    <n v="166"/>
    <s v="Point"/>
    <n v="26446000"/>
    <n v="12084000"/>
    <n v="37.774748000000002"/>
    <n v="-122.45468"/>
    <s v="SFPD-CROSSROADS"/>
    <s v="CITY STREET"/>
    <n v="130139141"/>
    <n v="2013"/>
    <n v="3801"/>
    <n v="20130217"/>
    <n v="1144"/>
    <n v="2179"/>
    <s v="&lt;Null&gt;"/>
    <s v="Sunday"/>
    <n v="3162"/>
    <s v="STANYAN ST"/>
    <s v="FULTON ST"/>
    <n v="3"/>
    <s v="South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7483482225,-122.454679991386"/>
    <s v="10:01 am to 2:00 pm"/>
    <s v="Clear"/>
    <s v="CVC 21755"/>
    <s v="Intersection &lt;= 20ft"/>
    <s v="February"/>
    <s v="Valid"/>
    <s v="21755(a)"/>
    <s v="Unsafe passing on right shoulder"/>
    <s v="http://leginfo.legislature.ca.gov/faces/codes_displaySection.xhtml?lawCode=VEH&amp;sectionNum=21755."/>
    <n v="1182"/>
  </r>
  <r>
    <n v="29029"/>
    <s v="Point"/>
    <n v="26070000"/>
    <s v="&lt;Null&gt;"/>
    <n v="37.778723999999997"/>
    <n v="-122.438552"/>
    <s v="SFPD-CROSSROADS"/>
    <s v="CITY STREET"/>
    <n v="5585462"/>
    <n v="2012"/>
    <n v="3801"/>
    <n v="20120209"/>
    <n v="1232"/>
    <n v="2179"/>
    <s v="&lt;Null&gt;"/>
    <s v="Thursday"/>
    <s v="3J62"/>
    <s v="DIVISADERO ST"/>
    <s v="GOLDEN GATE AV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7241078806,-122.438552277528"/>
    <s v="10:01 am to 2:00 p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13988"/>
  </r>
  <r>
    <n v="6107"/>
    <s v="Point"/>
    <n v="26053000"/>
    <s v="&lt;Null&gt;"/>
    <n v="37.774991999999997"/>
    <n v="-122.437799"/>
    <s v="SFPD-CROSSROADS"/>
    <s v="CITY STREET"/>
    <n v="4098584"/>
    <n v="2009"/>
    <n v="3801"/>
    <n v="20090201"/>
    <n v="15"/>
    <n v="1015"/>
    <s v="PARK"/>
    <s v="Sunday"/>
    <s v="4CAN"/>
    <s v="DIVISADERO ST"/>
    <s v="HAYES ST"/>
    <n v="0"/>
    <s v="Not Stated, in Intersection"/>
    <s v="Not Stated"/>
    <x v="2"/>
    <s v="Other"/>
    <s v="Bicycle"/>
    <s v="No Pedestrian Involved"/>
    <s v="Dry"/>
    <s v="No Unusual Condition"/>
    <s v="Not Stated"/>
    <s v="Dark - Street Lights"/>
    <s v="Functioning"/>
    <s v="FF - Bike Only"/>
    <s v="http://maps.google.com/maps?q=&amp;layer=c&amp;cbll=37.774991947509,-122.437798747311"/>
    <s v="10:01 pm to 2:00 a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3203"/>
  </r>
  <r>
    <n v="13530"/>
    <s v="Point"/>
    <n v="26053000"/>
    <s v="&lt;Null&gt;"/>
    <n v="37.774991999999997"/>
    <n v="-122.437799"/>
    <s v="SFPD-CROSSROADS"/>
    <s v="CITY STREET"/>
    <n v="140134786"/>
    <n v="2014"/>
    <n v="3801"/>
    <n v="20140215"/>
    <n v="50"/>
    <n v="2380"/>
    <s v="PARK DISTR"/>
    <s v="Saturday"/>
    <s v="36F14E"/>
    <s v="DIVISADERO ST"/>
    <s v="HAYES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991947509,-122.437798747311"/>
    <s v="2:01 am to 6:00 a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23188"/>
  </r>
  <r>
    <n v="2997"/>
    <s v="Point"/>
    <n v="26053000"/>
    <s v="&lt;Null&gt;"/>
    <n v="37.774991999999997"/>
    <n v="-122.437799"/>
    <s v="SFPD-CROSSROADS"/>
    <s v="CITY STREET"/>
    <n v="140134783"/>
    <n v="2014"/>
    <n v="3801"/>
    <n v="20140215"/>
    <n v="50"/>
    <n v="2380"/>
    <s v="PARK DISTR"/>
    <s v="Saturday"/>
    <s v="3F14E"/>
    <s v="DIVISADERO ST"/>
    <s v="HAYES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991947509,-122.437798747311"/>
    <s v="2:01 am to 6:00 a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28862"/>
  </r>
  <r>
    <n v="26521"/>
    <s v="Point"/>
    <n v="26446000"/>
    <n v="12084000"/>
    <n v="37.773741000000001"/>
    <n v="-122.454458"/>
    <s v="SFPD-CROSSROADS"/>
    <s v="CITY STREET"/>
    <n v="150147710"/>
    <n v="2015"/>
    <n v="3801"/>
    <n v="20150217"/>
    <n v="1720"/>
    <n v="4000"/>
    <s v="PARK"/>
    <s v="Tuesday"/>
    <s v="3CAR"/>
    <s v="STANYAN ST"/>
    <s v="HAYES ST"/>
    <n v="312"/>
    <s v="North"/>
    <s v="Not Stated"/>
    <x v="1"/>
    <s v="Sideswipe"/>
    <s v="Fixed Object"/>
    <s v="No Pedestrian Involved"/>
    <s v="Dry"/>
    <s v="No Unusual Condition"/>
    <s v="Not Stated"/>
    <s v="Dusk - Dawn"/>
    <s v="None"/>
    <s v="AA - Vehicle(s) Only Involved"/>
    <s v="http://maps.google.com/maps?q=&amp;layer=c&amp;cbll=37.7737412156623,-122.454457552031"/>
    <s v="2:01 pm to 6:00 pm"/>
    <s v="Clear"/>
    <s v="CVC 22350"/>
    <s v="Midblock &gt; 20ft"/>
    <s v="February"/>
    <s v="Valid"/>
    <n v="22350"/>
    <s v="Unsafe speed for prevailing conditions"/>
    <s v="http://leginfo.legislature.ca.gov/faces/codes_displaySection.xhtml?lawCode=VEH&amp;sectionNum=22350."/>
    <n v="1180"/>
  </r>
  <r>
    <n v="29243"/>
    <s v="Point"/>
    <n v="26349000"/>
    <n v="5455000"/>
    <n v="37.773054999999999"/>
    <n v="-122.44544"/>
    <s v="SFPD-CROSSROADS"/>
    <s v="CITY STREET"/>
    <n v="5590722"/>
    <n v="2012"/>
    <n v="3801"/>
    <n v="20120212"/>
    <n v="1039"/>
    <n v="874"/>
    <s v="PARK"/>
    <s v="Sunday"/>
    <s v="3F61"/>
    <s v="FELL ST"/>
    <s v="MASONIC AV"/>
    <n v="135"/>
    <s v="East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0548459319,-122.445439769306"/>
    <s v="10:01 am to 2:00 pm"/>
    <s v="Clear"/>
    <s v="CVC 21703"/>
    <s v="Intersection Rear End &lt;= 150ft"/>
    <s v="February"/>
    <s v="Valid"/>
    <n v="21703"/>
    <s v="Following too closely prohibited"/>
    <s v="http://leginfo.legislature.ca.gov/faces/codes_displaySection.xhtml?lawCode=VEH&amp;sectionNum=21703."/>
    <n v="17424"/>
  </r>
  <r>
    <n v="29313"/>
    <s v="Point"/>
    <n v="26377000"/>
    <s v="&lt;Null&gt;"/>
    <n v="37.774870999999997"/>
    <n v="-122.44628400000001"/>
    <s v="SFPD-CROSSROADS"/>
    <s v="CITY STREET"/>
    <n v="5097567"/>
    <n v="2011"/>
    <n v="3801"/>
    <n v="20110227"/>
    <n v="1250"/>
    <n v="191"/>
    <s v="PARK"/>
    <s v="Sunday"/>
    <s v="4B2D"/>
    <s v="GROVE ST"/>
    <s v="MASONIC AV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8711028237,-122.446283673835"/>
    <s v="10:01 am to 2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14022"/>
  </r>
  <r>
    <n v="21706"/>
    <s v="Point"/>
    <n v="26392000"/>
    <s v="&lt;Null&gt;"/>
    <n v="37.778621999999999"/>
    <n v="-122.44704"/>
    <s v="SFPD-CROSSROADS"/>
    <s v="CITY STREET"/>
    <n v="5590003"/>
    <n v="2012"/>
    <n v="3801"/>
    <n v="20120219"/>
    <n v="1430"/>
    <n v="2179"/>
    <s v="&lt;Null&gt;"/>
    <s v="Sunday"/>
    <s v="3J62"/>
    <s v="MASONIC AVE"/>
    <s v="TURK BL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86223076059,-122.447039806471"/>
    <s v="2:01 pm to 6:00 pm"/>
    <s v="Clear"/>
    <s v="CVC 21950A"/>
    <s v="Intersection &lt;= 20ft"/>
    <s v="February"/>
    <s v="Valid"/>
    <s v="21950(a,c)"/>
    <s v="Driver or bicyclist to yield right-of-way at crosswalks"/>
    <s v="http://leginfo.legislature.ca.gov/faces/codes_displaySection.xhtml?lawCode=VEH&amp;sectionNum=21950."/>
    <n v="20073"/>
  </r>
  <r>
    <n v="14832"/>
    <s v="Point"/>
    <n v="26347000"/>
    <s v="&lt;Null&gt;"/>
    <n v="37.772995000000002"/>
    <n v="-122.445902"/>
    <s v="SFPD-CROSSROADS"/>
    <s v="CITY STREET"/>
    <n v="140152779"/>
    <n v="2014"/>
    <n v="3801"/>
    <n v="20140220"/>
    <n v="232"/>
    <n v="2380"/>
    <s v="PARK DISTR"/>
    <s v="Thursday"/>
    <s v="3F13E"/>
    <s v="FELL ST"/>
    <s v="MASONIC AVE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2:01 am to 6:00 a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7898"/>
  </r>
  <r>
    <n v="4462"/>
    <s v="Point"/>
    <n v="26347000"/>
    <s v="&lt;Null&gt;"/>
    <n v="37.772995000000002"/>
    <n v="-122.445902"/>
    <s v="SFPD-CROSSROADS"/>
    <s v="CITY STREET"/>
    <n v="130097345"/>
    <n v="2013"/>
    <n v="3801"/>
    <n v="20130203"/>
    <n v="1524"/>
    <n v="2179"/>
    <s v="&lt;Null&gt;"/>
    <s v="Sunday"/>
    <s v="3F62"/>
    <s v="FELL ST"/>
    <s v="MASONIC AVE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s v="BB - Vehicle-Pedestrian"/>
    <s v="http://maps.google.com/maps?q=&amp;layer=c&amp;cbll=37.7729954059776,-122.445902365946"/>
    <s v="2:01 pm to 6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29083"/>
  </r>
  <r>
    <n v="29340"/>
    <s v="Point"/>
    <n v="26382000"/>
    <s v="&lt;Null&gt;"/>
    <n v="37.776741999999999"/>
    <n v="-122.44665999999999"/>
    <s v="SFPD-CROSSROADS"/>
    <s v="CITY STREET"/>
    <n v="4623273"/>
    <n v="2010"/>
    <n v="3801"/>
    <n v="20100201"/>
    <n v="2252"/>
    <n v="275"/>
    <s v="PARK"/>
    <s v="Monday"/>
    <s v="3F14E"/>
    <s v="MASONIC AVE"/>
    <s v="MCALLISTER ST"/>
    <n v="0"/>
    <s v="Not Stated, in Intersection"/>
    <s v="Not Stated"/>
    <x v="1"/>
    <s v="Head-On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6741636305,-122.44665991253"/>
    <s v="10:01 pm to 2:00 am"/>
    <s v="Clear"/>
    <s v="CVC 22450A"/>
    <s v="Intersection &lt;= 20ft"/>
    <s v="February"/>
    <s v="Valid"/>
    <s v="22450(a)"/>
    <s v="Failure to stop at STOP sign"/>
    <s v="http://leginfo.legislature.ca.gov/faces/codes_displaySection.xhtml?lawCode=VEH&amp;sectionNum=22450."/>
    <n v="26538"/>
  </r>
  <r>
    <n v="17006"/>
    <s v="Point"/>
    <n v="26066000"/>
    <s v="&lt;Null&gt;"/>
    <n v="37.778005999999998"/>
    <n v="-122.436697"/>
    <s v="SFPD-CROSSROADS"/>
    <s v="CITY STREET"/>
    <n v="140161394"/>
    <n v="2014"/>
    <n v="3801"/>
    <n v="20140224"/>
    <n v="845"/>
    <n v="2002"/>
    <s v="PARK"/>
    <s v="Monday"/>
    <s v="3F13A"/>
    <s v="SCOTT ST"/>
    <s v="MCALLISTER ST"/>
    <n v="0"/>
    <s v="Not Stated, in Intersection"/>
    <s v="Not Stated"/>
    <x v="2"/>
    <s v="Head-On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80063986825,-122.436696631239"/>
    <s v="6:01 am to 10:00 am"/>
    <s v="Clear"/>
    <s v="CVC 22450A"/>
    <s v="Intersection &lt;= 20ft"/>
    <s v="February"/>
    <s v="Valid"/>
    <s v="22450(a)"/>
    <s v="Failure to stop at STOP sign"/>
    <s v="http://leginfo.legislature.ca.gov/faces/codes_displaySection.xhtml?lawCode=VEH&amp;sectionNum=22450."/>
    <n v="3817"/>
  </r>
  <r>
    <n v="15062"/>
    <s v="Point"/>
    <n v="26419000"/>
    <n v="9769000"/>
    <n v="37.771458000000003"/>
    <n v="-122.450619"/>
    <s v="SFPD-CROSSROADS"/>
    <s v="CITY STREET"/>
    <n v="5106130"/>
    <n v="2011"/>
    <n v="3801"/>
    <n v="20110210"/>
    <n v="1125"/>
    <n v="438"/>
    <s v="PARK"/>
    <s v="Thursday"/>
    <s v="4B3F"/>
    <s v="OAK ST"/>
    <s v="COLE ST"/>
    <n v="5"/>
    <s v="West"/>
    <s v="Not Stated"/>
    <x v="0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14577836825,-122.450618750805"/>
    <s v="10:01 am to 2:00 p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10188"/>
  </r>
  <r>
    <n v="15058"/>
    <s v="Point"/>
    <n v="26419000"/>
    <n v="9769000"/>
    <n v="37.771450999999999"/>
    <n v="-122.45067"/>
    <s v="SFPD-CROSSROADS"/>
    <s v="CITY STREET"/>
    <n v="3703635"/>
    <n v="2008"/>
    <n v="3801"/>
    <n v="20080216"/>
    <n v="1910"/>
    <n v="725"/>
    <s v="F"/>
    <s v="Saturday"/>
    <n v="3"/>
    <s v="OAK ST"/>
    <s v="COLE ST"/>
    <n v="20"/>
    <s v="West"/>
    <s v="Not Stated"/>
    <x v="1"/>
    <s v="Vehicle/Pedestrian"/>
    <s v="Pedestrian"/>
    <s v="Crossing Not in Crosswalk"/>
    <s v="Dry"/>
    <s v="No Unusual Condition"/>
    <s v="Not Stated"/>
    <s v="Dusk - Dawn"/>
    <s v="Functioning"/>
    <s v="BB - Vehicle-Pedestrian"/>
    <s v="http://maps.google.com/maps?q=&amp;layer=c&amp;cbll=37.7714512737654,-122.450669995428"/>
    <s v="6:01 pm to 10:00 pm"/>
    <s v="Clear"/>
    <s v="CVC 21453D"/>
    <s v="Intersection &lt;= 20ft"/>
    <s v="February"/>
    <s v="Valid"/>
    <s v="21453(d)"/>
    <s v="Red signal - pedestrian responsibilities"/>
    <s v="http://leginfo.legislature.ca.gov/faces/codes_displaySection.xhtml?lawCode=VEH&amp;sectionNum=21453."/>
    <n v="32435"/>
  </r>
  <r>
    <n v="29179"/>
    <s v="Point"/>
    <n v="26319000"/>
    <s v="&lt;Null&gt;"/>
    <n v="37.772713000000003"/>
    <n v="-122.440735"/>
    <s v="SFPD-CROSSROADS"/>
    <s v="CITY STREET"/>
    <n v="5066589"/>
    <n v="2011"/>
    <n v="3801"/>
    <n v="20110202"/>
    <n v="1010"/>
    <n v="1230"/>
    <s v="PARK"/>
    <s v="Wednesday"/>
    <s v="3F61"/>
    <s v="BAKER ST"/>
    <s v="OAK ST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7128737419,-122.440735147736"/>
    <s v="10:01 am to 2:00 p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13999"/>
  </r>
  <r>
    <n v="18768"/>
    <s v="Point"/>
    <n v="26441000"/>
    <n v="9770000"/>
    <n v="37.771023"/>
    <n v="-122.45378700000001"/>
    <s v="SFPD-CROSSROADS"/>
    <s v="CITY STREET"/>
    <n v="2629262"/>
    <n v="2006"/>
    <n v="3801"/>
    <n v="20060228"/>
    <n v="2107"/>
    <n v="633"/>
    <s v="PARK"/>
    <s v="Tuesday"/>
    <s v="0F3"/>
    <s v="OAK ST"/>
    <s v="STANYAN ST"/>
    <n v="35"/>
    <s v="East"/>
    <s v="Not Stated"/>
    <x v="0"/>
    <s v="Vehicle/Pedestrian"/>
    <s v="Pedestrian"/>
    <s v="Crossing Not in Crosswalk"/>
    <s v="Dry"/>
    <s v="No Unusual Condition"/>
    <s v="Not Stated"/>
    <s v="Dark - Street Lights"/>
    <s v="Functioning"/>
    <s v="BB - Vehicle-Pedestrian"/>
    <s v="http://maps.google.com/maps?q=&amp;layer=c&amp;cbll=37.7710233495994,-122.45378729385"/>
    <s v="6:01 pm to 10:00 pm"/>
    <s v="Clear"/>
    <s v="CVC 21955"/>
    <s v="Midblock &gt; 20ft"/>
    <s v="February"/>
    <s v="Valid"/>
    <n v="21955"/>
    <s v="Crossing between controlled intersections (Jaywalking)"/>
    <s v="http://leginfo.legislature.ca.gov/faces/codes_displaySection.xhtml?lawCode=VEH&amp;sectionNum=21955."/>
    <n v="6693"/>
  </r>
  <r>
    <n v="15252"/>
    <s v="Point"/>
    <n v="26481000"/>
    <s v="&lt;Null&gt;"/>
    <n v="37.777827000000002"/>
    <n v="-122.453385"/>
    <s v="SFPD-CROSSROADS"/>
    <s v="CITY STREET"/>
    <n v="5109324"/>
    <n v="2011"/>
    <n v="3801"/>
    <n v="20110225"/>
    <n v="1610"/>
    <n v="1579"/>
    <s v="RICHM"/>
    <s v="Friday"/>
    <s v="3G11D"/>
    <s v="PARKER AVE"/>
    <s v="TURK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None"/>
    <s v="BB - Vehicle-Pedestrian"/>
    <s v="http://maps.google.com/maps?q=&amp;layer=c&amp;cbll=37.7778268636135,-122.453384996293"/>
    <s v="2:01 pm to 6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25418"/>
  </r>
  <r>
    <n v="4193"/>
    <s v="Point"/>
    <n v="26345000"/>
    <s v="&lt;Null&gt;"/>
    <n v="37.772080000000003"/>
    <n v="-122.445717"/>
    <s v="SFPD-CROSSROADS"/>
    <s v="CITY STREET"/>
    <n v="150146728"/>
    <n v="2015"/>
    <n v="3801"/>
    <n v="20150217"/>
    <n v="130"/>
    <n v="4060"/>
    <s v="PARK"/>
    <s v="Tuesday"/>
    <s v="3F60"/>
    <s v="MASONIC AVE"/>
    <s v="OAK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0803942368,-122.445716665312"/>
    <s v="2:01 am to 6:00 am"/>
    <s v="Cloudy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24634"/>
  </r>
  <r>
    <n v="29222"/>
    <s v="Point"/>
    <n v="26345000"/>
    <n v="8852000"/>
    <n v="37.772357999999997"/>
    <n v="-122.445773"/>
    <s v="SFPD-CROSSROADS"/>
    <s v="CITY STREET"/>
    <n v="5590732"/>
    <n v="2012"/>
    <n v="3801"/>
    <n v="20120229"/>
    <n v="946"/>
    <n v="874"/>
    <s v="PARK"/>
    <s v="Wednesday"/>
    <s v="3F61"/>
    <s v="MASONIC AVE"/>
    <s v="OAK ST"/>
    <n v="102"/>
    <s v="North"/>
    <s v="Not Stated"/>
    <x v="1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35764609,-122.445772933177"/>
    <s v="6:01 am to 10:00 am"/>
    <s v="Clear"/>
    <s v="N/A"/>
    <s v="Midblock &gt; 20ft"/>
    <s v="February"/>
    <s v="Unknown"/>
    <s v="Unknown"/>
    <s v="Unknown"/>
    <s v="&lt;Null&gt;"/>
    <n v="31360"/>
  </r>
  <r>
    <n v="15239"/>
    <s v="Point"/>
    <n v="26446000"/>
    <n v="12084000"/>
    <n v="37.774393000000003"/>
    <n v="-122.45459"/>
    <s v="SFPD-CROSSROADS"/>
    <s v="CITY STREET"/>
    <n v="4600998"/>
    <n v="2010"/>
    <n v="3801"/>
    <n v="20100223"/>
    <n v="1449"/>
    <n v="2122"/>
    <s v="F"/>
    <s v="Tuesday"/>
    <s v="4B8D"/>
    <s v="STANYAN ST"/>
    <s v="FULTON ST"/>
    <n v="135"/>
    <s v="South"/>
    <s v="Not Stated"/>
    <x v="2"/>
    <s v="Vehicle/Pedestrian"/>
    <s v="Pedestrian"/>
    <s v="In Road, Including Shoulder"/>
    <s v="Wet"/>
    <s v="No Unusual Condition"/>
    <s v="Not Stated"/>
    <s v="Daylight"/>
    <s v="Functioning"/>
    <s v="BB - Vehicle-Pedestrian"/>
    <s v="http://maps.google.com/maps?q=&amp;layer=c&amp;cbll=37.7743934783381,-122.45459049454"/>
    <s v="2:01 pm to 6:00 pm"/>
    <s v="Raining"/>
    <s v="CVC 21955"/>
    <s v="Midblock &gt; 20ft"/>
    <s v="February"/>
    <s v="Valid"/>
    <n v="21955"/>
    <s v="Crossing between controlled intersections (Jaywalking)"/>
    <s v="http://leginfo.legislature.ca.gov/faces/codes_displaySection.xhtml?lawCode=VEH&amp;sectionNum=21955."/>
    <n v="2346"/>
  </r>
  <r>
    <n v="28651"/>
    <s v="Point"/>
    <n v="26029000"/>
    <n v="4800101"/>
    <n v="37.772236999999997"/>
    <n v="-122.437264"/>
    <s v="SFPD-CROSSROADS"/>
    <s v="CITY STREET"/>
    <n v="2629310"/>
    <n v="2006"/>
    <n v="3801"/>
    <n v="20060227"/>
    <n v="1800"/>
    <n v="4060"/>
    <s v="PARK"/>
    <s v="Monday"/>
    <s v="3F44C"/>
    <s v="DIVISADERO ST"/>
    <s v="PAGE ST"/>
    <n v="16"/>
    <s v="North"/>
    <s v="Not Stated"/>
    <x v="1"/>
    <s v="Rear End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22365266133,-122.437264179597"/>
    <s v="2:01 pm to 6:00 pm"/>
    <s v="Raining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31010"/>
  </r>
  <r>
    <n v="29488"/>
    <s v="Point"/>
    <n v="26469000"/>
    <n v="5901000"/>
    <n v="37.775022999999997"/>
    <n v="-122.452583"/>
    <s v="SFPD-CROSSROADS"/>
    <s v="CITY STREET"/>
    <n v="5576135"/>
    <n v="2012"/>
    <n v="3801"/>
    <n v="20120224"/>
    <n v="1720"/>
    <n v="4086"/>
    <s v="PARK"/>
    <s v="Friday"/>
    <s v="0F2"/>
    <s v="FULTON ST"/>
    <s v="PARKER AV"/>
    <n v="66"/>
    <s v="East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50234345619,-122.452583092974"/>
    <s v="2:01 pm to 6:00 pm"/>
    <s v="Clear"/>
    <s v="CVC 23152A"/>
    <s v="Intersection Rear End &lt;= 150ft"/>
    <s v="February"/>
    <s v="Valid"/>
    <n v="23152"/>
    <s v="Under the influence of alcohol or drug"/>
    <s v="http://leginfo.legislature.ca.gov/faces/codes_displaySection.xhtml?lawCode=VEH&amp;sectionNum=23152."/>
    <n v="17143"/>
  </r>
  <r>
    <n v="6395"/>
    <s v="Point"/>
    <n v="26055000"/>
    <s v="&lt;Null&gt;"/>
    <n v="37.777068"/>
    <n v="-122.43650700000001"/>
    <s v="SFPD-CROSSROADS"/>
    <s v="CITY STREET"/>
    <n v="150178066"/>
    <n v="2015"/>
    <n v="3801"/>
    <n v="20150226"/>
    <n v="1851"/>
    <n v="654"/>
    <s v="PARK"/>
    <s v="Thursday"/>
    <s v="3F14D"/>
    <s v="FULTON ST"/>
    <s v="SCOTT ST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70680804996,-122.436507232241"/>
    <s v="6:01 pm to 10:00 pm"/>
    <s v="Clear"/>
    <s v="CVC 21802A"/>
    <s v="Intersection &lt;= 20ft"/>
    <s v="February"/>
    <s v="Valid"/>
    <s v="21802(a,b)"/>
    <s v="Violation of right-of-way - entering through highway"/>
    <s v="http://leginfo.legislature.ca.gov/faces/codes_displaySection.xhtml?lawCode=VEH&amp;sectionNum=21802."/>
    <n v="9487"/>
  </r>
  <r>
    <n v="20630"/>
    <s v="Point"/>
    <n v="26065000"/>
    <s v="&lt;Null&gt;"/>
    <n v="37.778937999999997"/>
    <n v="-122.436885"/>
    <s v="SFPD-CROSSROADS"/>
    <s v="CITY STREET"/>
    <n v="130111575"/>
    <n v="2013"/>
    <n v="3801"/>
    <n v="20130208"/>
    <n v="109"/>
    <n v="2179"/>
    <s v="&lt;Null&gt;"/>
    <s v="Friday"/>
    <s v="3F62"/>
    <s v="GOLDEN GATE AVE"/>
    <s v="SCOTT ST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e v="#N/A"/>
    <s v="http://maps.google.com/maps?q=&amp;layer=c&amp;cbll=37.7789377532413,-122.436884628865"/>
    <s v="2:01 am to 6:00 a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25905"/>
  </r>
  <r>
    <n v="235"/>
    <s v="Point"/>
    <n v="26028000"/>
    <s v="&lt;Null&gt;"/>
    <n v="37.772418000000002"/>
    <n v="-122.435563"/>
    <s v="SFPD-CROSSROADS"/>
    <s v="CITY STREET"/>
    <n v="1997721"/>
    <n v="2005"/>
    <n v="3801"/>
    <n v="20050222"/>
    <n v="1823"/>
    <n v="144"/>
    <s v="&lt;Null&gt;"/>
    <s v="Tuesday"/>
    <s v="&lt;Null&gt;"/>
    <s v="PAGE ST"/>
    <s v="SCOTT ST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4179297667,-122.435563320269"/>
    <s v="6:01 pm to 10:00 pm"/>
    <s v="Clear"/>
    <s v="CVC 21802A"/>
    <s v="Intersection &lt;= 20ft"/>
    <s v="February"/>
    <s v="Valid"/>
    <s v="21802(a,b)"/>
    <s v="Violation of right-of-way - entering through highway"/>
    <s v="http://leginfo.legislature.ca.gov/faces/codes_displaySection.xhtml?lawCode=VEH&amp;sectionNum=21802."/>
    <n v="8445"/>
  </r>
  <r>
    <n v="29042"/>
    <s v="Point"/>
    <n v="26074000"/>
    <s v="&lt;Null&gt;"/>
    <n v="37.779867000000003"/>
    <n v="-122.437072"/>
    <s v="SFPD-CROSSROADS"/>
    <s v="CITY STREET"/>
    <n v="5590747"/>
    <n v="2012"/>
    <n v="3801"/>
    <n v="20120203"/>
    <n v="945"/>
    <n v="2179"/>
    <s v="&lt;Null&gt;"/>
    <s v="Friday"/>
    <s v="3J62"/>
    <s v="TURK ST"/>
    <s v="SCOTT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8673956117,-122.437071864719"/>
    <s v="6:01 am to 10:00 a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1572"/>
  </r>
  <r>
    <n v="29442"/>
    <s v="Point"/>
    <n v="26422000"/>
    <n v="5459000"/>
    <n v="37.772230999999998"/>
    <n v="-122.451848"/>
    <s v="SFPD-CROSSROADS"/>
    <s v="CITY STREET"/>
    <n v="5584942"/>
    <n v="2012"/>
    <n v="3801"/>
    <n v="20120219"/>
    <n v="1350"/>
    <n v="2179"/>
    <s v="&lt;Null&gt;"/>
    <s v="Sunday"/>
    <s v="3J62"/>
    <s v="FELL ST"/>
    <s v="SHRADER ST"/>
    <n v="172"/>
    <s v="East"/>
    <s v="Not Stated"/>
    <x v="1"/>
    <s v="Overturned"/>
    <s v="Parked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2312526213,-122.451847865143"/>
    <s v="10:01 am to 2:00 pm"/>
    <s v="Clear"/>
    <s v="CVC 22350"/>
    <s v="Midblock &gt; 20ft"/>
    <s v="February"/>
    <s v="Valid"/>
    <n v="22350"/>
    <s v="Unsafe speed for prevailing conditions"/>
    <s v="http://leginfo.legislature.ca.gov/faces/codes_displaySection.xhtml?lawCode=VEH&amp;sectionNum=22350."/>
    <n v="14212"/>
  </r>
  <r>
    <n v="14017"/>
    <s v="Point"/>
    <n v="26436000"/>
    <s v="&lt;Null&gt;"/>
    <n v="37.771230000000003"/>
    <n v="-122.452242"/>
    <s v="SFPD-CROSSROADS"/>
    <s v="CITY STREET"/>
    <n v="150167310"/>
    <n v="2015"/>
    <n v="3801"/>
    <n v="20150212"/>
    <n v="2130"/>
    <n v="1028"/>
    <s v="PARK"/>
    <s v="Thursday"/>
    <s v="3F13D"/>
    <s v="OAK ST"/>
    <s v="SHRADER ST"/>
    <n v="0"/>
    <s v="Not Stated, in Intersection"/>
    <s v="Not Stated"/>
    <x v="1"/>
    <s v="Head-On"/>
    <s v="Bicycle"/>
    <s v="No Pedestrian Involved"/>
    <s v="Dry"/>
    <s v="No Unusual Condition"/>
    <s v="Not Stated"/>
    <s v="Dark - Street Lights"/>
    <s v="Functioning"/>
    <s v="FF - Bike Only"/>
    <s v="http://maps.google.com/maps?q=&amp;layer=c&amp;cbll=37.7712298277192,-122.452241778703"/>
    <s v="6:01 pm to 10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23242"/>
  </r>
  <r>
    <n v="29461"/>
    <s v="Point"/>
    <n v="26445000"/>
    <s v="&lt;Null&gt;"/>
    <n v="37.771929999999998"/>
    <n v="-122.454083"/>
    <s v="SFPD-CROSSROADS"/>
    <s v="CITY STREET"/>
    <n v="4101106"/>
    <n v="2009"/>
    <n v="3801"/>
    <n v="20090212"/>
    <n v="1400"/>
    <n v="1484"/>
    <s v="PARK"/>
    <s v="Thursday"/>
    <s v="3F61"/>
    <s v="FELL ST"/>
    <s v="STANYAN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CC - Vehicle-Bicycle"/>
    <s v="http://maps.google.com/maps?q=&amp;layer=c&amp;cbll=37.7719304046184,-122.454083217237"/>
    <s v="10:01 am to 2:00 p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9446"/>
  </r>
  <r>
    <n v="23153"/>
    <s v="Point"/>
    <n v="26484000"/>
    <n v="12749000"/>
    <n v="37.777655000000003"/>
    <n v="-122.45478"/>
    <s v="SFPD-CROSSROADS"/>
    <s v="CITY STREET"/>
    <n v="150130050"/>
    <n v="2015"/>
    <n v="3801"/>
    <n v="20150211"/>
    <n v="1935"/>
    <n v="868"/>
    <s v="RICHMOND"/>
    <s v="Wednesday"/>
    <s v="4KG8"/>
    <s v="TURK BLVD"/>
    <s v="STANYAN ST"/>
    <n v="128"/>
    <s v="East"/>
    <s v="Not Stated"/>
    <x v="2"/>
    <s v="Broadside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76553287018,-122.454779676314"/>
    <s v="6:01 pm to 10:00 pm"/>
    <s v="Clear"/>
    <s v="CVC 22105"/>
    <s v="Midblock &gt; 20ft"/>
    <s v="February"/>
    <s v="Valid"/>
    <n v="22105"/>
    <s v="Illegal U-turn on highway without unobstructed view"/>
    <s v="http://leginfo.legislature.ca.gov/faces/codes_displaySection.xhtml?lawCode=VEH&amp;sectionNum=22105."/>
    <n v="2265"/>
  </r>
  <r>
    <n v="29517"/>
    <s v="Point"/>
    <n v="26486000"/>
    <s v="&lt;Null&gt;"/>
    <n v="37.777599000000002"/>
    <n v="-122.455217"/>
    <s v="SFPD-CROSSROADS"/>
    <s v="CITY STREET"/>
    <n v="5590721"/>
    <n v="2012"/>
    <n v="3801"/>
    <n v="20120209"/>
    <n v="850"/>
    <n v="1073"/>
    <s v="RICHM"/>
    <s v="Thursday"/>
    <s v="4B2G"/>
    <s v="TURK ST"/>
    <s v="STANYAN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5992787017,-122.455216941431"/>
    <s v="6:01 am to 10:00 a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10823"/>
  </r>
  <r>
    <n v="29470"/>
    <s v="Point"/>
    <n v="26455000"/>
    <s v="&lt;Null&gt;"/>
    <n v="37.777433000000002"/>
    <n v="-122.448683"/>
    <s v="SFPD-CROSSROADS"/>
    <s v="CITY STREET"/>
    <n v="4103931"/>
    <n v="2009"/>
    <n v="3801"/>
    <n v="20090204"/>
    <n v="1704"/>
    <n v="1279"/>
    <s v="G"/>
    <s v="Wednesday"/>
    <s v="4B61"/>
    <s v="GOLDEN GATE AVE"/>
    <s v="TAMALPAIS TER"/>
    <n v="0"/>
    <s v="Not Stated, in Intersection"/>
    <s v="Not Stated"/>
    <x v="1"/>
    <s v="Overturned"/>
    <s v="Non-Collision"/>
    <s v="No Pedestrian Involved"/>
    <s v="Dry"/>
    <s v="No Unusual Condition"/>
    <s v="Not Stated"/>
    <s v="Daylight"/>
    <s v="None"/>
    <s v="AA - Vehicle(s) Only Involved"/>
    <s v="http://maps.google.com/maps?q=&amp;layer=c&amp;cbll=37.7774328923105,-122.4486833183"/>
    <s v="2:01 pm to 6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14047"/>
  </r>
  <r>
    <n v="20312"/>
    <s v="Point"/>
    <n v="26480000"/>
    <s v="&lt;Null&gt;"/>
    <n v="37.777940000000001"/>
    <n v="-122.452431"/>
    <s v="SFPD-CROSSROADS"/>
    <s v="CITY STREET"/>
    <n v="130129738"/>
    <n v="2013"/>
    <n v="3801"/>
    <n v="20130214"/>
    <n v="715"/>
    <n v="1073"/>
    <s v="RICHMOND"/>
    <s v="Thursday"/>
    <s v="4B2G"/>
    <s v="TURK BLVD"/>
    <s v="TEMESCAL TER"/>
    <n v="0"/>
    <s v="Not Stated, in Intersection"/>
    <s v="Not Stated"/>
    <x v="1"/>
    <s v="Broadside"/>
    <s v="Other Motor Vehicle"/>
    <s v="No Pedestrian Involved"/>
    <s v="Wet"/>
    <s v="Not Stated"/>
    <s v="Not Stated"/>
    <s v="Daylight"/>
    <s v="Functioning"/>
    <s v="AA - Vehicle(s) Only Involved"/>
    <s v="http://maps.google.com/maps?q=&amp;layer=c&amp;cbll=37.777939651838,-122.452431112124"/>
    <s v="6:01 am to 10:00 am"/>
    <s v="Clear"/>
    <s v="CVC 22450A"/>
    <s v="Intersection &lt;= 20ft"/>
    <s v="February"/>
    <s v="Valid"/>
    <s v="22450(a)"/>
    <s v="Failure to stop at STOP sign"/>
    <s v="http://leginfo.legislature.ca.gov/faces/codes_displaySection.xhtml?lawCode=VEH&amp;sectionNum=22450."/>
    <n v="32676"/>
  </r>
  <r>
    <n v="2517"/>
    <s v="Point"/>
    <n v="26392000"/>
    <s v="&lt;Null&gt;"/>
    <n v="37.778621999999999"/>
    <n v="-122.44704"/>
    <s v="SFPD-CROSSROADS"/>
    <s v="CITY STREET"/>
    <n v="140161297"/>
    <n v="2014"/>
    <n v="3801"/>
    <n v="20140224"/>
    <n v="70"/>
    <n v="1584"/>
    <s v="PARK"/>
    <s v="Monday"/>
    <s v="4K2D"/>
    <s v="MASONIC AVE"/>
    <s v="TURK BLVD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6223076059,-122.447039806471"/>
    <s v="2:01 am to 6:00 a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14897"/>
  </r>
  <r>
    <n v="208"/>
    <s v="Point"/>
    <n v="26392000"/>
    <s v="&lt;Null&gt;"/>
    <n v="37.778621999999999"/>
    <n v="-122.44704"/>
    <s v="SFPD-CROSSROADS"/>
    <s v="CITY STREET"/>
    <n v="1995802"/>
    <n v="2005"/>
    <n v="3801"/>
    <n v="20050209"/>
    <n v="845"/>
    <n v="438"/>
    <s v="&lt;Null&gt;"/>
    <s v="Wednesday"/>
    <s v="4B3F"/>
    <s v="MASONIC AVE"/>
    <s v="TURK ST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86223076059,-122.447039806471"/>
    <s v="6:01 am to 10:00 a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9092"/>
  </r>
  <r>
    <n v="21688"/>
    <s v="Point"/>
    <n v="26348000"/>
    <n v="2510000"/>
    <n v="37.772804000000001"/>
    <n v="-122.44750000000001"/>
    <s v="SFPD-CROSSROADS"/>
    <s v="CITY STREET"/>
    <n v="5455878"/>
    <n v="2012"/>
    <n v="3801"/>
    <n v="20120106"/>
    <n v="1848"/>
    <n v="789"/>
    <s v="PARK"/>
    <s v="Friday"/>
    <s v="03F"/>
    <s v="ASHBURY ST"/>
    <s v="FELL ST"/>
    <n v="5"/>
    <s v="North"/>
    <s v="Not Stated"/>
    <x v="1"/>
    <s v="Vehicle/Pedestrian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28041190986,-122.447500010463"/>
    <s v="6:01 pm to 10:00 pm"/>
    <s v="Clear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20068"/>
  </r>
  <r>
    <n v="2513"/>
    <s v="Point"/>
    <n v="26346000"/>
    <n v="9767000"/>
    <n v="37.771875000000001"/>
    <n v="-122.447335"/>
    <s v="SFPD-CROSSROADS"/>
    <s v="CITY STREET"/>
    <n v="3011286"/>
    <n v="2007"/>
    <n v="3801"/>
    <n v="20070124"/>
    <n v="35"/>
    <n v="307"/>
    <s v="PARK"/>
    <s v="Wednesday"/>
    <s v="4B8E"/>
    <s v="OAK ST"/>
    <s v="ASHBURY ST"/>
    <n v="7"/>
    <s v="West"/>
    <s v="Not Stated"/>
    <x v="1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18748903445,-122.447334876649"/>
    <s v="10:01 pm to 2:00 a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14892"/>
  </r>
  <r>
    <n v="15000"/>
    <s v="Point"/>
    <n v="26350000"/>
    <n v="2607000"/>
    <n v="37.774470999999998"/>
    <n v="-122.441091"/>
    <s v="SFPD-CROSSROADS"/>
    <s v="CITY STREET"/>
    <n v="130005003"/>
    <n v="2013"/>
    <n v="3801"/>
    <n v="20130102"/>
    <n v="1710"/>
    <n v="2452"/>
    <s v="PARK"/>
    <s v="Wednesday"/>
    <s v="3F14D"/>
    <s v="BAKER ST"/>
    <s v="HAYES ST"/>
    <n v="36"/>
    <s v="South"/>
    <s v="Not Stated"/>
    <x v="0"/>
    <s v="Vehicle/Pedestrian"/>
    <s v="Pedestrian"/>
    <s v="Crossing Not in Crosswalk"/>
    <s v="Dry"/>
    <s v="No Unusual Condition"/>
    <s v="Not Stated"/>
    <s v="Dusk - Dawn"/>
    <s v="Functioning"/>
    <s v="BB - Vehicle-Pedestrian"/>
    <s v="http://maps.google.com/maps?q=&amp;layer=c&amp;cbll=37.7744711426414,-122.441090923134"/>
    <s v="2:01 pm to 6:00 pm"/>
    <s v="Clear"/>
    <s v="CVC 21950B"/>
    <s v="Midblock &gt; 20ft"/>
    <s v="January"/>
    <s v="Valid"/>
    <s v="21950(b)"/>
    <s v="Pedestrian suddenly entering into vehicle path close enough to create an immediate hazard"/>
    <s v="http://leginfo.legislature.ca.gov/faces/codes_displaySection.xhtml?lawCode=VEH&amp;sectionNum=21950."/>
    <n v="6685"/>
  </r>
  <r>
    <n v="29264"/>
    <s v="Point"/>
    <n v="26353000"/>
    <s v="&lt;Null&gt;"/>
    <n v="37.776434999999999"/>
    <n v="-122.44148800000001"/>
    <s v="SFPD-CROSSROADS"/>
    <s v="CITY STREET"/>
    <n v="2566302"/>
    <n v="2006"/>
    <n v="3801"/>
    <n v="20060115"/>
    <n v="1405"/>
    <n v="1173"/>
    <s v="&lt;Null&gt;"/>
    <s v="Sunday"/>
    <s v="4B3H"/>
    <s v="FULTON ST"/>
    <s v="BAKER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4350361418,-122.441488326711"/>
    <s v="2:01 pm to 6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21605"/>
  </r>
  <r>
    <n v="29281"/>
    <s v="Point"/>
    <n v="26362000"/>
    <s v="&lt;Null&gt;"/>
    <n v="37.779243999999998"/>
    <n v="-122.442053"/>
    <s v="SFPD-CROSSROADS"/>
    <s v="CITY STREET"/>
    <n v="5075962"/>
    <n v="2011"/>
    <n v="3801"/>
    <n v="20110119"/>
    <n v="1430"/>
    <n v="438"/>
    <s v="&lt;Null&gt;"/>
    <s v="Wednesday"/>
    <s v="4B3F"/>
    <s v="TURK ST"/>
    <s v="BAKER ST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2440306213,-122.442053309532"/>
    <s v="2:01 pm to 6:00 pm"/>
    <s v="Clear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14016"/>
  </r>
  <r>
    <n v="28962"/>
    <s v="Point"/>
    <n v="26058000"/>
    <n v="5451000"/>
    <n v="37.773854"/>
    <n v="-122.439224"/>
    <s v="SFPD-CROSSROADS"/>
    <s v="CITY STREET"/>
    <n v="4041651"/>
    <n v="2009"/>
    <n v="3801"/>
    <n v="20090112"/>
    <n v="837"/>
    <n v="577"/>
    <s v="&lt;Null&gt;"/>
    <s v="Monday"/>
    <s v="PARK"/>
    <s v="FELL ST"/>
    <s v="BRODERICK ST"/>
    <n v="15"/>
    <s v="Ea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853893236,-122.439224189911"/>
    <s v="6:01 am to 10:00 a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30753"/>
  </r>
  <r>
    <n v="12732"/>
    <s v="Point"/>
    <n v="26061000"/>
    <s v="&lt;Null&gt;"/>
    <n v="37.776643999999997"/>
    <n v="-122.43984399999999"/>
    <s v="SFPD-CROSSROADS"/>
    <s v="CITY STREET"/>
    <n v="5455938"/>
    <n v="2012"/>
    <n v="3801"/>
    <n v="20120118"/>
    <n v="2210"/>
    <n v="1222"/>
    <s v="PARK"/>
    <s v="Wednesday"/>
    <s v="3F14E"/>
    <s v="FULTON ST"/>
    <s v="BRODERICK ST"/>
    <n v="0"/>
    <s v="Not Stated, in Intersection"/>
    <s v="Not Stated"/>
    <x v="1"/>
    <s v="Other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66440075826,-122.439844236366"/>
    <s v="10:01 pm to 2:00 am"/>
    <s v="Clear"/>
    <s v="CVC 22107"/>
    <s v="Intersection &lt;= 20ft"/>
    <s v="January"/>
    <s v="Valid"/>
    <n v="22107"/>
    <s v="Unsafe turn or lane change prohibited"/>
    <s v="http://leginfo.legislature.ca.gov/faces/codes_displaySection.xhtml?lawCode=VEH&amp;sectionNum=22107."/>
    <n v="25228"/>
  </r>
  <r>
    <n v="28982"/>
    <s v="Point"/>
    <n v="26061000"/>
    <s v="&lt;Null&gt;"/>
    <n v="37.776643999999997"/>
    <n v="-122.43984399999999"/>
    <s v="SFPD-CROSSROADS"/>
    <s v="CITY STREET"/>
    <n v="5592623"/>
    <n v="2012"/>
    <n v="3801"/>
    <n v="20120130"/>
    <n v="942"/>
    <n v="874"/>
    <s v="PARK"/>
    <s v="Monday"/>
    <s v="3F61"/>
    <s v="FULTON ST"/>
    <s v="BRODERICK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6440075826,-122.439844236366"/>
    <s v="6:01 am to 10:00 am"/>
    <s v="Clear"/>
    <s v="N/A"/>
    <s v="Intersection &lt;= 20ft"/>
    <s v="January"/>
    <s v="Unknown"/>
    <s v="Unknown"/>
    <s v="Unknown"/>
    <s v="&lt;Null&gt;"/>
    <n v="26499"/>
  </r>
  <r>
    <n v="5959"/>
    <s v="Point"/>
    <n v="26057000"/>
    <n v="5891000"/>
    <n v="37.776691"/>
    <n v="-122.43947799999999"/>
    <s v="SFPD-CROSSROADS"/>
    <s v="CITY STREET"/>
    <n v="4041439"/>
    <n v="2009"/>
    <n v="3801"/>
    <n v="20090116"/>
    <n v="1748"/>
    <n v="1866"/>
    <s v="PARK"/>
    <s v="Friday"/>
    <s v="4B7D"/>
    <s v="FULTON ST"/>
    <s v="BRODERICK ST"/>
    <n v="107"/>
    <s v="East"/>
    <s v="Not Stated"/>
    <x v="1"/>
    <s v="Broadside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66906071897,-122.439477561148"/>
    <s v="2:01 pm to 6:00 pm"/>
    <s v="Clear"/>
    <s v="CVC 21801A"/>
    <s v="Midblock &gt; 20ft"/>
    <s v="January"/>
    <s v="Valid"/>
    <s v="21801(a,b)"/>
    <s v="Violation of right-of-way - left turn"/>
    <s v="http://leginfo.legislature.ca.gov/faces/codes_displaySection.xhtml?lawCode=VEH&amp;sectionNum=21801."/>
    <n v="27813"/>
  </r>
  <r>
    <n v="17692"/>
    <s v="Point"/>
    <n v="26073000"/>
    <s v="&lt;Null&gt;"/>
    <n v="37.778511000000002"/>
    <n v="-122.440213"/>
    <s v="SFPD-CROSSROADS"/>
    <s v="CITY STREET"/>
    <n v="150049360"/>
    <n v="2015"/>
    <n v="3801"/>
    <n v="20150116"/>
    <n v="1952"/>
    <n v="1939"/>
    <s v="PARK"/>
    <s v="Friday"/>
    <s v="4K3F"/>
    <s v="GOLDEN GATE AVE"/>
    <s v="BRODERICK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85114637334,-122.440213334353"/>
    <s v="6:01 pm to 10:00 pm"/>
    <s v="Cloudy"/>
    <s v="CVC 21650"/>
    <s v="Intersection &lt;= 20ft"/>
    <s v="January"/>
    <s v="Valid"/>
    <n v="21650"/>
    <s v="Failure to keep to right side of road"/>
    <s v="http://leginfo.legislature.ca.gov/faces/codes_displaySection.xhtml?lawCode=VEH&amp;sectionNum=21650."/>
    <n v="8778"/>
  </r>
  <r>
    <n v="29031"/>
    <s v="Point"/>
    <n v="26072000"/>
    <s v="&lt;Null&gt;"/>
    <n v="37.777586999999997"/>
    <n v="-122.440027"/>
    <s v="SFPD-CROSSROADS"/>
    <s v="CITY STREET"/>
    <n v="2566306"/>
    <n v="2006"/>
    <n v="3801"/>
    <n v="20060129"/>
    <n v="1125"/>
    <n v="714"/>
    <s v="PARK"/>
    <s v="Sunday"/>
    <s v="4B1J"/>
    <s v="MCALLISTER ST"/>
    <s v="BRODERICK ST"/>
    <n v="0"/>
    <s v="Not Stated, in Intersection"/>
    <s v="Not Stated"/>
    <x v="1"/>
    <s v="Broadside"/>
    <s v="Motor Vehicle on Other Roadway"/>
    <s v="No Pedestrian Involved"/>
    <s v="Dry"/>
    <s v="No Unusual Condition"/>
    <s v="Not Stated"/>
    <s v="Not Stated"/>
    <s v="Functioning"/>
    <s v="AA - Vehicle(s) Only Involved"/>
    <s v="http://maps.google.com/maps?q=&amp;layer=c&amp;cbll=37.777586768086,-122.440026922254"/>
    <s v="10:01 am to 2:00 pm"/>
    <s v="Clear"/>
    <s v="CVC 21802A"/>
    <s v="Intersection &lt;= 20ft"/>
    <s v="January"/>
    <s v="Valid"/>
    <s v="21802(a,b)"/>
    <s v="Violation of right-of-way - entering through highway"/>
    <s v="http://leginfo.legislature.ca.gov/faces/codes_displaySection.xhtml?lawCode=VEH&amp;sectionNum=21802."/>
    <n v="24201"/>
  </r>
  <r>
    <n v="19442"/>
    <s v="Point"/>
    <n v="26077000"/>
    <n v="12734000"/>
    <n v="37.779454000000001"/>
    <n v="-122.440281"/>
    <s v="SFPD-CROSSROADS"/>
    <s v="CITY STREET"/>
    <n v="130011436"/>
    <n v="2013"/>
    <n v="3801"/>
    <n v="20130104"/>
    <n v="1950"/>
    <n v="1540"/>
    <s v="PARK"/>
    <s v="Friday"/>
    <s v="3F14D"/>
    <s v="TURK ST"/>
    <s v="BRODERICK ST"/>
    <n v="34"/>
    <s v="East"/>
    <s v="Not Stated"/>
    <x v="0"/>
    <s v="Other"/>
    <s v="Non-Collision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94540833633,-122.440280969473"/>
    <s v="6:01 pm to 10:00 pm"/>
    <s v="Clear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851"/>
  </r>
  <r>
    <n v="21639"/>
    <s v="Point"/>
    <n v="26057000"/>
    <n v="4805101"/>
    <n v="37.776867000000003"/>
    <n v="-122.438188"/>
    <s v="SFPD-CROSSROADS"/>
    <s v="CITY STREET"/>
    <n v="5483571"/>
    <n v="2012"/>
    <n v="3801"/>
    <n v="20120116"/>
    <n v="833"/>
    <n v="874"/>
    <s v="&lt;Null&gt;"/>
    <s v="Monday"/>
    <s v="4B4E"/>
    <s v="DIVISADERO ST"/>
    <s v="FULTON ST"/>
    <n v="6"/>
    <s v="North"/>
    <s v="Not Stated"/>
    <x v="0"/>
    <s v="Broadside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68673393432,-122.438188118009"/>
    <s v="6:01 am to 10:00 am"/>
    <s v="Clear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7915"/>
  </r>
  <r>
    <n v="12819"/>
    <s v="Point"/>
    <n v="26326000"/>
    <n v="9764000"/>
    <n v="37.772306"/>
    <n v="-122.44394200000001"/>
    <s v="SFPD-CROSSROADS"/>
    <s v="CITY STREET"/>
    <n v="140078341"/>
    <n v="2014"/>
    <n v="3801"/>
    <n v="20140127"/>
    <n v="845"/>
    <n v="1540"/>
    <s v="PARK"/>
    <s v="Monday"/>
    <s v="3F134"/>
    <s v="OAK ST"/>
    <s v="CENTRAL AVE"/>
    <n v="24"/>
    <s v="Ea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305729634,-122.443942081669"/>
    <s v="6:01 am to 10:00 am"/>
    <s v="Clear"/>
    <s v="CVC 22350"/>
    <s v="Intersection Rear End &lt;= 150ft"/>
    <s v="January"/>
    <s v="Valid"/>
    <n v="22350"/>
    <s v="Unsafe speed for prevailing conditions"/>
    <s v="http://leginfo.legislature.ca.gov/faces/codes_displaySection.xhtml?lawCode=VEH&amp;sectionNum=22350."/>
    <n v="27411"/>
  </r>
  <r>
    <n v="14665"/>
    <s v="Point"/>
    <n v="26056000"/>
    <s v="&lt;Null&gt;"/>
    <n v="37.775925000000001"/>
    <n v="-122.43799"/>
    <s v="SFPD-CROSSROADS"/>
    <s v="CITY STREET"/>
    <n v="3020626"/>
    <n v="2007"/>
    <n v="3801"/>
    <n v="20070128"/>
    <n v="1300"/>
    <n v="2145"/>
    <s v="PARK"/>
    <s v="Sunday"/>
    <s v="4B1D"/>
    <s v="DIVISADERO ST"/>
    <s v="GROVE ST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59254055507,-122.437989847718"/>
    <s v="10:01 am to 2:00 pm"/>
    <s v="Clear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7011"/>
  </r>
  <r>
    <n v="14673"/>
    <s v="Point"/>
    <n v="26056000"/>
    <n v="4803201"/>
    <n v="37.775903999999997"/>
    <n v="-122.437969"/>
    <s v="SFPD-CROSSROADS"/>
    <s v="CITY STREET"/>
    <n v="4584590"/>
    <n v="2010"/>
    <n v="3801"/>
    <n v="20100119"/>
    <n v="1738"/>
    <n v="821"/>
    <s v="PARK"/>
    <s v="Tuesday"/>
    <s v="4B8F"/>
    <s v="DIVISADERO ST"/>
    <s v="GROVE ST"/>
    <n v="11"/>
    <s v="South"/>
    <s v="Not Stated"/>
    <x v="1"/>
    <s v="Vehicle/Pedestrian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59038647803,-122.437969293636"/>
    <s v="2:01 pm to 6:00 pm"/>
    <s v="Cloudy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18816"/>
  </r>
  <r>
    <n v="14658"/>
    <s v="Point"/>
    <n v="26053000"/>
    <s v="&lt;Null&gt;"/>
    <n v="37.774991999999997"/>
    <n v="-122.437799"/>
    <s v="SFPD-CROSSROADS"/>
    <s v="CITY STREET"/>
    <n v="3566132"/>
    <n v="2008"/>
    <n v="3801"/>
    <n v="20080103"/>
    <n v="1103"/>
    <n v="1337"/>
    <s v="PARK"/>
    <s v="Thursday"/>
    <s v="3F62"/>
    <s v="DIVISADERO ST"/>
    <s v="HAYES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4991947509,-122.437798747311"/>
    <s v="10:01 am to 2:00 pm"/>
    <s v="Cloudy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18812"/>
  </r>
  <r>
    <n v="29401"/>
    <s v="Point"/>
    <n v="26346000"/>
    <n v="9767000"/>
    <n v="37.771732"/>
    <n v="-122.448458"/>
    <s v="SFPD-CROSSROADS"/>
    <s v="CITY STREET"/>
    <n v="4562983"/>
    <n v="2010"/>
    <n v="3801"/>
    <n v="20100124"/>
    <n v="2258"/>
    <n v="2063"/>
    <s v="3F"/>
    <s v="Sunday"/>
    <s v="0F3"/>
    <s v="OAK ST"/>
    <s v="CLAYTON ST"/>
    <n v="146"/>
    <s v="East"/>
    <s v="Not Stated"/>
    <x v="1"/>
    <s v="Broadside"/>
    <s v="Parked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17322725782,-122.448457770918"/>
    <s v="10:01 pm to 2:00 am"/>
    <s v="Raining"/>
    <s v="N/A"/>
    <s v="Midblock &gt; 20ft"/>
    <s v="January"/>
    <s v="Unknown"/>
    <s v="Unknown"/>
    <s v="Unknown"/>
    <s v="&lt;Null&gt;"/>
    <n v="23180"/>
  </r>
  <r>
    <n v="14533"/>
    <s v="Point"/>
    <n v="26031000"/>
    <s v="&lt;Null&gt;"/>
    <n v="37.773133000000001"/>
    <n v="-122.437423"/>
    <s v="SFPD-CROSSROADS"/>
    <s v="CITY STREET"/>
    <n v="3020622"/>
    <n v="2007"/>
    <n v="3801"/>
    <n v="20070126"/>
    <n v="1000"/>
    <n v="779"/>
    <s v="PARK"/>
    <s v="Friday"/>
    <n v="3E+62"/>
    <s v="DIVISADERO ST"/>
    <s v="OAK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31334920131,-122.437422939807"/>
    <s v="6:01 am to 10:00 am"/>
    <s v="Cloudy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18793"/>
  </r>
  <r>
    <n v="29407"/>
    <s v="Point"/>
    <n v="26419000"/>
    <n v="9769000"/>
    <n v="37.771371000000002"/>
    <n v="-122.451305"/>
    <s v="SFPD-CROSSROADS"/>
    <s v="CITY STREET"/>
    <n v="5553622"/>
    <n v="2012"/>
    <n v="3801"/>
    <n v="20120112"/>
    <n v="1035"/>
    <n v="2179"/>
    <s v="&lt;Null&gt;"/>
    <s v="Thursday"/>
    <n v="38001"/>
    <s v="OAK ST"/>
    <s v="COLE ST"/>
    <n v="206"/>
    <s v="West"/>
    <s v="Not Stated"/>
    <x v="1"/>
    <s v="Rear End"/>
    <s v="Parked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3705507927,-122.451305428399"/>
    <s v="10:01 am to 2:00 pm"/>
    <s v="Clear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1994"/>
  </r>
  <r>
    <n v="29404"/>
    <s v="Point"/>
    <n v="26419000"/>
    <n v="9769000"/>
    <n v="37.771459"/>
    <n v="-122.45061200000001"/>
    <s v="SFPD-CROSSROADS"/>
    <s v="CITY STREET"/>
    <n v="2416065"/>
    <n v="2006"/>
    <n v="3801"/>
    <n v="20060101"/>
    <n v="1448"/>
    <n v="246"/>
    <s v="&lt;Null&gt;"/>
    <s v="Sunday"/>
    <s v="4B7E"/>
    <s v="OAK ST"/>
    <s v="COLE ST"/>
    <n v="3"/>
    <s v="West"/>
    <s v="Not Stated"/>
    <x v="1"/>
    <s v="Sideswipe"/>
    <s v="Other Motor Vehicle"/>
    <s v="No Pedestrian Involved"/>
    <s v="Wet"/>
    <s v="No Unusual Condition"/>
    <s v="Not Stated"/>
    <s v="Dusk - Dawn"/>
    <s v="Functioning"/>
    <s v="AA - Vehicle(s) Only Involved"/>
    <s v="http://maps.google.com/maps?q=&amp;layer=c&amp;cbll=37.7714586516714,-122.450611918188"/>
    <s v="2:01 pm to 6:00 pm"/>
    <s v="Raining"/>
    <s v="CVC 22100A"/>
    <s v="Intersection &lt;= 20ft"/>
    <s v="January"/>
    <s v="Valid"/>
    <s v="22100(a,b)"/>
    <s v="Turn at intersection from wrong position"/>
    <s v="http://leginfo.legislature.ca.gov/faces/codes_displaySection.xhtml?lawCode=VEH&amp;sectionNum=22100."/>
    <n v="1998"/>
  </r>
  <r>
    <n v="24837"/>
    <s v="Point"/>
    <n v="26050000"/>
    <n v="4801201"/>
    <n v="37.773544999999999"/>
    <n v="-122.43745699999999"/>
    <s v="SFPD-CROSSROADS"/>
    <s v="CITY STREET"/>
    <n v="140082881"/>
    <n v="2014"/>
    <n v="3801"/>
    <n v="20140128"/>
    <n v="1335"/>
    <n v="899"/>
    <s v="PARK"/>
    <s v="Tuesday"/>
    <s v="4K5F"/>
    <s v="DIVISADERO ST"/>
    <s v="OAK ST"/>
    <n v="150"/>
    <s v="North"/>
    <s v="Not Stated"/>
    <x v="1"/>
    <s v="Sideswipe"/>
    <s v="Bicycle"/>
    <s v="Crossing Not in Crosswalk"/>
    <s v="Dry"/>
    <s v="No Unusual Condition"/>
    <s v="Not Stated"/>
    <s v="Daylight"/>
    <s v="None"/>
    <s v="CC - Vehicle-Bicycle"/>
    <s v="http://maps.google.com/maps?q=&amp;layer=c&amp;cbll=37.7735454148215,-122.437457128"/>
    <s v="10:01 am to 2:00 pm"/>
    <s v="Clear"/>
    <s v="CVC 96TC"/>
    <s v="Midblock &gt; 20ft"/>
    <s v="January"/>
    <s v="Valid"/>
    <s v="7.2.12"/>
    <s v="Bicycle riding restricted"/>
    <s v="http://library.amlegal.com/nxt/gateway.dll/California/transportation/divisioni/article7violations?f=templates$fn=default.htm$3.0$vid=amlegal:sanfrancisco_ca$anc=JD_7.2.12"/>
    <n v="16112"/>
  </r>
  <r>
    <n v="28943"/>
    <s v="Point"/>
    <n v="26055000"/>
    <n v="5890000"/>
    <n v="37.776867000000003"/>
    <n v="-122.438092"/>
    <s v="SFPD-CROSSROADS"/>
    <s v="CITY STREET"/>
    <n v="4062932"/>
    <n v="2009"/>
    <n v="3801"/>
    <n v="20090123"/>
    <n v="1028"/>
    <n v="1484"/>
    <s v="PARK"/>
    <s v="Friday"/>
    <s v="3F61"/>
    <s v="FULTON ST"/>
    <s v="DIVISADERO ST"/>
    <n v="25"/>
    <s v="East"/>
    <s v="Not Stated"/>
    <x v="1"/>
    <s v="Rear End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68667298854,-122.438091737599"/>
    <s v="10:01 am to 2:00 pm"/>
    <s v="Raining"/>
    <s v="CVC 22350"/>
    <s v="Intersection Rear End &lt;= 150ft"/>
    <s v="January"/>
    <s v="Valid"/>
    <n v="22350"/>
    <s v="Unsafe speed for prevailing conditions"/>
    <s v="http://leginfo.legislature.ca.gov/faces/codes_displaySection.xhtml?lawCode=VEH&amp;sectionNum=22350."/>
    <n v="33295"/>
  </r>
  <r>
    <n v="29012"/>
    <s v="Point"/>
    <n v="26072000"/>
    <n v="8904000"/>
    <n v="37.777762000000003"/>
    <n v="-122.438621"/>
    <s v="SFPD-CROSSROADS"/>
    <s v="CITY STREET"/>
    <n v="5075982"/>
    <n v="2011"/>
    <n v="3801"/>
    <n v="20110126"/>
    <n v="32"/>
    <n v="2038"/>
    <s v="F"/>
    <s v="Wednesday"/>
    <s v="3F14E"/>
    <s v="MCALLISTER ST"/>
    <s v="DIVISADERO ST"/>
    <n v="75"/>
    <s v="West"/>
    <s v="Not Stated"/>
    <x v="1"/>
    <s v="Rear End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77623479154,-122.438620542842"/>
    <s v="10:01 pm to 2:00 am"/>
    <s v="Clear"/>
    <s v="CVC 22106"/>
    <s v="Intersection Rear End &lt;= 150ft"/>
    <s v="January"/>
    <s v="Valid"/>
    <n v="22106"/>
    <s v="Unsafe starting or backing on highway"/>
    <s v="http://leginfo.legislature.ca.gov/faces/codes_displaySection.xhtml?lawCode=VEH&amp;sectionNum=22106."/>
    <n v="32228"/>
  </r>
  <r>
    <n v="28679"/>
    <s v="Point"/>
    <n v="26027000"/>
    <n v="9760000"/>
    <n v="37.773201999999998"/>
    <n v="-122.436886"/>
    <s v="SFPD-CROSSROADS"/>
    <s v="CITY STREET"/>
    <n v="4563073"/>
    <n v="2010"/>
    <n v="3801"/>
    <n v="20100121"/>
    <n v="1220"/>
    <n v="1230"/>
    <s v="&lt;Null&gt;"/>
    <s v="Thursday"/>
    <s v="3F61"/>
    <s v="OAK ST"/>
    <s v="DIVISADERO ST"/>
    <n v="157"/>
    <s v="East"/>
    <s v="Not Stated"/>
    <x v="1"/>
    <s v="Rear End"/>
    <s v="Other Motor Vehicle"/>
    <s v="No Pedestrian Involved"/>
    <s v="Wet"/>
    <s v="No Unusual Condition"/>
    <s v="Not Stated"/>
    <s v="Daylight"/>
    <s v="None"/>
    <s v="AA - Vehicle(s) Only Involved"/>
    <s v="http://maps.google.com/maps?q=&amp;layer=c&amp;cbll=37.7732016280981,-122.436886309235"/>
    <s v="10:01 am to 2:00 pm"/>
    <s v="Raining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2021"/>
  </r>
  <r>
    <n v="28675"/>
    <s v="Point"/>
    <n v="26036000"/>
    <n v="9761000"/>
    <n v="37.773094"/>
    <n v="-122.43773"/>
    <s v="SFPD-CROSSROADS"/>
    <s v="CITY STREET"/>
    <n v="3020635"/>
    <n v="2007"/>
    <n v="3801"/>
    <n v="20070131"/>
    <n v="2021"/>
    <n v="4000"/>
    <s v="PARK"/>
    <s v="Wednesday"/>
    <s v="4CAR"/>
    <s v="OAK ST"/>
    <s v="DIVISADERO ST"/>
    <n v="90"/>
    <s v="West"/>
    <s v="Not Stated"/>
    <x v="1"/>
    <s v="Rear End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30944802071,-122.437730168117"/>
    <s v="6:01 pm to 10:00 pm"/>
    <s v="Clear"/>
    <s v="CVC 23152A"/>
    <s v="Intersection Rear End &lt;= 150ft"/>
    <s v="January"/>
    <s v="Valid"/>
    <n v="23152"/>
    <s v="Under the influence of alcohol or drug"/>
    <s v="http://leginfo.legislature.ca.gov/faces/codes_displaySection.xhtml?lawCode=VEH&amp;sectionNum=23152."/>
    <n v="27234"/>
  </r>
  <r>
    <n v="4213"/>
    <s v="Point"/>
    <n v="26029000"/>
    <n v="10179000"/>
    <n v="37.772123999999998"/>
    <n v="-122.437861"/>
    <s v="SFPD-CROSSROADS"/>
    <s v="CITY STREET"/>
    <n v="3603439"/>
    <n v="2008"/>
    <n v="3801"/>
    <n v="20080110"/>
    <n v="1700"/>
    <n v="2031"/>
    <s v="F"/>
    <s v="Thursday"/>
    <n v="4"/>
    <s v="PAGE ST"/>
    <s v="DIVISADERO ST"/>
    <n v="183"/>
    <s v="West"/>
    <s v="Not Stated"/>
    <x v="2"/>
    <s v="Rear End"/>
    <s v="Parked Motor Vehicle"/>
    <s v="No Pedestrian Involved"/>
    <s v="Wet"/>
    <s v="No Unusual Condition"/>
    <s v="Not Stated"/>
    <s v="Dark - Street Lights"/>
    <s v="None"/>
    <s v="EE - Bike-Parked car "/>
    <s v="http://maps.google.com/maps?q=&amp;layer=c&amp;cbll=37.7721235326357,-122.437860530488"/>
    <s v="2:01 pm to 6:00 pm"/>
    <s v="Raining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2494"/>
  </r>
  <r>
    <n v="29059"/>
    <s v="Point"/>
    <n v="26077000"/>
    <n v="12734000"/>
    <n v="37.779587999999997"/>
    <n v="-122.439277"/>
    <s v="SFPD-CROSSROADS"/>
    <s v="CITY STREET"/>
    <n v="2456592"/>
    <n v="2006"/>
    <n v="3801"/>
    <n v="20060108"/>
    <n v="1125"/>
    <n v="805"/>
    <s v="&lt;Null&gt;"/>
    <s v="Sunday"/>
    <s v="&lt;Null&gt;"/>
    <s v="TURK ST"/>
    <s v="DIVISADERO ST"/>
    <n v="157"/>
    <s v="West"/>
    <s v="Not Stated"/>
    <x v="1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95879511504,-122.439277491785"/>
    <s v="10:01 am to 2:00 pm"/>
    <s v="Clear"/>
    <s v="CVC 22106"/>
    <s v="Midblock &gt; 20ft"/>
    <s v="January"/>
    <s v="Valid"/>
    <n v="22106"/>
    <s v="Unsafe starting or backing on highway"/>
    <s v="http://leginfo.legislature.ca.gov/faces/codes_displaySection.xhtml?lawCode=VEH&amp;sectionNum=22106."/>
    <n v="269"/>
  </r>
  <r>
    <n v="26385"/>
    <s v="Point"/>
    <n v="26452000"/>
    <n v="5899000"/>
    <n v="37.775402999999997"/>
    <n v="-122.44960500000001"/>
    <s v="SFPD-CROSSROADS"/>
    <s v="CITY STREET"/>
    <n v="150015101"/>
    <n v="2015"/>
    <n v="3801"/>
    <n v="20150106"/>
    <n v="130"/>
    <n v="1533"/>
    <s v="PARK"/>
    <s v="Tuesday"/>
    <s v="3F13E"/>
    <s v="FULTON ST"/>
    <s v="CLAYTON ST"/>
    <n v="30"/>
    <s v="East"/>
    <s v="Not Stated"/>
    <x v="1"/>
    <s v="Vehicle/Pedestrian"/>
    <s v="Pedestrian"/>
    <s v="In Road, Including Shoulder"/>
    <s v="Dry"/>
    <s v="Holes, Deep Ruts"/>
    <s v="Not Stated"/>
    <s v="Dark - Street Lights"/>
    <s v="None"/>
    <s v="BB - Vehicle-Pedestrian"/>
    <s v="http://maps.google.com/maps?q=&amp;layer=c&amp;cbll=37.7754029691827,-122.4496053929"/>
    <s v="2:01 am to 6:00 am"/>
    <s v="Clear"/>
    <s v="CVC 22106"/>
    <s v="Midblock &gt; 20ft"/>
    <s v="January"/>
    <s v="Valid"/>
    <n v="22106"/>
    <s v="Unsafe starting or backing on highway"/>
    <s v="http://leginfo.legislature.ca.gov/faces/codes_displaySection.xhtml?lawCode=VEH&amp;sectionNum=22106."/>
    <n v="27822"/>
  </r>
  <r>
    <n v="5956"/>
    <s v="Point"/>
    <n v="26345000"/>
    <n v="8852000"/>
    <n v="37.772956999999998"/>
    <n v="-122.44589499999999"/>
    <s v="SFPD-CROSSROADS"/>
    <s v="CITY STREET"/>
    <n v="4041435"/>
    <n v="2009"/>
    <n v="3801"/>
    <n v="20090116"/>
    <n v="955"/>
    <n v="1484"/>
    <s v="PARK"/>
    <s v="Friday"/>
    <s v="3F61"/>
    <s v="MASONIC AVE"/>
    <s v="FELL ST"/>
    <n v="14"/>
    <s v="South"/>
    <s v="Not Stated"/>
    <x v="0"/>
    <s v="Head-On"/>
    <s v="Bicycle"/>
    <s v="No Pedestrian Involved"/>
    <s v="Dry"/>
    <s v="No Unusual Condition"/>
    <s v="Not Stated"/>
    <s v="Daylight"/>
    <s v="None"/>
    <s v="FF - Bike Only"/>
    <s v="http://maps.google.com/maps?q=&amp;layer=c&amp;cbll=37.7729572760452,-122.44589462768"/>
    <s v="6:01 am to 10:00 a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4746"/>
  </r>
  <r>
    <n v="29237"/>
    <s v="Point"/>
    <n v="26345000"/>
    <n v="8852000"/>
    <n v="37.772981999999999"/>
    <n v="-122.44589999999999"/>
    <s v="SFPD-CROSSROADS"/>
    <s v="CITY STREET"/>
    <n v="4562963"/>
    <n v="2010"/>
    <n v="3801"/>
    <n v="20100124"/>
    <n v="2019"/>
    <n v="821"/>
    <s v="PARK"/>
    <s v="Sunday"/>
    <s v="4B8F"/>
    <s v="MASONIC AVE"/>
    <s v="FELL ST"/>
    <n v="5"/>
    <s v="South"/>
    <s v="Not Stated"/>
    <x v="0"/>
    <s v="Other"/>
    <s v="Fixed Object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29816784932,-122.445899580162"/>
    <s v="6:01 pm to 10:00 pm"/>
    <s v="Raining"/>
    <s v="N/A"/>
    <s v="Intersection &lt;= 20ft"/>
    <s v="January"/>
    <s v="Unknown"/>
    <s v="Unknown"/>
    <s v="Unknown"/>
    <s v="&lt;Null&gt;"/>
    <n v="7072"/>
  </r>
  <r>
    <n v="5939"/>
    <s v="Point"/>
    <n v="26345000"/>
    <n v="8852000"/>
    <n v="37.772951999999997"/>
    <n v="-122.445894"/>
    <s v="SFPD-CROSSROADS"/>
    <s v="CITY STREET"/>
    <n v="4041411"/>
    <n v="2009"/>
    <n v="3801"/>
    <n v="20090117"/>
    <n v="1553"/>
    <n v="821"/>
    <s v="PARK"/>
    <s v="Saturday"/>
    <s v="4B8F"/>
    <s v="MASONIC AVE"/>
    <s v="FELL ST"/>
    <n v="16"/>
    <s v="South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51853279,-122.445893527129"/>
    <s v="2:01 pm to 6:00 pm"/>
    <s v="Clear"/>
    <s v="CVC 22106"/>
    <s v="Intersection &lt;= 20ft"/>
    <s v="January"/>
    <s v="Valid"/>
    <n v="22106"/>
    <s v="Unsafe starting or backing on highway"/>
    <s v="http://leginfo.legislature.ca.gov/faces/codes_displaySection.xhtml?lawCode=VEH&amp;sectionNum=22106."/>
    <n v="23982"/>
  </r>
  <r>
    <n v="28657"/>
    <s v="Point"/>
    <n v="26027000"/>
    <n v="11686000"/>
    <n v="37.774206999999997"/>
    <n v="-122.43592599999999"/>
    <s v="SFPD-CROSSROADS"/>
    <s v="CITY STREET"/>
    <n v="1995286"/>
    <n v="2005"/>
    <n v="3801"/>
    <n v="20050114"/>
    <n v="1621"/>
    <n v="125"/>
    <s v="PARK"/>
    <s v="Friday"/>
    <s v="4B7F"/>
    <s v="SCOTT ST"/>
    <s v="FELL ST"/>
    <n v="26"/>
    <s v="South"/>
    <s v="Not Stated"/>
    <x v="0"/>
    <s v="Head-On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2068753082,-122.435926169686"/>
    <s v="2:01 pm to 6:00 pm"/>
    <s v="Cloudy"/>
    <s v="CVC 21460A"/>
    <s v="Midblock &gt; 20ft"/>
    <s v="January"/>
    <s v="Valid"/>
    <s v="21460(a,b)"/>
    <s v="Improper turns over double lines or solid lines to right prohibited"/>
    <s v="http://leginfo.legislature.ca.gov/faces/codes_displaySection.xhtml?lawCode=VEH&amp;sectionNum=21460."/>
    <n v="11239"/>
  </r>
  <r>
    <n v="10276"/>
    <s v="Point"/>
    <n v="26030000"/>
    <s v="&lt;Null&gt;"/>
    <n v="37.774276999999998"/>
    <n v="-122.43594"/>
    <s v="SFPD-CROSSROADS"/>
    <s v="CITY STREET"/>
    <n v="5055481"/>
    <n v="2011"/>
    <n v="3801"/>
    <n v="20110105"/>
    <n v="1843"/>
    <n v="1337"/>
    <s v="PARK"/>
    <s v="Wednesday"/>
    <s v="4B7F"/>
    <s v="SCOTT ST"/>
    <s v="FELL ST"/>
    <n v="0"/>
    <s v="Not Stated, in Intersection"/>
    <s v="Not Stated"/>
    <x v="1"/>
    <s v="Sideswipe"/>
    <s v="Other Motor Vehicle"/>
    <s v="No Pedestrian Involved"/>
    <s v="Dry"/>
    <s v="No Unusual Condition"/>
    <s v="Not Stated"/>
    <s v="Dark - Street Lights"/>
    <s v="Functioning"/>
    <s v="CC - Vehicle-Bicycle"/>
    <s v="http://maps.google.com/maps?q=&amp;layer=c&amp;cbll=37.7742766787505,-122.435940327923"/>
    <s v="6:01 pm to 10:00 pm"/>
    <s v="Clear"/>
    <s v="CVC 21755"/>
    <s v="Intersection &lt;= 20ft"/>
    <s v="January"/>
    <s v="Valid"/>
    <s v="21755(a)"/>
    <s v="Unsafe passing on right shoulder"/>
    <s v="http://leginfo.legislature.ca.gov/faces/codes_displaySection.xhtml?lawCode=VEH&amp;sectionNum=21755."/>
    <n v="30852"/>
  </r>
  <r>
    <n v="24781"/>
    <s v="Point"/>
    <n v="26445000"/>
    <s v="&lt;Null&gt;"/>
    <n v="37.771929999999998"/>
    <n v="-122.454083"/>
    <s v="SFPD-CROSSROADS"/>
    <s v="CITY STREET"/>
    <n v="150089601"/>
    <n v="2015"/>
    <n v="3801"/>
    <n v="20150129"/>
    <n v="1757"/>
    <n v="4086"/>
    <s v="PARK"/>
    <s v="Thursday"/>
    <s v="3F13D"/>
    <s v="STANYAN ST"/>
    <s v="FELL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19304046184,-122.454083217237"/>
    <s v="2:01 pm to 6:00 pm"/>
    <s v="Clear"/>
    <s v="CVC 21802A"/>
    <s v="Intersection &lt;= 20ft"/>
    <s v="January"/>
    <s v="Valid"/>
    <s v="21802(a,b)"/>
    <s v="Violation of right-of-way - entering through highway"/>
    <s v="http://leginfo.legislature.ca.gov/faces/codes_displaySection.xhtml?lawCode=VEH&amp;sectionNum=21802."/>
    <n v="8897"/>
  </r>
  <r>
    <n v="10295"/>
    <s v="Point"/>
    <n v="26353000"/>
    <s v="&lt;Null&gt;"/>
    <n v="37.776434999999999"/>
    <n v="-122.44148800000001"/>
    <s v="SFPD-CROSSROADS"/>
    <s v="CITY STREET"/>
    <n v="5055539"/>
    <n v="2011"/>
    <n v="3801"/>
    <n v="20110110"/>
    <n v="1931"/>
    <n v="537"/>
    <s v="&lt;Null&gt;"/>
    <s v="Monday"/>
    <s v="&lt;Null&gt;"/>
    <s v="BAKER ST"/>
    <s v="FULTON ST"/>
    <n v="0"/>
    <s v="Not Stated, in Intersection"/>
    <s v="Not Stated"/>
    <x v="1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64350361418,-122.441488326711"/>
    <s v="6:01 pm to 10:00 pm"/>
    <s v="Clear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25050"/>
  </r>
  <r>
    <n v="945"/>
    <s v="Point"/>
    <n v="26057000"/>
    <s v="&lt;Null&gt;"/>
    <n v="37.776856000000002"/>
    <n v="-122.438177"/>
    <s v="SFPD-CROSSROADS"/>
    <s v="CITY STREET"/>
    <n v="140003815"/>
    <n v="2014"/>
    <n v="3801"/>
    <n v="20140102"/>
    <n v="1128"/>
    <n v="1655"/>
    <s v="PARK"/>
    <s v="Thursday"/>
    <s v="3F14A"/>
    <s v="DIVISADERO ST"/>
    <s v="FULTON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8558888485,-122.43817704764"/>
    <s v="10:01 am to 2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18645"/>
  </r>
  <r>
    <n v="28929"/>
    <s v="Point"/>
    <n v="26057000"/>
    <n v="4805201"/>
    <n v="37.777258000000003"/>
    <n v="-122.438205"/>
    <s v="SFPD-CROSSROADS"/>
    <s v="CITY STREET"/>
    <n v="3011268"/>
    <n v="2007"/>
    <n v="3801"/>
    <n v="20070121"/>
    <n v="1822"/>
    <n v="821"/>
    <s v="PARK"/>
    <s v="Sunday"/>
    <s v="4B8F"/>
    <s v="DIVISADERO ST"/>
    <s v="FULTON ST"/>
    <n v="146"/>
    <s v="North"/>
    <s v="Not Stated"/>
    <x v="1"/>
    <s v="Sideswipe"/>
    <s v="Other Motor Vehicle"/>
    <s v="No Pedestrian Involved"/>
    <s v="Dry"/>
    <s v="Reduced Roadway Width"/>
    <s v="No Unusual Condition"/>
    <s v="Dark - Street Lights"/>
    <s v="None"/>
    <s v="AA - Vehicle(s) Only Involved"/>
    <s v="http://maps.google.com/maps?q=&amp;layer=c&amp;cbll=37.7772581639564,-122.438204979203"/>
    <s v="6:01 pm to 10:00 pm"/>
    <s v="Clear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27484"/>
  </r>
  <r>
    <n v="14706"/>
    <s v="Point"/>
    <n v="26073000"/>
    <s v="&lt;Null&gt;"/>
    <n v="37.778511000000002"/>
    <n v="-122.440213"/>
    <s v="SFPD-CROSSROADS"/>
    <s v="CITY STREET"/>
    <n v="3604703"/>
    <n v="2008"/>
    <n v="3801"/>
    <n v="20080121"/>
    <n v="1820"/>
    <n v="1974"/>
    <s v="COF"/>
    <s v="Monday"/>
    <s v="3F14D"/>
    <s v="GOLDEN GATE AVE"/>
    <s v="BRODERICK ST"/>
    <n v="0"/>
    <s v="Not Stated, in Intersection"/>
    <s v="Not Stated"/>
    <x v="1"/>
    <s v="Vehicle/Pedestrian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85114637334,-122.440213334353"/>
    <s v="6:01 pm to 10:00 pm"/>
    <s v="Raining"/>
    <s v="CVC 22450A"/>
    <s v="Intersection &lt;= 20ft"/>
    <s v="January"/>
    <s v="Valid"/>
    <s v="22450(a)"/>
    <s v="Failure to stop at STOP sign"/>
    <s v="http://leginfo.legislature.ca.gov/faces/codes_displaySection.xhtml?lawCode=VEH&amp;sectionNum=22450."/>
    <n v="30421"/>
  </r>
  <r>
    <n v="24144"/>
    <s v="Point"/>
    <n v="26059000"/>
    <n v="6826000"/>
    <n v="37.774700000000003"/>
    <n v="-122.440074"/>
    <s v="SFPD-CROSSROADS"/>
    <s v="CITY STREET"/>
    <n v="130069811"/>
    <n v="2013"/>
    <n v="3801"/>
    <n v="20130125"/>
    <n v="1220"/>
    <n v="2179"/>
    <s v="&lt;Null&gt;"/>
    <s v="Friday"/>
    <s v="3F62"/>
    <s v="HAYES ST"/>
    <s v="BRODERICK ST"/>
    <n v="178"/>
    <s v="West"/>
    <s v="Not Stated"/>
    <x v="1"/>
    <s v="Vehicle/Pedestrian"/>
    <s v="Pedestrian"/>
    <s v="Crossing Not in Crosswalk"/>
    <s v="Dry"/>
    <s v="No Unusual Condition"/>
    <s v="Not Stated"/>
    <s v="Daylight"/>
    <s v="None"/>
    <s v="BB - Vehicle-Pedestrian"/>
    <s v="http://maps.google.com/maps?q=&amp;layer=c&amp;cbll=37.7747003492876,-122.440073857729"/>
    <s v="10:01 am to 2:00 pm"/>
    <s v="Clear"/>
    <s v="N/A"/>
    <s v="Midblock &gt; 20ft"/>
    <s v="January"/>
    <s v="Unknown"/>
    <s v="Unknown"/>
    <s v="Unknown"/>
    <s v="&lt;Null&gt;"/>
    <n v="28251"/>
  </r>
  <r>
    <n v="29498"/>
    <s v="Point"/>
    <n v="26446000"/>
    <n v="12084000"/>
    <n v="37.774597"/>
    <n v="-122.454632"/>
    <s v="SFPD-CROSSROADS"/>
    <s v="CITY STREET"/>
    <n v="5076721"/>
    <n v="2011"/>
    <n v="3801"/>
    <n v="20110120"/>
    <n v="503"/>
    <n v="1889"/>
    <s v="&lt;Null&gt;"/>
    <s v="Thursday"/>
    <s v="&lt;Null&gt;"/>
    <s v="STANYAN ST"/>
    <s v="FULTON ST"/>
    <n v="60"/>
    <s v="South"/>
    <s v="Not Stated"/>
    <x v="0"/>
    <s v="Overturned"/>
    <s v="Non-Collision"/>
    <s v="No Pedestrian Involved"/>
    <s v="Dry"/>
    <s v="Holes, Deep Ruts"/>
    <s v="Not Stated"/>
    <s v="Dark - Street Lights"/>
    <s v="Functioning"/>
    <s v="AA - Vehicle(s) Only Involved"/>
    <s v="http://maps.google.com/maps?q=&amp;layer=c&amp;cbll=37.7745968100886,-122.454631937337"/>
    <s v="2:01 am to 6:00 am"/>
    <s v="Cloudy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1185"/>
  </r>
  <r>
    <n v="29022"/>
    <s v="Point"/>
    <n v="26070000"/>
    <s v="&lt;Null&gt;"/>
    <n v="37.778723999999997"/>
    <n v="-122.438552"/>
    <s v="SFPD-CROSSROADS"/>
    <s v="CITY STREET"/>
    <n v="4629589"/>
    <n v="2010"/>
    <n v="3801"/>
    <n v="20100130"/>
    <n v="1828"/>
    <n v="676"/>
    <s v="F"/>
    <s v="Saturday"/>
    <s v="4B6C"/>
    <s v="DIVISADERO ST"/>
    <s v="GOLDEN GATE AV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87241078806,-122.438552277528"/>
    <s v="6:01 pm to 10:00 pm"/>
    <s v="Clear"/>
    <s v="CVC 21800B"/>
    <s v="Intersection &lt;= 20ft"/>
    <s v="January"/>
    <s v="Valid"/>
    <s v="21800(a-d)"/>
    <s v="Violation of right-of-way"/>
    <s v="http://leginfo.legislature.ca.gov/faces/codes_displaySection.xhtml?lawCode=VEH&amp;sectionNum=21800."/>
    <n v="6274"/>
  </r>
  <r>
    <n v="29342"/>
    <s v="Point"/>
    <n v="26383000"/>
    <s v="&lt;Null&gt;"/>
    <n v="37.777669000000003"/>
    <n v="-122.44684599999999"/>
    <s v="SFPD-CROSSROADS"/>
    <s v="CITY STREET"/>
    <n v="1988678"/>
    <n v="2005"/>
    <n v="3801"/>
    <n v="20050108"/>
    <n v="1319"/>
    <n v="1617"/>
    <s v="&lt;Null&gt;"/>
    <s v="Saturday"/>
    <s v="4B4C"/>
    <s v="MASONIC AVE"/>
    <s v="GOLDEN GATE AV"/>
    <n v="0"/>
    <s v="Not Stated, in Intersection"/>
    <s v="Not Stated"/>
    <x v="0"/>
    <s v="Head-On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76691087729,-122.446846470157"/>
    <s v="10:01 am to 2:00 pm"/>
    <s v="Raining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10174"/>
  </r>
  <r>
    <n v="13072"/>
    <s v="Point"/>
    <n v="26345000"/>
    <n v="8852000"/>
    <n v="37.772941000000003"/>
    <n v="-122.445891"/>
    <s v="SFPD-CROSSROADS"/>
    <s v="CITY STREET"/>
    <n v="140084348"/>
    <n v="2014"/>
    <n v="3801"/>
    <n v="20140128"/>
    <n v="2023"/>
    <n v="441"/>
    <s v="PARK DISTR"/>
    <s v="Tuesday"/>
    <s v="4B7F"/>
    <s v="MASONIC AVE"/>
    <s v="FELL ST"/>
    <n v="20"/>
    <s v="South"/>
    <s v="Not Stated"/>
    <x v="1"/>
    <s v="Broadside"/>
    <s v="Bicycle"/>
    <s v="Crossing in Crosswalk at Intersection"/>
    <s v="Dry"/>
    <s v="No Unusual Condition"/>
    <s v="Not Stated"/>
    <s v="Dark - Street Lights"/>
    <s v="Functioning"/>
    <s v="CC - Vehicle-Bicycle"/>
    <s v="http://maps.google.com/maps?q=&amp;layer=c&amp;cbll=37.7729410077465,-122.445891326027"/>
    <s v="6:01 pm to 10:00 pm"/>
    <s v="Clear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18538"/>
  </r>
  <r>
    <n v="21695"/>
    <s v="Point"/>
    <n v="26379000"/>
    <s v="&lt;Null&gt;"/>
    <n v="37.775801999999999"/>
    <n v="-122.446471"/>
    <s v="SFPD-CROSSROADS"/>
    <s v="CITY STREET"/>
    <n v="5455843"/>
    <n v="2012"/>
    <n v="3801"/>
    <n v="20120120"/>
    <n v="1653"/>
    <n v="2179"/>
    <s v="&lt;Null&gt;"/>
    <s v="Friday"/>
    <s v="&lt;Null&gt;"/>
    <s v="MASONIC AVE"/>
    <s v="FULTON ST"/>
    <n v="0"/>
    <s v="Not Stated, in Intersection"/>
    <s v="Not Stated"/>
    <x v="0"/>
    <s v="Vehicle/Pedestrian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58015922906,-122.446470829739"/>
    <s v="2:01 pm to 6:00 pm"/>
    <s v="Raining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6983"/>
  </r>
  <r>
    <n v="21699"/>
    <s v="Point"/>
    <n v="26379000"/>
    <s v="&lt;Null&gt;"/>
    <n v="37.775801999999999"/>
    <n v="-122.446471"/>
    <s v="SFPD-CROSSROADS"/>
    <s v="CITY STREET"/>
    <n v="5554788"/>
    <n v="2012"/>
    <n v="3801"/>
    <n v="20120120"/>
    <n v="653"/>
    <n v="2179"/>
    <s v="&lt;Null&gt;"/>
    <s v="Friday"/>
    <s v="3F62"/>
    <s v="MASONIC AVE"/>
    <s v="FULTON ST"/>
    <n v="0"/>
    <s v="Not Stated, in Intersection"/>
    <s v="Not Stated"/>
    <x v="0"/>
    <s v="Vehicle/Pedestrian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58015922906,-122.446470829739"/>
    <s v="6:01 am to 10:00 am"/>
    <s v="Raining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6981"/>
  </r>
  <r>
    <n v="17871"/>
    <s v="Point"/>
    <n v="26053000"/>
    <s v="&lt;Null&gt;"/>
    <n v="37.774991999999997"/>
    <n v="-122.437799"/>
    <s v="SFPD-CROSSROADS"/>
    <s v="CITY STREET"/>
    <n v="130056410"/>
    <n v="2013"/>
    <n v="3801"/>
    <n v="20130120"/>
    <n v="2035"/>
    <n v="202"/>
    <s v="PARK"/>
    <s v="Sunday"/>
    <s v="3F12D"/>
    <s v="DIVISADERO ST"/>
    <s v="HAYES ST"/>
    <n v="0"/>
    <s v="Not Stated, in Intersection"/>
    <s v="Not Stated"/>
    <x v="2"/>
    <s v="Head-On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991947509,-122.437798747311"/>
    <s v="6:01 pm to 10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3844"/>
  </r>
  <r>
    <n v="14919"/>
    <s v="Point"/>
    <n v="26377000"/>
    <n v="8850000"/>
    <n v="37.773950999999997"/>
    <n v="-122.446095"/>
    <s v="SFPD-CROSSROADS"/>
    <s v="CITY STREET"/>
    <n v="2566393"/>
    <n v="2006"/>
    <n v="3801"/>
    <n v="20060130"/>
    <n v="618"/>
    <n v="2044"/>
    <s v="PARK"/>
    <s v="Monday"/>
    <s v="4B2B"/>
    <s v="MASONIC AVE"/>
    <s v="HAYES ST"/>
    <n v="6"/>
    <s v="North"/>
    <s v="Not Stated"/>
    <x v="0"/>
    <s v="Vehicle/Pedestrian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39507393056,-122.446094879518"/>
    <s v="6:01 am to 10:00 am"/>
    <s v="Raining"/>
    <s v="CVC 21451A"/>
    <s v="Intersection &lt;= 20ft"/>
    <s v="January"/>
    <s v="Valid"/>
    <s v="21451(a,b)"/>
    <s v="Green signal - driver or bicyclist responsibilities"/>
    <s v="http://leginfo.legislature.ca.gov/faces/codes_displaySection.xhtml?lawCode=VEH&amp;sectionNum=21451."/>
    <n v="11445"/>
  </r>
  <r>
    <n v="28872"/>
    <s v="Point"/>
    <n v="26053000"/>
    <s v="&lt;Null&gt;"/>
    <n v="37.774991999999997"/>
    <n v="-122.437799"/>
    <s v="SFPD-CROSSROADS"/>
    <s v="CITY STREET"/>
    <n v="3011262"/>
    <n v="2007"/>
    <n v="3801"/>
    <n v="20070118"/>
    <n v="1122"/>
    <n v="520"/>
    <s v="&lt;Null&gt;"/>
    <s v="Thursday"/>
    <s v="4B1B"/>
    <s v="DIVISADERO ST"/>
    <s v="HAYES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991947509,-122.437798747311"/>
    <s v="10:01 am to 2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21553"/>
  </r>
  <r>
    <n v="21677"/>
    <s v="Point"/>
    <n v="26345000"/>
    <n v="8852000"/>
    <n v="37.772151999999998"/>
    <n v="-122.44573099999999"/>
    <s v="SFPD-CROSSROADS"/>
    <s v="CITY STREET"/>
    <n v="5545115"/>
    <n v="2012"/>
    <n v="3801"/>
    <n v="20120128"/>
    <n v="1838"/>
    <n v="4000"/>
    <s v="PARK"/>
    <s v="Saturday"/>
    <s v="3F13D"/>
    <s v="MASONIC AVE"/>
    <s v="OAK ST"/>
    <n v="26"/>
    <s v="North"/>
    <s v="Not Stated"/>
    <x v="2"/>
    <s v="Vehicle/Pedestrian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21515809491,-122.44573111262"/>
    <s v="6:01 pm to 10:00 pm"/>
    <s v="Clear"/>
    <s v="CVC 21456B"/>
    <s v="Midblock &gt; 20ft"/>
    <s v="January"/>
    <s v="Valid"/>
    <s v="21456(a,b)"/>
    <s v="Pedestrian violation of Walk or Wait signals"/>
    <s v="http://leginfo.legislature.ca.gov/faces/codes_displaySection.xhtml?lawCode=VEH&amp;sectionNum=21456."/>
    <n v="375"/>
  </r>
  <r>
    <n v="14127"/>
    <s v="Point"/>
    <n v="26376000"/>
    <n v="8851000"/>
    <n v="37.773887999999999"/>
    <n v="-122.446082"/>
    <s v="SFPD-CROSSROADS"/>
    <s v="CITY STREET"/>
    <n v="140055662"/>
    <n v="2014"/>
    <n v="3801"/>
    <n v="20140119"/>
    <n v="1911"/>
    <n v="2361"/>
    <s v="PARK"/>
    <s v="Sunday"/>
    <n v="3"/>
    <s v="MASONIC AVE"/>
    <s v="HAYES ST"/>
    <n v="17"/>
    <s v="South"/>
    <s v="Not Stated"/>
    <x v="0"/>
    <s v="Rear End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38883731407,-122.446082259012"/>
    <s v="6:01 pm to 10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7081"/>
  </r>
  <r>
    <n v="21674"/>
    <s v="Point"/>
    <n v="26345000"/>
    <n v="8852000"/>
    <n v="37.772190000000002"/>
    <n v="-122.445739"/>
    <s v="SFPD-CROSSROADS"/>
    <s v="CITY STREET"/>
    <n v="5484638"/>
    <n v="2012"/>
    <n v="3801"/>
    <n v="20120111"/>
    <n v="1553"/>
    <n v="2077"/>
    <s v="&lt;Null&gt;"/>
    <s v="Wednesday"/>
    <s v="&lt;Null&gt;"/>
    <s v="MASONIC AVE"/>
    <s v="OAK ST"/>
    <n v="40"/>
    <s v="North"/>
    <s v="Not Stated"/>
    <x v="0"/>
    <s v="Vehicle/Pedestrian"/>
    <s v="Pedestrian"/>
    <s v="Crossing Not in Crosswalk"/>
    <s v="Dry"/>
    <s v="No Unusual Condition"/>
    <s v="Not Stated"/>
    <s v="Daylight"/>
    <s v="Functioning"/>
    <s v="BB - Vehicle-Pedestrian"/>
    <s v="http://maps.google.com/maps?q=&amp;layer=c&amp;cbll=37.7721895403177,-122.445738816398"/>
    <s v="2:01 pm to 6:00 pm"/>
    <s v="Clear"/>
    <s v="CVC 21456A"/>
    <s v="Midblock &gt; 20ft"/>
    <s v="January"/>
    <s v="Valid"/>
    <s v="21456(a,b)"/>
    <s v="Pedestrian violation of Walk or Wait signals"/>
    <s v="http://leginfo.legislature.ca.gov/faces/codes_displaySection.xhtml?lawCode=VEH&amp;sectionNum=21456."/>
    <n v="374"/>
  </r>
  <r>
    <n v="12879"/>
    <s v="Point"/>
    <n v="26354000"/>
    <n v="5454000"/>
    <n v="37.773421999999997"/>
    <n v="-122.44257899999999"/>
    <s v="SFPD-CROSSROADS"/>
    <s v="CITY STREET"/>
    <n v="5554784"/>
    <n v="2012"/>
    <n v="3801"/>
    <n v="20120126"/>
    <n v="2138"/>
    <n v="275"/>
    <s v="PARK"/>
    <s v="Thursday"/>
    <s v="3F61"/>
    <s v="FELL ST"/>
    <s v="LYON ST"/>
    <n v="4"/>
    <s v="West"/>
    <s v="Not Stated"/>
    <x v="1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34223686222,-122.442579301287"/>
    <s v="6:01 pm to 10:00 pm"/>
    <s v="Clear"/>
    <s v="N/A"/>
    <s v="Intersection &lt;= 20ft"/>
    <s v="January"/>
    <s v="Unknown"/>
    <s v="Unknown"/>
    <s v="Unknown"/>
    <s v="&lt;Null&gt;"/>
    <n v="27666"/>
  </r>
  <r>
    <n v="29206"/>
    <s v="Point"/>
    <n v="26345000"/>
    <s v="&lt;Null&gt;"/>
    <n v="37.772080000000003"/>
    <n v="-122.445717"/>
    <s v="SFPD-CROSSROADS"/>
    <s v="CITY STREET"/>
    <n v="2022664"/>
    <n v="2005"/>
    <n v="3801"/>
    <n v="20050104"/>
    <n v="1845"/>
    <n v="1384"/>
    <s v="3F"/>
    <s v="Tuesday"/>
    <s v="4B6G"/>
    <s v="OAK ST"/>
    <s v="MASONIC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0803942368,-122.445716665312"/>
    <s v="6:01 pm to 10:00 pm"/>
    <s v="Cloudy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21592"/>
  </r>
  <r>
    <n v="29327"/>
    <s v="Point"/>
    <n v="26381000"/>
    <n v="5896000"/>
    <n v="37.775793"/>
    <n v="-122.446538"/>
    <s v="SFPD-CROSSROADS"/>
    <s v="CITY STREET"/>
    <n v="4041456"/>
    <n v="2009"/>
    <n v="3801"/>
    <n v="20090117"/>
    <n v="1651"/>
    <n v="821"/>
    <s v="PARK"/>
    <s v="Saturday"/>
    <s v="4B8F"/>
    <s v="FULTON ST"/>
    <s v="MASONIC AV"/>
    <n v="20"/>
    <s v="West"/>
    <s v="Not Stated"/>
    <x v="1"/>
    <s v="Sideswip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7931033932,-122.446537578279"/>
    <s v="2:01 pm to 6:00 pm"/>
    <s v="Clear"/>
    <s v="CVC 21658A"/>
    <s v="Intersection &lt;= 20ft"/>
    <s v="January"/>
    <s v="Valid"/>
    <s v="21658(a,b)"/>
    <s v="Lane straddling or failure to use specified lanes"/>
    <s v="http://leginfo.legislature.ca.gov/faces/codes_displaySection.xhtml?lawCode=VEH&amp;sectionNum=21658."/>
    <n v="20477"/>
  </r>
  <r>
    <n v="29332"/>
    <s v="Point"/>
    <n v="26379000"/>
    <s v="&lt;Null&gt;"/>
    <n v="37.775801999999999"/>
    <n v="-122.446471"/>
    <s v="SFPD-CROSSROADS"/>
    <s v="CITY STREET"/>
    <n v="5484356"/>
    <n v="2012"/>
    <n v="3801"/>
    <n v="20120110"/>
    <n v="1902"/>
    <n v="2077"/>
    <s v="&lt;Null&gt;"/>
    <s v="Tuesday"/>
    <s v="&lt;Null&gt;"/>
    <s v="FULTON ST"/>
    <s v="MASONIC AV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58015922906,-122.446470829739"/>
    <s v="6:01 pm to 10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24229"/>
  </r>
  <r>
    <n v="29305"/>
    <s v="Point"/>
    <n v="26377000"/>
    <s v="&lt;Null&gt;"/>
    <n v="37.774870999999997"/>
    <n v="-122.44628400000001"/>
    <s v="SFPD-CROSSROADS"/>
    <s v="CITY STREET"/>
    <n v="1988008"/>
    <n v="2005"/>
    <n v="3801"/>
    <n v="20050127"/>
    <n v="1841"/>
    <n v="246"/>
    <s v="PARK"/>
    <s v="Thursday"/>
    <s v="4B5E"/>
    <s v="GROVE ST"/>
    <s v="MASONIC AV"/>
    <n v="0"/>
    <s v="Not Stated, in Intersection"/>
    <s v="Not Stated"/>
    <x v="1"/>
    <s v="Broadside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48711028237,-122.446283673835"/>
    <s v="6:01 pm to 10:00 pm"/>
    <s v="Raining"/>
    <s v="CVC 21802A"/>
    <s v="Intersection &lt;= 20ft"/>
    <s v="January"/>
    <s v="Valid"/>
    <s v="21802(a,b)"/>
    <s v="Violation of right-of-way - entering through highway"/>
    <s v="http://leginfo.legislature.ca.gov/faces/codes_displaySection.xhtml?lawCode=VEH&amp;sectionNum=21802."/>
    <n v="14020"/>
  </r>
  <r>
    <n v="29308"/>
    <s v="Point"/>
    <n v="26377000"/>
    <n v="6569000"/>
    <n v="37.774791"/>
    <n v="-122.446911"/>
    <s v="SFPD-CROSSROADS"/>
    <s v="CITY STREET"/>
    <n v="2987878"/>
    <n v="2007"/>
    <n v="3801"/>
    <n v="20070105"/>
    <n v="1041"/>
    <n v="1337"/>
    <s v="COF"/>
    <s v="Friday"/>
    <s v="3F62"/>
    <s v="GROVE ST"/>
    <s v="MASONIC AV"/>
    <n v="184"/>
    <s v="West"/>
    <s v="Not Stated"/>
    <x v="1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7909524364,-122.446910807663"/>
    <s v="10:01 am to 2:00 pm"/>
    <s v="Clear"/>
    <s v="CVC 22106"/>
    <s v="Midblock &gt; 20ft"/>
    <s v="January"/>
    <s v="Valid"/>
    <n v="22106"/>
    <s v="Unsafe starting or backing on highway"/>
    <s v="http://leginfo.legislature.ca.gov/faces/codes_displaySection.xhtml?lawCode=VEH&amp;sectionNum=22106."/>
    <n v="28137"/>
  </r>
  <r>
    <n v="29216"/>
    <s v="Point"/>
    <n v="26345000"/>
    <s v="&lt;Null&gt;"/>
    <n v="37.772080000000003"/>
    <n v="-122.445717"/>
    <s v="SFPD-CROSSROADS"/>
    <s v="CITY STREET"/>
    <n v="4629529"/>
    <n v="2010"/>
    <n v="3801"/>
    <n v="20100118"/>
    <n v="1923"/>
    <n v="1211"/>
    <s v="&lt;Null&gt;"/>
    <s v="Monday"/>
    <s v="&lt;Null&gt;"/>
    <s v="OAK ST"/>
    <s v="MASONIC AV"/>
    <n v="0"/>
    <s v="Not Stated, in Intersection"/>
    <s v="Not Stated"/>
    <x v="2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0803942368,-122.445716665312"/>
    <s v="6:01 pm to 10:00 pm"/>
    <s v="Clear"/>
    <s v="CVC 21801B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3656"/>
  </r>
  <r>
    <n v="25648"/>
    <s v="Point"/>
    <n v="26455000"/>
    <n v="6282000"/>
    <n v="37.777465999999997"/>
    <n v="-122.44842800000001"/>
    <s v="SFPD-CROSSROADS"/>
    <s v="CITY STREET"/>
    <n v="140087295"/>
    <n v="2014"/>
    <n v="3801"/>
    <n v="20140129"/>
    <n v="213"/>
    <n v="465"/>
    <s v="RICHMOND"/>
    <s v="Wednesday"/>
    <s v="3GHE"/>
    <s v="GOLDEN GATE AVE"/>
    <s v="MASONIC AVE"/>
    <n v="463"/>
    <s v="West"/>
    <s v="Not Stated"/>
    <x v="1"/>
    <s v="Broadside"/>
    <s v="Bicycle"/>
    <s v="No Pedestrian Involved"/>
    <s v="Wet"/>
    <s v="No Unusual Condition"/>
    <s v="Not Stated"/>
    <s v="Dark - Street Lights"/>
    <s v="None"/>
    <s v="CC - Vehicle-Bicycle"/>
    <s v="http://maps.google.com/maps?q=&amp;layer=c&amp;cbll=37.7774656793859,-122.448428371867"/>
    <s v="2:01 am to 6:00 am"/>
    <s v="Clear"/>
    <s v="CVC 21801A"/>
    <s v="Midblock &gt; 20ft"/>
    <s v="January"/>
    <s v="Valid"/>
    <s v="21801(a,b)"/>
    <s v="Violation of right-of-way - left turn"/>
    <s v="http://leginfo.legislature.ca.gov/faces/codes_displaySection.xhtml?lawCode=VEH&amp;sectionNum=21801."/>
    <n v="28063"/>
  </r>
  <r>
    <n v="10443"/>
    <s v="Point"/>
    <n v="26345000"/>
    <s v="&lt;Null&gt;"/>
    <n v="37.772080000000003"/>
    <n v="-122.445717"/>
    <s v="SFPD-CROSSROADS"/>
    <s v="CITY STREET"/>
    <n v="130083190"/>
    <n v="2013"/>
    <n v="3801"/>
    <n v="20130129"/>
    <n v="2043"/>
    <n v="1666"/>
    <s v="PARK"/>
    <s v="Tuesday"/>
    <s v="3-CAR"/>
    <s v="OAK ST"/>
    <s v="MASONIC AVE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0803942368,-122.445716665312"/>
    <s v="6:01 pm to 10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10550"/>
  </r>
  <r>
    <n v="29006"/>
    <s v="Point"/>
    <n v="26067000"/>
    <s v="&lt;Null&gt;"/>
    <n v="37.777794"/>
    <n v="-122.438366"/>
    <s v="SFPD-CROSSROADS"/>
    <s v="CITY STREET"/>
    <n v="2566201"/>
    <n v="2006"/>
    <n v="3801"/>
    <n v="20060119"/>
    <n v="1015"/>
    <n v="438"/>
    <s v="&lt;Null&gt;"/>
    <s v="Thursday"/>
    <s v="4B5F"/>
    <s v="DIVISADERO ST"/>
    <s v="MCALLISTER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7941898441,-122.438365501611"/>
    <s v="10:01 am to 2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5825"/>
  </r>
  <r>
    <n v="14543"/>
    <s v="Point"/>
    <n v="26031000"/>
    <s v="&lt;Null&gt;"/>
    <n v="37.773133000000001"/>
    <n v="-122.437423"/>
    <s v="SFPD-CROSSROADS"/>
    <s v="CITY STREET"/>
    <n v="4585967"/>
    <n v="2010"/>
    <n v="3801"/>
    <n v="20100130"/>
    <n v="222"/>
    <n v="2038"/>
    <s v="F"/>
    <s v="Saturday"/>
    <s v="3F14E"/>
    <s v="OAK ST"/>
    <s v="DIVISADERO ST"/>
    <n v="0"/>
    <s v="Not Stated, in Intersection"/>
    <s v="Not Stated"/>
    <x v="1"/>
    <s v="Vehicle/Pedestrian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31334920131,-122.437422939807"/>
    <s v="2:01 am to 6:00 am"/>
    <s v="Cloudy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18794"/>
  </r>
  <r>
    <n v="28669"/>
    <s v="Point"/>
    <n v="26031000"/>
    <s v="&lt;Null&gt;"/>
    <n v="37.773133000000001"/>
    <n v="-122.437423"/>
    <s v="SFPD-CROSSROADS"/>
    <s v="CITY STREET"/>
    <n v="2484833"/>
    <n v="2006"/>
    <n v="3801"/>
    <n v="20060117"/>
    <n v="15"/>
    <n v="1632"/>
    <s v="PARK"/>
    <s v="Tuesday"/>
    <s v="3F14E"/>
    <s v="DIVISADERO ST"/>
    <s v="OAK ST"/>
    <n v="0"/>
    <s v="Not Stated, in Intersection"/>
    <s v="Not Stated"/>
    <x v="0"/>
    <s v="Sideswip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10:01 pm to 2:00 am"/>
    <s v="Clear"/>
    <s v="CVC 21703"/>
    <s v="Intersection &lt;= 20ft"/>
    <s v="January"/>
    <s v="Valid"/>
    <n v="21703"/>
    <s v="Following too closely prohibited"/>
    <s v="http://leginfo.legislature.ca.gov/faces/codes_displaySection.xhtml?lawCode=VEH&amp;sectionNum=21703."/>
    <n v="11441"/>
  </r>
  <r>
    <n v="12768"/>
    <s v="Point"/>
    <n v="26031000"/>
    <s v="&lt;Null&gt;"/>
    <n v="37.773133000000001"/>
    <n v="-122.437423"/>
    <s v="SFPD-CROSSROADS"/>
    <s v="CITY STREET"/>
    <n v="5483535"/>
    <n v="2012"/>
    <n v="3801"/>
    <n v="20120116"/>
    <n v="1432"/>
    <n v="874"/>
    <s v="PARK"/>
    <s v="Monday"/>
    <s v="3R61"/>
    <s v="DIVISADERO ST"/>
    <s v="OAK ST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1334920131,-122.437422939807"/>
    <s v="2:01 pm to 6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28456"/>
  </r>
  <r>
    <n v="16129"/>
    <s v="Point"/>
    <n v="26345000"/>
    <s v="&lt;Null&gt;"/>
    <n v="37.772080000000003"/>
    <n v="-122.445717"/>
    <s v="SFPD-CROSSROADS"/>
    <s v="CITY STREET"/>
    <n v="150096010"/>
    <n v="2015"/>
    <n v="3801"/>
    <n v="20150131"/>
    <n v="1946"/>
    <n v="2294"/>
    <s v="PARK"/>
    <s v="Saturday"/>
    <s v="3F11D"/>
    <s v="MASONIC AVE"/>
    <s v="OAK ST"/>
    <n v="0"/>
    <s v="Not Stated, in Intersection"/>
    <s v="Not Stated"/>
    <x v="2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0803942368,-122.445716665312"/>
    <s v="6:01 pm to 10:00 pm"/>
    <s v="Clear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3802"/>
  </r>
  <r>
    <n v="6075"/>
    <s v="Point"/>
    <n v="26028000"/>
    <n v="11685000"/>
    <n v="37.773294999999997"/>
    <n v="-122.43574099999999"/>
    <s v="SFPD-CROSSROADS"/>
    <s v="CITY STREET"/>
    <n v="4080608"/>
    <n v="2009"/>
    <n v="3801"/>
    <n v="20090101"/>
    <n v="1500"/>
    <n v="1484"/>
    <s v="PARK"/>
    <s v="Thursday"/>
    <s v="3F61"/>
    <s v="SCOTT ST"/>
    <s v="OAK ST"/>
    <n v="19"/>
    <s v="South"/>
    <s v="Not Stated"/>
    <x v="0"/>
    <s v="Head-On"/>
    <s v="Other Motor Vehicle"/>
    <s v="No Pedestrian Involved"/>
    <s v="Dry"/>
    <s v="No Unusual Condition"/>
    <s v="Not Stated"/>
    <s v="Daylight"/>
    <s v="Functioning"/>
    <s v="CC - Vehicle-Bicycle"/>
    <s v="http://maps.google.com/maps?q=&amp;layer=c&amp;cbll=37.7732952047905,-122.435741254365"/>
    <s v="2:01 pm to 6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1343"/>
  </r>
  <r>
    <n v="33163"/>
    <s v="Point"/>
    <n v="26441000"/>
    <s v="&lt;Null&gt;"/>
    <n v="37.771053999999999"/>
    <n v="-122.453902"/>
    <s v="SFPD-CROSSROADS"/>
    <s v="CITY STREET"/>
    <n v="1992426"/>
    <n v="2005"/>
    <n v="3801"/>
    <n v="20050101"/>
    <n v="2257"/>
    <n v="4149"/>
    <s v="PARK"/>
    <s v="Saturday"/>
    <s v="3F1E"/>
    <s v="STANYAN ST"/>
    <s v="OAK ST"/>
    <n v="0"/>
    <s v="Not Stated, in Intersection"/>
    <s v="Not Stated"/>
    <x v="1"/>
    <s v="Broadside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10538379869,-122.453902454643"/>
    <s v="10:01 pm to 2:00 am"/>
    <s v="Raining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14011"/>
  </r>
  <r>
    <n v="27876"/>
    <s v="Point"/>
    <n v="26480000"/>
    <n v="12747000"/>
    <n v="37.777863000000004"/>
    <n v="-122.45307699999999"/>
    <s v="SFPD-CROSSROADS"/>
    <s v="CITY STREET"/>
    <n v="140033511"/>
    <n v="2014"/>
    <n v="3801"/>
    <n v="20140112"/>
    <n v="1733"/>
    <n v="251"/>
    <s v="RICHMOND"/>
    <s v="Sunday"/>
    <s v="3G11D"/>
    <s v="TURK BLVD"/>
    <s v="PARKER AVE"/>
    <n v="90"/>
    <s v="East"/>
    <s v="Not Stated"/>
    <x v="0"/>
    <s v="Rear End"/>
    <s v="Parked Motor Vehicle"/>
    <s v="No Pedestrian Involved"/>
    <s v="Dry"/>
    <s v="No Unusual Condition"/>
    <s v="Not Stated"/>
    <s v="Dark - No Street Lights"/>
    <s v="None"/>
    <s v="AA - Vehicle(s) Only Involved"/>
    <s v="http://maps.google.com/maps?q=&amp;layer=c&amp;cbll=37.7778632718995,-122.45307708057"/>
    <s v="2:01 pm to 6:00 pm"/>
    <s v="Clear"/>
    <s v="CVC 22107"/>
    <s v="Intersection Rear End &lt;= 150ft"/>
    <s v="January"/>
    <s v="Valid"/>
    <n v="22107"/>
    <s v="Unsafe turn or lane change prohibited"/>
    <s v="http://leginfo.legislature.ca.gov/faces/codes_displaySection.xhtml?lawCode=VEH&amp;sectionNum=22107."/>
    <n v="13036"/>
  </r>
  <r>
    <n v="25780"/>
    <s v="Point"/>
    <n v="26441000"/>
    <n v="12089000"/>
    <n v="37.770319999999998"/>
    <n v="-122.453767"/>
    <s v="SFPD-CROSSROADS"/>
    <s v="CITY STREET"/>
    <n v="130040112"/>
    <n v="2013"/>
    <n v="3801"/>
    <n v="20130115"/>
    <n v="940"/>
    <n v="2179"/>
    <s v="&lt;Null&gt;"/>
    <s v="Tuesday"/>
    <s v="3F62"/>
    <s v="STANYAN ST"/>
    <s v="PAGE ST"/>
    <n v="82"/>
    <s v="North"/>
    <s v="Not Stated"/>
    <x v="1"/>
    <s v="Vehicle/Pedestrian"/>
    <s v="Pedestrian"/>
    <s v="In Road, Including Shoulder"/>
    <s v="Dry"/>
    <s v="No Unusual Condition"/>
    <s v="Not Stated"/>
    <s v="Daylight"/>
    <s v="None"/>
    <s v="BB - Vehicle-Pedestrian"/>
    <s v="http://maps.google.com/maps?q=&amp;layer=c&amp;cbll=37.7703198204527,-122.453767112758"/>
    <s v="6:01 am to 10:00 am"/>
    <s v="Clear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1178"/>
  </r>
  <r>
    <n v="29002"/>
    <s v="Point"/>
    <n v="26066000"/>
    <s v="&lt;Null&gt;"/>
    <n v="37.778005999999998"/>
    <n v="-122.436697"/>
    <s v="SFPD-CROSSROADS"/>
    <s v="CITY STREET"/>
    <n v="2484933"/>
    <n v="2006"/>
    <n v="3801"/>
    <n v="20060131"/>
    <n v="828"/>
    <n v="1480"/>
    <s v="F"/>
    <s v="Tuesday"/>
    <s v="4B2E"/>
    <s v="MCALLISTER ST"/>
    <s v="SCOTT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0063986825,-122.436696631239"/>
    <s v="6:01 am to 10:00 am"/>
    <s v="Cloudy"/>
    <s v="CVC 22450A"/>
    <s v="Intersection &lt;= 20ft"/>
    <s v="January"/>
    <s v="Valid"/>
    <s v="22450(a)"/>
    <s v="Failure to stop at STOP sign"/>
    <s v="http://leginfo.legislature.ca.gov/faces/codes_displaySection.xhtml?lawCode=VEH&amp;sectionNum=22450."/>
    <n v="24198"/>
  </r>
  <r>
    <n v="28636"/>
    <s v="Point"/>
    <n v="26027000"/>
    <n v="9760000"/>
    <n v="37.773282999999999"/>
    <n v="-122.436245"/>
    <s v="SFPD-CROSSROADS"/>
    <s v="CITY STREET"/>
    <n v="2571346"/>
    <n v="2006"/>
    <n v="3801"/>
    <n v="20060123"/>
    <n v="1828"/>
    <n v="1028"/>
    <s v="PARK"/>
    <s v="Monday"/>
    <s v="3F120"/>
    <s v="OAK ST"/>
    <s v="SCOTT ST"/>
    <n v="144"/>
    <s v="West"/>
    <s v="Not Stated"/>
    <x v="1"/>
    <s v="Rear End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2830716456,-122.436244860271"/>
    <s v="6:01 pm to 10:00 pm"/>
    <s v="Clear"/>
    <s v="CVC 22350"/>
    <s v="Intersection Rear End &lt;= 150ft"/>
    <s v="January"/>
    <s v="Valid"/>
    <n v="22350"/>
    <s v="Unsafe speed for prevailing conditions"/>
    <s v="http://leginfo.legislature.ca.gov/faces/codes_displaySection.xhtml?lawCode=VEH&amp;sectionNum=22350."/>
    <n v="27151"/>
  </r>
  <r>
    <n v="28634"/>
    <s v="Point"/>
    <n v="26027000"/>
    <s v="&lt;Null&gt;"/>
    <n v="37.773345999999997"/>
    <n v="-122.435751"/>
    <s v="SFPD-CROSSROADS"/>
    <s v="CITY STREET"/>
    <n v="2416057"/>
    <n v="2006"/>
    <n v="3801"/>
    <n v="20060101"/>
    <n v="705"/>
    <n v="652"/>
    <s v="&lt;Null&gt;"/>
    <s v="Sunday"/>
    <s v="&lt;Null&gt;"/>
    <s v="OAK ST"/>
    <s v="SCOTT ST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3457128099,-122.435751498457"/>
    <s v="6:01 am to 10:00 am"/>
    <s v="Cloudy"/>
    <s v="CVC 21703"/>
    <s v="Intersection &lt;= 20ft"/>
    <s v="January"/>
    <s v="Valid"/>
    <n v="21703"/>
    <s v="Following too closely prohibited"/>
    <s v="http://leginfo.legislature.ca.gov/faces/codes_displaySection.xhtml?lawCode=VEH&amp;sectionNum=21703."/>
    <n v="13916"/>
  </r>
  <r>
    <n v="1321"/>
    <s v="Point"/>
    <n v="26027000"/>
    <n v="9760000"/>
    <n v="37.773297999999997"/>
    <n v="-122.43612899999999"/>
    <s v="SFPD-CROSSROADS"/>
    <s v="CITY STREET"/>
    <n v="2566310"/>
    <n v="2006"/>
    <n v="3801"/>
    <n v="20060129"/>
    <n v="655"/>
    <n v="438"/>
    <s v="&lt;Null&gt;"/>
    <s v="Sunday"/>
    <s v="4B3F"/>
    <s v="OAK ST"/>
    <s v="SCOTT ST"/>
    <n v="110"/>
    <s v="West"/>
    <s v="Not Stated"/>
    <x v="3"/>
    <s v="Broadside"/>
    <s v="Bicycle"/>
    <s v="No Pedestrian Involved"/>
    <s v="Dry"/>
    <s v="No Unusual Condition"/>
    <s v="Not Stated"/>
    <s v="Dusk - Dawn"/>
    <s v="None"/>
    <s v="FF - Bike Only"/>
    <s v="http://maps.google.com/maps?q=&amp;layer=c&amp;cbll=37.7732978201343,-122.436128701173"/>
    <s v="6:01 am to 10:00 am"/>
    <s v="Clear"/>
    <s v="CVC 21804A"/>
    <s v="Midblock &gt; 20ft"/>
    <s v="January"/>
    <s v="Valid"/>
    <s v="21804(a,b)"/>
    <s v="Entering highway from alley or driveway"/>
    <s v="http://leginfo.legislature.ca.gov/faces/codes_displaySection.xhtml?lawCode=VEH&amp;sectionNum=21804."/>
    <n v="33652"/>
  </r>
  <r>
    <n v="12721"/>
    <s v="Point"/>
    <n v="26028000"/>
    <s v="&lt;Null&gt;"/>
    <n v="37.772418000000002"/>
    <n v="-122.435563"/>
    <s v="SFPD-CROSSROADS"/>
    <s v="CITY STREET"/>
    <n v="5455858"/>
    <n v="2012"/>
    <n v="3801"/>
    <n v="20120101"/>
    <n v="27"/>
    <n v="1485"/>
    <s v="3F"/>
    <s v="Sunday"/>
    <s v="3F14E"/>
    <s v="PAGE ST"/>
    <s v="SCOTT ST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4179297667,-122.435563320269"/>
    <s v="10:01 pm to 2:00 am"/>
    <s v="Clear"/>
    <s v="CVC 22450A"/>
    <s v="Intersection &lt;= 20ft"/>
    <s v="January"/>
    <s v="Valid"/>
    <s v="22450(a)"/>
    <s v="Failure to stop at STOP sign"/>
    <s v="http://leginfo.legislature.ca.gov/faces/codes_displaySection.xhtml?lawCode=VEH&amp;sectionNum=22450."/>
    <n v="8754"/>
  </r>
  <r>
    <n v="28649"/>
    <s v="Point"/>
    <n v="26028000"/>
    <s v="&lt;Null&gt;"/>
    <n v="37.772418000000002"/>
    <n v="-122.435563"/>
    <s v="SFPD-CROSSROADS"/>
    <s v="CITY STREET"/>
    <n v="3013118"/>
    <n v="2007"/>
    <n v="3801"/>
    <n v="20070122"/>
    <n v="1942"/>
    <n v="633"/>
    <s v="PARK"/>
    <s v="Monday"/>
    <s v="F140"/>
    <s v="PAGE ST"/>
    <s v="SCOTT ST"/>
    <n v="0"/>
    <s v="Not Stated, in Intersection"/>
    <s v="Not Stated"/>
    <x v="1"/>
    <s v="Head-On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4179297667,-122.435563320269"/>
    <s v="6:01 pm to 10:00 pm"/>
    <s v="Clear"/>
    <s v="N/A"/>
    <s v="Intersection &lt;= 20ft"/>
    <s v="January"/>
    <s v="Unknown"/>
    <s v="Unknown"/>
    <s v="Unknown"/>
    <s v="&lt;Null&gt;"/>
    <n v="26467"/>
  </r>
  <r>
    <n v="26540"/>
    <s v="Point"/>
    <n v="26071000"/>
    <s v="&lt;Null&gt;"/>
    <n v="37.778832000000001"/>
    <n v="-122.437707"/>
    <s v="SFPD-CROSSROADS"/>
    <s v="CITY STREET"/>
    <n v="130058444"/>
    <n v="2013"/>
    <n v="3801"/>
    <n v="20130121"/>
    <n v="1639"/>
    <n v="2360"/>
    <s v="&lt;Null&gt;"/>
    <s v="Monday"/>
    <s v="&lt;Null&gt;"/>
    <s v="GOLDEN GATE AVE"/>
    <s v="SEYMOUR ST"/>
    <n v="0"/>
    <s v="Not Stated, in Intersection"/>
    <s v="Not Stated"/>
    <x v="2"/>
    <s v="Broadside"/>
    <s v="Bicycle"/>
    <s v="No Pedestrian Involved"/>
    <s v="Dry"/>
    <s v="No Unusual Condition"/>
    <s v="Not Stated"/>
    <s v="Daylight"/>
    <s v="None"/>
    <s v="CC - Vehicle-Bicycle"/>
    <s v="http://maps.google.com/maps?q=&amp;layer=c&amp;cbll=37.778832379772,-122.43770716317"/>
    <s v="2:01 pm to 6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3425"/>
  </r>
  <r>
    <n v="29440"/>
    <s v="Point"/>
    <n v="26419000"/>
    <n v="9769000"/>
    <n v="37.771270999999999"/>
    <n v="-122.452021"/>
    <s v="SFPD-CROSSROADS"/>
    <s v="CITY STREET"/>
    <n v="5455794"/>
    <n v="2012"/>
    <n v="3801"/>
    <n v="20120120"/>
    <n v="258"/>
    <n v="2038"/>
    <s v="F"/>
    <s v="Friday"/>
    <s v="3F14E"/>
    <s v="OAK ST"/>
    <s v="SHRADER ST"/>
    <n v="66"/>
    <s v="East"/>
    <s v="Not Stated"/>
    <x v="1"/>
    <s v="Sideswipe"/>
    <s v="Parked Motor Vehicle"/>
    <s v="No Pedestrian Involved"/>
    <s v="Wet"/>
    <s v="No Unusual Condition"/>
    <s v="Not Stated"/>
    <s v="Dark - Street Lights"/>
    <s v="None"/>
    <s v="AA - Vehicle(s) Only Involved"/>
    <s v="http://maps.google.com/maps?q=&amp;layer=c&amp;cbll=37.771270904841,-122.452020596023"/>
    <s v="2:01 am to 6:00 am"/>
    <s v="Raining"/>
    <s v="CVC 23152A"/>
    <s v="Midblock &gt; 20ft"/>
    <s v="January"/>
    <s v="Valid"/>
    <n v="23152"/>
    <s v="Under the influence of alcohol or drug"/>
    <s v="http://leginfo.legislature.ca.gov/faces/codes_displaySection.xhtml?lawCode=VEH&amp;sectionNum=23152."/>
    <n v="23163"/>
  </r>
  <r>
    <n v="33165"/>
    <s v="Point"/>
    <n v="26441000"/>
    <n v="9770000"/>
    <n v="37.771056000000002"/>
    <n v="-122.45352800000001"/>
    <s v="SFPD-CROSSROADS"/>
    <s v="CITY STREET"/>
    <n v="2456596"/>
    <n v="2006"/>
    <n v="3801"/>
    <n v="20060108"/>
    <n v="1843"/>
    <n v="1028"/>
    <s v="&lt;Null&gt;"/>
    <s v="Sunday"/>
    <s v="&lt;Null&gt;"/>
    <s v="OAK ST"/>
    <s v="STANYAN ST"/>
    <n v="111"/>
    <s v="East"/>
    <s v="Not Stated"/>
    <x v="1"/>
    <s v="Broadside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1056190977,-122.453528281704"/>
    <s v="6:01 pm to 10:00 pm"/>
    <s v="Clear"/>
    <s v="CVC 22100A"/>
    <s v="Midblock &gt; 20ft"/>
    <s v="January"/>
    <s v="Valid"/>
    <s v="22100(a,b)"/>
    <s v="Turn at intersection from wrong position"/>
    <s v="http://leginfo.legislature.ca.gov/faces/codes_displaySection.xhtml?lawCode=VEH&amp;sectionNum=22100."/>
    <n v="23147"/>
  </r>
  <r>
    <n v="21004"/>
    <s v="Point"/>
    <n v="26486000"/>
    <s v="&lt;Null&gt;"/>
    <n v="37.777599000000002"/>
    <n v="-122.455217"/>
    <s v="SFPD-CROSSROADS"/>
    <s v="CITY STREET"/>
    <n v="150052238"/>
    <n v="2015"/>
    <n v="3801"/>
    <n v="20150117"/>
    <n v="1644"/>
    <n v="985"/>
    <s v="RICHMOND"/>
    <s v="Saturday"/>
    <s v="3G13D"/>
    <s v="TURK BLVD"/>
    <s v="STANYAN ST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5992787017,-122.455216941431"/>
    <s v="2:01 pm to 6:00 pm"/>
    <s v="Clear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25940"/>
  </r>
  <r>
    <n v="9496"/>
    <s v="Point"/>
    <n v="26486000"/>
    <s v="&lt;Null&gt;"/>
    <n v="37.777599000000002"/>
    <n v="-122.455217"/>
    <s v="SFPD-CROSSROADS"/>
    <s v="CITY STREET"/>
    <n v="150077060"/>
    <n v="2015"/>
    <n v="3801"/>
    <n v="20150125"/>
    <n v="1825"/>
    <n v="868"/>
    <s v="RICHMOND"/>
    <s v="Sunday"/>
    <s v="4K8G"/>
    <s v="TURK BLVD"/>
    <s v="STANYAN ST"/>
    <n v="0"/>
    <s v="Not Stated, in Intersection"/>
    <s v="Not Stated"/>
    <x v="1"/>
    <s v="Head-On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5992787017,-122.455216941431"/>
    <s v="6:01 pm to 10:00 pm"/>
    <s v="Clear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29705"/>
  </r>
  <r>
    <n v="29515"/>
    <s v="Point"/>
    <n v="26486000"/>
    <s v="&lt;Null&gt;"/>
    <n v="37.777599000000002"/>
    <n v="-122.455217"/>
    <s v="SFPD-CROSSROADS"/>
    <s v="CITY STREET"/>
    <n v="4103049"/>
    <n v="2009"/>
    <n v="3801"/>
    <n v="20090130"/>
    <n v="2113"/>
    <n v="2175"/>
    <s v="G"/>
    <s v="Friday"/>
    <s v="4B7E"/>
    <s v="TURK ST"/>
    <s v="STANYAN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5992787017,-122.455216941431"/>
    <s v="6:01 pm to 10:00 pm"/>
    <s v="Clear"/>
    <s v="N/A"/>
    <s v="Intersection &lt;= 20ft"/>
    <s v="January"/>
    <s v="Unknown"/>
    <s v="Unknown"/>
    <s v="Unknown"/>
    <s v="&lt;Null&gt;"/>
    <n v="31479"/>
  </r>
  <r>
    <n v="25588"/>
    <s v="Point"/>
    <n v="26455000"/>
    <s v="&lt;Null&gt;"/>
    <n v="37.777433000000002"/>
    <n v="-122.448683"/>
    <s v="SFPD-CROSSROADS"/>
    <s v="CITY STREET"/>
    <n v="150082990"/>
    <n v="2015"/>
    <n v="3801"/>
    <n v="20150127"/>
    <n v="1731"/>
    <n v="1325"/>
    <s v="RICHMOND"/>
    <s v="Tuesday"/>
    <s v="3G12D"/>
    <s v="GOLDEN GATE AVE"/>
    <s v="TAMALPAIS TER"/>
    <n v="0"/>
    <s v="Not Stated, in Intersection"/>
    <s v="Not Stated"/>
    <x v="1"/>
    <s v="Rear End"/>
    <s v="Bicycle"/>
    <s v="No Pedestrian Involved"/>
    <s v="Dry"/>
    <s v="No Unusual Condition"/>
    <s v="Not Stated"/>
    <s v="Daylight"/>
    <s v="None"/>
    <s v="CC - Vehicle-Bicycle"/>
    <s v="http://maps.google.com/maps?q=&amp;layer=c&amp;cbll=37.7774328923105,-122.4486833183"/>
    <s v="2:01 pm to 6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31705"/>
  </r>
  <r>
    <n v="29490"/>
    <s v="Point"/>
    <n v="26474000"/>
    <s v="&lt;Null&gt;"/>
    <n v="37.776975999999998"/>
    <n v="-122.452234"/>
    <s v="SFPD-CROSSROADS"/>
    <s v="CITY STREET"/>
    <n v="5067049"/>
    <n v="2011"/>
    <n v="3801"/>
    <n v="20110131"/>
    <n v="900"/>
    <n v="246"/>
    <s v="RICHM"/>
    <s v="Monday"/>
    <s v="4B2E"/>
    <s v="GOLDEN GATE AVE"/>
    <s v="TEMESCAL"/>
    <n v="0"/>
    <s v="Not Stated, in Intersection"/>
    <s v="Not Stated"/>
    <x v="1"/>
    <s v="Other"/>
    <s v="Parked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9762233284,-122.45223376573"/>
    <s v="6:01 am to 10:00 am"/>
    <s v="Clear"/>
    <s v="N/A"/>
    <s v="Intersection &lt;= 20ft"/>
    <s v="January"/>
    <s v="Unknown"/>
    <s v="Unknown"/>
    <s v="Unknown"/>
    <s v="&lt;Null&gt;"/>
    <n v="14052"/>
  </r>
  <r>
    <n v="1293"/>
    <s v="Point"/>
    <n v="26479000"/>
    <n v="12079000"/>
    <n v="37.777583"/>
    <n v="-122.455217"/>
    <s v="SFPD-CROSSROADS"/>
    <s v="CITY STREET"/>
    <n v="2484870"/>
    <n v="2006"/>
    <n v="3801"/>
    <n v="20060131"/>
    <n v="1527"/>
    <n v="1580"/>
    <s v="RICHM"/>
    <s v="Tuesday"/>
    <s v="4B6G"/>
    <s v="STANYAN BLVD"/>
    <s v="TURK BL"/>
    <n v="6"/>
    <s v="South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75825041698,-122.455217499363"/>
    <s v="2:01 pm to 6:00 pm"/>
    <s v="Clear"/>
    <s v="CVC 216501"/>
    <s v="Intersection &lt;= 20ft"/>
    <s v="January"/>
    <s v="Valid"/>
    <n v="21650.1"/>
    <s v="Bicycle to travel in same direction as vehicles"/>
    <s v="http://leginfo.legislature.ca.gov/faces/codes_displaySection.xhtml?lawCode=VEH&amp;sectionNum=21650.1."/>
    <n v="1190"/>
  </r>
  <r>
    <n v="29514"/>
    <s v="Point"/>
    <n v="26486000"/>
    <s v="&lt;Null&gt;"/>
    <n v="37.777599000000002"/>
    <n v="-122.455217"/>
    <s v="SFPD-CROSSROADS"/>
    <s v="CITY STREET"/>
    <n v="4083805"/>
    <n v="2009"/>
    <n v="3801"/>
    <n v="20090121"/>
    <n v="1733"/>
    <n v="1279"/>
    <s v="G"/>
    <s v="Wednesday"/>
    <s v="4B6I"/>
    <s v="STANYAN ST"/>
    <s v="TURK BL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5992787017,-122.455216941431"/>
    <s v="2:01 pm to 6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21639"/>
  </r>
  <r>
    <n v="12796"/>
    <s v="Point"/>
    <n v="26077000"/>
    <s v="&lt;Null&gt;"/>
    <n v="37.77966"/>
    <n v="-122.43874"/>
    <s v="SFPD-CROSSROADS"/>
    <s v="CITY STREET"/>
    <n v="130022079"/>
    <n v="2013"/>
    <n v="3801"/>
    <n v="20130108"/>
    <n v="2040"/>
    <n v="202"/>
    <s v="PARK"/>
    <s v="Tuesday"/>
    <s v="3F14D"/>
    <s v="DIVISADERO ST"/>
    <s v="TURK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96596303491,-122.438740183526"/>
    <s v="6:01 pm to 10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15676"/>
  </r>
  <r>
    <n v="29060"/>
    <s v="Point"/>
    <n v="26077000"/>
    <s v="&lt;Null&gt;"/>
    <n v="37.77966"/>
    <n v="-122.43874"/>
    <s v="SFPD-CROSSROADS"/>
    <s v="CITY STREET"/>
    <n v="3548622"/>
    <n v="2008"/>
    <n v="3801"/>
    <n v="20080101"/>
    <n v="1321"/>
    <n v="1337"/>
    <s v="PARKS"/>
    <s v="Tuesday"/>
    <s v="3F62"/>
    <s v="DIVISADERO ST"/>
    <s v="TURK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6596303491,-122.438740183526"/>
    <s v="10:01 am to 2:00 pm"/>
    <s v="Clear"/>
    <s v="N/A"/>
    <s v="Intersection &lt;= 20ft"/>
    <s v="January"/>
    <s v="Unknown"/>
    <s v="Unknown"/>
    <s v="Unknown"/>
    <s v="&lt;Null&gt;"/>
    <n v="26509"/>
  </r>
  <r>
    <n v="29062"/>
    <s v="Point"/>
    <n v="26077000"/>
    <s v="&lt;Null&gt;"/>
    <n v="37.77966"/>
    <n v="-122.43874"/>
    <s v="SFPD-CROSSROADS"/>
    <s v="CITY STREET"/>
    <n v="3603585"/>
    <n v="2008"/>
    <n v="3801"/>
    <n v="20080111"/>
    <n v="132"/>
    <n v="275"/>
    <s v="PARK"/>
    <s v="Friday"/>
    <s v="3F14E"/>
    <s v="DIVISADERO ST"/>
    <s v="TURK ST"/>
    <n v="0"/>
    <s v="Not Stated, in Intersection"/>
    <s v="Not Stated"/>
    <x v="1"/>
    <s v="Sideswipe"/>
    <s v="Parked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96596303491,-122.438740183526"/>
    <s v="10:01 pm to 2:00 am"/>
    <s v="Clear"/>
    <s v="N/A"/>
    <s v="Intersection &lt;= 20ft"/>
    <s v="January"/>
    <s v="Unknown"/>
    <s v="Unknown"/>
    <s v="Unknown"/>
    <s v="&lt;Null&gt;"/>
    <n v="26511"/>
  </r>
  <r>
    <n v="29224"/>
    <s v="Point"/>
    <n v="26346000"/>
    <n v="9767000"/>
    <n v="37.771869000000002"/>
    <n v="-122.447379"/>
    <s v="SFPD-CROSSROADS"/>
    <s v="CITY STREET"/>
    <n v="4315320"/>
    <n v="2009"/>
    <n v="3801"/>
    <n v="20090703"/>
    <n v="1110"/>
    <n v="438"/>
    <s v="&lt;Null&gt;"/>
    <s v="Friday"/>
    <s v="4B3F"/>
    <s v="OAK ST"/>
    <s v="ASHBURY ST"/>
    <n v="20"/>
    <s v="West"/>
    <s v="Not Stated"/>
    <x v="0"/>
    <s v="Sideswip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8692495478,-122.447379289237"/>
    <s v="10:01 am to 2:00 pm"/>
    <s v="Clear"/>
    <s v="CVC 22100A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1999"/>
  </r>
  <r>
    <n v="20452"/>
    <s v="Point"/>
    <n v="26343000"/>
    <s v="&lt;Null&gt;"/>
    <n v="37.770935000000001"/>
    <n v="-122.447123"/>
    <s v="SFPD-CROSSROADS"/>
    <s v="CITY STREET"/>
    <n v="130564673"/>
    <n v="2013"/>
    <n v="3801"/>
    <n v="20130709"/>
    <n v="1830"/>
    <n v="202"/>
    <s v="PARK"/>
    <s v="Tuesday"/>
    <s v="&lt;Null&gt;"/>
    <s v="PAGE ST"/>
    <s v="ASHBURY ST"/>
    <n v="0"/>
    <s v="Not Stated, in Intersection"/>
    <s v="&lt;Null&gt;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09346413689,-122.44712270031"/>
    <s v="6:01 pm to 10:00 pm"/>
    <s v="Clear"/>
    <s v="CVC 22450A"/>
    <s v="Intersection &lt;= 20ft"/>
    <s v="July"/>
    <s v="Valid"/>
    <s v="22450(a)"/>
    <s v="Failure to stop at STOP sign"/>
    <s v="http://leginfo.legislature.ca.gov/faces/codes_displaySection.xhtml?lawCode=VEH&amp;sectionNum=22450."/>
    <n v="12704"/>
  </r>
  <r>
    <n v="29256"/>
    <s v="Point"/>
    <n v="26350000"/>
    <n v="5452000"/>
    <n v="37.773726000000003"/>
    <n v="-122.440214"/>
    <s v="SFPD-CROSSROADS"/>
    <s v="CITY STREET"/>
    <n v="5276487"/>
    <n v="2011"/>
    <n v="3801"/>
    <n v="20110721"/>
    <n v="1426"/>
    <n v="665"/>
    <s v="&lt;Null&gt;"/>
    <s v="Thursday"/>
    <s v="4B5H"/>
    <s v="FELL ST"/>
    <s v="BAKER ST"/>
    <n v="207"/>
    <s v="East"/>
    <s v="Not Stated"/>
    <x v="0"/>
    <s v="Rear End"/>
    <s v="Parked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7264987081,-122.440213526453"/>
    <s v="2:01 pm to 6:00 pm"/>
    <s v="Clear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10535"/>
  </r>
  <r>
    <n v="29257"/>
    <s v="Point"/>
    <n v="26350000"/>
    <s v="&lt;Null&gt;"/>
    <n v="37.773634999999999"/>
    <n v="-122.440922"/>
    <s v="SFPD-CROSSROADS"/>
    <s v="CITY STREET"/>
    <n v="6137210"/>
    <n v="2012"/>
    <n v="3801"/>
    <n v="20120730"/>
    <n v="621"/>
    <n v="874"/>
    <s v="&lt;Null&gt;"/>
    <s v="Monday"/>
    <n v="361"/>
    <s v="FELL ST"/>
    <s v="BAKER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6352963795,-122.440921792499"/>
    <s v="6:01 am to 10:00 am"/>
    <s v="Clear"/>
    <s v="N/A"/>
    <s v="Intersection &lt;= 20ft"/>
    <s v="July"/>
    <s v="Unknown"/>
    <s v="Unknown"/>
    <s v="Unknown"/>
    <s v="&lt;Null&gt;"/>
    <n v="31496"/>
  </r>
  <r>
    <n v="29178"/>
    <s v="Point"/>
    <n v="26319000"/>
    <n v="9763000"/>
    <n v="37.772632000000002"/>
    <n v="-122.44136899999999"/>
    <s v="SFPD-CROSSROADS"/>
    <s v="CITY STREET"/>
    <n v="4318608"/>
    <n v="2009"/>
    <n v="3801"/>
    <n v="20090720"/>
    <n v="2225"/>
    <n v="408"/>
    <s v="PARK"/>
    <s v="Monday"/>
    <s v="3F43E"/>
    <s v="OAK ST"/>
    <s v="BAKER ST"/>
    <n v="186"/>
    <s v="West"/>
    <s v="Not Stated"/>
    <x v="1"/>
    <s v="Rear End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6323778715,-122.44136922272"/>
    <s v="10:01 pm to 2:00 am"/>
    <s v="Clear"/>
    <s v="CVC 23153A"/>
    <s v="Midblock &gt; 20ft"/>
    <s v="July"/>
    <s v="Valid"/>
    <n v="23152"/>
    <s v="Under the influence of alcohol or drug"/>
    <s v="http://leginfo.legislature.ca.gov/faces/codes_displaySection.xhtml?lawCode=VEH&amp;sectionNum=23152."/>
    <n v="2007"/>
  </r>
  <r>
    <n v="29274"/>
    <s v="Point"/>
    <n v="26362000"/>
    <s v="&lt;Null&gt;"/>
    <n v="37.779243999999998"/>
    <n v="-122.442053"/>
    <s v="SFPD-CROSSROADS"/>
    <s v="CITY STREET"/>
    <n v="2160579"/>
    <n v="2005"/>
    <n v="3801"/>
    <n v="20050720"/>
    <n v="1930"/>
    <n v="1384"/>
    <s v="3F"/>
    <s v="Wednesday"/>
    <s v="4B7G"/>
    <s v="TURK ST"/>
    <s v="BAKER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2440306213,-122.442053309532"/>
    <s v="6:01 pm to 10:00 pm"/>
    <s v="Clear"/>
    <s v="CVC 21802A"/>
    <s v="Intersection &lt;= 20ft"/>
    <s v="July"/>
    <s v="Valid"/>
    <s v="21802(a,b)"/>
    <s v="Violation of right-of-way - entering through highway"/>
    <s v="http://leginfo.legislature.ca.gov/faces/codes_displaySection.xhtml?lawCode=VEH&amp;sectionNum=21802."/>
    <n v="26529"/>
  </r>
  <r>
    <n v="24425"/>
    <s v="Point"/>
    <n v="26061000"/>
    <s v="&lt;Null&gt;"/>
    <n v="37.776643999999997"/>
    <n v="-122.43984399999999"/>
    <s v="SFPD-CROSSROADS"/>
    <s v="CITY STREET"/>
    <n v="130549233"/>
    <n v="2013"/>
    <n v="3801"/>
    <n v="20130704"/>
    <n v="1128"/>
    <n v="874"/>
    <s v="PARK"/>
    <s v="Thursday"/>
    <s v="&lt;Null&gt;"/>
    <s v="FULTON ST"/>
    <s v="BRODERICK ST"/>
    <n v="0"/>
    <s v="Not Stated, in Intersection"/>
    <s v="&lt;Null&gt;"/>
    <x v="1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66440075826,-122.439844236366"/>
    <s v="10:01 am to 2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20964"/>
  </r>
  <r>
    <n v="28970"/>
    <s v="Point"/>
    <n v="26059000"/>
    <n v="6826000"/>
    <n v="37.774742000000003"/>
    <n v="-122.439753"/>
    <s v="SFPD-CROSSROADS"/>
    <s v="CITY STREET"/>
    <n v="4318599"/>
    <n v="2009"/>
    <n v="3801"/>
    <n v="20090720"/>
    <n v="1137"/>
    <n v="186"/>
    <s v="PARK"/>
    <s v="Monday"/>
    <s v="3F14A"/>
    <s v="HAYES ST"/>
    <s v="BRODERICK ST"/>
    <n v="84"/>
    <s v="West"/>
    <s v="Not Stated"/>
    <x v="1"/>
    <s v="Head-On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7415044594,-122.439752784415"/>
    <s v="10:01 am to 2:00 pm"/>
    <s v="Clear"/>
    <s v="CVC 21650"/>
    <s v="Midblock &gt; 20ft"/>
    <s v="July"/>
    <s v="Valid"/>
    <n v="21650"/>
    <s v="Failure to keep to right side of road"/>
    <s v="http://leginfo.legislature.ca.gov/faces/codes_displaySection.xhtml?lawCode=VEH&amp;sectionNum=21650."/>
    <n v="32258"/>
  </r>
  <r>
    <n v="3381"/>
    <s v="Point"/>
    <n v="26036000"/>
    <n v="9761000"/>
    <n v="37.773020000000002"/>
    <n v="-122.43831299999999"/>
    <s v="SFPD-CROSSROADS"/>
    <s v="CITY STREET"/>
    <n v="3309780"/>
    <n v="2007"/>
    <n v="3801"/>
    <n v="20070731"/>
    <n v="839"/>
    <n v="1337"/>
    <s v="&lt;Null&gt;"/>
    <s v="Tuesday"/>
    <s v="3F62"/>
    <s v="OAK ST"/>
    <s v="BRODERICK ST"/>
    <n v="227"/>
    <s v="East"/>
    <s v="Not Stated"/>
    <x v="1"/>
    <s v="Sideswipe"/>
    <s v="Bicycle"/>
    <s v="No Pedestrian Involved"/>
    <s v="Dry"/>
    <s v="No Unusual Condition"/>
    <s v="Not Stated"/>
    <s v="Daylight"/>
    <s v="None"/>
    <s v="CC - Vehicle-Bicycle"/>
    <s v="http://maps.google.com/maps?q=&amp;layer=c&amp;cbll=37.7730204582596,-122.438313094295"/>
    <s v="6:01 am to 10:00 am"/>
    <s v="Clear"/>
    <s v="CVC 21658A"/>
    <s v="Midblock &gt; 20ft"/>
    <s v="July"/>
    <s v="Valid"/>
    <s v="21658(a,b)"/>
    <s v="Lane straddling or failure to use specified lanes"/>
    <s v="http://leginfo.legislature.ca.gov/faces/codes_displaySection.xhtml?lawCode=VEH&amp;sectionNum=21658."/>
    <n v="17283"/>
  </r>
  <r>
    <n v="29400"/>
    <s v="Point"/>
    <n v="26416000"/>
    <s v="&lt;Null&gt;"/>
    <n v="37.771669000000003"/>
    <n v="-122.448958"/>
    <s v="SFPD-CROSSROADS"/>
    <s v="CITY STREET"/>
    <n v="3847404"/>
    <n v="2008"/>
    <n v="3801"/>
    <n v="20080730"/>
    <n v="1528"/>
    <n v="226"/>
    <s v="F"/>
    <s v="Wednesday"/>
    <s v="3F44D"/>
    <s v="OAK ST"/>
    <s v="CLAYTON ST"/>
    <n v="0"/>
    <s v="Not Stated, in Intersection"/>
    <s v="Not Stated"/>
    <x v="0"/>
    <s v="Sideswipe"/>
    <s v="Parked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6687397119,-122.448957992571"/>
    <s v="2:01 pm to 6:00 pm"/>
    <s v="Cloudy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6623"/>
  </r>
  <r>
    <n v="24487"/>
    <s v="Point"/>
    <n v="26419000"/>
    <n v="9768000"/>
    <n v="37.771616999999999"/>
    <n v="-122.44936300000001"/>
    <s v="SFPD-CROSSROADS"/>
    <s v="CITY STREET"/>
    <n v="130552189"/>
    <n v="2013"/>
    <n v="3801"/>
    <n v="20130705"/>
    <n v="133"/>
    <n v="2179"/>
    <s v="PARK"/>
    <s v="Friday"/>
    <s v="&lt;Null&gt;"/>
    <s v="OAK ST"/>
    <s v="CLAYTON ST"/>
    <n v="119"/>
    <s v="West"/>
    <s v="&lt;Null&gt;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6172815055,-122.449363100365"/>
    <s v="2:01 am to 6:00 am"/>
    <s v="Clear"/>
    <s v="CVC 21658A"/>
    <s v="Intersection Rear End &lt;= 150ft"/>
    <s v="July"/>
    <s v="Valid"/>
    <s v="21658(a,b)"/>
    <s v="Lane straddling or failure to use specified lanes"/>
    <s v="http://leginfo.legislature.ca.gov/faces/codes_displaySection.xhtml?lawCode=VEH&amp;sectionNum=21658."/>
    <n v="29410"/>
  </r>
  <r>
    <n v="18313"/>
    <s v="Point"/>
    <n v="26419000"/>
    <s v="&lt;Null&gt;"/>
    <n v="37.771459999999998"/>
    <n v="-122.45059999999999"/>
    <s v="SFPD-CROSSROADS"/>
    <s v="CITY STREET"/>
    <n v="140560194"/>
    <n v="2014"/>
    <n v="3801"/>
    <n v="20140706"/>
    <n v="1458"/>
    <n v="1666"/>
    <s v="PARK"/>
    <s v="Sunday"/>
    <s v="3 CAR"/>
    <s v="OAK ST"/>
    <s v="COLE ST"/>
    <n v="0"/>
    <s v="Not Stated, in Intersection"/>
    <s v="Not Stated"/>
    <x v="0"/>
    <s v="Overturned"/>
    <s v="Non-Collision"/>
    <s v="No Pedestrian Involved"/>
    <s v="Dry"/>
    <s v="No Unusual Condition"/>
    <s v="Not Stated"/>
    <s v="Daylight"/>
    <s v="Functioning"/>
    <s v="FF - Bike Only"/>
    <s v="http://maps.google.com/maps?q=&amp;layer=c&amp;cbll=37.7714601426234,-122.450600180284"/>
    <s v="2:01 pm to 6:00 pm"/>
    <s v="Clear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9553"/>
  </r>
  <r>
    <n v="19783"/>
    <s v="Point"/>
    <n v="26419000"/>
    <n v="9768000"/>
    <n v="37.771486000000003"/>
    <n v="-122.4504"/>
    <s v="SFPD-CROSSROADS"/>
    <s v="CITY STREET"/>
    <n v="130585522"/>
    <n v="2013"/>
    <n v="3801"/>
    <n v="20130716"/>
    <n v="1651"/>
    <n v="2311"/>
    <s v="PARK"/>
    <s v="Tuesday"/>
    <s v="3F12D"/>
    <s v="OAK ST"/>
    <s v="COLE ST"/>
    <n v="59"/>
    <s v="Ea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4855552305,-122.450400120278"/>
    <s v="2:01 pm to 6:00 pm"/>
    <s v="Clear"/>
    <s v="CVC 22107"/>
    <s v="Intersection Rear End &lt;= 150ft"/>
    <s v="July"/>
    <s v="Valid"/>
    <n v="22107"/>
    <s v="Unsafe turn or lane change prohibited"/>
    <s v="http://leginfo.legislature.ca.gov/faces/codes_displaySection.xhtml?lawCode=VEH&amp;sectionNum=22107."/>
    <n v="32285"/>
  </r>
  <r>
    <n v="14872"/>
    <s v="Point"/>
    <n v="26348000"/>
    <s v="&lt;Null&gt;"/>
    <n v="37.772790000000001"/>
    <n v="-122.447497"/>
    <s v="SFPD-CROSSROADS"/>
    <s v="CITY STREET"/>
    <n v="3813413"/>
    <n v="2008"/>
    <n v="3801"/>
    <n v="20080710"/>
    <n v="1340"/>
    <n v="779"/>
    <s v="PARK"/>
    <s v="Thursday"/>
    <n v="3E+62"/>
    <s v="FELL ST"/>
    <s v="ASHBURY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7904538694,-122.447497244783"/>
    <s v="10:01 am to 2:00 pm"/>
    <s v="Clear"/>
    <s v="CVC 21456B"/>
    <s v="Intersection &lt;= 20ft"/>
    <s v="July"/>
    <s v="Valid"/>
    <s v="21456(a,b)"/>
    <s v="Pedestrian violation of Walk or Wait signals"/>
    <s v="http://leginfo.legislature.ca.gov/faces/codes_displaySection.xhtml?lawCode=VEH&amp;sectionNum=21456."/>
    <n v="25393"/>
  </r>
  <r>
    <n v="28868"/>
    <s v="Point"/>
    <n v="26050000"/>
    <s v="&lt;Null&gt;"/>
    <n v="37.774062000000001"/>
    <n v="-122.437611"/>
    <s v="SFPD-CROSSROADS"/>
    <s v="CITY STREET"/>
    <n v="4822027"/>
    <n v="2010"/>
    <n v="3801"/>
    <n v="20100729"/>
    <n v="125"/>
    <n v="522"/>
    <s v="PARK"/>
    <s v="Thursday"/>
    <s v="3F14E"/>
    <s v="FELL ST"/>
    <s v="DIVISADERO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10:01 pm to 2:00 a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32580"/>
  </r>
  <r>
    <n v="6951"/>
    <s v="Point"/>
    <n v="26070000"/>
    <n v="6275000"/>
    <n v="37.778761000000003"/>
    <n v="-122.438261"/>
    <s v="SFPD-CROSSROADS"/>
    <s v="CITY STREET"/>
    <n v="4318623"/>
    <n v="2009"/>
    <n v="3801"/>
    <n v="20090717"/>
    <n v="1859"/>
    <n v="821"/>
    <s v="PARK"/>
    <s v="Friday"/>
    <s v="4B8F"/>
    <s v="GOLDEN GATE AVE"/>
    <s v="DIVISADERO ST"/>
    <n v="85"/>
    <s v="East"/>
    <s v="Not Stated"/>
    <x v="2"/>
    <s v="Sideswipe"/>
    <s v="Bicycle"/>
    <s v="No Pedestrian Involved"/>
    <s v="Dry"/>
    <s v="No Unusual Condition"/>
    <s v="Not Stated"/>
    <s v="Daylight"/>
    <s v="None"/>
    <s v="FF - Bike Only"/>
    <s v="http://maps.google.com/maps?q=&amp;layer=c&amp;cbll=37.7787614158104,-122.438261072334"/>
    <s v="6:01 pm to 10:00 pm"/>
    <s v="Clear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2925"/>
  </r>
  <r>
    <n v="7650"/>
    <s v="Point"/>
    <n v="26031000"/>
    <s v="&lt;Null&gt;"/>
    <n v="37.773133000000001"/>
    <n v="-122.437423"/>
    <s v="SFPD-CROSSROADS"/>
    <s v="CITY STREET"/>
    <n v="130547497"/>
    <n v="2013"/>
    <n v="3801"/>
    <n v="20130703"/>
    <n v="1841"/>
    <n v="1986"/>
    <s v="PARK"/>
    <s v="Wednesday"/>
    <s v="&lt;Null&gt;"/>
    <s v="OAK ST"/>
    <s v="DIVISADERO ST"/>
    <n v="0"/>
    <s v="Not Stated, in Intersection"/>
    <s v="&lt;Null&gt;"/>
    <x v="2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1334920131,-122.437422939807"/>
    <s v="6:01 pm to 10:00 pm"/>
    <s v="Clear"/>
    <s v="CVC 22100A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3261"/>
  </r>
  <r>
    <n v="5180"/>
    <s v="Point"/>
    <n v="26031000"/>
    <s v="&lt;Null&gt;"/>
    <n v="37.773133000000001"/>
    <n v="-122.437423"/>
    <s v="SFPD-CROSSROADS"/>
    <s v="CITY STREET"/>
    <n v="150608693"/>
    <n v="2015"/>
    <n v="3801"/>
    <n v="20150713"/>
    <n v="220"/>
    <n v="2314"/>
    <s v="PARK"/>
    <s v="Monday"/>
    <s v="3F14E"/>
    <s v="OAK ST"/>
    <s v="DIVISADERO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2:01 am to 6:00 am"/>
    <s v="Not Stated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668"/>
  </r>
  <r>
    <n v="28684"/>
    <s v="Point"/>
    <n v="26031000"/>
    <s v="&lt;Null&gt;"/>
    <n v="37.773133000000001"/>
    <n v="-122.437423"/>
    <s v="SFPD-CROSSROADS"/>
    <s v="CITY STREET"/>
    <n v="5255065"/>
    <n v="2011"/>
    <n v="3801"/>
    <n v="20110705"/>
    <n v="1935"/>
    <n v="1584"/>
    <s v="PARK"/>
    <s v="Tuesday"/>
    <s v="4B6F"/>
    <s v="OAK ST"/>
    <s v="DIVISADERO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6:01 pm to 10:00 pm"/>
    <s v="Clear"/>
    <s v="CVC 23152A"/>
    <s v="Intersection &lt;= 20ft"/>
    <s v="July"/>
    <s v="Valid"/>
    <n v="23152"/>
    <s v="Under the influence of alcohol or drug"/>
    <s v="http://leginfo.legislature.ca.gov/faces/codes_displaySection.xhtml?lawCode=VEH&amp;sectionNum=23152."/>
    <n v="13920"/>
  </r>
  <r>
    <n v="15708"/>
    <s v="Point"/>
    <n v="26445000"/>
    <s v="&lt;Null&gt;"/>
    <n v="37.771929999999998"/>
    <n v="-122.454083"/>
    <s v="SFPD-CROSSROADS"/>
    <s v="CITY STREET"/>
    <n v="130619864"/>
    <n v="2013"/>
    <n v="3801"/>
    <n v="20130727"/>
    <n v="222"/>
    <n v="2038"/>
    <s v="F"/>
    <s v="Saturday"/>
    <s v="3F13E"/>
    <s v="FELL ST"/>
    <s v="STANYAN ST"/>
    <n v="0"/>
    <s v="Not Stated, in Intersection"/>
    <s v="Not Stated"/>
    <x v="2"/>
    <s v="Vehicle/Pedestrian"/>
    <s v="Pedestrian"/>
    <s v="Not Stated"/>
    <s v="Dry"/>
    <s v="No Unusual Condition"/>
    <s v="Not Stated"/>
    <s v="Dark - Street Lights"/>
    <s v="Functioning"/>
    <s v="BB - Vehicle-Pedestrian"/>
    <s v="http://maps.google.com/maps?q=&amp;layer=c&amp;cbll=37.7719304046184,-122.454083217237"/>
    <s v="2:01 am to 6:00 am"/>
    <s v="Clear"/>
    <s v="CVC 21456B"/>
    <s v="Intersection &lt;= 20ft"/>
    <s v="July"/>
    <s v="Valid"/>
    <s v="21456(a,b)"/>
    <s v="Pedestrian violation of Walk or Wait signals"/>
    <s v="http://leginfo.legislature.ca.gov/faces/codes_displaySection.xhtml?lawCode=VEH&amp;sectionNum=21456."/>
    <n v="3352"/>
  </r>
  <r>
    <n v="23589"/>
    <s v="Point"/>
    <n v="26029000"/>
    <n v="10179000"/>
    <n v="37.772170000000003"/>
    <n v="-122.43749800000001"/>
    <s v="SFPD-CROSSROADS"/>
    <s v="CITY STREET"/>
    <n v="150631268"/>
    <n v="2015"/>
    <n v="3801"/>
    <n v="20150720"/>
    <n v="162"/>
    <n v="1025"/>
    <s v="NORTHERN"/>
    <s v="Monday"/>
    <s v="3E11D"/>
    <s v="PAGE ST"/>
    <s v="DIVISADERO ST"/>
    <n v="77"/>
    <s v="West"/>
    <s v="Not Stated"/>
    <x v="0"/>
    <s v="Broadside"/>
    <s v="Bicycle"/>
    <s v="No Pedestrian Involved"/>
    <s v="Dry"/>
    <s v="No Unusual Condition"/>
    <s v="Not Stated"/>
    <s v="Daylight"/>
    <s v="None"/>
    <s v="CC - Vehicle-Bicycle"/>
    <s v="http://maps.google.com/maps?q=&amp;layer=c&amp;cbll=37.7721699327071,-122.437498497071"/>
    <s v="2:01 am to 6:00 am"/>
    <s v="Clear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1863"/>
  </r>
  <r>
    <n v="21538"/>
    <s v="Point"/>
    <n v="26029000"/>
    <s v="&lt;Null&gt;"/>
    <n v="37.772204000000002"/>
    <n v="-122.437235"/>
    <s v="SFPD-CROSSROADS"/>
    <s v="CITY STREET"/>
    <n v="150604215"/>
    <n v="2015"/>
    <n v="3801"/>
    <n v="20150711"/>
    <n v="1457"/>
    <n v="4239"/>
    <s v="PARK"/>
    <s v="Saturday"/>
    <s v="3F14A"/>
    <s v="PAGE ST"/>
    <s v="DIVISADERO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2037124154,-122.4372349323"/>
    <s v="2:01 pm to 6:00 pm"/>
    <s v="Clear"/>
    <s v="N/A"/>
    <s v="Intersection &lt;= 20ft"/>
    <s v="July"/>
    <s v="Unknown"/>
    <s v="Unknown"/>
    <s v="Unknown"/>
    <s v="&lt;Null&gt;"/>
    <n v="31830"/>
  </r>
  <r>
    <n v="28654"/>
    <s v="Point"/>
    <n v="26028000"/>
    <n v="10178000"/>
    <n v="37.772261999999998"/>
    <n v="-122.436778"/>
    <s v="SFPD-CROSSROADS"/>
    <s v="CITY STREET"/>
    <n v="3827209"/>
    <n v="2008"/>
    <n v="3801"/>
    <n v="20080707"/>
    <n v="858"/>
    <n v="1580"/>
    <s v="PARK"/>
    <s v="Monday"/>
    <s v="4B2F"/>
    <s v="PAGE ST"/>
    <s v="DIVISADERO ST"/>
    <n v="134"/>
    <s v="East"/>
    <s v="Not Stated"/>
    <x v="1"/>
    <s v="Sideswipe"/>
    <s v="Bicycle"/>
    <s v="No Pedestrian Involved"/>
    <s v="Dry"/>
    <s v="No Unusual Condition"/>
    <s v="Not Stated"/>
    <s v="Daylight"/>
    <s v="None"/>
    <s v="AA - Vehicle(s) Only Involved"/>
    <s v="http://maps.google.com/maps?q=&amp;layer=c&amp;cbll=37.7722622956513,-122.436777788293"/>
    <s v="6:01 am to 10:00 am"/>
    <s v="Clear"/>
    <s v="CVC 22107"/>
    <s v="Midblock &gt; 20ft"/>
    <s v="July"/>
    <s v="Valid"/>
    <n v="22107"/>
    <s v="Unsafe turn or lane change prohibited"/>
    <s v="http://leginfo.legislature.ca.gov/faces/codes_displaySection.xhtml?lawCode=VEH&amp;sectionNum=22107."/>
    <n v="102"/>
  </r>
  <r>
    <n v="14916"/>
    <s v="Point"/>
    <n v="26372000"/>
    <n v="5895000"/>
    <n v="37.775996999999997"/>
    <n v="-122.44493300000001"/>
    <s v="SFPD-CROSSROADS"/>
    <s v="CITY STREET"/>
    <n v="5267385"/>
    <n v="2011"/>
    <n v="3801"/>
    <n v="20110718"/>
    <n v="815"/>
    <n v="1389"/>
    <s v="F"/>
    <s v="Monday"/>
    <s v="3F13A"/>
    <s v="FULTON ST"/>
    <s v="CENTRAL AV"/>
    <n v="45"/>
    <s v="West"/>
    <s v="Not Stated"/>
    <x v="1"/>
    <s v="Broadside"/>
    <s v="Pedestrian"/>
    <s v="Not in Road"/>
    <s v="Dry"/>
    <s v="No Unusual Condition"/>
    <s v="Not Stated"/>
    <s v="Daylight"/>
    <s v="None"/>
    <s v="BB - Vehicle-Pedestrian"/>
    <s v="http://maps.google.com/maps?q=&amp;layer=c&amp;cbll=37.7759971376576,-122.444932892623"/>
    <s v="6:01 am to 10:00 am"/>
    <s v="Clear"/>
    <s v="CVC 21952"/>
    <s v="Midblock &gt; 20ft"/>
    <s v="July"/>
    <s v="Valid"/>
    <n v="21952"/>
    <s v="Failure to yield right-of-way on sidewalk to pedestrian"/>
    <s v="http://leginfo.legislature.ca.gov/faces/codes_displaySection.xhtml?lawCode=VEH&amp;sectionNum=21952."/>
    <n v="30210"/>
  </r>
  <r>
    <n v="28856"/>
    <s v="Point"/>
    <n v="26050000"/>
    <s v="&lt;Null&gt;"/>
    <n v="37.774062000000001"/>
    <n v="-122.437611"/>
    <s v="SFPD-CROSSROADS"/>
    <s v="CITY STREET"/>
    <n v="3267155"/>
    <n v="2007"/>
    <n v="3801"/>
    <n v="20070710"/>
    <n v="1441"/>
    <n v="120"/>
    <s v="PARK"/>
    <s v="Tuesday"/>
    <s v="3F14C"/>
    <s v="DIVISADERO ST"/>
    <s v="FELL ST"/>
    <n v="0"/>
    <s v="Not Stated, in Intersection"/>
    <s v="Not Stated"/>
    <x v="0"/>
    <s v="Sideswip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0616466681,-122.437610623921"/>
    <s v="2:01 pm to 6:00 pm"/>
    <s v="Cloudy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8907"/>
  </r>
  <r>
    <n v="28848"/>
    <s v="Point"/>
    <n v="26050000"/>
    <s v="&lt;Null&gt;"/>
    <n v="37.774062000000001"/>
    <n v="-122.437611"/>
    <s v="SFPD-CROSSROADS"/>
    <s v="CITY STREET"/>
    <n v="2775368"/>
    <n v="2006"/>
    <n v="3801"/>
    <n v="20060725"/>
    <n v="1355"/>
    <n v="805"/>
    <s v="PARK"/>
    <s v="Tuesday"/>
    <s v="3F60"/>
    <s v="DIVISADERO ST"/>
    <s v="FELL ST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0616466681,-122.437610623921"/>
    <s v="10:01 am to 2:00 pm"/>
    <s v="Clear"/>
    <s v="CVC 21703"/>
    <s v="Intersection &lt;= 20ft"/>
    <s v="July"/>
    <s v="Valid"/>
    <n v="21703"/>
    <s v="Following too closely prohibited"/>
    <s v="http://leginfo.legislature.ca.gov/faces/codes_displaySection.xhtml?lawCode=VEH&amp;sectionNum=21703."/>
    <n v="31517"/>
  </r>
  <r>
    <n v="28768"/>
    <s v="Point"/>
    <n v="26050000"/>
    <n v="4801101"/>
    <n v="37.773899999999998"/>
    <n v="-122.437623"/>
    <s v="SFPD-CROSSROADS"/>
    <s v="CITY STREET"/>
    <n v="130603293"/>
    <n v="2013"/>
    <n v="3801"/>
    <n v="20130722"/>
    <s v="&lt;Null&gt;"/>
    <n v="360"/>
    <s v="&lt;Null&gt;"/>
    <s v="Monday"/>
    <s v="&lt;Null&gt;"/>
    <s v="DIVISADERO ST"/>
    <s v="FELL ST"/>
    <n v="57"/>
    <s v="South"/>
    <s v="Not Stated"/>
    <x v="1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9003198839,-122.437622909209"/>
    <s v="N/A"/>
    <s v="Cloudy"/>
    <s v="N/A"/>
    <s v="Midblock &gt; 20ft"/>
    <s v="July"/>
    <s v="Unknown"/>
    <s v="Unknown"/>
    <s v="Unknown"/>
    <s v="&lt;Null&gt;"/>
    <n v="27475"/>
  </r>
  <r>
    <n v="29242"/>
    <s v="Point"/>
    <n v="26347000"/>
    <s v="&lt;Null&gt;"/>
    <n v="37.772995000000002"/>
    <n v="-122.445902"/>
    <s v="SFPD-CROSSROADS"/>
    <s v="CITY STREET"/>
    <n v="5349469"/>
    <n v="2011"/>
    <n v="3801"/>
    <n v="20110701"/>
    <n v="2157"/>
    <n v="1986"/>
    <s v="PARK"/>
    <s v="Friday"/>
    <s v="03F"/>
    <s v="MASONIC AVE"/>
    <s v="FELL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6:01 pm to 10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6872"/>
  </r>
  <r>
    <n v="597"/>
    <s v="Point"/>
    <n v="26345000"/>
    <n v="8852000"/>
    <n v="37.772927000000003"/>
    <n v="-122.44588899999999"/>
    <s v="SFPD-CROSSROADS"/>
    <s v="CITY STREET"/>
    <n v="2112250"/>
    <n v="2005"/>
    <n v="3801"/>
    <n v="20050710"/>
    <n v="1911"/>
    <n v="144"/>
    <s v="&lt;Null&gt;"/>
    <s v="Sunday"/>
    <s v="4B8B"/>
    <s v="MASONIC AVE"/>
    <s v="FELL ST"/>
    <n v="25"/>
    <s v="South"/>
    <s v="Not Stated"/>
    <x v="0"/>
    <s v="Not Stated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274508309,-122.44588857465"/>
    <s v="6:01 pm to 10:00 pm"/>
    <s v="Clear"/>
    <s v="CVC 21950A"/>
    <s v="Midblock &gt; 20ft"/>
    <s v="July"/>
    <s v="Valid"/>
    <s v="21950(a,c)"/>
    <s v="Driver or bicyclist to yield right-of-way at crosswalks"/>
    <s v="http://leginfo.legislature.ca.gov/faces/codes_displaySection.xhtml?lawCode=VEH&amp;sectionNum=21950."/>
    <n v="465"/>
  </r>
  <r>
    <n v="12640"/>
    <s v="Point"/>
    <n v="26345000"/>
    <n v="8852000"/>
    <n v="37.772933000000002"/>
    <n v="-122.44589000000001"/>
    <s v="SFPD-CROSSROADS"/>
    <s v="CITY STREET"/>
    <n v="9009666"/>
    <n v="2006"/>
    <n v="3801"/>
    <n v="20060717"/>
    <n v="1550"/>
    <n v="2122"/>
    <s v="&lt;Null&gt;"/>
    <s v="Monday"/>
    <s v="4B6D"/>
    <s v="MASONIC AVE"/>
    <s v="FELL ST"/>
    <n v="23"/>
    <s v="South"/>
    <s v="Not Stated"/>
    <x v="0"/>
    <s v="Head-On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328735971,-122.4458896752"/>
    <s v="2:01 pm to 6:00 pm"/>
    <s v="Clear"/>
    <s v="CVC 21950A"/>
    <s v="Midblock &gt; 20ft"/>
    <s v="July"/>
    <s v="Valid"/>
    <s v="21950(a,c)"/>
    <s v="Driver or bicyclist to yield right-of-way at crosswalks"/>
    <s v="http://leginfo.legislature.ca.gov/faces/codes_displaySection.xhtml?lawCode=VEH&amp;sectionNum=21950."/>
    <n v="6170"/>
  </r>
  <r>
    <n v="638"/>
    <s v="Point"/>
    <n v="26345000"/>
    <n v="8852000"/>
    <n v="37.772938000000003"/>
    <n v="-122.445891"/>
    <s v="SFPD-CROSSROADS"/>
    <s v="CITY STREET"/>
    <n v="2146590"/>
    <n v="2005"/>
    <n v="3801"/>
    <n v="20050716"/>
    <n v="1701"/>
    <n v="189"/>
    <s v="PARK"/>
    <s v="Saturday"/>
    <s v="4B7H"/>
    <s v="MASONIC AVE"/>
    <s v="FELL ST"/>
    <n v="21"/>
    <s v="South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382963634,-122.445890775751"/>
    <s v="2:01 pm to 6:00 pm"/>
    <s v="Clear"/>
    <s v="CVC 22101D"/>
    <s v="Midblock &gt; 20ft"/>
    <s v="July"/>
    <s v="Valid"/>
    <s v="22101(d)"/>
    <s v="Violating special traffic control markers"/>
    <s v="http://leginfo.legislature.ca.gov/faces/codes_displaySection.xhtml?lawCode=VEH&amp;sectionNum=22101."/>
    <n v="23775"/>
  </r>
  <r>
    <n v="11711"/>
    <s v="Point"/>
    <n v="26347000"/>
    <s v="&lt;Null&gt;"/>
    <n v="37.772995000000002"/>
    <n v="-122.445902"/>
    <s v="SFPD-CROSSROADS"/>
    <s v="CITY STREET"/>
    <n v="5293754"/>
    <n v="2011"/>
    <n v="3801"/>
    <n v="20110706"/>
    <n v="1603"/>
    <n v="1419"/>
    <s v="PARK"/>
    <s v="Wednesday"/>
    <s v="3CAR"/>
    <s v="MASONIC AVE"/>
    <s v="FELL ST"/>
    <n v="0"/>
    <s v="Not Stated, in Intersection"/>
    <s v="Not Stated"/>
    <x v="1"/>
    <s v="Other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28726"/>
  </r>
  <r>
    <n v="29236"/>
    <s v="Point"/>
    <n v="26345000"/>
    <n v="8852000"/>
    <n v="37.772727000000003"/>
    <n v="-122.445848"/>
    <s v="SFPD-CROSSROADS"/>
    <s v="CITY STREET"/>
    <n v="4323894"/>
    <n v="2009"/>
    <n v="3801"/>
    <n v="20090725"/>
    <n v="1323"/>
    <n v="1484"/>
    <s v="PARK"/>
    <s v="Saturday"/>
    <s v="3F61"/>
    <s v="MASONIC AVE"/>
    <s v="FELL ST"/>
    <n v="99"/>
    <s v="South"/>
    <s v="Not Stated"/>
    <x v="1"/>
    <s v="Other"/>
    <s v="Other Object"/>
    <s v="No Pedestrian Involved"/>
    <s v="Dry"/>
    <s v="No Unusual Condition"/>
    <s v="Not Stated"/>
    <s v="Daylight"/>
    <s v="None"/>
    <s v="AA - Vehicle(s) Only Involved"/>
    <s v="http://maps.google.com/maps?q=&amp;layer=c&amp;cbll=37.7727268084761,-122.445847854323"/>
    <s v="10:01 am to 2:00 pm"/>
    <s v="Clear"/>
    <s v="CVC 21658A"/>
    <s v="Midblock &gt; 20ft"/>
    <s v="July"/>
    <s v="Valid"/>
    <s v="21658(a,b)"/>
    <s v="Lane straddling or failure to use specified lanes"/>
    <s v="http://leginfo.legislature.ca.gov/faces/codes_displaySection.xhtml?lawCode=VEH&amp;sectionNum=21658."/>
    <n v="30239"/>
  </r>
  <r>
    <n v="24790"/>
    <s v="Point"/>
    <n v="26445000"/>
    <n v="12086000"/>
    <n v="37.771796000000002"/>
    <n v="-122.454055"/>
    <s v="SFPD-CROSSROADS"/>
    <s v="CITY STREET"/>
    <n v="150619781"/>
    <n v="2015"/>
    <n v="3801"/>
    <n v="20150716"/>
    <n v="1757"/>
    <n v="1666"/>
    <s v="PARK"/>
    <s v="Thursday"/>
    <s v="3 CAR"/>
    <s v="STANYAN ST"/>
    <s v="FELL ST"/>
    <n v="50"/>
    <s v="South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7962384189,-122.454055465928"/>
    <s v="2:01 pm to 6:00 pm"/>
    <s v="Clear"/>
    <s v="CVC 22350"/>
    <s v="Intersection Rear End &lt;= 150ft"/>
    <s v="July"/>
    <s v="Valid"/>
    <n v="22350"/>
    <s v="Unsafe speed for prevailing conditions"/>
    <s v="http://leginfo.legislature.ca.gov/faces/codes_displaySection.xhtml?lawCode=VEH&amp;sectionNum=22350."/>
    <n v="1177"/>
  </r>
  <r>
    <n v="28977"/>
    <s v="Point"/>
    <n v="26061000"/>
    <s v="&lt;Null&gt;"/>
    <n v="37.776643999999997"/>
    <n v="-122.43984399999999"/>
    <s v="SFPD-CROSSROADS"/>
    <s v="CITY STREET"/>
    <n v="3258083"/>
    <n v="2007"/>
    <n v="3801"/>
    <n v="20070703"/>
    <n v="1459"/>
    <n v="1337"/>
    <s v="&lt;Null&gt;"/>
    <s v="Tuesday"/>
    <s v="3F62"/>
    <s v="BRODERICK ST"/>
    <s v="FULTON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6440075826,-122.439844236366"/>
    <s v="2:01 pm to 6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7857"/>
  </r>
  <r>
    <n v="11323"/>
    <s v="Point"/>
    <n v="26061000"/>
    <s v="&lt;Null&gt;"/>
    <n v="37.776643999999997"/>
    <n v="-122.43984399999999"/>
    <s v="SFPD-CROSSROADS"/>
    <s v="CITY STREET"/>
    <n v="140560285"/>
    <n v="2014"/>
    <n v="3801"/>
    <n v="20140706"/>
    <n v="1524"/>
    <n v="1101"/>
    <s v="CO OF"/>
    <s v="Sunday"/>
    <s v="3F14D"/>
    <s v="BRODERICK ST"/>
    <s v="FULTON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6440075826,-122.439844236366"/>
    <s v="2:01 pm to 6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7394"/>
  </r>
  <r>
    <n v="28950"/>
    <s v="Point"/>
    <n v="26057000"/>
    <n v="4805201"/>
    <n v="37.77731"/>
    <n v="-122.438215"/>
    <s v="SFPD-CROSSROADS"/>
    <s v="CITY STREET"/>
    <n v="4805862"/>
    <n v="2010"/>
    <n v="3801"/>
    <n v="20100710"/>
    <n v="2005"/>
    <n v="1549"/>
    <s v="PARK"/>
    <s v="Saturday"/>
    <s v="4B51"/>
    <s v="DIVISADERO ST"/>
    <s v="FULTON ST"/>
    <n v="165"/>
    <s v="North"/>
    <s v="Not Stated"/>
    <x v="0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73096997375,-122.438215280984"/>
    <s v="6:01 pm to 10:00 pm"/>
    <s v="Clear"/>
    <s v="CVC 22106"/>
    <s v="Midblock &gt; 20ft"/>
    <s v="July"/>
    <s v="Valid"/>
    <n v="22106"/>
    <s v="Unsafe starting or backing on highway"/>
    <s v="http://leginfo.legislature.ca.gov/faces/codes_displaySection.xhtml?lawCode=VEH&amp;sectionNum=22106."/>
    <n v="10889"/>
  </r>
  <r>
    <n v="11589"/>
    <s v="Point"/>
    <n v="26057000"/>
    <n v="4805201"/>
    <n v="37.777043999999997"/>
    <n v="-122.43816200000001"/>
    <s v="SFPD-CROSSROADS"/>
    <s v="CITY STREET"/>
    <n v="5281292"/>
    <n v="2011"/>
    <n v="3801"/>
    <n v="20110704"/>
    <n v="205"/>
    <n v="1889"/>
    <s v="3F14E"/>
    <s v="Monday"/>
    <s v="3F14E"/>
    <s v="DIVISADERO ST"/>
    <s v="FULTON ST"/>
    <n v="67"/>
    <s v="North"/>
    <s v="Not Stated"/>
    <x v="0"/>
    <s v="Overturned"/>
    <s v="Parked Motor Vehicle"/>
    <s v="No Pedestrian Involved"/>
    <s v="Dry"/>
    <s v="No Unusual Condition"/>
    <s v="Not Stated"/>
    <s v="Dark - Street Lights"/>
    <s v="None"/>
    <s v="EE - Bike-Parked car "/>
    <s v="http://maps.google.com/maps?q=&amp;layer=c&amp;cbll=37.7770438835984,-122.438162145554"/>
    <s v="2:01 am to 6:00 am"/>
    <s v="Clear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4652"/>
  </r>
  <r>
    <n v="5022"/>
    <s v="Point"/>
    <n v="26452000"/>
    <n v="8527000"/>
    <n v="37.775506999999998"/>
    <n v="-122.448851"/>
    <s v="SFPD-CROSSROADS"/>
    <s v="CITY STREET"/>
    <n v="3825802"/>
    <n v="2008"/>
    <n v="3801"/>
    <n v="20080717"/>
    <n v="2042"/>
    <n v="1666"/>
    <s v="PARK"/>
    <s v="Thursday"/>
    <s v="3CAR"/>
    <s v="LOYOLA TER"/>
    <s v="FULTON ST"/>
    <n v="3"/>
    <s v="North"/>
    <s v="Not Stated"/>
    <x v="1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55066787058,-122.448851451482"/>
    <s v="6:01 pm to 10:00 pm"/>
    <s v="Clear"/>
    <s v="CVC 21663"/>
    <s v="Intersection &lt;= 20ft"/>
    <s v="July"/>
    <s v="Valid"/>
    <n v="21663"/>
    <s v="Operating vehicle or bicycle on sidewalk prohibited"/>
    <s v="http://leginfo.legislature.ca.gov/faces/codes_displaySection.xhtml?lawCode=VEH&amp;sectionNum=21663."/>
    <n v="17188"/>
  </r>
  <r>
    <n v="29330"/>
    <s v="Point"/>
    <n v="26379000"/>
    <n v="8848000"/>
    <n v="37.776066999999998"/>
    <n v="-122.446524"/>
    <s v="SFPD-CROSSROADS"/>
    <s v="CITY STREET"/>
    <n v="4822031"/>
    <n v="2010"/>
    <n v="3801"/>
    <n v="20100728"/>
    <n v="955"/>
    <n v="438"/>
    <s v="PARK"/>
    <s v="Wednesday"/>
    <s v="4B3F"/>
    <s v="MASONIC AVE"/>
    <s v="FULTON ST"/>
    <n v="98"/>
    <s v="North"/>
    <s v="Not Stated"/>
    <x v="0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6067225322,-122.446524259725"/>
    <s v="6:01 am to 10:00 am"/>
    <s v="Clear"/>
    <s v="CVC 22350"/>
    <s v="Intersection Rear End &lt;= 150ft"/>
    <s v="July"/>
    <s v="Valid"/>
    <n v="22350"/>
    <s v="Unsafe speed for prevailing conditions"/>
    <s v="http://leginfo.legislature.ca.gov/faces/codes_displaySection.xhtml?lawCode=VEH&amp;sectionNum=22350."/>
    <n v="12533"/>
  </r>
  <r>
    <n v="29329"/>
    <s v="Point"/>
    <n v="26377000"/>
    <n v="8849000"/>
    <n v="37.775761000000003"/>
    <n v="-122.44646299999999"/>
    <s v="SFPD-CROSSROADS"/>
    <s v="CITY STREET"/>
    <n v="4345925"/>
    <n v="2009"/>
    <n v="3801"/>
    <n v="20090731"/>
    <n v="1510"/>
    <n v="2175"/>
    <s v="F"/>
    <s v="Friday"/>
    <s v="4B7E"/>
    <s v="MASONIC AVE"/>
    <s v="FULTON ST"/>
    <n v="15"/>
    <s v="South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7607710674,-122.446462619364"/>
    <s v="2:01 pm to 6:00 pm"/>
    <s v="Clear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16812"/>
  </r>
  <r>
    <n v="29493"/>
    <s v="Point"/>
    <n v="26446000"/>
    <n v="12084000"/>
    <n v="37.774548000000003"/>
    <n v="-122.454622"/>
    <s v="SFPD-CROSSROADS"/>
    <s v="CITY STREET"/>
    <n v="3825821"/>
    <n v="2008"/>
    <n v="3801"/>
    <n v="20080712"/>
    <n v="1724"/>
    <n v="4203"/>
    <s v="PARK"/>
    <s v="Saturday"/>
    <n v="1"/>
    <s v="STANYAN ST"/>
    <s v="FULTON ST"/>
    <n v="78"/>
    <s v="South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5480104691,-122.454621991056"/>
    <s v="2:01 pm to 6:00 pm"/>
    <s v="Clear"/>
    <s v="N/A"/>
    <s v="Intersection Rear End &lt;= 150ft"/>
    <s v="July"/>
    <s v="Unknown"/>
    <s v="Unknown"/>
    <s v="Unknown"/>
    <s v="&lt;Null&gt;"/>
    <n v="1189"/>
  </r>
  <r>
    <n v="13945"/>
    <s v="Point"/>
    <n v="26052000"/>
    <n v="6824000"/>
    <n v="37.774994"/>
    <n v="-122.437783"/>
    <s v="SFPD-CROSSROADS"/>
    <s v="CITY STREET"/>
    <n v="150637090"/>
    <n v="2015"/>
    <n v="3801"/>
    <n v="20150722"/>
    <n v="1145"/>
    <n v="1197"/>
    <s v="NORTHERN"/>
    <s v="Wednesday"/>
    <s v="3E11C"/>
    <s v="HAYES ST"/>
    <s v="DIVISADERO ST"/>
    <n v="5"/>
    <s v="East"/>
    <s v="Not Stated"/>
    <x v="0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49939992059,-122.437782739756"/>
    <s v="10:01 am to 2:00 pm"/>
    <s v="Clear"/>
    <s v="CVC 21950A"/>
    <s v="Intersection &lt;= 20ft"/>
    <s v="July"/>
    <s v="Valid"/>
    <s v="21950(a,c)"/>
    <s v="Driver or bicyclist to yield right-of-way at crosswalks"/>
    <s v="http://leginfo.legislature.ca.gov/faces/codes_displaySection.xhtml?lawCode=VEH&amp;sectionNum=21950."/>
    <n v="7978"/>
  </r>
  <r>
    <n v="29346"/>
    <s v="Point"/>
    <n v="26383000"/>
    <s v="&lt;Null&gt;"/>
    <n v="37.777669000000003"/>
    <n v="-122.44684599999999"/>
    <s v="SFPD-CROSSROADS"/>
    <s v="CITY STREET"/>
    <n v="3827168"/>
    <n v="2008"/>
    <n v="3801"/>
    <n v="20080709"/>
    <n v="1122"/>
    <n v="1337"/>
    <s v="PARKS"/>
    <s v="Wednesday"/>
    <s v="3F62"/>
    <s v="MASONIC AVE"/>
    <s v="GOLDEN GATE AV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6691087729,-122.446846470157"/>
    <s v="10:01 am to 2:00 pm"/>
    <s v="Clear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14026"/>
  </r>
  <r>
    <n v="29309"/>
    <s v="Point"/>
    <n v="26377000"/>
    <s v="&lt;Null&gt;"/>
    <n v="37.774870999999997"/>
    <n v="-122.44628400000001"/>
    <s v="SFPD-CROSSROADS"/>
    <s v="CITY STREET"/>
    <n v="3258150"/>
    <n v="2007"/>
    <n v="3801"/>
    <n v="20070703"/>
    <n v="2230"/>
    <n v="1015"/>
    <s v="&lt;Null&gt;"/>
    <s v="Tuesday"/>
    <s v="3CAR"/>
    <s v="MASONIC AVE"/>
    <s v="GROVE ST"/>
    <n v="0"/>
    <s v="Not Stated, in Intersection"/>
    <s v="Not Stated"/>
    <x v="1"/>
    <s v="Sideswip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8711028237,-122.446283673835"/>
    <s v="10:01 pm to 2:00 am"/>
    <s v="Clear"/>
    <s v="CVC 22100A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14021"/>
  </r>
  <r>
    <n v="28879"/>
    <s v="Point"/>
    <n v="26053000"/>
    <s v="&lt;Null&gt;"/>
    <n v="37.774991999999997"/>
    <n v="-122.437799"/>
    <s v="SFPD-CROSSROADS"/>
    <s v="CITY STREET"/>
    <n v="4318657"/>
    <n v="2009"/>
    <n v="3801"/>
    <n v="20090713"/>
    <n v="2256"/>
    <n v="1921"/>
    <s v="F"/>
    <s v="Monday"/>
    <s v="4CAR"/>
    <s v="DIVISADERO ST"/>
    <s v="HAYES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991947509,-122.437798747311"/>
    <s v="10:01 pm to 2:00 am"/>
    <s v="Clear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7730"/>
  </r>
  <r>
    <n v="16708"/>
    <s v="Point"/>
    <n v="26345000"/>
    <s v="&lt;Null&gt;"/>
    <n v="37.772080000000003"/>
    <n v="-122.445717"/>
    <s v="SFPD-CROSSROADS"/>
    <s v="CITY STREET"/>
    <n v="150595404"/>
    <n v="2015"/>
    <n v="3801"/>
    <n v="20150708"/>
    <n v="1822"/>
    <n v="13"/>
    <s v="&lt;Null&gt;"/>
    <s v="Wednesday"/>
    <s v="&lt;Null&gt;"/>
    <s v="MASONIC AVE"/>
    <s v="OAK ST"/>
    <n v="0"/>
    <s v="Not Stated, in Intersection"/>
    <s v="Not Stated"/>
    <x v="2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0803942368,-122.445716665312"/>
    <s v="6:01 pm to 10:00 pm"/>
    <s v="Clear"/>
    <s v="CVC 21456B"/>
    <s v="Intersection &lt;= 20ft"/>
    <s v="July"/>
    <s v="Valid"/>
    <s v="21456(a,b)"/>
    <s v="Pedestrian violation of Walk or Wait signals"/>
    <s v="http://leginfo.legislature.ca.gov/faces/codes_displaySection.xhtml?lawCode=VEH&amp;sectionNum=21456."/>
    <n v="3211"/>
  </r>
  <r>
    <n v="21679"/>
    <s v="Point"/>
    <n v="26345000"/>
    <s v="&lt;Null&gt;"/>
    <n v="37.772080000000003"/>
    <n v="-122.445717"/>
    <s v="SFPD-CROSSROADS"/>
    <s v="CITY STREET"/>
    <n v="5780467"/>
    <n v="2012"/>
    <n v="3801"/>
    <n v="20120721"/>
    <n v="1404"/>
    <n v="2179"/>
    <s v="&lt;Null&gt;"/>
    <s v="Saturday"/>
    <s v="3J62"/>
    <s v="MASONIC AVE"/>
    <s v="OAK ST"/>
    <n v="0"/>
    <s v="Not Stated, in Intersection"/>
    <s v="Not Stated"/>
    <x v="2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0803942368,-122.445716665312"/>
    <s v="2:01 pm to 6:00 pm"/>
    <s v="Clear"/>
    <s v="CVC 21453D"/>
    <s v="Intersection &lt;= 20ft"/>
    <s v="July"/>
    <s v="Valid"/>
    <s v="21453(d)"/>
    <s v="Red signal - pedestrian responsibilities"/>
    <s v="http://leginfo.legislature.ca.gov/faces/codes_displaySection.xhtml?lawCode=VEH&amp;sectionNum=21453."/>
    <n v="2909"/>
  </r>
  <r>
    <n v="33169"/>
    <s v="Point"/>
    <n v="32856000"/>
    <s v="&lt;Null&gt;"/>
    <n v="37.771428"/>
    <n v="-122.45398"/>
    <s v="SFPD-CROSSROADS"/>
    <s v="CITY STREET"/>
    <n v="3309772"/>
    <n v="2007"/>
    <n v="3801"/>
    <n v="20070723"/>
    <n v="1210"/>
    <n v="649"/>
    <s v="&lt;Null&gt;"/>
    <s v="Monday"/>
    <s v="4B2H"/>
    <s v="STANYAN ST"/>
    <s v="JOHN F KENNEDY DR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4283955386,-122.453979522907"/>
    <s v="10:01 am to 2:00 pm"/>
    <s v="Clear"/>
    <s v="CVC 21461A"/>
    <s v="Intersection &lt;= 20ft"/>
    <s v="July"/>
    <s v="Valid"/>
    <s v="21461(a)"/>
    <s v="Driver or bicyclist failure to obey signs or signals"/>
    <s v="http://leginfo.legislature.ca.gov/faces/codes_displaySection.xhtml?lawCode=VEH&amp;sectionNum=21461."/>
    <n v="20555"/>
  </r>
  <r>
    <n v="29269"/>
    <s v="Point"/>
    <n v="26354000"/>
    <s v="&lt;Null&gt;"/>
    <n v="37.773423999999999"/>
    <n v="-122.442565"/>
    <s v="SFPD-CROSSROADS"/>
    <s v="CITY STREET"/>
    <n v="5349064"/>
    <n v="2011"/>
    <n v="3801"/>
    <n v="20110718"/>
    <n v="728"/>
    <n v="671"/>
    <s v="PARK"/>
    <s v="Monday"/>
    <s v="4B2F"/>
    <s v="FELL ST"/>
    <s v="LYON ST"/>
    <n v="0"/>
    <s v="Not Stated, in Intersection"/>
    <s v="Not Stated"/>
    <x v="1"/>
    <s v="Other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424225297,-122.442564850679"/>
    <s v="6:01 am to 10:00 am"/>
    <s v="Clear"/>
    <s v="CVC 22100A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14014"/>
  </r>
  <r>
    <n v="26678"/>
    <s v="Point"/>
    <n v="26370000"/>
    <s v="&lt;Null&gt;"/>
    <n v="37.776226000000001"/>
    <n v="-122.44313200000001"/>
    <s v="SFPD-CROSSROADS"/>
    <s v="CITY STREET"/>
    <n v="130623940"/>
    <n v="2013"/>
    <n v="3801"/>
    <n v="20130729"/>
    <n v="1121"/>
    <n v="186"/>
    <s v="PARK"/>
    <s v="Monday"/>
    <s v="4 CAR"/>
    <s v="FULTON ST"/>
    <s v="LYON ST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None"/>
    <s v="CC - Vehicle-Bicycle"/>
    <s v="http://maps.google.com/maps?q=&amp;layer=c&amp;cbll=37.7762260364189,-122.443132453887"/>
    <s v="10:01 am to 2:00 pm"/>
    <s v="Clear"/>
    <s v="CVC 22450A"/>
    <s v="Intersection &lt;= 20ft"/>
    <s v="July"/>
    <s v="Valid"/>
    <s v="22450(a)"/>
    <s v="Failure to stop at STOP sign"/>
    <s v="http://leginfo.legislature.ca.gov/faces/codes_displaySection.xhtml?lawCode=VEH&amp;sectionNum=22450."/>
    <n v="23995"/>
  </r>
  <r>
    <n v="29355"/>
    <s v="Point"/>
    <n v="26392000"/>
    <s v="&lt;Null&gt;"/>
    <n v="37.778621999999999"/>
    <n v="-122.44704"/>
    <s v="SFPD-CROSSROADS"/>
    <s v="CITY STREET"/>
    <n v="2172017"/>
    <n v="2005"/>
    <n v="3801"/>
    <n v="20050719"/>
    <n v="830"/>
    <n v="805"/>
    <s v="F"/>
    <s v="Tuesday"/>
    <s v="0F4"/>
    <s v="TURK ST"/>
    <s v="MASONIC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6223076059,-122.447039806471"/>
    <s v="6:01 am to 10:00 am"/>
    <s v="Cloudy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21622"/>
  </r>
  <r>
    <n v="6849"/>
    <s v="Point"/>
    <n v="26347000"/>
    <s v="&lt;Null&gt;"/>
    <n v="37.772995000000002"/>
    <n v="-122.445902"/>
    <s v="SFPD-CROSSROADS"/>
    <s v="CITY STREET"/>
    <n v="4300493"/>
    <n v="2009"/>
    <n v="3801"/>
    <n v="20090701"/>
    <n v="800"/>
    <n v="1389"/>
    <s v="&lt;Null&gt;"/>
    <s v="Wednesday"/>
    <s v="3F13A"/>
    <s v="FELL ST"/>
    <s v="MASONIC AV"/>
    <n v="0"/>
    <s v="Not Stated, in Intersection"/>
    <s v="Not Stated"/>
    <x v="1"/>
    <s v="Not Stated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6:01 am to 10:00 am"/>
    <s v="Cloudy"/>
    <s v="CVC 21453C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18570"/>
  </r>
  <r>
    <n v="15872"/>
    <s v="Point"/>
    <n v="26345000"/>
    <n v="8852000"/>
    <n v="37.77216"/>
    <n v="-122.445733"/>
    <s v="SFPD-CROSSROADS"/>
    <s v="CITY STREET"/>
    <n v="140589780"/>
    <n v="2014"/>
    <n v="3801"/>
    <n v="20140716"/>
    <n v="60"/>
    <n v="1540"/>
    <s v="PARK"/>
    <s v="Wednesday"/>
    <s v="3F13A"/>
    <s v="MASONIC AVE"/>
    <s v="OAK ST"/>
    <n v="29"/>
    <s v="North"/>
    <s v="Not Stated"/>
    <x v="1"/>
    <s v="Vehicle/Pedestrian"/>
    <s v="Pedestrian"/>
    <s v="Crossing in Crosswalk at Intersection"/>
    <s v="Wet"/>
    <s v="No Unusual Condition"/>
    <s v="Not Stated"/>
    <s v="Dusk - Dawn"/>
    <s v="Functioning"/>
    <s v="BB - Vehicle-Pedestrian"/>
    <s v="http://maps.google.com/maps?q=&amp;layer=c&amp;cbll=37.7721596926656,-122.445732758876"/>
    <s v="2:01 am to 6:00 am"/>
    <s v="Raining"/>
    <s v="CVC 21950A"/>
    <s v="Midblock &gt; 20ft"/>
    <s v="July"/>
    <s v="Valid"/>
    <s v="21950(a,c)"/>
    <s v="Driver or bicyclist to yield right-of-way at crosswalks"/>
    <s v="http://leginfo.legislature.ca.gov/faces/codes_displaySection.xhtml?lawCode=VEH&amp;sectionNum=21950."/>
    <n v="23148"/>
  </r>
  <r>
    <n v="29299"/>
    <s v="Point"/>
    <n v="26378000"/>
    <n v="6830000"/>
    <n v="37.773924999999998"/>
    <n v="-122.44617700000001"/>
    <s v="SFPD-CROSSROADS"/>
    <s v="CITY STREET"/>
    <n v="3869684"/>
    <n v="2008"/>
    <n v="3801"/>
    <n v="20080728"/>
    <n v="805"/>
    <n v="2137"/>
    <s v="&lt;Null&gt;"/>
    <s v="Monday"/>
    <s v="4B31"/>
    <s v="HAYES ST"/>
    <s v="MASONIC AV"/>
    <n v="25"/>
    <s v="We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245329666,-122.446177121111"/>
    <s v="6:01 am to 10:00 am"/>
    <s v="Cloudy"/>
    <s v="CVC 22350"/>
    <s v="Intersection Rear End &lt;= 150ft"/>
    <s v="July"/>
    <s v="Valid"/>
    <n v="22350"/>
    <s v="Unsafe speed for prevailing conditions"/>
    <s v="http://leginfo.legislature.ca.gov/faces/codes_displaySection.xhtml?lawCode=VEH&amp;sectionNum=22350."/>
    <n v="32540"/>
  </r>
  <r>
    <n v="29210"/>
    <s v="Point"/>
    <n v="26345000"/>
    <s v="&lt;Null&gt;"/>
    <n v="37.772080000000003"/>
    <n v="-122.445717"/>
    <s v="SFPD-CROSSROADS"/>
    <s v="CITY STREET"/>
    <n v="3869531"/>
    <n v="2008"/>
    <n v="3801"/>
    <n v="20080728"/>
    <n v="1044"/>
    <n v="1580"/>
    <s v="PARK"/>
    <s v="Monday"/>
    <s v="4B2F"/>
    <s v="OAK ST"/>
    <s v="MASONIC AV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0803942368,-122.445716665312"/>
    <s v="10:01 am to 2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21593"/>
  </r>
  <r>
    <n v="29218"/>
    <s v="Point"/>
    <n v="26345000"/>
    <n v="9765000"/>
    <n v="37.772174999999997"/>
    <n v="-122.444969"/>
    <s v="SFPD-CROSSROADS"/>
    <s v="CITY STREET"/>
    <n v="4822019"/>
    <n v="2010"/>
    <n v="3801"/>
    <n v="20100729"/>
    <n v="1802"/>
    <n v="1666"/>
    <s v="PARK"/>
    <s v="Thursday"/>
    <s v="3CAR"/>
    <s v="OAK ST"/>
    <s v="MASONIC AV"/>
    <n v="219"/>
    <s v="East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175289417,-122.44496934241"/>
    <s v="6:01 pm to 10:00 pm"/>
    <s v="Clear"/>
    <s v="CVC 21703"/>
    <s v="Midblock &gt; 20ft"/>
    <s v="July"/>
    <s v="Valid"/>
    <n v="21703"/>
    <s v="Following too closely prohibited"/>
    <s v="http://leginfo.legislature.ca.gov/faces/codes_displaySection.xhtml?lawCode=VEH&amp;sectionNum=21703."/>
    <n v="14919"/>
  </r>
  <r>
    <n v="29208"/>
    <s v="Point"/>
    <n v="26346000"/>
    <n v="9766000"/>
    <n v="37.772038999999999"/>
    <n v="-122.44604200000001"/>
    <s v="SFPD-CROSSROADS"/>
    <s v="CITY STREET"/>
    <n v="3322810"/>
    <n v="2007"/>
    <n v="3801"/>
    <n v="20070731"/>
    <n v="1809"/>
    <n v="821"/>
    <s v="PARK"/>
    <s v="Tuesday"/>
    <s v="4B8F"/>
    <s v="OAK ST"/>
    <s v="MASONIC AV"/>
    <n v="95"/>
    <s v="West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03906797,-122.44604208454"/>
    <s v="6:01 pm to 10:00 pm"/>
    <s v="Cloudy"/>
    <s v="CVC 21703"/>
    <s v="Intersection Rear End &lt;= 150ft"/>
    <s v="July"/>
    <s v="Valid"/>
    <n v="21703"/>
    <s v="Following too closely prohibited"/>
    <s v="http://leginfo.legislature.ca.gov/faces/codes_displaySection.xhtml?lawCode=VEH&amp;sectionNum=21703."/>
    <n v="27531"/>
  </r>
  <r>
    <n v="29214"/>
    <s v="Point"/>
    <n v="26345000"/>
    <s v="&lt;Null&gt;"/>
    <n v="37.772080000000003"/>
    <n v="-122.445717"/>
    <s v="SFPD-CROSSROADS"/>
    <s v="CITY STREET"/>
    <n v="4318611"/>
    <n v="2009"/>
    <n v="3801"/>
    <n v="20090720"/>
    <n v="1145"/>
    <n v="438"/>
    <s v="&lt;Null&gt;"/>
    <s v="Monday"/>
    <s v="4B3F"/>
    <s v="OAK ST"/>
    <s v="MASONIC AV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0803942368,-122.445716665312"/>
    <s v="10:01 am to 2:00 pm"/>
    <s v="Cloudy"/>
    <s v="CVC 22100B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26524"/>
  </r>
  <r>
    <n v="29358"/>
    <s v="Point"/>
    <n v="26392000"/>
    <n v="12741000"/>
    <n v="37.778579000000001"/>
    <n v="-122.447383"/>
    <s v="SFPD-CROSSROADS"/>
    <s v="CITY STREET"/>
    <n v="2774845"/>
    <n v="2006"/>
    <n v="3801"/>
    <n v="20060722"/>
    <n v="1613"/>
    <n v="829"/>
    <s v="RICHM"/>
    <s v="Saturday"/>
    <s v="4B6I"/>
    <s v="TURK ST"/>
    <s v="MASONIC AV"/>
    <n v="100"/>
    <s v="West"/>
    <s v="Not Stated"/>
    <x v="1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85788216741,-122.447383292438"/>
    <s v="2:01 pm to 6:00 pm"/>
    <s v="Clear"/>
    <s v="CVC 21703"/>
    <s v="Midblock &gt; 20ft"/>
    <s v="July"/>
    <s v="Valid"/>
    <n v="21703"/>
    <s v="Following too closely prohibited"/>
    <s v="http://leginfo.legislature.ca.gov/faces/codes_displaySection.xhtml?lawCode=VEH&amp;sectionNum=21703."/>
    <n v="17300"/>
  </r>
  <r>
    <n v="22578"/>
    <s v="Point"/>
    <n v="26349000"/>
    <n v="5455000"/>
    <n v="37.773094"/>
    <n v="-122.44513600000001"/>
    <s v="SFPD-CROSSROADS"/>
    <s v="CITY STREET"/>
    <n v="130620300"/>
    <n v="2013"/>
    <n v="3801"/>
    <n v="20130728"/>
    <n v="151"/>
    <n v="2038"/>
    <s v="F"/>
    <s v="Sunday"/>
    <s v="3F13E"/>
    <s v="FELL ST"/>
    <s v="MASONIC AVE"/>
    <n v="224"/>
    <s v="East"/>
    <s v="Not Stated"/>
    <x v="1"/>
    <s v="Rear End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30939021738,-122.445135811561"/>
    <s v="2:01 am to 6:00 am"/>
    <s v="Clear"/>
    <s v="CVC 23152A"/>
    <s v="Midblock &gt; 20ft"/>
    <s v="July"/>
    <s v="Valid"/>
    <n v="23152"/>
    <s v="Under the influence of alcohol or drug"/>
    <s v="http://leginfo.legislature.ca.gov/faces/codes_displaySection.xhtml?lawCode=VEH&amp;sectionNum=23152."/>
    <n v="27669"/>
  </r>
  <r>
    <n v="14494"/>
    <s v="Point"/>
    <n v="26347000"/>
    <s v="&lt;Null&gt;"/>
    <n v="37.772995000000002"/>
    <n v="-122.445902"/>
    <s v="SFPD-CROSSROADS"/>
    <s v="CITY STREET"/>
    <n v="150573563"/>
    <n v="2015"/>
    <n v="3801"/>
    <n v="20150701"/>
    <n v="163"/>
    <n v="131"/>
    <s v="PARK"/>
    <s v="Wednesday"/>
    <s v="F3"/>
    <s v="FELL ST"/>
    <s v="MASONIC AVE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9954059776,-122.445902365946"/>
    <s v="2:01 am to 6:00 am"/>
    <s v="Clear"/>
    <s v="N/A"/>
    <s v="Intersection &lt;= 20ft"/>
    <s v="July"/>
    <s v="Unknown"/>
    <s v="Unknown"/>
    <s v="Unknown"/>
    <s v="&lt;Null&gt;"/>
    <n v="30369"/>
  </r>
  <r>
    <n v="26168"/>
    <s v="Point"/>
    <n v="26383000"/>
    <n v="8847000"/>
    <n v="37.776752000000002"/>
    <n v="-122.446662"/>
    <s v="SFPD-CROSSROADS"/>
    <s v="CITY STREET"/>
    <n v="130630569"/>
    <n v="2013"/>
    <n v="3801"/>
    <n v="20130731"/>
    <n v="118"/>
    <n v="874"/>
    <s v="PARK"/>
    <s v="Wednesday"/>
    <s v="3F61"/>
    <s v="MASONIC AVE"/>
    <s v="MCALLISTER ST"/>
    <n v="4"/>
    <s v="North"/>
    <s v="Not Stated"/>
    <x v="1"/>
    <s v="Overturned"/>
    <s v="Non-Collision"/>
    <s v="No Pedestrian Involved"/>
    <s v="Dry"/>
    <s v="No Unusual Condition"/>
    <s v="Not Stated"/>
    <s v="Daylight"/>
    <s v="None"/>
    <s v="AA - Vehicle(s) Only Involved"/>
    <s v="http://maps.google.com/maps?q=&amp;layer=c&amp;cbll=37.7767515734306,-122.446661910976"/>
    <s v="2:01 am to 6:00 am"/>
    <s v="Clear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15541"/>
  </r>
  <r>
    <n v="14844"/>
    <s v="Point"/>
    <n v="26345000"/>
    <s v="&lt;Null&gt;"/>
    <n v="37.772080000000003"/>
    <n v="-122.445717"/>
    <s v="SFPD-CROSSROADS"/>
    <s v="CITY STREET"/>
    <n v="4318580"/>
    <n v="2009"/>
    <n v="3801"/>
    <n v="20090720"/>
    <n v="430"/>
    <n v="4145"/>
    <s v="PARK"/>
    <s v="Monday"/>
    <s v="&lt;Null&gt;"/>
    <s v="OAK ST"/>
    <s v="MASONIC AV"/>
    <n v="0"/>
    <s v="Not Stated, in Intersection"/>
    <s v="Not Stated"/>
    <x v="0"/>
    <s v="Vehicle/Pedestrian"/>
    <s v="Pedestrian"/>
    <s v="Crossing in Crosswalk at Intersection"/>
    <s v="Not Stated"/>
    <s v="Other"/>
    <s v="Not Stated"/>
    <s v="Dark - Street Lights"/>
    <s v="Functioning"/>
    <s v="BB - Vehicle-Pedestrian"/>
    <s v="http://maps.google.com/maps?q=&amp;layer=c&amp;cbll=37.7720803942368,-122.445716665312"/>
    <s v="2:01 am to 6:00 am"/>
    <s v="Other"/>
    <s v="CVC 21950A"/>
    <s v="Intersection &lt;= 20ft"/>
    <s v="July"/>
    <s v="Valid"/>
    <s v="21950(a,c)"/>
    <s v="Driver or bicyclist to yield right-of-way at crosswalks"/>
    <s v="http://leginfo.legislature.ca.gov/faces/codes_displaySection.xhtml?lawCode=VEH&amp;sectionNum=21950."/>
    <n v="5597"/>
  </r>
  <r>
    <n v="16826"/>
    <s v="Point"/>
    <n v="26031000"/>
    <s v="&lt;Null&gt;"/>
    <n v="37.773133000000001"/>
    <n v="-122.437423"/>
    <s v="SFPD-CROSSROADS"/>
    <s v="CITY STREET"/>
    <n v="150575371"/>
    <n v="2015"/>
    <n v="3801"/>
    <n v="20150702"/>
    <n v="71"/>
    <n v="4239"/>
    <s v="PARK"/>
    <s v="Thursday"/>
    <s v="3F14A"/>
    <s v="DIVISADERO ST"/>
    <s v="OAK ST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1334920131,-122.437422939807"/>
    <s v="2:01 am to 6:00 am"/>
    <s v="Cloudy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23461"/>
  </r>
  <r>
    <n v="14857"/>
    <s v="Point"/>
    <n v="26346000"/>
    <n v="9766000"/>
    <n v="37.772075999999998"/>
    <n v="-122.44574799999999"/>
    <s v="SFPD-CROSSROADS"/>
    <s v="CITY STREET"/>
    <n v="5281341"/>
    <n v="2011"/>
    <n v="3801"/>
    <n v="20110725"/>
    <n v="1328"/>
    <n v="671"/>
    <s v="PARK"/>
    <s v="Monday"/>
    <s v="4B2F"/>
    <s v="OAK ST"/>
    <s v="MASONIC AV"/>
    <n v="9"/>
    <s v="West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0763798268,-122.445748276933"/>
    <s v="10:01 am to 2:00 pm"/>
    <s v="Clear"/>
    <s v="CVC 21453D"/>
    <s v="Intersection &lt;= 20ft"/>
    <s v="July"/>
    <s v="Valid"/>
    <s v="21453(d)"/>
    <s v="Red signal - pedestrian responsibilities"/>
    <s v="http://leginfo.legislature.ca.gov/faces/codes_displaySection.xhtml?lawCode=VEH&amp;sectionNum=21453."/>
    <n v="27882"/>
  </r>
  <r>
    <n v="11569"/>
    <s v="Point"/>
    <n v="26031000"/>
    <s v="&lt;Null&gt;"/>
    <n v="37.773133000000001"/>
    <n v="-122.437423"/>
    <s v="SFPD-CROSSROADS"/>
    <s v="CITY STREET"/>
    <n v="140571113"/>
    <n v="2014"/>
    <n v="3801"/>
    <n v="20140709"/>
    <n v="225"/>
    <n v="2314"/>
    <s v="PARK"/>
    <s v="Wednesday"/>
    <s v="3F14E"/>
    <s v="DIVISADERO ST"/>
    <s v="OAK ST"/>
    <n v="0"/>
    <s v="Not Stated, in Intersection"/>
    <s v="Not Stated"/>
    <x v="1"/>
    <s v="Head-On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2:01 am to 6:00 am"/>
    <s v="Clear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32326"/>
  </r>
  <r>
    <n v="15155"/>
    <s v="Point"/>
    <n v="26445000"/>
    <n v="12085000"/>
    <n v="37.771951000000001"/>
    <n v="-122.454087"/>
    <s v="SFPD-CROSSROADS"/>
    <s v="CITY STREET"/>
    <n v="2720240"/>
    <n v="2006"/>
    <n v="3801"/>
    <n v="20060709"/>
    <n v="2329"/>
    <n v="2082"/>
    <s v="PARK"/>
    <s v="Sunday"/>
    <s v="4B8H"/>
    <s v="STANYAN ST"/>
    <s v="FELL ST"/>
    <n v="7"/>
    <s v="North"/>
    <s v="Other"/>
    <x v="2"/>
    <s v="Vehicle/Pedestrian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19507240848,-122.454087469959"/>
    <s v="10:01 pm to 2:00 am"/>
    <s v="Cloudy"/>
    <s v="CVC 21456B"/>
    <s v="Intersection &lt;= 20ft"/>
    <s v="July"/>
    <s v="Valid"/>
    <s v="21456(a,b)"/>
    <s v="Pedestrian violation of Walk or Wait signals"/>
    <s v="http://leginfo.legislature.ca.gov/faces/codes_displaySection.xhtml?lawCode=VEH&amp;sectionNum=21456."/>
    <n v="3348"/>
  </r>
  <r>
    <n v="15230"/>
    <s v="Point"/>
    <n v="26475000"/>
    <s v="&lt;Null&gt;"/>
    <n v="37.774754999999999"/>
    <n v="-122.454683"/>
    <s v="SFPD-CROSSROADS"/>
    <s v="CITY STREET"/>
    <n v="3306825"/>
    <n v="2007"/>
    <n v="3801"/>
    <n v="20070719"/>
    <n v="813"/>
    <n v="942"/>
    <s v="P"/>
    <s v="Thursday"/>
    <s v="31F1A"/>
    <s v="STANYAN ST"/>
    <s v="FULTON ST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47554846254,-122.454682647755"/>
    <s v="6:01 am to 10:00 am"/>
    <s v="Clear"/>
    <s v="CVC 21950A"/>
    <s v="Intersection &lt;= 20ft"/>
    <s v="July"/>
    <s v="Valid"/>
    <s v="21950(a,c)"/>
    <s v="Driver or bicyclist to yield right-of-way at crosswalks"/>
    <s v="http://leginfo.legislature.ca.gov/faces/codes_displaySection.xhtml?lawCode=VEH&amp;sectionNum=21950."/>
    <n v="5603"/>
  </r>
  <r>
    <n v="12612"/>
    <s v="Point"/>
    <n v="26345000"/>
    <s v="&lt;Null&gt;"/>
    <n v="37.772080000000003"/>
    <n v="-122.445717"/>
    <s v="SFPD-CROSSROADS"/>
    <s v="CITY STREET"/>
    <n v="150635414"/>
    <n v="2015"/>
    <n v="3801"/>
    <n v="20150721"/>
    <n v="2053"/>
    <n v="1666"/>
    <s v="PARK"/>
    <s v="Tuesday"/>
    <s v="3 CAR"/>
    <s v="MASONIC AVE"/>
    <s v="OAK ST"/>
    <n v="0"/>
    <s v="Not Stated, in Intersection"/>
    <s v="Not Stated"/>
    <x v="1"/>
    <s v="Rear End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0803942368,-122.445716665312"/>
    <s v="6:01 pm to 10:00 pm"/>
    <s v="Clear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32911"/>
  </r>
  <r>
    <n v="28638"/>
    <s v="Point"/>
    <n v="26027000"/>
    <s v="&lt;Null&gt;"/>
    <n v="37.773345999999997"/>
    <n v="-122.435751"/>
    <s v="SFPD-CROSSROADS"/>
    <s v="CITY STREET"/>
    <n v="2774959"/>
    <n v="2006"/>
    <n v="3801"/>
    <n v="20060729"/>
    <n v="247"/>
    <n v="4085"/>
    <s v="PARK"/>
    <s v="Saturday"/>
    <s v="3F13E"/>
    <s v="SCOTT ST"/>
    <s v="OAK ST"/>
    <n v="0"/>
    <s v="Not Stated, in Intersection"/>
    <s v="Not Stated"/>
    <x v="1"/>
    <s v="Other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3457128099,-122.435751498457"/>
    <s v="2:01 am to 6:00 am"/>
    <s v="Fog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24169"/>
  </r>
  <r>
    <n v="33166"/>
    <s v="Point"/>
    <n v="26441000"/>
    <n v="12088000"/>
    <n v="37.771231999999998"/>
    <n v="-122.45393900000001"/>
    <s v="SFPD-CROSSROADS"/>
    <s v="CITY STREET"/>
    <n v="2774849"/>
    <n v="2006"/>
    <n v="3801"/>
    <n v="20060724"/>
    <n v="1020"/>
    <n v="307"/>
    <s v="PARK"/>
    <s v="Monday"/>
    <s v="4B8E"/>
    <s v="STANYAN ST"/>
    <s v="OAK ST"/>
    <n v="66"/>
    <s v="North"/>
    <s v="Not Stated"/>
    <x v="0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2317632344,-122.45393906399"/>
    <s v="10:01 am to 2:00 pm"/>
    <s v="Clear"/>
    <s v="CVC 22103"/>
    <s v="Midblock &gt; 20ft"/>
    <s v="July"/>
    <s v="Valid"/>
    <n v="22103"/>
    <s v="Illegal U-turn in residential district"/>
    <s v="http://leginfo.legislature.ca.gov/faces/codes_displaySection.xhtml?lawCode=VEH&amp;sectionNum=22103."/>
    <n v="1179"/>
  </r>
  <r>
    <n v="23006"/>
    <s v="Point"/>
    <n v="26028000"/>
    <n v="11685000"/>
    <n v="37.772725000000001"/>
    <n v="-122.435626"/>
    <s v="SFPD-CROSSROADS"/>
    <s v="CITY STREET"/>
    <n v="150656749"/>
    <n v="2015"/>
    <n v="3801"/>
    <n v="20150728"/>
    <n v="1220"/>
    <n v="1396"/>
    <s v="NORTHERN"/>
    <s v="Tuesday"/>
    <s v="3E14C"/>
    <s v="SCOTT ST"/>
    <s v="PAGE ST"/>
    <n v="113"/>
    <s v="North"/>
    <s v="Not Stated"/>
    <x v="2"/>
    <s v="Broadside"/>
    <s v="Bicycle"/>
    <s v="No Pedestrian Involved"/>
    <s v="Dry"/>
    <s v="No Unusual Condition"/>
    <s v="Not Stated"/>
    <s v="Daylight"/>
    <s v="None"/>
    <s v="CC - Vehicle-Bicycle"/>
    <s v="http://maps.google.com/maps?q=&amp;layer=c&amp;cbll=37.7727247661689,-122.435625554383"/>
    <s v="10:01 am to 2:00 pm"/>
    <s v="Clear"/>
    <s v="CVC 22106"/>
    <s v="Midblock &gt; 20ft"/>
    <s v="July"/>
    <s v="Valid"/>
    <n v="22106"/>
    <s v="Unsafe starting or backing on highway"/>
    <s v="http://leginfo.legislature.ca.gov/faces/codes_displaySection.xhtml?lawCode=VEH&amp;sectionNum=22106."/>
    <n v="2376"/>
  </r>
  <r>
    <n v="1979"/>
    <s v="Point"/>
    <n v="26440000"/>
    <s v="&lt;Null&gt;"/>
    <n v="37.770097999999997"/>
    <n v="-122.453726"/>
    <s v="SFPD-CROSSROADS"/>
    <s v="CITY STREET"/>
    <n v="2775419"/>
    <n v="2006"/>
    <n v="3801"/>
    <n v="20060713"/>
    <n v="1713"/>
    <n v="836"/>
    <s v="COF"/>
    <s v="Thursday"/>
    <s v="3F3"/>
    <s v="STANYAN ST"/>
    <s v="PAGE ST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00980796695,-122.453726227642"/>
    <s v="2:01 pm to 6:00 pm"/>
    <s v="Clear"/>
    <s v="CVC 22450A"/>
    <s v="Intersection &lt;= 20ft"/>
    <s v="July"/>
    <s v="Valid"/>
    <s v="22450(a)"/>
    <s v="Failure to stop at STOP sign"/>
    <s v="http://leginfo.legislature.ca.gov/faces/codes_displaySection.xhtml?lawCode=VEH&amp;sectionNum=22450."/>
    <n v="9112"/>
  </r>
  <r>
    <n v="29487"/>
    <s v="Point"/>
    <n v="26469000"/>
    <n v="5901000"/>
    <n v="37.775011999999997"/>
    <n v="-122.452679"/>
    <s v="SFPD-CROSSROADS"/>
    <s v="CITY STREET"/>
    <n v="4805865"/>
    <n v="2010"/>
    <n v="3801"/>
    <n v="20100709"/>
    <n v="121"/>
    <n v="1889"/>
    <s v="PARKC"/>
    <s v="Friday"/>
    <s v="3F13E"/>
    <s v="FULTON ST"/>
    <s v="PARKER AV"/>
    <n v="38"/>
    <s v="East"/>
    <s v="Not Stated"/>
    <x v="0"/>
    <s v="Rear End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50115860568,-122.452678814389"/>
    <s v="10:01 pm to 2:00 am"/>
    <s v="Cloudy"/>
    <s v="CVC 23152A"/>
    <s v="Intersection Rear End &lt;= 150ft"/>
    <s v="July"/>
    <s v="Valid"/>
    <n v="23152"/>
    <s v="Under the influence of alcohol or drug"/>
    <s v="http://leginfo.legislature.ca.gov/faces/codes_displaySection.xhtml?lawCode=VEH&amp;sectionNum=23152."/>
    <n v="13105"/>
  </r>
  <r>
    <n v="6955"/>
    <s v="Point"/>
    <n v="26481000"/>
    <s v="&lt;Null&gt;"/>
    <n v="37.777827000000002"/>
    <n v="-122.453385"/>
    <s v="SFPD-CROSSROADS"/>
    <s v="CITY STREET"/>
    <n v="4318628"/>
    <n v="2009"/>
    <n v="3801"/>
    <n v="20090707"/>
    <n v="1945"/>
    <n v="500"/>
    <s v="&lt;Null&gt;"/>
    <s v="Tuesday"/>
    <s v="3G13C"/>
    <s v="TURK ST"/>
    <s v="PARKER AV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78268636135,-122.453384996293"/>
    <s v="6:01 pm to 10:00 pm"/>
    <s v="Clear"/>
    <s v="N/A"/>
    <s v="Intersection &lt;= 20ft"/>
    <s v="July"/>
    <s v="Unknown"/>
    <s v="Unknown"/>
    <s v="Unknown"/>
    <s v="&lt;Null&gt;"/>
    <n v="9653"/>
  </r>
  <r>
    <n v="16034"/>
    <s v="Point"/>
    <n v="26481000"/>
    <s v="&lt;Null&gt;"/>
    <n v="37.777827000000002"/>
    <n v="-122.453385"/>
    <s v="SFPD-CROSSROADS"/>
    <s v="CITY STREET"/>
    <n v="140614456"/>
    <n v="2014"/>
    <n v="3801"/>
    <n v="20140724"/>
    <n v="1145"/>
    <n v="251"/>
    <s v="RICHMOND"/>
    <s v="Thursday"/>
    <s v="3G61"/>
    <s v="TURK BLVD"/>
    <s v="PARKER AVE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8268636135,-122.453384996293"/>
    <s v="10:01 am to 2:00 pm"/>
    <s v="Clear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23412"/>
  </r>
  <r>
    <n v="15194"/>
    <s v="Point"/>
    <n v="26460000"/>
    <n v="12372000"/>
    <n v="37.777503000000003"/>
    <n v="-122.44869799999999"/>
    <s v="SFPD-CROSSROADS"/>
    <s v="CITY STREET"/>
    <n v="3834821"/>
    <n v="2008"/>
    <n v="3801"/>
    <n v="20080709"/>
    <n v="1423"/>
    <n v="2122"/>
    <s v="G"/>
    <s v="Wednesday"/>
    <s v="4B6D"/>
    <s v="TAMALPAIS TER"/>
    <s v="GOLDEN GATE AV"/>
    <n v="26"/>
    <s v="North"/>
    <s v="Not Stated"/>
    <x v="1"/>
    <s v="Vehicle/Pedestrian"/>
    <s v="Pedestrian"/>
    <s v="In Road, Including Shoulder"/>
    <s v="Dry"/>
    <s v="No Unusual Condition"/>
    <s v="Not Stated"/>
    <s v="Daylight"/>
    <s v="None"/>
    <s v="BB - Vehicle-Pedestrian"/>
    <s v="http://maps.google.com/maps?q=&amp;layer=c&amp;cbll=37.7775027950002,-122.448697633457"/>
    <s v="2:01 pm to 6:00 pm"/>
    <s v="Clear"/>
    <s v="CVC 22106"/>
    <s v="Midblock &gt; 20ft"/>
    <s v="July"/>
    <s v="Valid"/>
    <n v="22106"/>
    <s v="Unsafe starting or backing on highway"/>
    <s v="http://leginfo.legislature.ca.gov/faces/codes_displaySection.xhtml?lawCode=VEH&amp;sectionNum=22106."/>
    <n v="18381"/>
  </r>
  <r>
    <n v="28640"/>
    <s v="Point"/>
    <n v="26027000"/>
    <s v="&lt;Null&gt;"/>
    <n v="37.773345999999997"/>
    <n v="-122.435751"/>
    <s v="SFPD-CROSSROADS"/>
    <s v="CITY STREET"/>
    <n v="2787107"/>
    <n v="2006"/>
    <n v="3801"/>
    <n v="20060731"/>
    <n v="840"/>
    <n v="649"/>
    <s v="PARK"/>
    <s v="Monday"/>
    <s v="4B2H"/>
    <s v="OAK ST"/>
    <s v="SCOTT ST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3457128099,-122.435751498457"/>
    <s v="6:01 am to 10:00 am"/>
    <s v="Clear"/>
    <s v="CVC 22107"/>
    <s v="Intersection &lt;= 20ft"/>
    <s v="July"/>
    <s v="Valid"/>
    <n v="22107"/>
    <s v="Unsafe turn or lane change prohibited"/>
    <s v="http://leginfo.legislature.ca.gov/faces/codes_displaySection.xhtml?lawCode=VEH&amp;sectionNum=22107."/>
    <n v="13914"/>
  </r>
  <r>
    <n v="29044"/>
    <s v="Point"/>
    <n v="26074000"/>
    <s v="&lt;Null&gt;"/>
    <n v="37.779867000000003"/>
    <n v="-122.437072"/>
    <s v="SFPD-CROSSROADS"/>
    <s v="CITY STREET"/>
    <n v="5774595"/>
    <n v="2012"/>
    <n v="3801"/>
    <n v="20120703"/>
    <n v="2010"/>
    <n v="522"/>
    <s v="PARK"/>
    <s v="Tuesday"/>
    <s v="3F14D"/>
    <s v="TURK ST"/>
    <s v="SCOTT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8673956117,-122.437071864719"/>
    <s v="6:01 pm to 10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6870"/>
  </r>
  <r>
    <n v="29438"/>
    <s v="Point"/>
    <n v="26441000"/>
    <n v="9770000"/>
    <n v="37.771157000000002"/>
    <n v="-122.452778"/>
    <s v="SFPD-CROSSROADS"/>
    <s v="CITY STREET"/>
    <n v="4318565"/>
    <n v="2009"/>
    <n v="3801"/>
    <n v="20090714"/>
    <n v="1336"/>
    <n v="4075"/>
    <s v="PARK"/>
    <s v="Tuesday"/>
    <s v="3F3C"/>
    <s v="OAK ST"/>
    <s v="SHRADER ST"/>
    <n v="157"/>
    <s v="West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1574044891,-122.452778373822"/>
    <s v="10:01 am to 2:00 pm"/>
    <s v="Clear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23146"/>
  </r>
  <r>
    <n v="29439"/>
    <s v="Point"/>
    <n v="26419000"/>
    <n v="9769000"/>
    <n v="37.771253999999999"/>
    <n v="-122.452112"/>
    <s v="SFPD-CROSSROADS"/>
    <s v="CITY STREET"/>
    <n v="4840448"/>
    <n v="2010"/>
    <n v="3801"/>
    <n v="20100726"/>
    <n v="1015"/>
    <n v="1230"/>
    <s v="F"/>
    <s v="Monday"/>
    <s v="3F61"/>
    <s v="OAK ST"/>
    <s v="SHRADER ST"/>
    <n v="39"/>
    <s v="East"/>
    <s v="Not Stated"/>
    <x v="1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2540124571,-122.452111553826"/>
    <s v="10:01 am to 2:00 pm"/>
    <s v="Clear"/>
    <s v="CVC 22107"/>
    <s v="Midblock &gt; 20ft"/>
    <s v="July"/>
    <s v="Valid"/>
    <n v="22107"/>
    <s v="Unsafe turn or lane change prohibited"/>
    <s v="http://leginfo.legislature.ca.gov/faces/codes_displaySection.xhtml?lawCode=VEH&amp;sectionNum=22107."/>
    <n v="23158"/>
  </r>
  <r>
    <n v="14741"/>
    <s v="Point"/>
    <n v="26078000"/>
    <n v="12733000"/>
    <n v="37.779753999999997"/>
    <n v="-122.437979"/>
    <s v="SFPD-CROSSROADS"/>
    <s v="CITY STREET"/>
    <n v="4816413"/>
    <n v="2010"/>
    <n v="3801"/>
    <n v="20100719"/>
    <n v="846"/>
    <n v="1430"/>
    <s v="PARK"/>
    <s v="Monday"/>
    <s v="4B21"/>
    <s v="TURK BLVD"/>
    <s v="SEYMOUR ST"/>
    <n v="25"/>
    <s v="West"/>
    <s v="Not Stated"/>
    <x v="1"/>
    <s v="Vehicle/Pedestrian"/>
    <s v="Pedestrian"/>
    <s v="Crossing Not in Crosswalk"/>
    <s v="Dry"/>
    <s v="No Unusual Condition"/>
    <s v="Not Stated"/>
    <s v="Daylight"/>
    <s v="None"/>
    <s v="BB - Vehicle-Pedestrian"/>
    <s v="http://maps.google.com/maps?q=&amp;layer=c&amp;cbll=37.7797544555383,-122.437978778302"/>
    <s v="6:01 am to 10:00 am"/>
    <s v="Clear"/>
    <s v="CVC 21954A"/>
    <s v="Midblock &gt; 20ft"/>
    <s v="July"/>
    <s v="Valid"/>
    <s v="21954(a)"/>
    <s v="Pedestrians must yield right-of-way outside of crosswalks"/>
    <s v="http://leginfo.legislature.ca.gov/faces/codes_displaySection.xhtml?lawCode=VEH&amp;sectionNum=21954."/>
    <n v="17310"/>
  </r>
  <r>
    <n v="29462"/>
    <s v="Point"/>
    <n v="26445000"/>
    <n v="5460000"/>
    <n v="37.772047999999998"/>
    <n v="-122.453554"/>
    <s v="SFPD-CROSSROADS"/>
    <s v="CITY STREET"/>
    <n v="4315236"/>
    <n v="2009"/>
    <n v="3801"/>
    <n v="20090715"/>
    <n v="1907"/>
    <n v="7085"/>
    <s v="&lt;Null&gt;"/>
    <s v="Wednesday"/>
    <s v="3F12D"/>
    <s v="FELL ST"/>
    <s v="STANYAN ST"/>
    <n v="162"/>
    <s v="East"/>
    <s v="Not Stated"/>
    <x v="0"/>
    <s v="Other"/>
    <s v="Non-Collision"/>
    <s v="No Pedestrian Involved"/>
    <s v="Dry"/>
    <s v="No Unusual Condition"/>
    <s v="Not Stated"/>
    <s v="Daylight"/>
    <s v="None"/>
    <s v="AA - Vehicle(s) Only Involved"/>
    <s v="http://maps.google.com/maps?q=&amp;layer=c&amp;cbll=37.7720479610659,-122.453553898188"/>
    <s v="6:01 pm to 10:00 pm"/>
    <s v="Cloudy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10526"/>
  </r>
  <r>
    <n v="3309"/>
    <s v="Point"/>
    <n v="26441000"/>
    <n v="9770000"/>
    <n v="37.771031999999998"/>
    <n v="-122.45381999999999"/>
    <s v="SFPD-CROSSROADS"/>
    <s v="CITY STREET"/>
    <n v="3268462"/>
    <n v="2007"/>
    <n v="3801"/>
    <n v="20070708"/>
    <n v="2137"/>
    <n v="821"/>
    <s v="PARK"/>
    <s v="Sunday"/>
    <s v="4B8F"/>
    <s v="OAK ST"/>
    <s v="STANYAN ST"/>
    <n v="25"/>
    <s v="East"/>
    <s v="Not Stated"/>
    <x v="2"/>
    <s v="Broadside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10320380128,-122.453820111924"/>
    <s v="6:01 pm to 10:00 pm"/>
    <s v="Clear"/>
    <s v="CVC 216501"/>
    <s v="Midblock &gt; 20ft"/>
    <s v="July"/>
    <s v="Valid"/>
    <n v="21650.1"/>
    <s v="Bicycle to travel in same direction as vehicles"/>
    <s v="http://leginfo.legislature.ca.gov/faces/codes_displaySection.xhtml?lawCode=VEH&amp;sectionNum=21650.1."/>
    <n v="1990"/>
  </r>
  <r>
    <n v="14737"/>
    <s v="Point"/>
    <n v="26077000"/>
    <s v="&lt;Null&gt;"/>
    <n v="37.77966"/>
    <n v="-122.43874"/>
    <s v="SFPD-CROSSROADS"/>
    <s v="CITY STREET"/>
    <n v="4803509"/>
    <n v="2010"/>
    <n v="3801"/>
    <n v="20100711"/>
    <n v="105"/>
    <n v="522"/>
    <s v="PARK"/>
    <s v="Sunday"/>
    <s v="&lt;Null&gt;"/>
    <s v="TURK ST"/>
    <s v="DIVISADERO ST"/>
    <n v="0"/>
    <s v="Not Stated, in Intersection"/>
    <s v="Not Stated"/>
    <x v="0"/>
    <s v="Vehicle/Pedestrian"/>
    <s v="Pedestrian"/>
    <s v="In Road, Including Shoulder"/>
    <s v="Dry"/>
    <s v="No Unusual Condition"/>
    <s v="Not Stated"/>
    <s v="Dark - Street Lights"/>
    <s v="Functioning"/>
    <s v="BB - Vehicle-Pedestrian"/>
    <s v="http://maps.google.com/maps?q=&amp;layer=c&amp;cbll=37.7796596303491,-122.438740183526"/>
    <s v="10:01 pm to 2:00 am"/>
    <s v="Clear"/>
    <s v="CVC 21453D"/>
    <s v="Intersection &lt;= 20ft"/>
    <s v="July"/>
    <s v="Valid"/>
    <s v="21453(d)"/>
    <s v="Red signal - pedestrian responsibilities"/>
    <s v="http://leginfo.legislature.ca.gov/faces/codes_displaySection.xhtml?lawCode=VEH&amp;sectionNum=21453."/>
    <n v="10020"/>
  </r>
  <r>
    <n v="29511"/>
    <s v="Point"/>
    <n v="26486000"/>
    <s v="&lt;Null&gt;"/>
    <n v="37.777599000000002"/>
    <n v="-122.455217"/>
    <s v="SFPD-CROSSROADS"/>
    <s v="CITY STREET"/>
    <n v="3322877"/>
    <n v="2007"/>
    <n v="3801"/>
    <n v="20070728"/>
    <n v="2241"/>
    <s v="A09289"/>
    <s v="RICHM"/>
    <s v="Saturday"/>
    <s v="3G13E"/>
    <s v="TURK BLVD"/>
    <s v="STANYAN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5992787017,-122.455216941431"/>
    <s v="10:01 pm to 2:00 am"/>
    <s v="Clear"/>
    <s v="CVC 23153A"/>
    <s v="Intersection &lt;= 20ft"/>
    <s v="July"/>
    <s v="Valid"/>
    <n v="23152"/>
    <s v="Under the influence of alcohol or drug"/>
    <s v="http://leginfo.legislature.ca.gov/faces/codes_displaySection.xhtml?lawCode=VEH&amp;sectionNum=23152."/>
    <n v="8923"/>
  </r>
  <r>
    <n v="3761"/>
    <s v="Point"/>
    <n v="26460000"/>
    <n v="12743000"/>
    <n v="37.778376000000002"/>
    <n v="-122.448982"/>
    <s v="SFPD-CROSSROADS"/>
    <s v="CITY STREET"/>
    <n v="130575404"/>
    <n v="2013"/>
    <n v="3801"/>
    <n v="20130713"/>
    <n v="954"/>
    <n v="1111"/>
    <s v="G"/>
    <s v="Saturday"/>
    <s v="3G2A"/>
    <s v="TURK ST"/>
    <s v="TAMALPAIS TER"/>
    <n v="30"/>
    <s v="We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3763724336,-122.448982322609"/>
    <s v="6:01 am to 10:00 am"/>
    <s v="Clear"/>
    <s v="CVC 22350"/>
    <s v="Intersection Rear End &lt;= 150ft"/>
    <s v="July"/>
    <s v="Valid"/>
    <n v="22350"/>
    <s v="Unsafe speed for prevailing conditions"/>
    <s v="http://leginfo.legislature.ca.gov/faces/codes_displaySection.xhtml?lawCode=VEH&amp;sectionNum=22350."/>
    <n v="31692"/>
  </r>
  <r>
    <n v="29366"/>
    <s v="Point"/>
    <n v="26392000"/>
    <s v="&lt;Null&gt;"/>
    <n v="37.778621999999999"/>
    <n v="-122.44704"/>
    <s v="SFPD-CROSSROADS"/>
    <s v="CITY STREET"/>
    <n v="5349473"/>
    <n v="2011"/>
    <n v="3801"/>
    <n v="20110702"/>
    <n v="5"/>
    <n v="2063"/>
    <s v="&lt;Null&gt;"/>
    <s v="Saturday"/>
    <s v="3F60"/>
    <s v="MASONIC AVE"/>
    <s v="TURK BL"/>
    <n v="0"/>
    <s v="Not Stated, in Intersection"/>
    <s v="Not Stated"/>
    <x v="1"/>
    <s v="Broadside"/>
    <s v="Motor Vehicle on Other Roadway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86223076059,-122.447039806471"/>
    <s v="10:01 pm to 2:00 a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21627"/>
  </r>
  <r>
    <n v="8372"/>
    <s v="Point"/>
    <n v="26077000"/>
    <s v="&lt;Null&gt;"/>
    <n v="37.77966"/>
    <n v="-122.43874"/>
    <s v="SFPD-CROSSROADS"/>
    <s v="CITY STREET"/>
    <n v="130609257"/>
    <n v="2013"/>
    <n v="3801"/>
    <n v="20130724"/>
    <n v="1342"/>
    <n v="874"/>
    <s v="PARK"/>
    <s v="Wednesday"/>
    <s v="3F61"/>
    <s v="DIVISADERO ST"/>
    <s v="TURK ST"/>
    <n v="0"/>
    <s v="Not Stated, in Intersection"/>
    <s v="Not Stated"/>
    <x v="0"/>
    <s v="Overturned"/>
    <s v="Other Motor Vehicle"/>
    <s v="No Pedestrian Involved"/>
    <s v="Dry"/>
    <s v="No Unusual Condition"/>
    <s v="Not Stated"/>
    <s v="Not Stated"/>
    <s v="Functioning"/>
    <s v="AA - Vehicle(s) Only Involved"/>
    <s v="http://maps.google.com/maps?q=&amp;layer=c&amp;cbll=37.7796596303491,-122.438740183526"/>
    <s v="10:01 am to 2:00 pm"/>
    <s v="Clear"/>
    <s v="N/A"/>
    <s v="Intersection &lt;= 20ft"/>
    <s v="July"/>
    <s v="Unknown"/>
    <s v="Unknown"/>
    <s v="Unknown"/>
    <s v="&lt;Null&gt;"/>
    <n v="11875"/>
  </r>
  <r>
    <n v="29364"/>
    <s v="Point"/>
    <n v="26392000"/>
    <s v="&lt;Null&gt;"/>
    <n v="37.778621999999999"/>
    <n v="-122.44704"/>
    <s v="SFPD-CROSSROADS"/>
    <s v="CITY STREET"/>
    <n v="4822048"/>
    <n v="2010"/>
    <n v="3801"/>
    <n v="20100727"/>
    <n v="2218"/>
    <n v="821"/>
    <s v="PARK"/>
    <s v="Tuesday"/>
    <s v="4B8F"/>
    <s v="MASONIC AVE"/>
    <s v="TURK ST"/>
    <n v="0"/>
    <s v="Not Stated, in Intersection"/>
    <s v="Not Stated"/>
    <x v="0"/>
    <s v="Head-On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86223076059,-122.447039806471"/>
    <s v="10:01 pm to 2:00 am"/>
    <s v="Cloudy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10761"/>
  </r>
  <r>
    <n v="14900"/>
    <s v="Point"/>
    <n v="26365000"/>
    <s v="&lt;Null&gt;"/>
    <n v="37.779038"/>
    <n v="-122.443699"/>
    <s v="SFPD-CROSSROADS"/>
    <s v="CITY STREET"/>
    <n v="3318758"/>
    <n v="2007"/>
    <n v="3801"/>
    <n v="20070722"/>
    <n v="1600"/>
    <n v="1908"/>
    <s v="&lt;Null&gt;"/>
    <s v="Sunday"/>
    <s v="3F14D"/>
    <s v="TURK ST"/>
    <s v="LYON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None"/>
    <s v="BB - Vehicle-Pedestrian"/>
    <s v="http://maps.google.com/maps?q=&amp;layer=c&amp;cbll=37.7790380187506,-122.443699110269"/>
    <s v="2:01 pm to 6:00 pm"/>
    <s v="Clear"/>
    <s v="CVC 21950A"/>
    <s v="Intersection &lt;= 20ft"/>
    <s v="July"/>
    <s v="Valid"/>
    <s v="21950(a,c)"/>
    <s v="Driver or bicyclist to yield right-of-way at crosswalks"/>
    <s v="http://leginfo.legislature.ca.gov/faces/codes_displaySection.xhtml?lawCode=VEH&amp;sectionNum=21950."/>
    <n v="18849"/>
  </r>
  <r>
    <n v="29507"/>
    <s v="Point"/>
    <n v="26473000"/>
    <n v="10278000"/>
    <n v="37.777794999999998"/>
    <n v="-122.453378"/>
    <s v="SFPD-CROSSROADS"/>
    <s v="CITY STREET"/>
    <n v="5276548"/>
    <n v="2011"/>
    <n v="3801"/>
    <n v="20110720"/>
    <n v="1813"/>
    <n v="1420"/>
    <s v="RICHM"/>
    <s v="Wednesday"/>
    <s v="4B5E"/>
    <s v="PARKER AVE"/>
    <s v="TURK ST"/>
    <n v="12"/>
    <s v="South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7945890951,-122.453378475467"/>
    <s v="6:01 pm to 10:00 pm"/>
    <s v="Clear"/>
    <s v="CVC 22100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22366"/>
  </r>
  <r>
    <n v="29228"/>
    <s v="Point"/>
    <n v="26346000"/>
    <n v="9766000"/>
    <n v="37.771881999999998"/>
    <n v="-122.44728000000001"/>
    <s v="SFPD-CROSSROADS"/>
    <s v="CITY STREET"/>
    <n v="5762781"/>
    <n v="2012"/>
    <n v="3801"/>
    <n v="20120614"/>
    <n v="1600"/>
    <n v="522"/>
    <s v="PARK"/>
    <s v="Thursday"/>
    <s v="3F13D"/>
    <s v="OAK ST"/>
    <s v="ASHBURY ST"/>
    <n v="9"/>
    <s v="Ea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8818324027,-122.447280214959"/>
    <s v="2:01 pm to 6:00 p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2003"/>
  </r>
  <r>
    <n v="6948"/>
    <s v="Point"/>
    <n v="26346000"/>
    <n v="9766000"/>
    <n v="37.771890999999997"/>
    <n v="-122.447208"/>
    <s v="SFPD-CROSSROADS"/>
    <s v="CITY STREET"/>
    <n v="130467005"/>
    <n v="2013"/>
    <n v="3801"/>
    <n v="20130606"/>
    <n v="1727"/>
    <n v="1666"/>
    <s v="PARK"/>
    <s v="Thursday"/>
    <s v="3 CHR"/>
    <s v="OAK ST"/>
    <s v="ASHBURY ST"/>
    <n v="30"/>
    <s v="Ea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8909434378,-122.447208471405"/>
    <s v="2:01 pm to 6:00 p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32284"/>
  </r>
  <r>
    <n v="29276"/>
    <s v="Point"/>
    <n v="26365000"/>
    <n v="12737000"/>
    <n v="37.779189000000002"/>
    <n v="-122.442494"/>
    <s v="SFPD-CROSSROADS"/>
    <s v="CITY STREET"/>
    <n v="3250888"/>
    <n v="2007"/>
    <n v="3801"/>
    <n v="20070621"/>
    <n v="1538"/>
    <n v="1218"/>
    <s v="PARK"/>
    <s v="Thursday"/>
    <n v="4"/>
    <s v="TURK ST"/>
    <s v="BAKER"/>
    <n v="129"/>
    <s v="West"/>
    <s v="Not Stated"/>
    <x v="1"/>
    <s v="Rear End"/>
    <s v="Parked Motor Vehicle"/>
    <s v="No Pedestrian Involved"/>
    <s v="Dry"/>
    <s v="No Unusual Condition"/>
    <s v="Not Stated"/>
    <s v="Daylight"/>
    <s v="Not Stated"/>
    <s v="AA - Vehicle(s) Only Involved"/>
    <s v="http://maps.google.com/maps?q=&amp;layer=c&amp;cbll=37.7791888543871,-122.442494105185"/>
    <s v="2:01 pm to 6:00 p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847"/>
  </r>
  <r>
    <n v="29265"/>
    <s v="Point"/>
    <n v="26353000"/>
    <s v="&lt;Null&gt;"/>
    <n v="37.776434999999999"/>
    <n v="-122.44148800000001"/>
    <s v="SFPD-CROSSROADS"/>
    <s v="CITY STREET"/>
    <n v="4281016"/>
    <n v="2009"/>
    <n v="3801"/>
    <n v="20090614"/>
    <n v="1928"/>
    <n v="1211"/>
    <s v="PARK"/>
    <s v="Sunday"/>
    <s v="3F44D"/>
    <s v="FULTON ST"/>
    <s v="BAKER ST"/>
    <n v="0"/>
    <s v="Not Stated, in Intersection"/>
    <s v="Not Stated"/>
    <x v="0"/>
    <s v="Other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64350361418,-122.441488326711"/>
    <s v="6:01 pm to 10:00 pm"/>
    <s v="Clear"/>
    <s v="CVC 22107"/>
    <s v="Intersection &lt;= 20ft"/>
    <s v="June"/>
    <s v="Valid"/>
    <n v="22107"/>
    <s v="Unsafe turn or lane change prohibited"/>
    <s v="http://leginfo.legislature.ca.gov/faces/codes_displaySection.xhtml?lawCode=VEH&amp;sectionNum=22107."/>
    <n v="8290"/>
  </r>
  <r>
    <n v="29180"/>
    <s v="Point"/>
    <n v="26319000"/>
    <s v="&lt;Null&gt;"/>
    <n v="37.772713000000003"/>
    <n v="-122.440735"/>
    <s v="SFPD-CROSSROADS"/>
    <s v="CITY STREET"/>
    <n v="5762247"/>
    <n v="2012"/>
    <n v="3801"/>
    <n v="20120616"/>
    <n v="430"/>
    <n v="1222"/>
    <s v="PARU"/>
    <s v="Saturday"/>
    <s v="4CAR"/>
    <s v="OAK ST"/>
    <s v="BAKER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7128737419,-122.440735147736"/>
    <s v="2:01 am to 6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589"/>
  </r>
  <r>
    <n v="29174"/>
    <s v="Point"/>
    <n v="26319000"/>
    <n v="9762000"/>
    <n v="37.772812000000002"/>
    <n v="-122.439958"/>
    <s v="SFPD-CROSSROADS"/>
    <s v="CITY STREET"/>
    <n v="2108097"/>
    <n v="2005"/>
    <n v="3801"/>
    <n v="20050623"/>
    <n v="1450"/>
    <n v="769"/>
    <s v="F"/>
    <s v="Thursday"/>
    <n v="3"/>
    <s v="OAK ST"/>
    <s v="BAKER ST"/>
    <n v="227"/>
    <s v="Ea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811538709,-122.439958246241"/>
    <s v="2:01 pm to 6:00 pm"/>
    <s v="Clear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2008"/>
  </r>
  <r>
    <n v="29173"/>
    <s v="Point"/>
    <n v="26318000"/>
    <s v="&lt;Null&gt;"/>
    <n v="37.771779000000002"/>
    <n v="-122.440546"/>
    <s v="SFPD-CROSSROADS"/>
    <s v="CITY STREET"/>
    <n v="2706317"/>
    <n v="2006"/>
    <n v="3801"/>
    <n v="20060622"/>
    <n v="1249"/>
    <n v="801"/>
    <s v="PARK"/>
    <s v="Thursday"/>
    <s v="4B1E"/>
    <s v="PAGE ST"/>
    <s v="BAKER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7790982086,-122.440546209573"/>
    <s v="10:01 am to 2:00 pm"/>
    <s v="Clear"/>
    <s v="CVC 21802A"/>
    <s v="Intersection &lt;= 20ft"/>
    <s v="June"/>
    <s v="Valid"/>
    <s v="21802(a,b)"/>
    <s v="Violation of right-of-way - entering through highway"/>
    <s v="http://leginfo.legislature.ca.gov/faces/codes_displaySection.xhtml?lawCode=VEH&amp;sectionNum=21802."/>
    <n v="26521"/>
  </r>
  <r>
    <n v="29273"/>
    <s v="Point"/>
    <n v="26362000"/>
    <s v="&lt;Null&gt;"/>
    <n v="37.779243999999998"/>
    <n v="-122.442053"/>
    <s v="SFPD-CROSSROADS"/>
    <s v="CITY STREET"/>
    <n v="2072455"/>
    <n v="2005"/>
    <n v="3801"/>
    <n v="20050610"/>
    <n v="1540"/>
    <n v="805"/>
    <s v="F"/>
    <s v="Friday"/>
    <s v="0F4"/>
    <s v="TURK ST"/>
    <s v="BAKER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92440306213,-122.442053309532"/>
    <s v="2:01 pm to 6:00 pm"/>
    <s v="Clear"/>
    <s v="CVC 21802"/>
    <s v="Intersection &lt;= 20ft"/>
    <s v="June"/>
    <s v="Valid"/>
    <s v="21802(a,b)"/>
    <s v="Violation of right-of-way - entering through highway"/>
    <s v="http://leginfo.legislature.ca.gov/faces/codes_displaySection.xhtml?lawCode=VEH&amp;sectionNum=21802."/>
    <n v="26528"/>
  </r>
  <r>
    <n v="13458"/>
    <s v="Point"/>
    <n v="26058000"/>
    <s v="&lt;Null&gt;"/>
    <n v="37.773847000000004"/>
    <n v="-122.439277"/>
    <s v="SFPD-CROSSROADS"/>
    <s v="CITY STREET"/>
    <n v="5762292"/>
    <n v="2012"/>
    <n v="3801"/>
    <n v="20120617"/>
    <n v="1318"/>
    <n v="874"/>
    <s v="PARK"/>
    <s v="Sunday"/>
    <s v="3F61"/>
    <s v="FELL ST"/>
    <s v="BRODERICK ST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8471195227,-122.439276798449"/>
    <s v="10:01 am to 2:00 pm"/>
    <s v="Clear"/>
    <s v="CVC 21717"/>
    <s v="Intersection &lt;= 20ft"/>
    <s v="June"/>
    <s v="Valid"/>
    <n v="21717"/>
    <s v="Turning across bicycle lane"/>
    <s v="http://leginfo.legislature.ca.gov/faces/codes_displaySection.xhtml?lawCode=VEH&amp;sectionNum=21717."/>
    <n v="11339"/>
  </r>
  <r>
    <n v="4937"/>
    <s v="Point"/>
    <n v="26061000"/>
    <s v="&lt;Null&gt;"/>
    <n v="37.776643999999997"/>
    <n v="-122.43984399999999"/>
    <s v="SFPD-CROSSROADS"/>
    <s v="CITY STREET"/>
    <n v="3804762"/>
    <n v="2008"/>
    <n v="3801"/>
    <n v="20080628"/>
    <n v="2307"/>
    <n v="275"/>
    <s v="PARK"/>
    <s v="Saturday"/>
    <s v="3F14E"/>
    <s v="FULTON ST"/>
    <s v="BRODERICK ST"/>
    <n v="0"/>
    <s v="Not Stated, in Intersection"/>
    <s v="Cloudy"/>
    <x v="1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66440075826,-122.439844236366"/>
    <s v="10:01 pm to 2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15161"/>
  </r>
  <r>
    <n v="28976"/>
    <s v="Point"/>
    <n v="26061000"/>
    <s v="&lt;Null&gt;"/>
    <n v="37.776643999999997"/>
    <n v="-122.43984399999999"/>
    <s v="SFPD-CROSSROADS"/>
    <s v="CITY STREET"/>
    <n v="2700042"/>
    <n v="2006"/>
    <n v="3801"/>
    <n v="20060622"/>
    <n v="1410"/>
    <n v="805"/>
    <s v="F"/>
    <s v="Thursday"/>
    <n v="4"/>
    <s v="FULTON ST"/>
    <s v="BRODERICK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6440075826,-122.439844236366"/>
    <s v="2:01 pm to 6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563"/>
  </r>
  <r>
    <n v="14841"/>
    <s v="Point"/>
    <n v="26319000"/>
    <n v="9762000"/>
    <n v="37.772919999999999"/>
    <n v="-122.439106"/>
    <s v="SFPD-CROSSROADS"/>
    <s v="CITY STREET"/>
    <n v="6070850"/>
    <n v="2012"/>
    <n v="3801"/>
    <n v="20120607"/>
    <n v="1655"/>
    <n v="202"/>
    <s v="PARK"/>
    <s v="Thursday"/>
    <s v="3F3"/>
    <s v="OAK ST"/>
    <s v="BRODERICK ST"/>
    <n v="5"/>
    <s v="West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198097807,-122.439105702789"/>
    <s v="2:01 pm to 6:00 pm"/>
    <s v="Clear"/>
    <s v="CVC 21755"/>
    <s v="Intersection &lt;= 20ft"/>
    <s v="June"/>
    <s v="Valid"/>
    <s v="21755(a)"/>
    <s v="Unsafe passing on right shoulder"/>
    <s v="http://leginfo.legislature.ca.gov/faces/codes_displaySection.xhtml?lawCode=VEH&amp;sectionNum=21755."/>
    <n v="15437"/>
  </r>
  <r>
    <n v="605"/>
    <s v="Point"/>
    <n v="26050000"/>
    <s v="&lt;Null&gt;"/>
    <n v="37.774062000000001"/>
    <n v="-122.437611"/>
    <s v="SFPD-CROSSROADS"/>
    <s v="CITY STREET"/>
    <n v="130520954"/>
    <n v="2013"/>
    <n v="3801"/>
    <n v="20130625"/>
    <n v="1050"/>
    <n v="97"/>
    <s v="PARK"/>
    <s v="Tuesday"/>
    <s v="3F1A"/>
    <s v="DIVISADERO ST"/>
    <s v="FELL ST"/>
    <n v="0"/>
    <s v="Not Stated, in Intersection"/>
    <s v="Not Stated"/>
    <x v="1"/>
    <s v="Vehicle/Pedestrian"/>
    <s v="Pedestrian"/>
    <s v="Crossing in Crosswalk at Intersection"/>
    <s v="Wet"/>
    <s v="No Unusual Condition"/>
    <s v="Not Stated"/>
    <s v="Daylight"/>
    <s v="Functioning"/>
    <s v="BB - Vehicle-Pedestrian"/>
    <s v="http://maps.google.com/maps?q=&amp;layer=c&amp;cbll=37.7740616466681,-122.437610623921"/>
    <s v="10:01 am to 2:00 pm"/>
    <s v="Cloudy"/>
    <s v="CVC 22106"/>
    <s v="Intersection &lt;= 20ft"/>
    <s v="June"/>
    <s v="Valid"/>
    <n v="22106"/>
    <s v="Unsafe starting or backing on highway"/>
    <s v="http://leginfo.legislature.ca.gov/faces/codes_displaySection.xhtml?lawCode=VEH&amp;sectionNum=22106."/>
    <n v="24979"/>
  </r>
  <r>
    <n v="29078"/>
    <s v="Point"/>
    <n v="26077000"/>
    <n v="12734000"/>
    <n v="37.779516999999998"/>
    <n v="-122.439807"/>
    <s v="SFPD-CROSSROADS"/>
    <s v="CITY STREET"/>
    <n v="3807089"/>
    <n v="2008"/>
    <n v="3801"/>
    <n v="20080628"/>
    <n v="1849"/>
    <n v="2175"/>
    <s v="F"/>
    <s v="Saturday"/>
    <s v="4B5E"/>
    <s v="TURK ST"/>
    <s v="BRODERICK ST"/>
    <n v="173"/>
    <s v="East"/>
    <s v="Not Stated"/>
    <x v="0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95173579573,-122.439806661094"/>
    <s v="6:01 pm to 10:00 pm"/>
    <s v="Cloudy"/>
    <s v="CVC 21703"/>
    <s v="Midblock &gt; 20ft"/>
    <s v="June"/>
    <s v="Valid"/>
    <n v="21703"/>
    <s v="Following too closely prohibited"/>
    <s v="http://leginfo.legislature.ca.gov/faces/codes_displaySection.xhtml?lawCode=VEH&amp;sectionNum=21703."/>
    <n v="852"/>
  </r>
  <r>
    <n v="29351"/>
    <s v="Point"/>
    <n v="26384000"/>
    <n v="6280000"/>
    <n v="37.777875000000002"/>
    <n v="-122.445249"/>
    <s v="SFPD-CROSSROADS"/>
    <s v="CITY STREET"/>
    <n v="4712218"/>
    <n v="2010"/>
    <n v="3801"/>
    <n v="20100609"/>
    <n v="2243"/>
    <n v="1211"/>
    <s v="PARK"/>
    <s v="Wednesday"/>
    <s v="3F14D"/>
    <s v="GOLDEN GATE AVE"/>
    <s v="CENTRAL AV"/>
    <n v="27"/>
    <s v="West"/>
    <s v="Not Stated"/>
    <x v="1"/>
    <s v="Head-On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78745080533,-122.445249067838"/>
    <s v="10:01 pm to 2:00 am"/>
    <s v="Clear"/>
    <s v="CVC 21651B"/>
    <s v="Midblock &gt; 20ft"/>
    <s v="June"/>
    <s v="Valid"/>
    <s v="21651(b)"/>
    <s v="Wrong way on divided highway"/>
    <s v="http://leginfo.legislature.ca.gov/faces/codes_displaySection.xhtml?lawCode=VEH&amp;sectionNum=21651."/>
    <n v="31852"/>
  </r>
  <r>
    <n v="27415"/>
    <s v="Point"/>
    <n v="26326000"/>
    <s v="&lt;Null&gt;"/>
    <n v="37.772295"/>
    <n v="-122.444024"/>
    <s v="SFPD-CROSSROADS"/>
    <s v="CITY STREET"/>
    <n v="150501100"/>
    <n v="2015"/>
    <n v="3801"/>
    <n v="20150608"/>
    <n v="1718"/>
    <n v="31"/>
    <s v="PARK"/>
    <s v="Monday"/>
    <s v="3D13D"/>
    <s v="OAK ST"/>
    <s v="CENTRAL AVE"/>
    <n v="0"/>
    <s v="Not Stated, in Intersection"/>
    <s v="Not Stated"/>
    <x v="1"/>
    <s v="Not Stated"/>
    <s v="Bicycle"/>
    <s v="No Pedestrian Involved"/>
    <s v="Dry"/>
    <s v="No Unusual Condition"/>
    <s v="Not Stated"/>
    <s v="Daylight"/>
    <s v="None"/>
    <s v="CC - Vehicle-Bicycle"/>
    <s v="http://maps.google.com/maps?q=&amp;layer=c&amp;cbll=37.7722952900664,-122.444024305792"/>
    <s v="2:01 pm to 6:00 pm"/>
    <s v="Clear"/>
    <s v="CVC 216501"/>
    <s v="Intersection &lt;= 20ft"/>
    <s v="June"/>
    <s v="Valid"/>
    <n v="21650.1"/>
    <s v="Bicycle to travel in same direction as vehicles"/>
    <s v="http://leginfo.legislature.ca.gov/faces/codes_displaySection.xhtml?lawCode=VEH&amp;sectionNum=21650.1."/>
    <n v="24070"/>
  </r>
  <r>
    <n v="3249"/>
    <s v="Point"/>
    <n v="26027000"/>
    <n v="9760000"/>
    <n v="37.773162999999997"/>
    <n v="-122.43719400000001"/>
    <s v="SFPD-CROSSROADS"/>
    <s v="CITY STREET"/>
    <n v="3253616"/>
    <n v="2007"/>
    <n v="3801"/>
    <n v="20070618"/>
    <n v="2244"/>
    <n v="1954"/>
    <s v="F"/>
    <s v="Monday"/>
    <s v="3F14E"/>
    <s v="OAK ST"/>
    <s v="DIVISADERO"/>
    <n v="67"/>
    <s v="East"/>
    <s v="Not Stated"/>
    <x v="2"/>
    <s v="Other"/>
    <s v="Non-Collision"/>
    <s v="No Pedestrian Involved"/>
    <s v="Dry"/>
    <s v="No Unusual Condition"/>
    <s v="Not Stated"/>
    <s v="Dark - Street Lights"/>
    <s v="None"/>
    <s v="FF - Bike Only"/>
    <s v="http://maps.google.com/maps?q=&amp;layer=c&amp;cbll=37.7731625879812,-122.437193788746"/>
    <s v="10:01 pm to 2:00 am"/>
    <s v="Clear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2017"/>
  </r>
  <r>
    <n v="29072"/>
    <s v="Point"/>
    <n v="26078000"/>
    <n v="12733000"/>
    <n v="37.779674"/>
    <n v="-122.438626"/>
    <s v="SFPD-CROSSROADS"/>
    <s v="CITY STREET"/>
    <n v="5254245"/>
    <n v="2011"/>
    <n v="3801"/>
    <n v="20110624"/>
    <n v="1140"/>
    <n v="4232"/>
    <s v="PARK"/>
    <s v="Friday"/>
    <s v="3F4"/>
    <s v="TURK ST"/>
    <s v="DIVISADERO"/>
    <n v="34"/>
    <s v="Ea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6739078707,-122.438625539172"/>
    <s v="10:01 am to 2:00 p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853"/>
  </r>
  <r>
    <n v="28869"/>
    <s v="Point"/>
    <n v="26050000"/>
    <s v="&lt;Null&gt;"/>
    <n v="37.774062000000001"/>
    <n v="-122.437611"/>
    <s v="SFPD-CROSSROADS"/>
    <s v="CITY STREET"/>
    <n v="5254301"/>
    <n v="2011"/>
    <n v="3801"/>
    <n v="20110622"/>
    <n v="55"/>
    <n v="2038"/>
    <s v="F"/>
    <s v="Wednesday"/>
    <s v="3F2E"/>
    <s v="FELL ST"/>
    <s v="DIVISADERO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10:01 pm to 2:00 am"/>
    <s v="Clear"/>
    <s v="N/A"/>
    <s v="Intersection &lt;= 20ft"/>
    <s v="June"/>
    <s v="Unknown"/>
    <s v="Unknown"/>
    <s v="Unknown"/>
    <s v="&lt;Null&gt;"/>
    <n v="13947"/>
  </r>
  <r>
    <n v="28947"/>
    <s v="Point"/>
    <n v="26057000"/>
    <n v="5891000"/>
    <n v="37.776803999999998"/>
    <n v="-122.438587"/>
    <s v="SFPD-CROSSROADS"/>
    <s v="CITY STREET"/>
    <n v="4735955"/>
    <n v="2010"/>
    <n v="3801"/>
    <n v="20100611"/>
    <n v="1245"/>
    <n v="438"/>
    <s v="&lt;Null&gt;"/>
    <s v="Friday"/>
    <s v="4B3F"/>
    <s v="FULTON ST"/>
    <s v="DIVISADERO ST"/>
    <n v="120"/>
    <s v="West"/>
    <s v="Not Stated"/>
    <x v="0"/>
    <s v="Overturned"/>
    <s v="Fixed Object"/>
    <s v="No Pedestrian Involved"/>
    <s v="Dry"/>
    <s v="No Unusual Condition"/>
    <s v="Not Stated"/>
    <s v="Daylight"/>
    <s v="None"/>
    <s v="AA - Vehicle(s) Only Involved"/>
    <s v="http://maps.google.com/maps?q=&amp;layer=c&amp;cbll=37.776803771534,-122.438587132834"/>
    <s v="10:01 am to 2:00 pm"/>
    <s v="Clear"/>
    <s v="CVC 22105"/>
    <s v="Midblock &gt; 20ft"/>
    <s v="June"/>
    <s v="Valid"/>
    <n v="22105"/>
    <s v="Illegal U-turn on highway without unobstructed view"/>
    <s v="http://leginfo.legislature.ca.gov/faces/codes_displaySection.xhtml?lawCode=VEH&amp;sectionNum=22105."/>
    <n v="13112"/>
  </r>
  <r>
    <n v="29017"/>
    <s v="Point"/>
    <n v="26070000"/>
    <n v="6275000"/>
    <n v="37.778765"/>
    <n v="-122.43823"/>
    <s v="SFPD-CROSSROADS"/>
    <s v="CITY STREET"/>
    <n v="2072467"/>
    <n v="2005"/>
    <n v="3801"/>
    <n v="20050608"/>
    <n v="1820"/>
    <n v="571"/>
    <s v="PARK"/>
    <s v="Wednesday"/>
    <n v="4"/>
    <s v="GOLDEN GATE AVE"/>
    <s v="DIVISADERO ST"/>
    <n v="94"/>
    <s v="East"/>
    <s v="Not Stated"/>
    <x v="1"/>
    <s v="Broadside"/>
    <s v="Other Motor Vehicle"/>
    <s v="No Pedestrian Involved"/>
    <s v="Wet"/>
    <s v="No Unusual Condition"/>
    <s v="Not Stated"/>
    <s v="Daylight"/>
    <s v="None"/>
    <s v="AA - Vehicle(s) Only Involved"/>
    <s v="http://maps.google.com/maps?q=&amp;layer=c&amp;cbll=37.7787653544905,-122.438230329114"/>
    <s v="6:01 pm to 10:00 pm"/>
    <s v="Cloudy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299"/>
  </r>
  <r>
    <n v="20703"/>
    <s v="Point"/>
    <n v="26056000"/>
    <s v="&lt;Null&gt;"/>
    <n v="37.775925000000001"/>
    <n v="-122.43799"/>
    <s v="SFPD-CROSSROADS"/>
    <s v="CITY STREET"/>
    <n v="150511193"/>
    <n v="2015"/>
    <n v="3801"/>
    <n v="20150611"/>
    <n v="1915"/>
    <n v="877"/>
    <s v="PARK"/>
    <s v="Thursday"/>
    <s v="3F14D"/>
    <s v="GROVE ST"/>
    <s v="DIVISADERO ST"/>
    <n v="0"/>
    <s v="Not Stated, in Intersection"/>
    <s v="Not Stated"/>
    <x v="0"/>
    <s v="Head-On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9254055507,-122.437989847718"/>
    <s v="6:01 pm to 10:00 pm"/>
    <s v="Clear"/>
    <s v="CVC 21801A"/>
    <s v="Intersection &lt;= 20ft"/>
    <s v="June"/>
    <s v="Valid"/>
    <s v="21801(a,b)"/>
    <s v="Violation of right-of-way - left turn"/>
    <s v="http://leginfo.legislature.ca.gov/faces/codes_displaySection.xhtml?lawCode=VEH&amp;sectionNum=21801."/>
    <n v="7654"/>
  </r>
  <r>
    <n v="13423"/>
    <s v="Point"/>
    <n v="26036000"/>
    <n v="9761000"/>
    <n v="37.773103999999996"/>
    <n v="-122.437658"/>
    <s v="SFPD-CROSSROADS"/>
    <s v="CITY STREET"/>
    <n v="5760541"/>
    <n v="2012"/>
    <n v="3801"/>
    <n v="20120623"/>
    <n v="1400"/>
    <n v="1927"/>
    <s v="PARK"/>
    <s v="Saturday"/>
    <s v="3F4C"/>
    <s v="OAK ST"/>
    <s v="DIVISADERO ST"/>
    <n v="69"/>
    <s v="West"/>
    <s v="Not Stated"/>
    <x v="0"/>
    <s v="Not Stated"/>
    <s v="Bicycle"/>
    <s v="No Pedestrian Involved"/>
    <s v="Dry"/>
    <s v="Not Stated"/>
    <s v="Not Stated"/>
    <s v="Daylight"/>
    <s v="None"/>
    <s v="EE - Bike-Parked car "/>
    <s v="http://maps.google.com/maps?q=&amp;layer=c&amp;cbll=37.7731035906082,-122.437658423256"/>
    <s v="10:01 am to 2:00 pm"/>
    <s v="Clear"/>
    <s v="CVC 22517"/>
    <s v="Midblock &gt; 20ft"/>
    <s v="June"/>
    <s v="Valid"/>
    <n v="22517"/>
    <s v="Opening door on traffic side when unsafe"/>
    <s v="http://leginfo.legislature.ca.gov/faces/codes_displaySection.xhtml?lawCode=VEH&amp;sectionNum=22517."/>
    <n v="6736"/>
  </r>
  <r>
    <n v="11008"/>
    <s v="Point"/>
    <n v="26036000"/>
    <n v="9761000"/>
    <n v="37.773069999999997"/>
    <n v="-122.43792500000001"/>
    <s v="SFPD-CROSSROADS"/>
    <s v="CITY STREET"/>
    <n v="5193460"/>
    <n v="2011"/>
    <n v="3801"/>
    <n v="20110617"/>
    <n v="1615"/>
    <n v="554"/>
    <s v="PARK"/>
    <s v="Friday"/>
    <s v="4B7H"/>
    <s v="OAK ST"/>
    <s v="DIVISADERO ST"/>
    <n v="147"/>
    <s v="West"/>
    <s v="Not Stated"/>
    <x v="0"/>
    <s v="Sideswipe"/>
    <s v="Bicycle"/>
    <s v="No Pedestrian Involved"/>
    <s v="Dry"/>
    <s v="No Unusual Condition"/>
    <s v="Not Stated"/>
    <s v="Daylight"/>
    <s v="None"/>
    <s v="CC - Vehicle-Bicycle"/>
    <s v="http://maps.google.com/maps?q=&amp;layer=c&amp;cbll=37.7730697519753,-122.437924904124"/>
    <s v="2:01 pm to 6:00 pm"/>
    <s v="Clear"/>
    <s v="N/A"/>
    <s v="Midblock &gt; 20ft"/>
    <s v="June"/>
    <s v="Unknown"/>
    <s v="Unknown"/>
    <s v="Unknown"/>
    <s v="&lt;Null&gt;"/>
    <n v="2013"/>
  </r>
  <r>
    <n v="1785"/>
    <s v="Point"/>
    <n v="26031000"/>
    <s v="&lt;Null&gt;"/>
    <n v="37.773133000000001"/>
    <n v="-122.437423"/>
    <s v="SFPD-CROSSROADS"/>
    <s v="CITY STREET"/>
    <n v="2700013"/>
    <n v="2006"/>
    <n v="3801"/>
    <n v="20060611"/>
    <n v="2004"/>
    <n v="4159"/>
    <s v="&lt;Null&gt;"/>
    <s v="Sunday"/>
    <s v="3F95"/>
    <s v="OAK ST"/>
    <s v="DIVISADERO ST"/>
    <n v="0"/>
    <s v="Not Stated, in Intersection"/>
    <s v="Not Stated"/>
    <x v="0"/>
    <s v="Sideswipe"/>
    <s v="Bicycle"/>
    <s v="No Pedestrian Involved"/>
    <s v="Dry"/>
    <s v="No Unusual Condition"/>
    <s v="Not Stated"/>
    <s v="Dusk - Dawn"/>
    <s v="Functioning"/>
    <s v="CC - Vehicle-Bicycle"/>
    <s v="http://maps.google.com/maps?q=&amp;layer=c&amp;cbll=37.7731334920131,-122.437422939807"/>
    <s v="6:01 pm to 10:00 pm"/>
    <s v="Clear"/>
    <s v="CVC 22107"/>
    <s v="Intersection &lt;= 20ft"/>
    <s v="June"/>
    <s v="Valid"/>
    <n v="22107"/>
    <s v="Unsafe turn or lane change prohibited"/>
    <s v="http://leginfo.legislature.ca.gov/faces/codes_displaySection.xhtml?lawCode=VEH&amp;sectionNum=22107."/>
    <n v="8225"/>
  </r>
  <r>
    <n v="28689"/>
    <s v="Point"/>
    <n v="26027000"/>
    <n v="9760000"/>
    <n v="37.773136000000001"/>
    <n v="-122.437406"/>
    <s v="SFPD-CROSSROADS"/>
    <s v="CITY STREET"/>
    <n v="6132450"/>
    <n v="2012"/>
    <n v="3801"/>
    <n v="20120605"/>
    <n v="1520"/>
    <n v="874"/>
    <s v="PARK"/>
    <s v="Tuesday"/>
    <s v="3F61"/>
    <s v="OAK ST"/>
    <s v="DIVISADERO ST"/>
    <n v="5"/>
    <s v="East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1356936786,-122.437405607869"/>
    <s v="2:01 pm to 6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523"/>
  </r>
  <r>
    <n v="4821"/>
    <s v="Point"/>
    <n v="26031000"/>
    <s v="&lt;Null&gt;"/>
    <n v="37.773133000000001"/>
    <n v="-122.437423"/>
    <s v="SFPD-CROSSROADS"/>
    <s v="CITY STREET"/>
    <n v="3767926"/>
    <n v="2008"/>
    <n v="3801"/>
    <n v="20080613"/>
    <n v="1829"/>
    <n v="241"/>
    <s v="COF"/>
    <s v="Friday"/>
    <s v="4B7D"/>
    <s v="OAK ST"/>
    <s v="DIVISADERO ST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1334920131,-122.437422939807"/>
    <s v="6:01 pm to 10:00 pm"/>
    <s v="Clear"/>
    <s v="CVC 22107"/>
    <s v="Intersection &lt;= 20ft"/>
    <s v="June"/>
    <s v="Valid"/>
    <n v="22107"/>
    <s v="Unsafe turn or lane change prohibited"/>
    <s v="http://leginfo.legislature.ca.gov/faces/codes_displaySection.xhtml?lawCode=VEH&amp;sectionNum=22107."/>
    <n v="24677"/>
  </r>
  <r>
    <n v="25745"/>
    <s v="Point"/>
    <n v="26348000"/>
    <n v="5456000"/>
    <n v="37.772976999999997"/>
    <n v="-122.446044"/>
    <s v="SFPD-CROSSROADS"/>
    <s v="CITY STREET"/>
    <n v="150553474"/>
    <n v="2015"/>
    <n v="3801"/>
    <n v="20150625"/>
    <n v="1332"/>
    <n v="1856"/>
    <s v="PARK"/>
    <s v="Thursday"/>
    <s v="3F13A"/>
    <s v="FELL ST"/>
    <s v="MASONIC AVE"/>
    <n v="42"/>
    <s v="West"/>
    <s v="Not Stated"/>
    <x v="1"/>
    <s v="Not Stated"/>
    <s v="Not Stated"/>
    <s v="Not Stated"/>
    <s v="Not Stated"/>
    <s v="Not Stated"/>
    <s v="Not Stated"/>
    <s v="Not Stated"/>
    <s v="None"/>
    <s v="AA - Vehicle(s) Only Involved"/>
    <s v="http://maps.google.com/maps?q=&amp;layer=c&amp;cbll=37.7729771670009,-122.446044295004"/>
    <s v="10:01 am to 2:00 pm"/>
    <s v="Not Stated"/>
    <s v="N/A"/>
    <s v="Midblock &gt; 20ft"/>
    <s v="June"/>
    <s v="Unknown"/>
    <s v="Unknown"/>
    <s v="Unknown"/>
    <s v="&lt;Null&gt;"/>
    <n v="14284"/>
  </r>
  <r>
    <n v="545"/>
    <s v="Point"/>
    <n v="26028000"/>
    <n v="10178000"/>
    <n v="37.772274000000003"/>
    <n v="-122.436689"/>
    <s v="SFPD-CROSSROADS"/>
    <s v="CITY STREET"/>
    <n v="2105982"/>
    <n v="2005"/>
    <n v="3801"/>
    <n v="20050612"/>
    <n v="2221"/>
    <n v="307"/>
    <s v="PARK"/>
    <s v="Sunday"/>
    <s v="4B8E"/>
    <s v="PAGE ST"/>
    <s v="DIVISADERO ST"/>
    <n v="160"/>
    <s v="East"/>
    <s v="Not Stated"/>
    <x v="0"/>
    <s v="Broadside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22736761038,-122.436688982742"/>
    <s v="10:01 pm to 2:00 am"/>
    <s v="Clear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1864"/>
  </r>
  <r>
    <n v="15159"/>
    <s v="Point"/>
    <n v="26445000"/>
    <s v="&lt;Null&gt;"/>
    <n v="37.771929999999998"/>
    <n v="-122.454083"/>
    <s v="SFPD-CROSSROADS"/>
    <s v="CITY STREET"/>
    <n v="3796876"/>
    <n v="2008"/>
    <n v="3801"/>
    <n v="20080618"/>
    <n v="2245"/>
    <n v="1921"/>
    <s v="F"/>
    <s v="Wednesday"/>
    <n v="1"/>
    <s v="FELL ST"/>
    <s v="STANYAN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rk - Street Lights"/>
    <s v="None"/>
    <s v="BB - Vehicle-Pedestrian"/>
    <s v="http://maps.google.com/maps?q=&amp;layer=c&amp;cbll=37.7719304046184,-122.454083217237"/>
    <s v="10:01 pm to 2:00 am"/>
    <s v="Clear"/>
    <s v="CVC 21950A"/>
    <s v="Intersection &lt;= 20ft"/>
    <s v="June"/>
    <s v="Valid"/>
    <s v="21950(a,c)"/>
    <s v="Driver or bicyclist to yield right-of-way at crosswalks"/>
    <s v="http://leginfo.legislature.ca.gov/faces/codes_displaySection.xhtml?lawCode=VEH&amp;sectionNum=21950."/>
    <n v="18882"/>
  </r>
  <r>
    <n v="15188"/>
    <s v="Point"/>
    <n v="26451000"/>
    <s v="&lt;Null&gt;"/>
    <n v="37.775390000000002"/>
    <n v="-122.449708"/>
    <s v="SFPD-CROSSROADS"/>
    <s v="CITY STREET"/>
    <n v="4788539"/>
    <n v="2010"/>
    <n v="3801"/>
    <n v="20100601"/>
    <n v="1743"/>
    <n v="1666"/>
    <s v="PARK"/>
    <s v="Tuesday"/>
    <s v="3F13D"/>
    <s v="FULTON ST"/>
    <s v="CLAYTON"/>
    <n v="0"/>
    <s v="Not Stated, in Intersection"/>
    <s v="Not Stated"/>
    <x v="2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5389941443,-122.449707827119"/>
    <s v="2:01 pm to 6:00 pm"/>
    <s v="Clear"/>
    <s v="CVC 21950A"/>
    <s v="Intersection &lt;= 20ft"/>
    <s v="June"/>
    <s v="Valid"/>
    <s v="21950(a,c)"/>
    <s v="Driver or bicyclist to yield right-of-way at crosswalks"/>
    <s v="http://leginfo.legislature.ca.gov/faces/codes_displaySection.xhtml?lawCode=VEH&amp;sectionNum=21950."/>
    <n v="2850"/>
  </r>
  <r>
    <n v="15174"/>
    <s v="Point"/>
    <n v="26451000"/>
    <s v="&lt;Null&gt;"/>
    <n v="37.775390000000002"/>
    <n v="-122.449708"/>
    <s v="SFPD-CROSSROADS"/>
    <s v="CITY STREET"/>
    <n v="2110316"/>
    <n v="2005"/>
    <n v="3801"/>
    <n v="20050608"/>
    <n v="825"/>
    <n v="1481"/>
    <s v="PARK"/>
    <s v="Wednesday"/>
    <s v="3C63"/>
    <s v="FULTON ST"/>
    <s v="CLAYTON ST"/>
    <n v="0"/>
    <s v="Not Stated, in Intersection"/>
    <s v="Not Stated"/>
    <x v="2"/>
    <s v="Vehicle/Pedestrian"/>
    <s v="Pedestrian"/>
    <s v="Crossing in Crosswalk at Intersection"/>
    <s v="Wet"/>
    <s v="No Unusual Condition"/>
    <s v="Not Stated"/>
    <s v="Daylight"/>
    <s v="None"/>
    <s v="BB - Vehicle-Pedestrian"/>
    <s v="http://maps.google.com/maps?q=&amp;layer=c&amp;cbll=37.775389941443,-122.449707827119"/>
    <s v="6:01 am to 10:00 am"/>
    <s v="Raining"/>
    <s v="CVC 21950A"/>
    <s v="Intersection &lt;= 20ft"/>
    <s v="June"/>
    <s v="Valid"/>
    <s v="21950(a,c)"/>
    <s v="Driver or bicyclist to yield right-of-way at crosswalks"/>
    <s v="http://leginfo.legislature.ca.gov/faces/codes_displaySection.xhtml?lawCode=VEH&amp;sectionNum=21950."/>
    <n v="2844"/>
  </r>
  <r>
    <n v="28866"/>
    <s v="Point"/>
    <n v="26050000"/>
    <s v="&lt;Null&gt;"/>
    <n v="37.774062000000001"/>
    <n v="-122.437611"/>
    <s v="SFPD-CROSSROADS"/>
    <s v="CITY STREET"/>
    <n v="4817059"/>
    <n v="2010"/>
    <n v="3801"/>
    <n v="20100621"/>
    <n v="1500"/>
    <n v="1230"/>
    <s v="F"/>
    <s v="Monday"/>
    <s v="3F61"/>
    <s v="DIVISADERO ST"/>
    <s v="FELL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0616466681,-122.437610623921"/>
    <s v="2:01 pm to 6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551"/>
  </r>
  <r>
    <n v="28846"/>
    <s v="Point"/>
    <n v="26050000"/>
    <n v="4801101"/>
    <n v="37.773823999999998"/>
    <n v="-122.437608"/>
    <s v="SFPD-CROSSROADS"/>
    <s v="CITY STREET"/>
    <n v="2704344"/>
    <n v="2006"/>
    <n v="3801"/>
    <n v="20060602"/>
    <n v="1630"/>
    <n v="1203"/>
    <s v="COF"/>
    <s v="Friday"/>
    <s v="3F44E"/>
    <s v="DIVISADERO ST"/>
    <s v="FELL ST"/>
    <n v="85"/>
    <s v="South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8243648291,-122.437607768451"/>
    <s v="2:01 pm to 6:00 p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32043"/>
  </r>
  <r>
    <n v="29230"/>
    <s v="Point"/>
    <n v="26347000"/>
    <s v="&lt;Null&gt;"/>
    <n v="37.772995000000002"/>
    <n v="-122.445902"/>
    <s v="SFPD-CROSSROADS"/>
    <s v="CITY STREET"/>
    <n v="2700074"/>
    <n v="2006"/>
    <n v="3801"/>
    <n v="20060630"/>
    <n v="335"/>
    <n v="1976"/>
    <s v="PARK"/>
    <s v="Friday"/>
    <s v="3F13E"/>
    <s v="MASONIC AVE"/>
    <s v="FELL ST"/>
    <n v="0"/>
    <s v="Not Stated, in Intersection"/>
    <s v="Not Stated"/>
    <x v="2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2:01 am to 6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3144"/>
  </r>
  <r>
    <n v="4890"/>
    <s v="Point"/>
    <n v="26347000"/>
    <s v="&lt;Null&gt;"/>
    <n v="37.772995000000002"/>
    <n v="-122.445902"/>
    <s v="SFPD-CROSSROADS"/>
    <s v="CITY STREET"/>
    <n v="3787649"/>
    <n v="2008"/>
    <n v="3801"/>
    <n v="20080609"/>
    <n v="1520"/>
    <n v="131"/>
    <s v="PARK"/>
    <s v="Monday"/>
    <s v="3F1D"/>
    <s v="MASONIC AVE"/>
    <s v="FELL ST"/>
    <n v="0"/>
    <s v="Not Stated, in Intersection"/>
    <s v="Not Stated"/>
    <x v="0"/>
    <s v="Other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CVC 21801B"/>
    <s v="Intersection &lt;= 20ft"/>
    <s v="June"/>
    <s v="Valid"/>
    <s v="21801(a,b)"/>
    <s v="Violation of right-of-way - left turn"/>
    <s v="http://leginfo.legislature.ca.gov/faces/codes_displaySection.xhtml?lawCode=VEH&amp;sectionNum=21801."/>
    <n v="4130"/>
  </r>
  <r>
    <n v="3217"/>
    <s v="Point"/>
    <n v="26345000"/>
    <n v="8852000"/>
    <n v="37.772927000000003"/>
    <n v="-122.44588899999999"/>
    <s v="SFPD-CROSSROADS"/>
    <s v="CITY STREET"/>
    <n v="3253448"/>
    <n v="2007"/>
    <n v="3801"/>
    <n v="20070613"/>
    <n v="1128"/>
    <n v="1149"/>
    <s v="COF"/>
    <s v="Wednesday"/>
    <s v="4B1D"/>
    <s v="MASONIC AVE"/>
    <s v="FELL ST"/>
    <n v="25"/>
    <s v="South"/>
    <s v="Not Stated"/>
    <x v="0"/>
    <s v="Head-On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274508309,-122.44588857465"/>
    <s v="10:01 am to 2:00 pm"/>
    <s v="Clear"/>
    <s v="CVC 21801A"/>
    <s v="Midblock &gt; 20ft"/>
    <s v="June"/>
    <s v="Valid"/>
    <s v="21801(a,b)"/>
    <s v="Violation of right-of-way - left turn"/>
    <s v="http://leginfo.legislature.ca.gov/faces/codes_displaySection.xhtml?lawCode=VEH&amp;sectionNum=21801."/>
    <n v="6978"/>
  </r>
  <r>
    <n v="178"/>
    <s v="Point"/>
    <n v="26345000"/>
    <n v="8852000"/>
    <n v="37.772945999999997"/>
    <n v="-122.445892"/>
    <s v="SFPD-CROSSROADS"/>
    <s v="CITY STREET"/>
    <n v="150490309"/>
    <n v="2015"/>
    <n v="3801"/>
    <n v="20150605"/>
    <n v="845"/>
    <n v="2047"/>
    <s v="TRAFFIC"/>
    <s v="Friday"/>
    <s v="4B1A"/>
    <s v="MASONIC AVE"/>
    <s v="FELL ST"/>
    <n v="18"/>
    <s v="South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464103424,-122.445892422484"/>
    <s v="6:01 am to 10:00 am"/>
    <s v="Clear"/>
    <s v="CVC 21800A"/>
    <s v="Intersection &lt;= 20ft"/>
    <s v="June"/>
    <s v="Valid"/>
    <s v="21800(a-d)"/>
    <s v="Violation of right-of-way"/>
    <s v="http://leginfo.legislature.ca.gov/faces/codes_displaySection.xhtml?lawCode=VEH&amp;sectionNum=21800."/>
    <n v="11217"/>
  </r>
  <r>
    <n v="29241"/>
    <s v="Point"/>
    <n v="26347000"/>
    <s v="&lt;Null&gt;"/>
    <n v="37.772995000000002"/>
    <n v="-122.445902"/>
    <s v="SFPD-CROSSROADS"/>
    <s v="CITY STREET"/>
    <n v="5209347"/>
    <n v="2011"/>
    <n v="3801"/>
    <n v="20110610"/>
    <n v="2032"/>
    <n v="1666"/>
    <s v="PARK"/>
    <s v="Friday"/>
    <s v="3CAR"/>
    <s v="MASONIC AVE"/>
    <s v="FELL ST"/>
    <n v="0"/>
    <s v="Not Stated, in Intersection"/>
    <s v="Not Stated"/>
    <x v="1"/>
    <s v="Head-On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6:01 pm to 10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600"/>
  </r>
  <r>
    <n v="8831"/>
    <s v="Point"/>
    <n v="26027000"/>
    <n v="11686000"/>
    <n v="37.77422"/>
    <n v="-122.435929"/>
    <s v="SFPD-CROSSROADS"/>
    <s v="CITY STREET"/>
    <n v="4766938"/>
    <n v="2010"/>
    <n v="3801"/>
    <n v="20100625"/>
    <n v="20"/>
    <n v="2038"/>
    <s v="&lt;Null&gt;"/>
    <s v="Friday"/>
    <s v="&lt;Null&gt;"/>
    <s v="SCOTT ST"/>
    <s v="FELL ST"/>
    <n v="21"/>
    <s v="South"/>
    <s v="Not Stated"/>
    <x v="0"/>
    <s v="Head-On"/>
    <s v="Bicycle"/>
    <s v="No Pedestrian Involved"/>
    <s v="Wet"/>
    <s v="No Unusual Condition"/>
    <s v="Not Stated"/>
    <s v="Dark - Street Lights"/>
    <s v="Functioning"/>
    <s v="CC - Vehicle-Bicycle"/>
    <s v="http://maps.google.com/maps?q=&amp;layer=c&amp;cbll=37.7742204324283,-122.435928919514"/>
    <s v="10:01 pm to 2:00 am"/>
    <s v="Cloudy"/>
    <s v="CVC 21651A"/>
    <s v="Midblock &gt; 20ft"/>
    <s v="June"/>
    <s v="Valid"/>
    <s v="21651(a)"/>
    <s v="Crossing dividing section on freeway prohibited"/>
    <s v="http://leginfo.legislature.ca.gov/faces/codes_displaySection.xhtml?lawCode=VEH&amp;sectionNum=21651."/>
    <n v="5765"/>
  </r>
  <r>
    <n v="8375"/>
    <s v="Point"/>
    <n v="26379000"/>
    <s v="&lt;Null&gt;"/>
    <n v="37.775801999999999"/>
    <n v="-122.446471"/>
    <s v="SFPD-CROSSROADS"/>
    <s v="CITY STREET"/>
    <n v="130478284"/>
    <n v="2013"/>
    <n v="3801"/>
    <n v="20130610"/>
    <n v="180"/>
    <n v="410"/>
    <s v="PARK"/>
    <s v="Monday"/>
    <s v="&lt;Null&gt;"/>
    <s v="FULTON ST"/>
    <s v="MASONIC AVE"/>
    <n v="0"/>
    <s v="Not Stated, in Intersection"/>
    <s v="Not Stated"/>
    <x v="0"/>
    <s v="Head-O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58015922906,-122.446470829739"/>
    <s v="2:01 am to 6:00 am"/>
    <s v="Clear"/>
    <s v="CVC 21950A"/>
    <s v="Intersection &lt;= 20ft"/>
    <s v="June"/>
    <s v="Valid"/>
    <s v="21950(a,c)"/>
    <s v="Driver or bicyclist to yield right-of-way at crosswalks"/>
    <s v="http://leginfo.legislature.ca.gov/faces/codes_displaySection.xhtml?lawCode=VEH&amp;sectionNum=21950."/>
    <n v="4518"/>
  </r>
  <r>
    <n v="28939"/>
    <s v="Point"/>
    <n v="26057000"/>
    <s v="&lt;Null&gt;"/>
    <n v="37.776856000000002"/>
    <n v="-122.438177"/>
    <s v="SFPD-CROSSROADS"/>
    <s v="CITY STREET"/>
    <n v="3787822"/>
    <n v="2008"/>
    <n v="3801"/>
    <n v="20080616"/>
    <n v="1536"/>
    <n v="246"/>
    <s v="PARK"/>
    <s v="Monday"/>
    <s v="4B6G"/>
    <s v="DIVISADERO ST"/>
    <s v="FULTON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8558888485,-122.43817704764"/>
    <s v="2:01 pm to 6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560"/>
  </r>
  <r>
    <n v="28935"/>
    <s v="Point"/>
    <n v="26056000"/>
    <n v="4804201"/>
    <n v="37.776781"/>
    <n v="-122.438108"/>
    <s v="SFPD-CROSSROADS"/>
    <s v="CITY STREET"/>
    <n v="3239028"/>
    <n v="2007"/>
    <n v="3801"/>
    <n v="20070617"/>
    <n v="1914"/>
    <n v="1419"/>
    <s v="PARK"/>
    <s v="Sunday"/>
    <s v="3F44D"/>
    <s v="DIVISADERO ST"/>
    <s v="FULTON ST"/>
    <n v="30"/>
    <s v="South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7810337595,-122.438108250703"/>
    <s v="6:01 pm to 10:00 p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18139"/>
  </r>
  <r>
    <n v="13463"/>
    <s v="Point"/>
    <n v="26370000"/>
    <s v="&lt;Null&gt;"/>
    <n v="37.776226000000001"/>
    <n v="-122.44313200000001"/>
    <s v="SFPD-CROSSROADS"/>
    <s v="CITY STREET"/>
    <n v="5762303"/>
    <n v="2012"/>
    <n v="3801"/>
    <n v="20120611"/>
    <n v="929"/>
    <n v="4149"/>
    <s v="&lt;Null&gt;"/>
    <s v="Monday"/>
    <s v="PARK"/>
    <s v="LYON ST"/>
    <s v="FULTON ST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62260364189,-122.443132453887"/>
    <s v="6:01 am to 10:00 am"/>
    <s v="Clear"/>
    <s v="CVC 22450A"/>
    <s v="Intersection &lt;= 20ft"/>
    <s v="June"/>
    <s v="Valid"/>
    <s v="22450(a)"/>
    <s v="Failure to stop at STOP sign"/>
    <s v="http://leginfo.legislature.ca.gov/faces/codes_displaySection.xhtml?lawCode=VEH&amp;sectionNum=22450."/>
    <n v="11341"/>
  </r>
  <r>
    <n v="29324"/>
    <s v="Point"/>
    <n v="26379000"/>
    <s v="&lt;Null&gt;"/>
    <n v="37.775801999999999"/>
    <n v="-122.446471"/>
    <s v="SFPD-CROSSROADS"/>
    <s v="CITY STREET"/>
    <n v="3787617"/>
    <n v="2008"/>
    <n v="3801"/>
    <n v="20080617"/>
    <n v="756"/>
    <n v="1337"/>
    <s v="PARKS"/>
    <s v="Tuesday"/>
    <s v="3F62"/>
    <s v="MASONIC AVE"/>
    <s v="FULTON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8015922906,-122.446470829739"/>
    <s v="6:01 am to 10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7855"/>
  </r>
  <r>
    <n v="29323"/>
    <s v="Point"/>
    <n v="26379000"/>
    <s v="&lt;Null&gt;"/>
    <n v="37.775801999999999"/>
    <n v="-122.446471"/>
    <s v="SFPD-CROSSROADS"/>
    <s v="CITY STREET"/>
    <n v="3767948"/>
    <n v="2008"/>
    <n v="3801"/>
    <n v="20080609"/>
    <n v="1510"/>
    <n v="962"/>
    <s v="SF"/>
    <s v="Monday"/>
    <s v="3F3"/>
    <s v="MASONIC AVE"/>
    <s v="FULTON ST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8015922906,-122.446470829739"/>
    <s v="2:01 pm to 6:00 p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31492"/>
  </r>
  <r>
    <n v="29345"/>
    <s v="Point"/>
    <n v="26383000"/>
    <s v="&lt;Null&gt;"/>
    <n v="37.777669000000003"/>
    <n v="-122.44684599999999"/>
    <s v="SFPD-CROSSROADS"/>
    <s v="CITY STREET"/>
    <n v="2699980"/>
    <n v="2006"/>
    <n v="3801"/>
    <n v="20060611"/>
    <n v="1348"/>
    <n v="829"/>
    <s v="PARK"/>
    <s v="Sunday"/>
    <s v="4B61"/>
    <s v="MASONIC AVE"/>
    <s v="GOLDEN GATE AV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6691087729,-122.446846470157"/>
    <s v="10:01 am to 2:00 pm"/>
    <s v="Clear"/>
    <s v="CVC 21801A"/>
    <s v="Intersection &lt;= 20ft"/>
    <s v="June"/>
    <s v="Valid"/>
    <s v="21801(a,b)"/>
    <s v="Violation of right-of-way - left turn"/>
    <s v="http://leginfo.legislature.ca.gov/faces/codes_displaySection.xhtml?lawCode=VEH&amp;sectionNum=21801."/>
    <n v="24231"/>
  </r>
  <r>
    <n v="29350"/>
    <s v="Point"/>
    <n v="26391000"/>
    <n v="6281000"/>
    <n v="37.777669000000003"/>
    <n v="-122.44684700000001"/>
    <s v="SFPD-CROSSROADS"/>
    <s v="CITY STREET"/>
    <n v="5762725"/>
    <n v="2012"/>
    <n v="3801"/>
    <n v="20120621"/>
    <n v="730"/>
    <n v="186"/>
    <s v="PARK"/>
    <s v="Thursday"/>
    <s v="3F4A"/>
    <s v="MASONIC AVE"/>
    <s v="GOLDEN GATE AV"/>
    <n v="148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76690434493,-122.446846980157"/>
    <s v="6:01 am to 10:00 a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16433"/>
  </r>
  <r>
    <n v="28999"/>
    <s v="Point"/>
    <n v="26066000"/>
    <n v="11691000"/>
    <n v="37.778554999999997"/>
    <n v="-122.436807"/>
    <s v="SFPD-CROSSROADS"/>
    <s v="CITY STREET"/>
    <n v="5762288"/>
    <n v="2012"/>
    <n v="3801"/>
    <n v="20120618"/>
    <n v="1900"/>
    <n v="522"/>
    <s v="PARK"/>
    <s v="Monday"/>
    <s v="3F14D"/>
    <s v="SCOTT ST"/>
    <s v="GOLDEN GATE AV"/>
    <n v="141"/>
    <s v="South"/>
    <s v="Not Stated"/>
    <x v="1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85548949425,-122.436807347367"/>
    <s v="6:01 pm to 10:00 pm"/>
    <s v="Cloudy"/>
    <s v="CVC 22106"/>
    <s v="Midblock &gt; 20ft"/>
    <s v="June"/>
    <s v="Valid"/>
    <n v="22106"/>
    <s v="Unsafe starting or backing on highway"/>
    <s v="http://leginfo.legislature.ca.gov/faces/codes_displaySection.xhtml?lawCode=VEH&amp;sectionNum=22106."/>
    <n v="1330"/>
  </r>
  <r>
    <n v="14869"/>
    <s v="Point"/>
    <n v="26347000"/>
    <s v="&lt;Null&gt;"/>
    <n v="37.772995000000002"/>
    <n v="-122.445902"/>
    <s v="SFPD-CROSSROADS"/>
    <s v="CITY STREET"/>
    <n v="5254268"/>
    <n v="2011"/>
    <n v="3801"/>
    <n v="20110624"/>
    <n v="1222"/>
    <n v="4133"/>
    <s v="&lt;Null&gt;"/>
    <s v="Friday"/>
    <s v="PARK"/>
    <s v="MASONIC AVE"/>
    <s v="FELL ST"/>
    <n v="0"/>
    <s v="Not Stated, in Intersection"/>
    <s v="Not Stated"/>
    <x v="2"/>
    <s v="Vehicle/Pedestrian"/>
    <s v="Pedestrian"/>
    <s v="Not Stated"/>
    <s v="Not Stated"/>
    <s v="Holes, Deep Ruts"/>
    <s v="No Unusual Condition"/>
    <s v="Daylight"/>
    <s v="Not Stated"/>
    <s v="BB - Vehicle-Pedestrian"/>
    <s v="http://maps.google.com/maps?q=&amp;layer=c&amp;cbll=37.7729954059776,-122.445902365946"/>
    <s v="10:01 am to 2:00 pm"/>
    <s v="Clear"/>
    <s v="CVC 21950A"/>
    <s v="Intersection &lt;= 20ft"/>
    <s v="June"/>
    <s v="Valid"/>
    <s v="21950(a,c)"/>
    <s v="Driver or bicyclist to yield right-of-way at crosswalks"/>
    <s v="http://leginfo.legislature.ca.gov/faces/codes_displaySection.xhtml?lawCode=VEH&amp;sectionNum=21950."/>
    <n v="2834"/>
  </r>
  <r>
    <n v="29261"/>
    <s v="Point"/>
    <n v="26352000"/>
    <s v="&lt;Null&gt;"/>
    <n v="37.775505000000003"/>
    <n v="-122.4413"/>
    <s v="SFPD-CROSSROADS"/>
    <s v="CITY STREET"/>
    <n v="2079368"/>
    <n v="2005"/>
    <n v="3801"/>
    <n v="20050602"/>
    <n v="1336"/>
    <n v="805"/>
    <s v="F"/>
    <s v="Thursday"/>
    <s v="0F4"/>
    <s v="BAKER ST"/>
    <s v="GROVE ST"/>
    <n v="0"/>
    <s v="Not Stated, in Intersection"/>
    <s v="Not Stated"/>
    <x v="0"/>
    <s v="Other"/>
    <s v="Non-Collision"/>
    <s v="No Pedestrian Involved"/>
    <s v="Dry"/>
    <s v="No Unusual Condition"/>
    <s v="Not Stated"/>
    <s v="Daylight"/>
    <s v="None"/>
    <s v="AA - Vehicle(s) Only Involved"/>
    <s v="http://maps.google.com/maps?q=&amp;layer=c&amp;cbll=37.7755046874257,-122.441300064082"/>
    <s v="10:01 am to 2:00 p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11041"/>
  </r>
  <r>
    <n v="28973"/>
    <s v="Point"/>
    <n v="26059000"/>
    <n v="3192000"/>
    <n v="37.775669999999998"/>
    <n v="-122.43964800000001"/>
    <s v="SFPD-CROSSROADS"/>
    <s v="CITY STREET"/>
    <n v="5762353"/>
    <n v="2012"/>
    <n v="3801"/>
    <n v="20120629"/>
    <n v="1400"/>
    <n v="186"/>
    <s v="PARK"/>
    <s v="Friday"/>
    <s v="3F4A"/>
    <s v="BRODERICK ST"/>
    <s v="GROVE ST"/>
    <n v="16"/>
    <s v="South"/>
    <s v="Not Stated"/>
    <x v="0"/>
    <s v="Sideswipe"/>
    <s v="Other Object"/>
    <s v="No Pedestrian Involved"/>
    <s v="Dry"/>
    <s v="No Unusual Condition"/>
    <s v="Not Stated"/>
    <s v="Daylight"/>
    <s v="None"/>
    <s v="AA - Vehicle(s) Only Involved"/>
    <s v="http://maps.google.com/maps?q=&amp;layer=c&amp;cbll=37.775670005526,-122.43964763583"/>
    <s v="10:01 am to 2:00 pm"/>
    <s v="Clear"/>
    <s v="CVC 22450A"/>
    <s v="Intersection &lt;= 20ft"/>
    <s v="June"/>
    <s v="Valid"/>
    <s v="22450(a)"/>
    <s v="Failure to stop at STOP sign"/>
    <s v="http://leginfo.legislature.ca.gov/faces/codes_displaySection.xhtml?lawCode=VEH&amp;sectionNum=22450."/>
    <n v="6189"/>
  </r>
  <r>
    <n v="15681"/>
    <s v="Point"/>
    <n v="26377000"/>
    <n v="8849000"/>
    <n v="37.775747000000003"/>
    <n v="-122.44646"/>
    <s v="SFPD-CROSSROADS"/>
    <s v="CITY STREET"/>
    <n v="130461847"/>
    <n v="2013"/>
    <n v="3801"/>
    <n v="20130604"/>
    <n v="2237"/>
    <n v="1889"/>
    <s v="PARK"/>
    <s v="Tuesday"/>
    <s v="3F14E"/>
    <s v="MASONIC AVE"/>
    <s v="FULTON ST"/>
    <n v="20"/>
    <s v="South"/>
    <s v="Not Stated"/>
    <x v="2"/>
    <s v="Broadside"/>
    <s v="Pedestrian"/>
    <s v="In Road, Including Shoulder"/>
    <s v="Dry"/>
    <s v="No Unusual Condition"/>
    <s v="Not Stated"/>
    <s v="Dark - Street Lights"/>
    <s v="Functioning"/>
    <s v="BB - Vehicle-Pedestrian"/>
    <s v="http://maps.google.com/maps?q=&amp;layer=c&amp;cbll=37.7757472111021,-122.446459891935"/>
    <s v="10:01 pm to 2:00 am"/>
    <s v="Cloudy"/>
    <s v="CVC 21453D"/>
    <s v="Intersection &lt;= 20ft"/>
    <s v="June"/>
    <s v="Valid"/>
    <s v="21453(d)"/>
    <s v="Red signal - pedestrian responsibilities"/>
    <s v="http://leginfo.legislature.ca.gov/faces/codes_displaySection.xhtml?lawCode=VEH&amp;sectionNum=21453."/>
    <n v="3903"/>
  </r>
  <r>
    <n v="29312"/>
    <s v="Point"/>
    <n v="26377000"/>
    <s v="&lt;Null&gt;"/>
    <n v="37.774870999999997"/>
    <n v="-122.44628400000001"/>
    <s v="SFPD-CROSSROADS"/>
    <s v="CITY STREET"/>
    <n v="4279551"/>
    <n v="2009"/>
    <n v="3801"/>
    <n v="20090611"/>
    <n v="1555"/>
    <n v="4085"/>
    <s v="PARK"/>
    <s v="Thursday"/>
    <s v="3F13D"/>
    <s v="MASONIC AVE"/>
    <s v="GROVE ST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8711028237,-122.446283673835"/>
    <s v="2:01 pm to 6:00 pm"/>
    <s v="Clear"/>
    <s v="CVC 21703"/>
    <s v="Intersection &lt;= 20ft"/>
    <s v="June"/>
    <s v="Valid"/>
    <n v="21703"/>
    <s v="Following too closely prohibited"/>
    <s v="http://leginfo.legislature.ca.gov/faces/codes_displaySection.xhtml?lawCode=VEH&amp;sectionNum=21703."/>
    <n v="18599"/>
  </r>
  <r>
    <n v="28877"/>
    <s v="Point"/>
    <n v="26053000"/>
    <s v="&lt;Null&gt;"/>
    <n v="37.774991999999997"/>
    <n v="-122.437799"/>
    <s v="SFPD-CROSSROADS"/>
    <s v="CITY STREET"/>
    <n v="4279209"/>
    <n v="2009"/>
    <n v="3801"/>
    <n v="20090601"/>
    <n v="1103"/>
    <n v="1580"/>
    <s v="&lt;Null&gt;"/>
    <s v="Monday"/>
    <s v="4B8G"/>
    <s v="DIVISADERO ST"/>
    <s v="HAYES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991947509,-122.437798747311"/>
    <s v="10:01 am to 2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10490"/>
  </r>
  <r>
    <n v="28885"/>
    <s v="Point"/>
    <n v="26053000"/>
    <s v="&lt;Null&gt;"/>
    <n v="37.774991999999997"/>
    <n v="-122.437799"/>
    <s v="SFPD-CROSSROADS"/>
    <s v="CITY STREET"/>
    <n v="5238973"/>
    <n v="2011"/>
    <n v="3801"/>
    <n v="20110616"/>
    <n v="934"/>
    <n v="4205"/>
    <s v="&lt;Null&gt;"/>
    <s v="Thursday"/>
    <s v="PARK"/>
    <s v="DIVISADERO ST"/>
    <s v="HAYES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991947509,-122.437798747311"/>
    <s v="6:01 am to 10:00 am"/>
    <s v="Clear"/>
    <s v="CVC 21451A"/>
    <s v="Intersection &lt;= 20ft"/>
    <s v="June"/>
    <s v="Valid"/>
    <s v="21451(a,b)"/>
    <s v="Green signal - driver or bicyclist responsibilities"/>
    <s v="http://leginfo.legislature.ca.gov/faces/codes_displaySection.xhtml?lawCode=VEH&amp;sectionNum=21451."/>
    <n v="14701"/>
  </r>
  <r>
    <n v="19336"/>
    <s v="Point"/>
    <n v="26446000"/>
    <n v="12084000"/>
    <n v="37.773024999999997"/>
    <n v="-122.454312"/>
    <s v="SFPD-CROSSROADS"/>
    <s v="CITY STREET"/>
    <n v="150531345"/>
    <n v="2015"/>
    <n v="3801"/>
    <n v="20150618"/>
    <n v="941"/>
    <n v="4239"/>
    <s v="PARK"/>
    <s v="Thursday"/>
    <s v="3F13A"/>
    <s v="STANYAN ST"/>
    <s v="HAYES ST"/>
    <n v="48"/>
    <s v="North"/>
    <s v="Not Stated"/>
    <x v="1"/>
    <s v="Sideswip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0254686345,-122.454311671652"/>
    <s v="6:01 am to 10:00 am"/>
    <s v="Cloudy"/>
    <s v="CVC 21658A"/>
    <s v="Midblock &gt; 20ft"/>
    <s v="June"/>
    <s v="Valid"/>
    <s v="21658(a,b)"/>
    <s v="Lane straddling or failure to use specified lanes"/>
    <s v="http://leginfo.legislature.ca.gov/faces/codes_displaySection.xhtml?lawCode=VEH&amp;sectionNum=21658."/>
    <n v="26171"/>
  </r>
  <r>
    <n v="22115"/>
    <s v="Point"/>
    <n v="26465000"/>
    <n v="12744000"/>
    <n v="37.778210999999999"/>
    <n v="-122.450288"/>
    <s v="SFPD-CROSSROADS"/>
    <s v="CITY STREET"/>
    <n v="130483233"/>
    <n v="2013"/>
    <n v="3801"/>
    <n v="20130612"/>
    <n v="852"/>
    <n v="191"/>
    <s v="RICHMOND"/>
    <s v="Wednesday"/>
    <s v="4BIG"/>
    <s v="TURK BLVD"/>
    <s v="KITTREDGE TER"/>
    <n v="108"/>
    <s v="East"/>
    <s v="Not Stated"/>
    <x v="0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82110961477,-122.450287608472"/>
    <s v="6:01 am to 10:00 am"/>
    <s v="Clear"/>
    <s v="CVC 21750"/>
    <s v="Midblock &gt; 20ft"/>
    <s v="June"/>
    <s v="Valid"/>
    <n v="21750"/>
    <s v="Overtaking and passing unsafely"/>
    <s v="http://leginfo.legislature.ca.gov/faces/codes_displaySection.xhtml?lawCode=VEH&amp;sectionNum=21750."/>
    <n v="5065"/>
  </r>
  <r>
    <n v="29267"/>
    <s v="Point"/>
    <n v="26354000"/>
    <s v="&lt;Null&gt;"/>
    <n v="37.773423999999999"/>
    <n v="-122.442565"/>
    <s v="SFPD-CROSSROADS"/>
    <s v="CITY STREET"/>
    <n v="4279177"/>
    <n v="2009"/>
    <n v="3801"/>
    <n v="20090617"/>
    <n v="1530"/>
    <n v="1584"/>
    <s v="PARK"/>
    <s v="Wednesday"/>
    <s v="4B5F"/>
    <s v="FELL ST"/>
    <s v="LYON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424225297,-122.442564850679"/>
    <s v="2:01 pm to 6:00 pm"/>
    <s v="Clear"/>
    <s v="CVC 21750"/>
    <s v="Intersection &lt;= 20ft"/>
    <s v="June"/>
    <s v="Valid"/>
    <n v="21750"/>
    <s v="Overtaking and passing unsafely"/>
    <s v="http://leginfo.legislature.ca.gov/faces/codes_displaySection.xhtml?lawCode=VEH&amp;sectionNum=21750."/>
    <n v="24220"/>
  </r>
  <r>
    <n v="29192"/>
    <s v="Point"/>
    <n v="26327000"/>
    <s v="&lt;Null&gt;"/>
    <n v="37.772503999999998"/>
    <n v="-122.44237800000001"/>
    <s v="SFPD-CROSSROADS"/>
    <s v="CITY STREET"/>
    <n v="5238963"/>
    <n v="2011"/>
    <n v="3801"/>
    <n v="20110612"/>
    <n v="1815"/>
    <n v="1666"/>
    <s v="PARK"/>
    <s v="Sunday"/>
    <s v="3CHR"/>
    <s v="OAK ST"/>
    <s v="LYON ST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5043158128,-122.442377977744"/>
    <s v="6:01 pm to 10:00 p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14000"/>
  </r>
  <r>
    <n v="6794"/>
    <s v="Point"/>
    <n v="26347000"/>
    <s v="&lt;Null&gt;"/>
    <n v="37.772995000000002"/>
    <n v="-122.445902"/>
    <s v="SFPD-CROSSROADS"/>
    <s v="CITY STREET"/>
    <n v="4290702"/>
    <n v="2009"/>
    <n v="3801"/>
    <n v="20090623"/>
    <n v="1808"/>
    <n v="2082"/>
    <s v="&lt;Null&gt;"/>
    <s v="Tuesday"/>
    <s v="4B3G"/>
    <s v="FELL ST"/>
    <s v="MASONIC AV"/>
    <n v="0"/>
    <s v="Not Stated, in Intersection"/>
    <s v="Not Stated"/>
    <x v="2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6:01 pm to 10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683"/>
  </r>
  <r>
    <n v="29319"/>
    <s v="Point"/>
    <n v="26372000"/>
    <n v="5895000"/>
    <n v="37.775866999999998"/>
    <n v="-122.44595700000001"/>
    <s v="SFPD-CROSSROADS"/>
    <s v="CITY STREET"/>
    <n v="2699864"/>
    <n v="2006"/>
    <n v="3801"/>
    <n v="20060602"/>
    <n v="1520"/>
    <n v="813"/>
    <s v="3F44C"/>
    <s v="Friday"/>
    <s v="PARK"/>
    <s v="FULTON ST"/>
    <s v="MASONIC AV"/>
    <n v="150"/>
    <s v="East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58669512584,-122.445956784865"/>
    <s v="2:01 pm to 6:00 pm"/>
    <s v="Cloudy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33290"/>
  </r>
  <r>
    <n v="29217"/>
    <s v="Point"/>
    <n v="26345000"/>
    <n v="9765000"/>
    <n v="37.772171"/>
    <n v="-122.44499999999999"/>
    <s v="SFPD-CROSSROADS"/>
    <s v="CITY STREET"/>
    <n v="4789985"/>
    <n v="2010"/>
    <n v="3801"/>
    <n v="20100625"/>
    <n v="845"/>
    <n v="942"/>
    <s v="PARK"/>
    <s v="Friday"/>
    <s v="3F3"/>
    <s v="OAK ST"/>
    <s v="MASONIC AV"/>
    <n v="210"/>
    <s v="East"/>
    <s v="Not Stated"/>
    <x v="0"/>
    <s v="Not Stated"/>
    <s v="Non-Collision"/>
    <s v="No Pedestrian Involved"/>
    <s v="Wet"/>
    <s v="No Unusual Condition"/>
    <s v="Not Stated"/>
    <s v="Daylight"/>
    <s v="Functioning"/>
    <s v="AA - Vehicle(s) Only Involved"/>
    <s v="http://maps.google.com/maps?q=&amp;layer=c&amp;cbll=37.772171385108,-122.445000089849"/>
    <s v="6:01 am to 10:00 am"/>
    <s v="Fog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6726"/>
  </r>
  <r>
    <n v="29221"/>
    <s v="Point"/>
    <n v="26346000"/>
    <n v="9766000"/>
    <n v="37.772013000000001"/>
    <n v="-122.446247"/>
    <s v="SFPD-CROSSROADS"/>
    <s v="CITY STREET"/>
    <n v="5254308"/>
    <n v="2011"/>
    <n v="3801"/>
    <n v="20110624"/>
    <n v="1438"/>
    <n v="577"/>
    <s v="&lt;Null&gt;"/>
    <s v="Friday"/>
    <s v="4B5F"/>
    <s v="OAK ST"/>
    <s v="MASONIC AV"/>
    <n v="155"/>
    <s v="We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0130364418,-122.446247066505"/>
    <s v="2:01 pm to 6:00 pm"/>
    <s v="Clear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2000"/>
  </r>
  <r>
    <n v="14574"/>
    <s v="Point"/>
    <n v="26036000"/>
    <n v="9761000"/>
    <n v="37.772931"/>
    <n v="-122.43902"/>
    <s v="SFPD-CROSSROADS"/>
    <s v="CITY STREET"/>
    <n v="4390433"/>
    <n v="2009"/>
    <n v="3801"/>
    <n v="20090615"/>
    <n v="806"/>
    <n v="1580"/>
    <s v="PARK"/>
    <s v="Monday"/>
    <s v="4B2F"/>
    <s v="OAK ST"/>
    <s v="BRODERICK ST"/>
    <n v="20"/>
    <s v="East"/>
    <s v="Not Stated"/>
    <x v="0"/>
    <s v="Vehicle/Pedestrian"/>
    <s v="Pedestrian"/>
    <s v="Crossing Not in Crosswalk"/>
    <s v="Dry"/>
    <s v="No Unusual Condition"/>
    <s v="Not Stated"/>
    <s v="Daylight"/>
    <s v="Functioning"/>
    <s v="BB - Vehicle-Pedestrian"/>
    <s v="http://maps.google.com/maps?q=&amp;layer=c&amp;cbll=37.7729306557318,-122.439020292472"/>
    <s v="6:01 am to 10:00 a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6743"/>
  </r>
  <r>
    <n v="17745"/>
    <s v="Point"/>
    <n v="26345000"/>
    <s v="&lt;Null&gt;"/>
    <n v="37.772080000000003"/>
    <n v="-122.445717"/>
    <s v="SFPD-CROSSROADS"/>
    <s v="CITY STREET"/>
    <n v="130507811"/>
    <n v="2013"/>
    <n v="3801"/>
    <n v="20130620"/>
    <n v="1820"/>
    <n v="522"/>
    <s v="PARK"/>
    <s v="Thursday"/>
    <s v="3F13D"/>
    <s v="OAK ST"/>
    <s v="MASONIC AVE"/>
    <n v="0"/>
    <s v="Not Stated, in Intersection"/>
    <s v="Not Stated"/>
    <x v="1"/>
    <s v="Not State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0803942368,-122.445716665312"/>
    <s v="6:01 pm to 10:00 pm"/>
    <s v="Clear"/>
    <s v="CVC 22100A"/>
    <s v="Intersection &lt;= 20ft"/>
    <s v="June"/>
    <s v="Valid"/>
    <s v="22100(a,b)"/>
    <s v="Turn at intersection from wrong position"/>
    <s v="http://leginfo.legislature.ca.gov/faces/codes_displaySection.xhtml?lawCode=VEH&amp;sectionNum=22100."/>
    <n v="25633"/>
  </r>
  <r>
    <n v="29176"/>
    <s v="Point"/>
    <n v="26319000"/>
    <n v="2605000"/>
    <n v="37.772630999999997"/>
    <n v="-122.440719"/>
    <s v="SFPD-CROSSROADS"/>
    <s v="CITY STREET"/>
    <n v="3250930"/>
    <n v="2007"/>
    <n v="3801"/>
    <n v="20070625"/>
    <n v="1605"/>
    <n v="821"/>
    <s v="PARK"/>
    <s v="Monday"/>
    <s v="4B8F"/>
    <s v="BAKER ST"/>
    <s v="OAK ST"/>
    <n v="30"/>
    <s v="South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6309989146,-122.440718580985"/>
    <s v="2:01 pm to 6:00 pm"/>
    <s v="Clear"/>
    <s v="CVC 22106"/>
    <s v="Midblock &gt; 20ft"/>
    <s v="June"/>
    <s v="Valid"/>
    <n v="22106"/>
    <s v="Unsafe starting or backing on highway"/>
    <s v="http://leginfo.legislature.ca.gov/faces/codes_displaySection.xhtml?lawCode=VEH&amp;sectionNum=22106."/>
    <n v="26960"/>
  </r>
  <r>
    <n v="28674"/>
    <s v="Point"/>
    <n v="26031000"/>
    <s v="&lt;Null&gt;"/>
    <n v="37.773133000000001"/>
    <n v="-122.437423"/>
    <s v="SFPD-CROSSROADS"/>
    <s v="CITY STREET"/>
    <n v="2699978"/>
    <n v="2006"/>
    <n v="3801"/>
    <n v="20060611"/>
    <n v="101"/>
    <n v="1709"/>
    <s v="&lt;Null&gt;"/>
    <s v="Sunday"/>
    <s v="3F14E"/>
    <s v="DIVISADERO ST"/>
    <s v="OAK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10:01 pm to 2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8681"/>
  </r>
  <r>
    <n v="19068"/>
    <s v="Point"/>
    <n v="26031000"/>
    <s v="&lt;Null&gt;"/>
    <n v="37.773133000000001"/>
    <n v="-122.437423"/>
    <s v="SFPD-CROSSROADS"/>
    <s v="CITY STREET"/>
    <n v="140464057"/>
    <n v="2014"/>
    <n v="3801"/>
    <n v="20140604"/>
    <n v="60"/>
    <n v="1655"/>
    <s v="PARK"/>
    <s v="Wednesday"/>
    <s v="3F14A"/>
    <s v="DIVISADERO ST"/>
    <s v="OAK ST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1334920131,-122.437422939807"/>
    <s v="2:01 am to 6:00 am"/>
    <s v="Cloudy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8624"/>
  </r>
  <r>
    <n v="470"/>
    <s v="Point"/>
    <n v="26345000"/>
    <n v="8853000"/>
    <n v="37.772075999999998"/>
    <n v="-122.445716"/>
    <s v="SFPD-CROSSROADS"/>
    <s v="CITY STREET"/>
    <n v="2072471"/>
    <n v="2005"/>
    <n v="3801"/>
    <n v="20050610"/>
    <n v="2214"/>
    <n v="1526"/>
    <s v="PARK"/>
    <s v="Friday"/>
    <s v="&lt;Null&gt;"/>
    <s v="MASONIC AVE"/>
    <s v="OAK ST"/>
    <n v="2"/>
    <s v="South"/>
    <s v="Not Stated"/>
    <x v="0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0756515354,-122.445715748746"/>
    <s v="10:01 pm to 2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8172"/>
  </r>
  <r>
    <n v="5661"/>
    <s v="Point"/>
    <n v="26028000"/>
    <n v="11685000"/>
    <n v="37.773305999999998"/>
    <n v="-122.435743"/>
    <s v="SFPD-CROSSROADS"/>
    <s v="CITY STREET"/>
    <n v="150570917"/>
    <n v="2015"/>
    <n v="3801"/>
    <n v="20150630"/>
    <n v="1750"/>
    <n v="2432"/>
    <s v="PARK"/>
    <s v="Tuesday"/>
    <s v="3F14D"/>
    <s v="SCOTT ST"/>
    <s v="OAK ST"/>
    <n v="15"/>
    <s v="South"/>
    <s v="Not Stated"/>
    <x v="0"/>
    <s v="Rear End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3060296654,-122.435743449943"/>
    <s v="2:01 pm to 6:00 pm"/>
    <s v="Clear"/>
    <s v="CVC 21703"/>
    <s v="Intersection &lt;= 20ft"/>
    <s v="June"/>
    <s v="Valid"/>
    <n v="21703"/>
    <s v="Following too closely prohibited"/>
    <s v="http://leginfo.legislature.ca.gov/faces/codes_displaySection.xhtml?lawCode=VEH&amp;sectionNum=21703."/>
    <n v="5778"/>
  </r>
  <r>
    <n v="16917"/>
    <s v="Point"/>
    <n v="26029000"/>
    <s v="&lt;Null&gt;"/>
    <n v="37.772204000000002"/>
    <n v="-122.437235"/>
    <s v="SFPD-CROSSROADS"/>
    <s v="CITY STREET"/>
    <n v="130513705"/>
    <n v="2013"/>
    <n v="3801"/>
    <n v="20130622"/>
    <n v="1814"/>
    <n v="1832"/>
    <s v="PARK"/>
    <s v="Saturday"/>
    <s v="3F14D"/>
    <s v="DIVISADERO ST"/>
    <s v="PAGE ST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2037124154,-122.4372349323"/>
    <s v="6:01 pm to 10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15924"/>
  </r>
  <r>
    <n v="9106"/>
    <s v="Point"/>
    <n v="26028000"/>
    <s v="&lt;Null&gt;"/>
    <n v="37.772418000000002"/>
    <n v="-122.435563"/>
    <s v="SFPD-CROSSROADS"/>
    <s v="CITY STREET"/>
    <n v="4807108"/>
    <n v="2010"/>
    <n v="3801"/>
    <n v="20100603"/>
    <n v="750"/>
    <n v="1230"/>
    <s v="F"/>
    <s v="Thursday"/>
    <s v="3F61"/>
    <s v="SCOTT ST"/>
    <s v="PAGE ST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4179297667,-122.435563320269"/>
    <s v="6:01 am to 10:00 am"/>
    <s v="Clear"/>
    <s v="CVC 22450A"/>
    <s v="Intersection &lt;= 20ft"/>
    <s v="June"/>
    <s v="Valid"/>
    <s v="22450(a)"/>
    <s v="Failure to stop at STOP sign"/>
    <s v="http://leginfo.legislature.ca.gov/faces/codes_displaySection.xhtml?lawCode=VEH&amp;sectionNum=22450."/>
    <n v="22876"/>
  </r>
  <r>
    <n v="21071"/>
    <s v="Point"/>
    <n v="26441000"/>
    <n v="12089000"/>
    <n v="37.770099999999999"/>
    <n v="-122.453727"/>
    <s v="SFPD-CROSSROADS"/>
    <s v="CITY STREET"/>
    <n v="140541263"/>
    <n v="2014"/>
    <n v="3801"/>
    <n v="20140630"/>
    <n v="31"/>
    <n v="882"/>
    <s v="PARK STATI"/>
    <s v="Monday"/>
    <s v="3F13E"/>
    <s v="STANYAN ST"/>
    <s v="PAGE ST"/>
    <n v="1"/>
    <s v="North"/>
    <s v="Not Stated"/>
    <x v="1"/>
    <s v="Sideswipe"/>
    <s v="Parked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00997082349,-122.453726527595"/>
    <s v="2:01 am to 6:00 a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15302"/>
  </r>
  <r>
    <n v="1777"/>
    <s v="Point"/>
    <n v="26065000"/>
    <s v="&lt;Null&gt;"/>
    <n v="37.778937999999997"/>
    <n v="-122.436885"/>
    <s v="SFPD-CROSSROADS"/>
    <s v="CITY STREET"/>
    <n v="2699981"/>
    <n v="2006"/>
    <n v="3801"/>
    <n v="20060607"/>
    <n v="225"/>
    <n v="1954"/>
    <s v="F"/>
    <s v="Wednesday"/>
    <s v="3F14E"/>
    <s v="GOLDEN GATE AVE"/>
    <s v="SCOTT ST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89377532413,-122.436884628865"/>
    <s v="2:01 am to 6:00 am"/>
    <s v="Clear"/>
    <s v="CVC 21457A"/>
    <s v="Intersection &lt;= 20ft"/>
    <s v="June"/>
    <s v="Valid"/>
    <s v="21457(a)"/>
    <s v="Actions required at flashing red signal"/>
    <s v="http://leginfo.legislature.ca.gov/faces/codes_displaySection.xhtml?lawCode=VEH&amp;sectionNum=21457."/>
    <n v="9964"/>
  </r>
  <r>
    <n v="8759"/>
    <s v="Point"/>
    <n v="26028000"/>
    <s v="&lt;Null&gt;"/>
    <n v="37.772418000000002"/>
    <n v="-122.435563"/>
    <s v="SFPD-CROSSROADS"/>
    <s v="CITY STREET"/>
    <n v="4739620"/>
    <n v="2010"/>
    <n v="3801"/>
    <n v="20100611"/>
    <n v="1825"/>
    <n v="2314"/>
    <s v="PARK"/>
    <s v="Friday"/>
    <s v="3F14D"/>
    <s v="PAGE ST"/>
    <s v="SCOTT ST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4179297667,-122.435563320269"/>
    <s v="6:01 pm to 10:00 pm"/>
    <s v="Clear"/>
    <s v="CVC 22450A"/>
    <s v="Intersection &lt;= 20ft"/>
    <s v="June"/>
    <s v="Valid"/>
    <s v="22450(a)"/>
    <s v="Failure to stop at STOP sign"/>
    <s v="http://leginfo.legislature.ca.gov/faces/codes_displaySection.xhtml?lawCode=VEH&amp;sectionNum=22450."/>
    <n v="11922"/>
  </r>
  <r>
    <n v="29443"/>
    <s v="Point"/>
    <n v="26438000"/>
    <s v="&lt;Null&gt;"/>
    <n v="37.773105999999999"/>
    <n v="-122.452624"/>
    <s v="SFPD-CROSSROADS"/>
    <s v="CITY STREET"/>
    <n v="2706257"/>
    <n v="2006"/>
    <n v="3801"/>
    <n v="20060623"/>
    <n v="2318"/>
    <n v="633"/>
    <s v="PARK"/>
    <s v="Friday"/>
    <s v="3F13D"/>
    <s v="HAYES ST"/>
    <s v="SHRADER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06133859,-122.452623843871"/>
    <s v="10:01 pm to 2:00 am"/>
    <s v="Fog"/>
    <s v="CVC 22450A"/>
    <s v="Intersection &lt;= 20ft"/>
    <s v="June"/>
    <s v="Valid"/>
    <s v="22450(a)"/>
    <s v="Failure to stop at STOP sign"/>
    <s v="http://leginfo.legislature.ca.gov/faces/codes_displaySection.xhtml?lawCode=VEH&amp;sectionNum=22450."/>
    <n v="26541"/>
  </r>
  <r>
    <n v="478"/>
    <s v="Point"/>
    <n v="26455000"/>
    <s v="&lt;Null&gt;"/>
    <n v="37.777433000000002"/>
    <n v="-122.448683"/>
    <s v="SFPD-CROSSROADS"/>
    <s v="CITY STREET"/>
    <n v="2079327"/>
    <n v="2005"/>
    <n v="3801"/>
    <n v="20050602"/>
    <n v="1245"/>
    <n v="110"/>
    <s v="G"/>
    <s v="Thursday"/>
    <n v="2"/>
    <s v="GOLDEN GATE AVE"/>
    <s v="TAMALPAIS"/>
    <n v="0"/>
    <s v="Not Stated, in Intersection"/>
    <s v="Not Stated"/>
    <x v="2"/>
    <s v="Broadside"/>
    <s v="Bicycle"/>
    <s v="No Pedestrian Involved"/>
    <s v="Dry"/>
    <s v="No Unusual Condition"/>
    <s v="Not Stated"/>
    <s v="Daylight"/>
    <s v="None"/>
    <s v="CC - Vehicle-Bicycle"/>
    <s v="http://maps.google.com/maps?q=&amp;layer=c&amp;cbll=37.7774328923105,-122.4486833183"/>
    <s v="10:01 am to 2:00 pm"/>
    <s v="Clear"/>
    <s v="CVC 21801A"/>
    <s v="Intersection &lt;= 20ft"/>
    <s v="June"/>
    <s v="Valid"/>
    <s v="21801(a,b)"/>
    <s v="Violation of right-of-way - left turn"/>
    <s v="http://leginfo.legislature.ca.gov/faces/codes_displaySection.xhtml?lawCode=VEH&amp;sectionNum=21801."/>
    <n v="305"/>
  </r>
  <r>
    <n v="1758"/>
    <s v="Point"/>
    <n v="26460000"/>
    <n v="12743000"/>
    <n v="37.778357"/>
    <n v="-122.449133"/>
    <s v="SFPD-CROSSROADS"/>
    <s v="CITY STREET"/>
    <n v="2699956"/>
    <n v="2006"/>
    <n v="3801"/>
    <n v="20060619"/>
    <n v="905"/>
    <n v="2005"/>
    <s v="&lt;Null&gt;"/>
    <s v="Monday"/>
    <s v="3G2"/>
    <s v="TURK ST"/>
    <s v="TAMALPAIS ST"/>
    <n v="74"/>
    <s v="West"/>
    <s v="Not Stated"/>
    <x v="0"/>
    <s v="Head-On"/>
    <s v="Bicycle"/>
    <s v="No Pedestrian Involved"/>
    <s v="Dry"/>
    <s v="No Unusual Condition"/>
    <s v="Not Stated"/>
    <s v="Daylight"/>
    <s v="None"/>
    <s v="CC - Vehicle-Bicycle"/>
    <s v="http://maps.google.com/maps?q=&amp;layer=c&amp;cbll=37.7783573362345,-122.449132666487"/>
    <s v="6:01 am to 10:00 am"/>
    <s v="Clear"/>
    <s v="CVC 22106"/>
    <s v="Midblock &gt; 20ft"/>
    <s v="June"/>
    <s v="Valid"/>
    <n v="22106"/>
    <s v="Unsafe starting or backing on highway"/>
    <s v="http://leginfo.legislature.ca.gov/faces/codes_displaySection.xhtml?lawCode=VEH&amp;sectionNum=22106."/>
    <n v="12888"/>
  </r>
  <r>
    <n v="29036"/>
    <s v="Point"/>
    <n v="26074000"/>
    <s v="&lt;Null&gt;"/>
    <n v="37.779867000000003"/>
    <n v="-122.437072"/>
    <s v="SFPD-CROSSROADS"/>
    <s v="CITY STREET"/>
    <n v="2699985"/>
    <n v="2006"/>
    <n v="3801"/>
    <n v="20060608"/>
    <n v="250"/>
    <n v="2095"/>
    <s v="COF"/>
    <s v="Thursday"/>
    <s v="3F14E"/>
    <s v="SCOTT ST"/>
    <s v="TURK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98673956117,-122.437071864719"/>
    <s v="2:01 am to 6:00 am"/>
    <s v="Clear"/>
    <s v="CVC 21802A"/>
    <s v="Intersection &lt;= 20ft"/>
    <s v="June"/>
    <s v="Valid"/>
    <s v="21802(a,b)"/>
    <s v="Violation of right-of-way - entering through highway"/>
    <s v="http://leginfo.legislature.ca.gov/faces/codes_displaySection.xhtml?lawCode=VEH&amp;sectionNum=21802."/>
    <n v="24204"/>
  </r>
  <r>
    <n v="29371"/>
    <s v="Point"/>
    <n v="26395000"/>
    <s v="&lt;Null&gt;"/>
    <n v="37.778500999999999"/>
    <n v="-122.447998"/>
    <s v="SFPD-CROSSROADS"/>
    <s v="CITY STREET"/>
    <n v="4197163"/>
    <n v="2009"/>
    <n v="3801"/>
    <n v="20090311"/>
    <n v="821"/>
    <n v="1448"/>
    <s v="RICHM"/>
    <s v="Wednesday"/>
    <s v="4B3I"/>
    <s v="TURK ST"/>
    <s v="ANNAPOLIS TER"/>
    <n v="0"/>
    <s v="Not Stated, in Intersection"/>
    <s v="Not Stated"/>
    <x v="0"/>
    <s v="Overturned"/>
    <s v="Fixed Object"/>
    <s v="No Pedestrian Involved"/>
    <s v="Dry"/>
    <s v="No Unusual Condition"/>
    <s v="Not Stated"/>
    <s v="Daylight"/>
    <s v="None"/>
    <s v="AA - Vehicle(s) Only Involved"/>
    <s v="http://maps.google.com/maps?q=&amp;layer=c&amp;cbll=37.7785010336157,-122.447997722279"/>
    <s v="6:01 am to 10:00 am"/>
    <s v="Clear"/>
    <s v="CVC 21801B"/>
    <s v="Intersection &lt;= 20ft"/>
    <s v="March"/>
    <s v="Valid"/>
    <s v="21801(a,b)"/>
    <s v="Violation of right-of-way - left turn"/>
    <s v="http://leginfo.legislature.ca.gov/faces/codes_displaySection.xhtml?lawCode=VEH&amp;sectionNum=21801."/>
    <n v="13026"/>
  </r>
  <r>
    <n v="22136"/>
    <s v="Point"/>
    <n v="26353000"/>
    <n v="5892000"/>
    <n v="37.776457000000001"/>
    <n v="-122.441317"/>
    <s v="SFPD-CROSSROADS"/>
    <s v="CITY STREET"/>
    <n v="150279131"/>
    <n v="2015"/>
    <n v="3801"/>
    <n v="20150330"/>
    <n v="930"/>
    <n v="4060"/>
    <s v="PARK"/>
    <s v="Monday"/>
    <s v="3F60"/>
    <s v="FULTON ST"/>
    <s v="BAKER ST"/>
    <n v="50"/>
    <s v="East"/>
    <s v="Not Stated"/>
    <x v="0"/>
    <s v="Broadside"/>
    <s v="Bicycle"/>
    <s v="No Pedestrian Involved"/>
    <s v="Dry"/>
    <s v="No Unusual Condition"/>
    <s v="Not Stated"/>
    <s v="Daylight"/>
    <s v="None"/>
    <s v="CC - Vehicle-Bicycle"/>
    <s v="http://maps.google.com/maps?q=&amp;layer=c&amp;cbll=37.7764567495527,-122.441317496164"/>
    <s v="6:01 am to 10:00 am"/>
    <s v="Clear"/>
    <s v="CVC 22106"/>
    <s v="Midblock &gt; 20ft"/>
    <s v="March"/>
    <s v="Valid"/>
    <n v="22106"/>
    <s v="Unsafe starting or backing on highway"/>
    <s v="http://leginfo.legislature.ca.gov/faces/codes_displaySection.xhtml?lawCode=VEH&amp;sectionNum=22106."/>
    <n v="13111"/>
  </r>
  <r>
    <n v="16943"/>
    <s v="Point"/>
    <n v="26353000"/>
    <s v="&lt;Null&gt;"/>
    <n v="37.776434999999999"/>
    <n v="-122.44148800000001"/>
    <s v="SFPD-CROSSROADS"/>
    <s v="CITY STREET"/>
    <n v="150209097"/>
    <n v="2015"/>
    <n v="3801"/>
    <n v="20150308"/>
    <n v="160"/>
    <n v="654"/>
    <s v="PARK"/>
    <s v="Sunday"/>
    <s v="3F14D"/>
    <s v="FULTON ST"/>
    <s v="BAKER ST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4350361418,-122.441488326711"/>
    <s v="2:01 am to 6:00 am"/>
    <s v="Clear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25563"/>
  </r>
  <r>
    <n v="20226"/>
    <s v="Point"/>
    <n v="26318000"/>
    <n v="10181000"/>
    <n v="37.771707999999997"/>
    <n v="-122.44110999999999"/>
    <s v="SFPD-CROSSROADS"/>
    <s v="CITY STREET"/>
    <n v="130181380"/>
    <n v="2013"/>
    <n v="3801"/>
    <n v="20130303"/>
    <n v="159"/>
    <n v="1666"/>
    <s v="PARK"/>
    <s v="Sunday"/>
    <s v="3-CAR"/>
    <s v="PAGE ST"/>
    <s v="BAKER ST"/>
    <n v="165"/>
    <s v="West"/>
    <s v="Not Stated"/>
    <x v="1"/>
    <s v="Sideswip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1707597378,-122.441110377144"/>
    <s v="2:01 am to 6:00 am"/>
    <s v="Clear"/>
    <s v="CVC 22350"/>
    <s v="Midblock &gt; 20ft"/>
    <s v="March"/>
    <s v="Valid"/>
    <n v="22350"/>
    <s v="Unsafe speed for prevailing conditions"/>
    <s v="http://leginfo.legislature.ca.gov/faces/codes_displaySection.xhtml?lawCode=VEH&amp;sectionNum=22350."/>
    <n v="1858"/>
  </r>
  <r>
    <n v="13845"/>
    <s v="Point"/>
    <n v="26365000"/>
    <n v="12737000"/>
    <n v="37.779125000000001"/>
    <n v="-122.44300699999999"/>
    <s v="SFPD-CROSSROADS"/>
    <s v="CITY STREET"/>
    <n v="6058842"/>
    <n v="2012"/>
    <n v="3801"/>
    <n v="20120330"/>
    <n v="31"/>
    <n v="2077"/>
    <s v="&lt;Null&gt;"/>
    <s v="Friday"/>
    <n v="4"/>
    <s v="TURK ST"/>
    <s v="BAKER ST"/>
    <n v="279"/>
    <s v="West"/>
    <s v="Not Stated"/>
    <x v="0"/>
    <s v="Hit Object"/>
    <s v="Other Object"/>
    <s v="No Pedestrian Involved"/>
    <s v="Dry"/>
    <s v="No Unusual Condition"/>
    <s v="Not Stated"/>
    <s v="Dark - Street Lights"/>
    <s v="None"/>
    <s v="FF - Bike Only"/>
    <s v="http://maps.google.com/maps?q=&amp;layer=c&amp;cbll=37.7791246794503,-122.443006790151"/>
    <s v="10:01 pm to 2:00 am"/>
    <s v="Clear"/>
    <s v="N/A"/>
    <s v="Midblock &gt; 20ft"/>
    <s v="March"/>
    <s v="Unknown"/>
    <s v="Unknown"/>
    <s v="Unknown"/>
    <s v="&lt;Null&gt;"/>
    <n v="849"/>
  </r>
  <r>
    <n v="24366"/>
    <s v="Point"/>
    <n v="26050000"/>
    <n v="4801101"/>
    <n v="37.773702"/>
    <n v="-122.437583"/>
    <s v="SFPD-CROSSROADS"/>
    <s v="CITY STREET"/>
    <n v="130195808"/>
    <n v="2013"/>
    <n v="3801"/>
    <n v="20130308"/>
    <n v="1120"/>
    <n v="2179"/>
    <s v="&lt;Null&gt;"/>
    <s v="Friday"/>
    <s v="&lt;Null&gt;"/>
    <s v="DIVISADERO ST"/>
    <s v="FELL ST"/>
    <n v="130"/>
    <s v="South"/>
    <s v="Not Stated"/>
    <x v="1"/>
    <s v="Vehicle/Pedestrian"/>
    <s v="Pedestrian"/>
    <s v="In Road, Including Shoulder"/>
    <s v="Dry"/>
    <s v="No Unusual Condition"/>
    <s v="Not Stated"/>
    <s v="Daylight"/>
    <s v="None"/>
    <s v="BB - Vehicle-Pedestrian"/>
    <s v="http://maps.google.com/maps?q=&amp;layer=c&amp;cbll=37.7737022985462,-122.437583435988"/>
    <s v="10:01 am to 2:00 pm"/>
    <s v="Clear"/>
    <s v="N/A"/>
    <s v="Midblock &gt; 20ft"/>
    <s v="March"/>
    <s v="Unknown"/>
    <s v="Unknown"/>
    <s v="Unknown"/>
    <s v="&lt;Null&gt;"/>
    <n v="27476"/>
  </r>
  <r>
    <n v="28708"/>
    <s v="Point"/>
    <n v="26319000"/>
    <n v="9762000"/>
    <n v="37.772916000000002"/>
    <n v="-122.439136"/>
    <s v="SFPD-CROSSROADS"/>
    <s v="CITY STREET"/>
    <n v="4197178"/>
    <n v="2009"/>
    <n v="3801"/>
    <n v="20090319"/>
    <n v="1742"/>
    <n v="1028"/>
    <s v="PARK"/>
    <s v="Thursday"/>
    <s v="3F62"/>
    <s v="OAK ST"/>
    <s v="BRODERICK ST"/>
    <n v="14"/>
    <s v="West"/>
    <s v="Not Stated"/>
    <x v="1"/>
    <s v="Hit Object"/>
    <s v="Fixed Object"/>
    <s v="No Pedestrian Involved"/>
    <s v="Dry"/>
    <s v="No Unusual Condition"/>
    <s v="Not Stated"/>
    <s v="Daylight"/>
    <s v="Functioning"/>
    <s v="AA - Vehicle(s) Only Involved"/>
    <s v="http://maps.google.com/maps?q=&amp;layer=c&amp;cbll=37.7729159049058,-122.43913645041"/>
    <s v="2:01 pm to 6:00 pm"/>
    <s v="Clear"/>
    <s v="CVC 22350"/>
    <s v="Intersection &lt;= 20ft"/>
    <s v="March"/>
    <s v="Valid"/>
    <n v="22350"/>
    <s v="Unsafe speed for prevailing conditions"/>
    <s v="http://leginfo.legislature.ca.gov/faces/codes_displaySection.xhtml?lawCode=VEH&amp;sectionNum=22350."/>
    <n v="15438"/>
  </r>
  <r>
    <n v="28707"/>
    <s v="Point"/>
    <n v="26036000"/>
    <n v="9761000"/>
    <n v="37.772956999999998"/>
    <n v="-122.43881500000001"/>
    <s v="SFPD-CROSSROADS"/>
    <s v="CITY STREET"/>
    <n v="3739147"/>
    <n v="2008"/>
    <n v="3801"/>
    <n v="20080304"/>
    <n v="1920"/>
    <n v="246"/>
    <s v="PARK"/>
    <s v="Tuesday"/>
    <s v="4B6G"/>
    <s v="OAK ST"/>
    <s v="BRODERICK ST"/>
    <n v="80"/>
    <s v="East"/>
    <s v="Not Stated"/>
    <x v="1"/>
    <s v="Rear End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29566854502,-122.43881530758"/>
    <s v="6:01 pm to 10:00 pm"/>
    <s v="Clear"/>
    <s v="CVC 21703"/>
    <s v="Intersection Rear End &lt;= 150ft"/>
    <s v="March"/>
    <s v="Valid"/>
    <n v="21703"/>
    <s v="Following too closely prohibited"/>
    <s v="http://leginfo.legislature.ca.gov/faces/codes_displaySection.xhtml?lawCode=VEH&amp;sectionNum=21703."/>
    <n v="2022"/>
  </r>
  <r>
    <n v="29081"/>
    <s v="Point"/>
    <n v="26079000"/>
    <s v="&lt;Null&gt;"/>
    <n v="37.779439000000004"/>
    <n v="-122.440397"/>
    <s v="SFPD-CROSSROADS"/>
    <s v="CITY STREET"/>
    <n v="4639465"/>
    <n v="2010"/>
    <n v="3801"/>
    <n v="20100302"/>
    <n v="2220"/>
    <n v="202"/>
    <s v="DIST"/>
    <s v="Tuesday"/>
    <s v="3F4"/>
    <s v="TURK BLVD"/>
    <s v="BRODERICK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94386370945,-122.440396755063"/>
    <s v="10:01 pm to 2:00 am"/>
    <s v="Cloudy"/>
    <s v="CVC 21800A"/>
    <s v="Intersection &lt;= 20ft"/>
    <s v="March"/>
    <s v="Valid"/>
    <s v="21800(a-d)"/>
    <s v="Violation of right-of-way"/>
    <s v="http://leginfo.legislature.ca.gov/faces/codes_displaySection.xhtml?lawCode=VEH&amp;sectionNum=21800."/>
    <n v="5145"/>
  </r>
  <r>
    <n v="29188"/>
    <s v="Point"/>
    <n v="26326000"/>
    <s v="&lt;Null&gt;"/>
    <n v="37.772295"/>
    <n v="-122.444024"/>
    <s v="SFPD-CROSSROADS"/>
    <s v="CITY STREET"/>
    <n v="3123903"/>
    <n v="2007"/>
    <n v="3801"/>
    <n v="20070319"/>
    <n v="1301"/>
    <n v="4060"/>
    <s v="PARK"/>
    <s v="Monday"/>
    <s v="3F4C"/>
    <s v="OAK ST"/>
    <s v="CENTRAL AV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2952900664,-122.444024305792"/>
    <s v="10:01 am to 2:00 pm"/>
    <s v="Clear"/>
    <s v="CVC 22350"/>
    <s v="Intersection &lt;= 20ft"/>
    <s v="March"/>
    <s v="Valid"/>
    <n v="22350"/>
    <s v="Unsafe speed for prevailing conditions"/>
    <s v="http://leginfo.legislature.ca.gov/faces/codes_displaySection.xhtml?lawCode=VEH&amp;sectionNum=22350."/>
    <n v="26522"/>
  </r>
  <r>
    <n v="14678"/>
    <s v="Point"/>
    <n v="26057000"/>
    <n v="4804101"/>
    <n v="37.775934999999997"/>
    <n v="-122.437999"/>
    <s v="SFPD-CROSSROADS"/>
    <s v="CITY STREET"/>
    <n v="4647233"/>
    <n v="2010"/>
    <n v="3801"/>
    <n v="20100317"/>
    <n v="1330"/>
    <n v="1230"/>
    <s v="PARKC"/>
    <s v="Wednesday"/>
    <s v="3F61"/>
    <s v="DIVISADERO ST"/>
    <s v="GROVE ST"/>
    <n v="5"/>
    <s v="North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59345853363,-122.437999038007"/>
    <s v="10:01 am to 2:00 pm"/>
    <s v="Clear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18817"/>
  </r>
  <r>
    <n v="17368"/>
    <s v="Point"/>
    <n v="26053000"/>
    <s v="&lt;Null&gt;"/>
    <n v="37.774991999999997"/>
    <n v="-122.437799"/>
    <s v="SFPD-CROSSROADS"/>
    <s v="CITY STREET"/>
    <n v="130208677"/>
    <n v="2013"/>
    <n v="3801"/>
    <n v="20130312"/>
    <n v="2351"/>
    <n v="1889"/>
    <s v="PARK"/>
    <s v="Tuesday"/>
    <s v="3F14E"/>
    <s v="DIVISADERO ST"/>
    <s v="HAYES ST"/>
    <n v="0"/>
    <s v="Not Stated, in Intersection"/>
    <s v="Not Stated"/>
    <x v="0"/>
    <s v="Head-On"/>
    <s v="Other Motor Vehicle"/>
    <s v="In Road, Including Shoulder"/>
    <s v="Dry"/>
    <s v="No Unusual Condition"/>
    <s v="Not Stated"/>
    <s v="Dark - Street Lights"/>
    <s v="Functioning"/>
    <s v="BB - Vehicle-Pedestrian"/>
    <s v="http://maps.google.com/maps?q=&amp;layer=c&amp;cbll=37.774991947509,-122.437798747311"/>
    <s v="10:01 pm to 2:00 am"/>
    <s v="Cloudy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6923"/>
  </r>
  <r>
    <n v="14649"/>
    <s v="Point"/>
    <n v="26056000"/>
    <n v="4803201"/>
    <n v="37.775114000000002"/>
    <n v="-122.437776"/>
    <s v="SFPD-CROSSROADS"/>
    <s v="CITY STREET"/>
    <n v="3123917"/>
    <n v="2007"/>
    <n v="3801"/>
    <n v="20070310"/>
    <n v="2347"/>
    <n v="794"/>
    <s v="PARR"/>
    <s v="Saturday"/>
    <s v="03F"/>
    <s v="DIVISADERO ST"/>
    <s v="HAYES ST"/>
    <n v="43"/>
    <s v="North"/>
    <s v="Not Stated"/>
    <x v="1"/>
    <s v="Vehicle/Pedestrian"/>
    <s v="Pedestrian"/>
    <s v="Crossing Not in Crosswalk"/>
    <s v="Dry"/>
    <s v="No Unusual Condition"/>
    <s v="Not Stated"/>
    <s v="Dark - Street Lights"/>
    <s v="Functioning"/>
    <s v="BB - Vehicle-Pedestrian"/>
    <s v="http://maps.google.com/maps?q=&amp;layer=c&amp;cbll=37.7751138155117,-122.437776202575"/>
    <s v="10:01 pm to 2:00 am"/>
    <s v="Clear"/>
    <s v="CVC 21955"/>
    <s v="Midblock &gt; 20ft"/>
    <s v="March"/>
    <s v="Valid"/>
    <n v="21955"/>
    <s v="Crossing between controlled intersections (Jaywalking)"/>
    <s v="http://leginfo.legislature.ca.gov/faces/codes_displaySection.xhtml?lawCode=VEH&amp;sectionNum=21955."/>
    <n v="16066"/>
  </r>
  <r>
    <n v="29405"/>
    <s v="Point"/>
    <n v="26419000"/>
    <n v="9768000"/>
    <n v="37.771501999999998"/>
    <n v="-122.45027"/>
    <s v="SFPD-CROSSROADS"/>
    <s v="CITY STREET"/>
    <n v="3723325"/>
    <n v="2008"/>
    <n v="3801"/>
    <n v="20080328"/>
    <n v="1908"/>
    <n v="131"/>
    <s v="PARK"/>
    <s v="Friday"/>
    <s v="3F13D"/>
    <s v="OAK ST"/>
    <s v="COLE ST"/>
    <n v="97"/>
    <s v="East"/>
    <s v="Not Stated"/>
    <x v="0"/>
    <s v="Broadside"/>
    <s v="Other Motor Vehicle"/>
    <s v="No Pedestrian Involved"/>
    <s v="Wet"/>
    <s v="No Unusual Condition"/>
    <s v="Not Stated"/>
    <s v="Dark - Street Lights"/>
    <s v="None"/>
    <s v="AA - Vehicle(s) Only Involved"/>
    <s v="http://maps.google.com/maps?q=&amp;layer=c&amp;cbll=37.7715020472779,-122.450270286134"/>
    <s v="6:01 pm to 10:00 pm"/>
    <s v="Raining"/>
    <s v="CVC 22106"/>
    <s v="Midblock &gt; 20ft"/>
    <s v="March"/>
    <s v="Valid"/>
    <n v="22106"/>
    <s v="Unsafe starting or backing on highway"/>
    <s v="http://leginfo.legislature.ca.gov/faces/codes_displaySection.xhtml?lawCode=VEH&amp;sectionNum=22106."/>
    <n v="1995"/>
  </r>
  <r>
    <n v="29406"/>
    <s v="Point"/>
    <n v="26419000"/>
    <n v="9768000"/>
    <n v="37.771506000000002"/>
    <n v="-122.45023999999999"/>
    <s v="SFPD-CROSSROADS"/>
    <s v="CITY STREET"/>
    <n v="5135584"/>
    <n v="2011"/>
    <n v="3801"/>
    <n v="20110314"/>
    <n v="1340"/>
    <n v="1230"/>
    <s v="COF"/>
    <s v="Monday"/>
    <s v="3F61"/>
    <s v="OAK ST"/>
    <s v="COLE ST"/>
    <n v="106"/>
    <s v="East"/>
    <s v="Not Stated"/>
    <x v="1"/>
    <s v="Rear End"/>
    <s v="Other Motor Vehicle"/>
    <s v="No Pedestrian Involved"/>
    <s v="Wet"/>
    <s v="No Unusual Condition"/>
    <s v="Not Stated"/>
    <s v="Daylight"/>
    <s v="None"/>
    <s v="AA - Vehicle(s) Only Involved"/>
    <s v="http://maps.google.com/maps?q=&amp;layer=c&amp;cbll=37.7715059528699,-122.450239539237"/>
    <s v="10:01 am to 2:00 pm"/>
    <s v="Raining"/>
    <s v="CVC 22350"/>
    <s v="Intersection Rear End &lt;= 150ft"/>
    <s v="March"/>
    <s v="Valid"/>
    <n v="22350"/>
    <s v="Unsafe speed for prevailing conditions"/>
    <s v="http://leginfo.legislature.ca.gov/faces/codes_displaySection.xhtml?lawCode=VEH&amp;sectionNum=22350."/>
    <n v="27551"/>
  </r>
  <r>
    <n v="29408"/>
    <s v="Point"/>
    <n v="26419000"/>
    <n v="9768000"/>
    <n v="37.771495000000002"/>
    <n v="-122.45032500000001"/>
    <s v="SFPD-CROSSROADS"/>
    <s v="CITY STREET"/>
    <n v="5664346"/>
    <n v="2012"/>
    <n v="3801"/>
    <n v="20120307"/>
    <n v="1233"/>
    <n v="2179"/>
    <s v="&lt;Null&gt;"/>
    <s v="Wednesday"/>
    <s v="3J62"/>
    <s v="OAK ST"/>
    <s v="COLE ST"/>
    <n v="81"/>
    <s v="East"/>
    <s v="Not Stated"/>
    <x v="1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4951040031,-122.450324947279"/>
    <s v="10:01 am to 2:00 pm"/>
    <s v="Clear"/>
    <s v="CVC 21658A"/>
    <s v="Midblock &gt; 20ft"/>
    <s v="March"/>
    <s v="Valid"/>
    <s v="21658(a,b)"/>
    <s v="Lane straddling or failure to use specified lanes"/>
    <s v="http://leginfo.legislature.ca.gov/faces/codes_displaySection.xhtml?lawCode=VEH&amp;sectionNum=21658."/>
    <n v="30305"/>
  </r>
  <r>
    <n v="28862"/>
    <s v="Point"/>
    <n v="26050000"/>
    <s v="&lt;Null&gt;"/>
    <n v="37.774062000000001"/>
    <n v="-122.437611"/>
    <s v="SFPD-CROSSROADS"/>
    <s v="CITY STREET"/>
    <n v="4196356"/>
    <n v="2009"/>
    <n v="3801"/>
    <n v="20090320"/>
    <n v="2052"/>
    <n v="4203"/>
    <s v="PARK"/>
    <s v="Friday"/>
    <n v="1"/>
    <s v="FELL ST"/>
    <s v="DIVISADERO ST"/>
    <n v="0"/>
    <s v="Not Stated, in Intersection"/>
    <s v="Not Stated"/>
    <x v="0"/>
    <s v="Sideswip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6:01 pm to 10:00 pm"/>
    <s v="Fog"/>
    <s v="CVC 21658A"/>
    <s v="Intersection &lt;= 20ft"/>
    <s v="March"/>
    <s v="Valid"/>
    <s v="21658(a,b)"/>
    <s v="Lane straddling or failure to use specified lanes"/>
    <s v="http://leginfo.legislature.ca.gov/faces/codes_displaySection.xhtml?lawCode=VEH&amp;sectionNum=21658."/>
    <n v="7895"/>
  </r>
  <r>
    <n v="28938"/>
    <s v="Point"/>
    <n v="26057000"/>
    <s v="&lt;Null&gt;"/>
    <n v="37.776856000000002"/>
    <n v="-122.438177"/>
    <s v="SFPD-CROSSROADS"/>
    <s v="CITY STREET"/>
    <n v="3727068"/>
    <n v="2008"/>
    <n v="3801"/>
    <n v="20080318"/>
    <n v="1008"/>
    <n v="1337"/>
    <s v="PARK"/>
    <s v="Tuesday"/>
    <s v="3F62"/>
    <s v="FULTON ST"/>
    <s v="DIVISADERO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8558888485,-122.43817704764"/>
    <s v="10:01 am to 2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21559"/>
  </r>
  <r>
    <n v="28913"/>
    <s v="Point"/>
    <n v="26056000"/>
    <s v="&lt;Null&gt;"/>
    <n v="37.775925000000001"/>
    <n v="-122.43799"/>
    <s v="SFPD-CROSSROADS"/>
    <s v="CITY STREET"/>
    <n v="4648348"/>
    <n v="2010"/>
    <n v="3801"/>
    <n v="20100323"/>
    <n v="1740"/>
    <n v="821"/>
    <s v="&lt;Null&gt;"/>
    <s v="Tuesday"/>
    <s v="&lt;Null&gt;"/>
    <s v="GROVE ST"/>
    <s v="DIVISADERO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59254055507,-122.437989847718"/>
    <s v="2:01 pm to 6:00 pm"/>
    <s v="Clear"/>
    <s v="CVC 21802A"/>
    <s v="Intersection &lt;= 20ft"/>
    <s v="March"/>
    <s v="Valid"/>
    <s v="21802(a,b)"/>
    <s v="Violation of right-of-way - entering through highway"/>
    <s v="http://leginfo.legislature.ca.gov/faces/codes_displaySection.xhtml?lawCode=VEH&amp;sectionNum=21802."/>
    <n v="4901"/>
  </r>
  <r>
    <n v="1484"/>
    <s v="Point"/>
    <n v="26027000"/>
    <n v="9760000"/>
    <n v="37.773156999999998"/>
    <n v="-122.437235"/>
    <s v="SFPD-CROSSROADS"/>
    <s v="CITY STREET"/>
    <n v="2637939"/>
    <n v="2006"/>
    <n v="3801"/>
    <n v="20060325"/>
    <n v="1015"/>
    <n v="438"/>
    <s v="F"/>
    <s v="Saturday"/>
    <s v="4B3F"/>
    <s v="OAK ST"/>
    <s v="DIVISADERO ST"/>
    <n v="55"/>
    <s v="East"/>
    <s v="Not Stated"/>
    <x v="0"/>
    <s v="Rear End"/>
    <s v="Bicycle"/>
    <s v="No Pedestrian Involved"/>
    <s v="Dry"/>
    <s v="No Unusual Condition"/>
    <s v="Not Stated"/>
    <s v="Daylight"/>
    <s v="None"/>
    <s v="CC - Vehicle-Bicycle"/>
    <s v="http://maps.google.com/maps?q=&amp;layer=c&amp;cbll=37.7731573826323,-122.437234786001"/>
    <s v="10:01 am to 2:00 pm"/>
    <s v="Clear"/>
    <s v="CVC 22350"/>
    <s v="Intersection Rear End &lt;= 150ft"/>
    <s v="March"/>
    <s v="Valid"/>
    <n v="22350"/>
    <s v="Unsafe speed for prevailing conditions"/>
    <s v="http://leginfo.legislature.ca.gov/faces/codes_displaySection.xhtml?lawCode=VEH&amp;sectionNum=22350."/>
    <n v="12530"/>
  </r>
  <r>
    <n v="28680"/>
    <s v="Point"/>
    <n v="26036000"/>
    <n v="9761000"/>
    <n v="37.773116000000002"/>
    <n v="-122.43755899999999"/>
    <s v="SFPD-CROSSROADS"/>
    <s v="CITY STREET"/>
    <n v="4657045"/>
    <n v="2010"/>
    <n v="3801"/>
    <n v="20100313"/>
    <n v="2012"/>
    <n v="2089"/>
    <s v="&lt;Null&gt;"/>
    <s v="Saturday"/>
    <s v="4B8B"/>
    <s v="OAK ST"/>
    <s v="DIVISADERO ST"/>
    <n v="40"/>
    <s v="West"/>
    <s v="Not Stated"/>
    <x v="0"/>
    <s v="Rear End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161716384,-122.437559347006"/>
    <s v="6:01 pm to 10:00 pm"/>
    <s v="Clear"/>
    <s v="CVC 22350"/>
    <s v="Intersection Rear End &lt;= 150ft"/>
    <s v="March"/>
    <s v="Valid"/>
    <n v="22350"/>
    <s v="Unsafe speed for prevailing conditions"/>
    <s v="http://leginfo.legislature.ca.gov/faces/codes_displaySection.xhtml?lawCode=VEH&amp;sectionNum=22350."/>
    <n v="2014"/>
  </r>
  <r>
    <n v="28688"/>
    <s v="Point"/>
    <n v="26031000"/>
    <s v="&lt;Null&gt;"/>
    <n v="37.773133000000001"/>
    <n v="-122.437423"/>
    <s v="SFPD-CROSSROADS"/>
    <s v="CITY STREET"/>
    <n v="6054486"/>
    <n v="2012"/>
    <n v="3801"/>
    <n v="20120319"/>
    <n v="1441"/>
    <n v="874"/>
    <s v="PARK"/>
    <s v="Monday"/>
    <s v="3F61"/>
    <s v="OAK ST"/>
    <s v="DIVISADERO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1334920131,-122.437422939807"/>
    <s v="2:01 pm to 6:00 pm"/>
    <s v="Clear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24171"/>
  </r>
  <r>
    <n v="29463"/>
    <s v="Point"/>
    <n v="26445000"/>
    <s v="&lt;Null&gt;"/>
    <n v="37.771929999999998"/>
    <n v="-122.454083"/>
    <s v="UCB-TIMS"/>
    <s v="CITY STREET"/>
    <n v="4465772"/>
    <n v="2009"/>
    <n v="3801"/>
    <n v="20090320"/>
    <n v="2053"/>
    <n v="4085"/>
    <s v="&lt;Null&gt;"/>
    <s v="Friday"/>
    <s v="3F11D"/>
    <s v="FELL ST"/>
    <s v="FELL ST"/>
    <n v="0"/>
    <s v="Not Stated, in Intersection"/>
    <s v="Wind"/>
    <x v="0"/>
    <s v="Sideswip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19304046184,-122.454083217237"/>
    <s v="6:01 pm to 10:00 pm"/>
    <s v="Fog"/>
    <s v="CVC 21658A"/>
    <s v="Intersection &lt;= 20ft"/>
    <s v="March"/>
    <s v="Valid"/>
    <s v="21658(a,b)"/>
    <s v="Lane straddling or failure to use specified lanes"/>
    <s v="http://leginfo.legislature.ca.gov/faces/codes_displaySection.xhtml?lawCode=VEH&amp;sectionNum=21658."/>
    <n v="11260"/>
  </r>
  <r>
    <n v="10777"/>
    <s v="Point"/>
    <n v="26347000"/>
    <s v="&lt;Null&gt;"/>
    <n v="37.772995000000002"/>
    <n v="-122.445902"/>
    <s v="SFPD-CROSSROADS"/>
    <s v="CITY STREET"/>
    <n v="5131833"/>
    <n v="2011"/>
    <n v="3801"/>
    <n v="20110322"/>
    <n v="34"/>
    <n v="275"/>
    <s v="PARK"/>
    <s v="Tuesday"/>
    <s v="3F13E"/>
    <s v="MASONIC AVE"/>
    <s v="FELL ST"/>
    <n v="0"/>
    <s v="Not Stated, in Intersection"/>
    <s v="Not Stated"/>
    <x v="1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10:01 pm to 2:00 am"/>
    <s v="Clear"/>
    <s v="CVC 21451A"/>
    <s v="Intersection &lt;= 20ft"/>
    <s v="March"/>
    <s v="Valid"/>
    <s v="21451(a,b)"/>
    <s v="Green signal - driver or bicyclist responsibilities"/>
    <s v="http://leginfo.legislature.ca.gov/faces/codes_displaySection.xhtml?lawCode=VEH&amp;sectionNum=21451."/>
    <n v="14505"/>
  </r>
  <r>
    <n v="28944"/>
    <s v="Point"/>
    <n v="26057000"/>
    <n v="4805201"/>
    <n v="37.777019000000003"/>
    <n v="-122.438157"/>
    <s v="SFPD-CROSSROADS"/>
    <s v="CITY STREET"/>
    <n v="4197186"/>
    <n v="2009"/>
    <n v="3801"/>
    <n v="20090304"/>
    <n v="840"/>
    <n v="1484"/>
    <s v="&lt;Null&gt;"/>
    <s v="Wednesday"/>
    <s v="3F61"/>
    <s v="DIVISADERO ST"/>
    <s v="FULTON ST"/>
    <n v="58"/>
    <s v="North"/>
    <s v="Not Stated"/>
    <x v="1"/>
    <s v="Rear End"/>
    <s v="Other Motor Vehicle"/>
    <s v="No Pedestrian Involved"/>
    <s v="Wet"/>
    <s v="No Unusual Condition"/>
    <s v="Not Stated"/>
    <s v="Daylight"/>
    <s v="None"/>
    <s v="AA - Vehicle(s) Only Involved"/>
    <s v="http://maps.google.com/maps?q=&amp;layer=c&amp;cbll=37.7770194719116,-122.438157265779"/>
    <s v="6:01 am to 10:00 am"/>
    <s v="Cloudy"/>
    <s v="CVC 22350"/>
    <s v="Intersection Rear End &lt;= 150ft"/>
    <s v="March"/>
    <s v="Valid"/>
    <n v="22350"/>
    <s v="Unsafe speed for prevailing conditions"/>
    <s v="http://leginfo.legislature.ca.gov/faces/codes_displaySection.xhtml?lawCode=VEH&amp;sectionNum=22350."/>
    <n v="18063"/>
  </r>
  <r>
    <n v="14645"/>
    <s v="Point"/>
    <n v="26059000"/>
    <n v="6825000"/>
    <n v="37.774988"/>
    <n v="-122.437827"/>
    <s v="SFPD-CROSSROADS"/>
    <s v="CITY STREET"/>
    <n v="3123896"/>
    <n v="2007"/>
    <n v="3801"/>
    <n v="20070331"/>
    <n v="1828"/>
    <n v="307"/>
    <s v="&lt;Null&gt;"/>
    <s v="Saturday"/>
    <s v="4B8E"/>
    <s v="HAYES ST"/>
    <s v="DIVISADERO ST"/>
    <n v="8"/>
    <s v="West"/>
    <s v="Not Stated"/>
    <x v="0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4988309306,-122.437827136728"/>
    <s v="6:01 pm to 10:00 pm"/>
    <s v="Clear"/>
    <s v="CVC 21453D"/>
    <s v="Intersection &lt;= 20ft"/>
    <s v="March"/>
    <s v="Valid"/>
    <s v="21453(d)"/>
    <s v="Red signal - pedestrian responsibilities"/>
    <s v="http://leginfo.legislature.ca.gov/faces/codes_displaySection.xhtml?lawCode=VEH&amp;sectionNum=21453."/>
    <n v="8421"/>
  </r>
  <r>
    <n v="29348"/>
    <s v="Point"/>
    <n v="26383000"/>
    <s v="&lt;Null&gt;"/>
    <n v="37.777669000000003"/>
    <n v="-122.44684599999999"/>
    <s v="SFPD-CROSSROADS"/>
    <s v="CITY STREET"/>
    <n v="4656780"/>
    <n v="2010"/>
    <n v="3801"/>
    <n v="20100310"/>
    <n v="2039"/>
    <n v="2175"/>
    <s v="F"/>
    <s v="Wednesday"/>
    <s v="4B7E"/>
    <s v="MASONIC AVE"/>
    <s v="GOLDEN GATE AV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6691087729,-122.446846470157"/>
    <s v="6:01 pm to 10:00 pm"/>
    <s v="Clear"/>
    <s v="CVC 221005"/>
    <s v="Intersection &lt;= 20ft"/>
    <s v="March"/>
    <s v="Valid"/>
    <n v="22100.5"/>
    <s v="U-Turn at controlled intersection"/>
    <s v="http://leginfo.legislature.ca.gov/faces/codes_displaySection.xhtml?lawCode=VEH&amp;sectionNum=22100.5."/>
    <n v="7550"/>
  </r>
  <r>
    <n v="21420"/>
    <s v="Point"/>
    <n v="26065000"/>
    <s v="&lt;Null&gt;"/>
    <n v="37.778937999999997"/>
    <n v="-122.436885"/>
    <s v="SFPD-CROSSROADS"/>
    <s v="CITY STREET"/>
    <n v="130205924"/>
    <n v="2013"/>
    <n v="3801"/>
    <n v="20130311"/>
    <n v="2325"/>
    <n v="2380"/>
    <s v="PARK"/>
    <s v="Monday"/>
    <s v="3F14E"/>
    <s v="SCOTT ST"/>
    <s v="GOLDEN GATE AVE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89377532413,-122.436884628865"/>
    <s v="10:01 pm to 2:00 a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4263"/>
  </r>
  <r>
    <n v="29310"/>
    <s v="Point"/>
    <n v="26371000"/>
    <n v="6568000"/>
    <n v="37.774870999999997"/>
    <n v="-122.446282"/>
    <s v="SFPD-CROSSROADS"/>
    <s v="CITY STREET"/>
    <n v="3740065"/>
    <n v="2008"/>
    <n v="3801"/>
    <n v="20080326"/>
    <n v="847"/>
    <n v="514"/>
    <s v="COK"/>
    <s v="Wednesday"/>
    <s v="4B4D"/>
    <s v="MASONIC AVE"/>
    <s v="GROVE ST"/>
    <n v="99"/>
    <s v="Not Stated, in Intersection"/>
    <s v="Not Stated"/>
    <x v="0"/>
    <s v="Head-On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8712808105,-122.446282274625"/>
    <s v="6:01 am to 10:00 am"/>
    <s v="Clear"/>
    <s v="N/A"/>
    <s v="Midblock &gt; 20ft"/>
    <s v="March"/>
    <s v="Unknown"/>
    <s v="Unknown"/>
    <s v="Unknown"/>
    <s v="&lt;Null&gt;"/>
    <n v="9624"/>
  </r>
  <r>
    <n v="29306"/>
    <s v="Point"/>
    <n v="26377000"/>
    <s v="&lt;Null&gt;"/>
    <n v="37.774870999999997"/>
    <n v="-122.44628400000001"/>
    <s v="SFPD-CROSSROADS"/>
    <s v="CITY STREET"/>
    <n v="2624756"/>
    <n v="2006"/>
    <n v="3801"/>
    <n v="20060329"/>
    <n v="2246"/>
    <n v="821"/>
    <s v="COF"/>
    <s v="Wednesday"/>
    <s v="4B8F"/>
    <s v="MASONIC AVE"/>
    <s v="GROVE ST"/>
    <n v="0"/>
    <s v="Not Stated, in Intersection"/>
    <s v="Not Stated"/>
    <x v="1"/>
    <s v="Broadside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48711028237,-122.446283673835"/>
    <s v="10:01 pm to 2:00 am"/>
    <s v="Cloudy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24225"/>
  </r>
  <r>
    <n v="21490"/>
    <s v="Point"/>
    <n v="26053000"/>
    <s v="&lt;Null&gt;"/>
    <n v="37.774991999999997"/>
    <n v="-122.437799"/>
    <s v="SFPD-CROSSROADS"/>
    <s v="CITY STREET"/>
    <n v="130236769"/>
    <n v="2013"/>
    <n v="3801"/>
    <n v="20130322"/>
    <n v="75"/>
    <n v="1856"/>
    <s v="PARK"/>
    <s v="Friday"/>
    <s v="3F14A"/>
    <s v="DIVISADERO ST"/>
    <s v="HAYES ST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991947509,-122.437798747311"/>
    <s v="2:01 am to 6:00 am"/>
    <s v="Clear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32946"/>
  </r>
  <r>
    <n v="28875"/>
    <s v="Point"/>
    <n v="26053000"/>
    <s v="&lt;Null&gt;"/>
    <n v="37.774991999999997"/>
    <n v="-122.437799"/>
    <s v="SFPD-CROSSROADS"/>
    <s v="CITY STREET"/>
    <n v="3123220"/>
    <n v="2007"/>
    <n v="3801"/>
    <n v="20070311"/>
    <n v="1117"/>
    <n v="671"/>
    <s v="COF"/>
    <s v="Sunday"/>
    <s v="4B1A"/>
    <s v="DIVISADERO ST"/>
    <s v="HAYES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991947509,-122.437798747311"/>
    <s v="10:01 am to 2:00 pm"/>
    <s v="Clear"/>
    <s v="CVC 21806A"/>
    <s v="Intersection &lt;= 20ft"/>
    <s v="March"/>
    <s v="Valid"/>
    <s v="21806(a,b)"/>
    <s v="Failure to yield to emergency vehicle"/>
    <s v="http://leginfo.legislature.ca.gov/faces/codes_displaySection.xhtml?lawCode=VEH&amp;sectionNum=21806."/>
    <n v="13949"/>
  </r>
  <r>
    <n v="10673"/>
    <s v="Point"/>
    <n v="26374000"/>
    <s v="&lt;Null&gt;"/>
    <n v="37.777163999999999"/>
    <n v="-122.443321"/>
    <s v="SFPD-CROSSROADS"/>
    <s v="CITY STREET"/>
    <n v="5116303"/>
    <n v="2011"/>
    <n v="3801"/>
    <n v="20110304"/>
    <n v="1935"/>
    <n v="131"/>
    <s v="&lt;Null&gt;"/>
    <s v="Friday"/>
    <s v="&lt;Null&gt;"/>
    <s v="MCALLISTER ST"/>
    <s v="LYON ST"/>
    <n v="0"/>
    <s v="Not Stated, in Intersection"/>
    <s v="Not Stated"/>
    <x v="1"/>
    <s v="Rear End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71644462327,-122.44332105518"/>
    <s v="6:01 pm to 10:00 pm"/>
    <s v="Clear"/>
    <s v="CVC 22350"/>
    <s v="Intersection &lt;= 20ft"/>
    <s v="March"/>
    <s v="Valid"/>
    <n v="22350"/>
    <s v="Unsafe speed for prevailing conditions"/>
    <s v="http://leginfo.legislature.ca.gov/faces/codes_displaySection.xhtml?lawCode=VEH&amp;sectionNum=22350."/>
    <n v="31820"/>
  </r>
  <r>
    <n v="29213"/>
    <s v="Point"/>
    <n v="26345000"/>
    <s v="&lt;Null&gt;"/>
    <n v="37.772080000000003"/>
    <n v="-122.445717"/>
    <s v="SFPD-CROSSROADS"/>
    <s v="CITY STREET"/>
    <n v="4199689"/>
    <n v="2009"/>
    <n v="3801"/>
    <n v="20090327"/>
    <n v="1439"/>
    <n v="4194"/>
    <s v="PARK"/>
    <s v="Friday"/>
    <s v="3CAR"/>
    <s v="OAK ST"/>
    <s v="MASONIC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0803942368,-122.445716665312"/>
    <s v="2:01 pm to 6:00 pm"/>
    <s v="Clear"/>
    <s v="CVC 21658A"/>
    <s v="Intersection &lt;= 20ft"/>
    <s v="March"/>
    <s v="Valid"/>
    <s v="21658(a,b)"/>
    <s v="Lane straddling or failure to use specified lanes"/>
    <s v="http://leginfo.legislature.ca.gov/faces/codes_displaySection.xhtml?lawCode=VEH&amp;sectionNum=21658."/>
    <n v="20476"/>
  </r>
  <r>
    <n v="29232"/>
    <s v="Point"/>
    <n v="26347000"/>
    <s v="&lt;Null&gt;"/>
    <n v="37.772995000000002"/>
    <n v="-122.445902"/>
    <s v="SFPD-CROSSROADS"/>
    <s v="CITY STREET"/>
    <n v="3124036"/>
    <n v="2007"/>
    <n v="3801"/>
    <n v="20070325"/>
    <n v="14"/>
    <n v="1856"/>
    <s v="PARK"/>
    <s v="Sunday"/>
    <s v="3F13E"/>
    <s v="FELL ST"/>
    <s v="MASONIC AV"/>
    <n v="0"/>
    <s v="Not Stated, in Intersection"/>
    <s v="Not Stated"/>
    <x v="1"/>
    <s v="Broadside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29954059776,-122.445902365946"/>
    <s v="10:01 pm to 2:00 am"/>
    <s v="Clear"/>
    <s v="CVC 22100B"/>
    <s v="Intersection &lt;= 20ft"/>
    <s v="March"/>
    <s v="Valid"/>
    <s v="22100(a,b)"/>
    <s v="Turn at intersection from wrong position"/>
    <s v="http://leginfo.legislature.ca.gov/faces/codes_displaySection.xhtml?lawCode=VEH&amp;sectionNum=22100."/>
    <n v="26526"/>
  </r>
  <r>
    <n v="29238"/>
    <s v="Point"/>
    <n v="26347000"/>
    <s v="&lt;Null&gt;"/>
    <n v="37.772995000000002"/>
    <n v="-122.445902"/>
    <s v="SFPD-CROSSROADS"/>
    <s v="CITY STREET"/>
    <n v="5131818"/>
    <n v="2011"/>
    <n v="3801"/>
    <n v="20110312"/>
    <n v="2248"/>
    <n v="1420"/>
    <s v="PARK"/>
    <s v="Saturday"/>
    <s v="4B5E"/>
    <s v="FELL ST"/>
    <s v="MASONIC AV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10:01 pm to 2:00 am"/>
    <s v="Clear"/>
    <s v="CVC 23153A"/>
    <s v="Intersection &lt;= 20ft"/>
    <s v="March"/>
    <s v="Valid"/>
    <n v="23152"/>
    <s v="Under the influence of alcohol or drug"/>
    <s v="http://leginfo.legislature.ca.gov/faces/codes_displaySection.xhtml?lawCode=VEH&amp;sectionNum=23152."/>
    <n v="26527"/>
  </r>
  <r>
    <n v="17946"/>
    <s v="Point"/>
    <n v="26344000"/>
    <s v="&lt;Null&gt;"/>
    <n v="37.771141999999998"/>
    <n v="-122.44553500000001"/>
    <s v="SFPD-CROSSROADS"/>
    <s v="CITY STREET"/>
    <n v="130195858"/>
    <n v="2013"/>
    <n v="3801"/>
    <n v="20130308"/>
    <n v="1150"/>
    <n v="2179"/>
    <s v="&lt;Null&gt;"/>
    <s v="Friday"/>
    <s v="3F62"/>
    <s v="MASONIC AVE"/>
    <s v="PAGE ST"/>
    <n v="0"/>
    <s v="Not Stated, in Intersection"/>
    <s v="Not Stated"/>
    <x v="1"/>
    <s v="Vehicle/Pedestrian"/>
    <s v="Pedestrian"/>
    <s v="Crossing in Crosswalk at Intersection"/>
    <s v="Dry"/>
    <s v="Not Stated"/>
    <s v="Not Stated"/>
    <s v="Daylight"/>
    <s v="Functioning"/>
    <s v="BB - Vehicle-Pedestrian"/>
    <s v="http://maps.google.com/maps?q=&amp;layer=c&amp;cbll=37.7711419333825,-122.445535278388"/>
    <s v="10:01 am to 2:00 pm"/>
    <s v="Clear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19489"/>
  </r>
  <r>
    <n v="29333"/>
    <s v="Point"/>
    <n v="26372000"/>
    <n v="5895000"/>
    <n v="37.775877999999999"/>
    <n v="-122.445871"/>
    <s v="SFPD-CROSSROADS"/>
    <s v="CITY STREET"/>
    <n v="5684895"/>
    <n v="2012"/>
    <n v="3801"/>
    <n v="20120307"/>
    <n v="1222"/>
    <n v="2179"/>
    <s v="&lt;Null&gt;"/>
    <s v="Wednesday"/>
    <s v="3J62"/>
    <s v="FULTON ST"/>
    <s v="MASONIC AV"/>
    <n v="175"/>
    <s v="East"/>
    <s v="Not Stated"/>
    <x v="1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58778111347,-122.445871373991"/>
    <s v="10:01 am to 2:00 pm"/>
    <s v="Clear"/>
    <s v="CVC 21658A"/>
    <s v="Midblock &gt; 20ft"/>
    <s v="March"/>
    <s v="Valid"/>
    <s v="21658(a,b)"/>
    <s v="Lane straddling or failure to use specified lanes"/>
    <s v="http://leginfo.legislature.ca.gov/faces/codes_displaySection.xhtml?lawCode=VEH&amp;sectionNum=21658."/>
    <n v="30291"/>
  </r>
  <r>
    <n v="4430"/>
    <s v="Point"/>
    <n v="26377000"/>
    <s v="&lt;Null&gt;"/>
    <n v="37.774870999999997"/>
    <n v="-122.44628400000001"/>
    <s v="SFPD-CROSSROADS"/>
    <s v="CITY STREET"/>
    <n v="3724669"/>
    <n v="2008"/>
    <n v="3801"/>
    <n v="20080316"/>
    <n v="1542"/>
    <n v="2082"/>
    <s v="PARK"/>
    <s v="Sunday"/>
    <s v="4B8H"/>
    <s v="GROVE ST"/>
    <s v="MASONIC AV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48711028237,-122.446283673835"/>
    <s v="2:01 pm to 6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9514"/>
  </r>
  <r>
    <n v="29292"/>
    <s v="Point"/>
    <n v="26376000"/>
    <s v="&lt;Null&gt;"/>
    <n v="37.773935000000002"/>
    <n v="-122.44609199999999"/>
    <s v="SFPD-CROSSROADS"/>
    <s v="CITY STREET"/>
    <n v="1996062"/>
    <n v="2005"/>
    <n v="3801"/>
    <n v="20050308"/>
    <n v="1127"/>
    <n v="1580"/>
    <s v="PARK"/>
    <s v="Tuesday"/>
    <s v="4B4F"/>
    <s v="HAYES ST"/>
    <s v="MASONIC AV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21607"/>
  </r>
  <r>
    <n v="29363"/>
    <s v="Point"/>
    <n v="26392000"/>
    <s v="&lt;Null&gt;"/>
    <n v="37.778621999999999"/>
    <n v="-122.44704"/>
    <s v="SFPD-CROSSROADS"/>
    <s v="CITY STREET"/>
    <n v="4199782"/>
    <n v="2009"/>
    <n v="3801"/>
    <n v="20090328"/>
    <n v="1645"/>
    <n v="651"/>
    <s v="4B6A"/>
    <s v="Saturday"/>
    <s v="00F"/>
    <s v="TURK ST"/>
    <s v="MASONIC AV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6223076059,-122.447039806471"/>
    <s v="2:01 pm to 6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21626"/>
  </r>
  <r>
    <n v="13203"/>
    <s v="Point"/>
    <n v="26392000"/>
    <s v="&lt;Null&gt;"/>
    <n v="37.778621999999999"/>
    <n v="-122.44704"/>
    <s v="SFPD-CROSSROADS"/>
    <s v="CITY STREET"/>
    <n v="5684952"/>
    <n v="2012"/>
    <n v="3801"/>
    <n v="20120310"/>
    <n v="1035"/>
    <n v="4149"/>
    <s v="&lt;Null&gt;"/>
    <s v="Saturday"/>
    <s v="PARK"/>
    <s v="TURK ST"/>
    <s v="MASONIC AV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86223076059,-122.447039806471"/>
    <s v="10:01 am to 2:00 pm"/>
    <s v="Clear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23171"/>
  </r>
  <r>
    <n v="29231"/>
    <s v="Point"/>
    <n v="26348000"/>
    <n v="5456000"/>
    <n v="37.772950999999999"/>
    <n v="-122.446246"/>
    <s v="SFPD-CROSSROADS"/>
    <s v="CITY STREET"/>
    <n v="3123905"/>
    <n v="2007"/>
    <n v="3801"/>
    <n v="20070308"/>
    <n v="1639"/>
    <n v="518"/>
    <s v="F"/>
    <s v="Thursday"/>
    <s v="3F13D"/>
    <s v="FELL ST"/>
    <s v="MASONIC ST"/>
    <n v="101"/>
    <s v="West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9512719823,-122.446245802846"/>
    <s v="2:01 pm to 6:00 pm"/>
    <s v="Clear"/>
    <s v="N/A"/>
    <s v="Intersection Rear End &lt;= 150ft"/>
    <s v="March"/>
    <s v="Unknown"/>
    <s v="Unknown"/>
    <s v="Unknown"/>
    <s v="&lt;Null&gt;"/>
    <n v="17577"/>
  </r>
  <r>
    <n v="29315"/>
    <s v="Point"/>
    <n v="26379000"/>
    <s v="&lt;Null&gt;"/>
    <n v="37.775801999999999"/>
    <n v="-122.446471"/>
    <s v="SFPD-CROSSROADS"/>
    <s v="CITY STREET"/>
    <n v="1993514"/>
    <n v="2005"/>
    <n v="3801"/>
    <n v="20050329"/>
    <n v="1226"/>
    <n v="1617"/>
    <s v="PARK"/>
    <s v="Tuesday"/>
    <s v="4B4C"/>
    <s v="FULTON ST"/>
    <s v="MASONIC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8015922906,-122.446470829739"/>
    <s v="10:01 am to 2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21613"/>
  </r>
  <r>
    <n v="29033"/>
    <s v="Point"/>
    <n v="26061000"/>
    <n v="3194000"/>
    <n v="37.777532000000001"/>
    <n v="-122.440016"/>
    <s v="SFPD-CROSSROADS"/>
    <s v="CITY STREET"/>
    <n v="4657077"/>
    <n v="2010"/>
    <n v="3801"/>
    <n v="20100317"/>
    <n v="930"/>
    <n v="1230"/>
    <s v="&lt;Null&gt;"/>
    <s v="Wednesday"/>
    <s v="4B4A"/>
    <s v="BRODERICK ST"/>
    <s v="MCALLISTER ST"/>
    <n v="20"/>
    <s v="South"/>
    <s v="Not Stated"/>
    <x v="0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5319452571,-122.440016298552"/>
    <s v="6:01 am to 10:00 am"/>
    <s v="Clear"/>
    <s v="CVC 22350"/>
    <s v="Intersection &lt;= 20ft"/>
    <s v="March"/>
    <s v="Valid"/>
    <n v="22350"/>
    <s v="Unsafe speed for prevailing conditions"/>
    <s v="http://leginfo.legislature.ca.gov/faces/codes_displaySection.xhtml?lawCode=VEH&amp;sectionNum=22350."/>
    <n v="5512"/>
  </r>
  <r>
    <n v="8635"/>
    <s v="Point"/>
    <n v="26067000"/>
    <s v="&lt;Null&gt;"/>
    <n v="37.777794"/>
    <n v="-122.438366"/>
    <s v="SFPD-CROSSROADS"/>
    <s v="CITY STREET"/>
    <n v="130222047"/>
    <n v="2013"/>
    <n v="3801"/>
    <n v="20130317"/>
    <n v="133"/>
    <n v="2179"/>
    <s v="PARK"/>
    <s v="Sunday"/>
    <s v="3F62"/>
    <s v="DIVISADERO ST"/>
    <s v="MCALLISTER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7941898441,-122.438365501611"/>
    <s v="2:01 am to 6:00 am"/>
    <s v="Clear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4290"/>
  </r>
  <r>
    <n v="29007"/>
    <s v="Point"/>
    <n v="26067000"/>
    <s v="&lt;Null&gt;"/>
    <n v="37.777794"/>
    <n v="-122.438366"/>
    <s v="SFPD-CROSSROADS"/>
    <s v="CITY STREET"/>
    <n v="3123870"/>
    <n v="2007"/>
    <n v="3801"/>
    <n v="20070304"/>
    <n v="2130"/>
    <n v="794"/>
    <s v="F"/>
    <s v="Sunday"/>
    <s v="04F"/>
    <s v="DIVISADERO ST"/>
    <s v="MCALLISTER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7941898441,-122.438365501611"/>
    <s v="6:01 pm to 10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21567"/>
  </r>
  <r>
    <n v="14566"/>
    <s v="Point"/>
    <n v="26036000"/>
    <s v="&lt;Null&gt;"/>
    <n v="37.772922000000001"/>
    <n v="-122.439089"/>
    <s v="SFPD-CROSSROADS"/>
    <s v="CITY STREET"/>
    <n v="3730170"/>
    <n v="2008"/>
    <n v="3801"/>
    <n v="20080317"/>
    <n v="915"/>
    <n v="1966"/>
    <s v="3F13A"/>
    <s v="Monday"/>
    <s v="3F13A"/>
    <s v="OAK ST"/>
    <s v="BRODERICK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9219820958,-122.439088600498"/>
    <s v="6:01 am to 10:00 am"/>
    <s v="Clear"/>
    <s v="CVC 21451A"/>
    <s v="Intersection &lt;= 20ft"/>
    <s v="March"/>
    <s v="Valid"/>
    <s v="21451(a,b)"/>
    <s v="Green signal - driver or bicyclist responsibilities"/>
    <s v="http://leginfo.legislature.ca.gov/faces/codes_displaySection.xhtml?lawCode=VEH&amp;sectionNum=21451."/>
    <n v="25264"/>
  </r>
  <r>
    <n v="29013"/>
    <s v="Point"/>
    <n v="26067000"/>
    <s v="&lt;Null&gt;"/>
    <n v="37.777794"/>
    <n v="-122.438366"/>
    <s v="SFPD-CROSSROADS"/>
    <s v="CITY STREET"/>
    <n v="5131837"/>
    <n v="2011"/>
    <n v="3801"/>
    <n v="20110321"/>
    <n v="2245"/>
    <n v="202"/>
    <s v="PARK"/>
    <s v="Monday"/>
    <s v="3F4"/>
    <s v="DIVISADERO ST"/>
    <s v="MCALLISTER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7941898441,-122.438365501611"/>
    <s v="10:01 pm to 2:00 am"/>
    <s v="Cloudy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13981"/>
  </r>
  <r>
    <n v="28994"/>
    <s v="Point"/>
    <n v="26382000"/>
    <s v="&lt;Null&gt;"/>
    <n v="37.776741999999999"/>
    <n v="-122.44665999999999"/>
    <s v="SFPD-CROSSROADS"/>
    <s v="CITY STREET"/>
    <n v="6137219"/>
    <n v="2012"/>
    <n v="3801"/>
    <n v="20120327"/>
    <n v="1209"/>
    <n v="874"/>
    <s v="&lt;Null&gt;"/>
    <s v="Tuesday"/>
    <s v="3F61"/>
    <s v="FULTON ST"/>
    <s v="MCALLISTER ST"/>
    <n v="0"/>
    <s v="Not Stated, in Intersection"/>
    <s v="Not Stated"/>
    <x v="2"/>
    <s v="Head-On"/>
    <s v="Other Motor Vehicle"/>
    <s v="No Pedestrian Involved"/>
    <s v="Dry"/>
    <s v="Construction or Repair Zone"/>
    <s v="Not Stated"/>
    <s v="Daylight"/>
    <s v="None"/>
    <s v="AA - Vehicle(s) Only Involved"/>
    <s v="http://maps.google.com/maps?q=&amp;layer=c&amp;cbll=37.776741636305,-122.44665991253"/>
    <s v="10:01 am to 2:00 pm"/>
    <s v="Clear"/>
    <s v="CVC 22101D"/>
    <s v="Intersection &lt;= 20ft"/>
    <s v="March"/>
    <s v="Valid"/>
    <s v="22101(d)"/>
    <s v="Violating special traffic control markers"/>
    <s v="http://leginfo.legislature.ca.gov/faces/codes_displaySection.xhtml?lawCode=VEH&amp;sectionNum=22101."/>
    <n v="3683"/>
  </r>
  <r>
    <n v="29177"/>
    <s v="Point"/>
    <n v="26319000"/>
    <s v="&lt;Null&gt;"/>
    <n v="37.772713000000003"/>
    <n v="-122.440735"/>
    <s v="SFPD-CROSSROADS"/>
    <s v="CITY STREET"/>
    <n v="3723346"/>
    <n v="2008"/>
    <n v="3801"/>
    <n v="20080328"/>
    <n v="835"/>
    <n v="438"/>
    <s v="&lt;Null&gt;"/>
    <s v="Friday"/>
    <s v="4B3F"/>
    <s v="BAKER ST"/>
    <s v="OAK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7128737419,-122.440735147736"/>
    <s v="6:01 am to 10:00 a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10492"/>
  </r>
  <r>
    <n v="28672"/>
    <s v="Point"/>
    <n v="26029000"/>
    <n v="4800201"/>
    <n v="37.773018999999998"/>
    <n v="-122.437352"/>
    <s v="SFPD-CROSSROADS"/>
    <s v="CITY STREET"/>
    <n v="2638503"/>
    <n v="2006"/>
    <n v="3801"/>
    <n v="20060324"/>
    <n v="1005"/>
    <n v="977"/>
    <s v="PARK"/>
    <s v="Friday"/>
    <s v="3F4"/>
    <s v="DIVISADERO ST"/>
    <s v="OAK ST"/>
    <n v="44"/>
    <s v="South"/>
    <s v="Raining"/>
    <x v="1"/>
    <s v="Rear End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30188897788,-122.437351954438"/>
    <s v="10:01 am to 2:00 pm"/>
    <s v="Cloudy"/>
    <s v="CVC 21703"/>
    <s v="Intersection Rear End &lt;= 150ft"/>
    <s v="March"/>
    <s v="Valid"/>
    <n v="21703"/>
    <s v="Following too closely prohibited"/>
    <s v="http://leginfo.legislature.ca.gov/faces/codes_displaySection.xhtml?lawCode=VEH&amp;sectionNum=21703."/>
    <n v="18183"/>
  </r>
  <r>
    <n v="18767"/>
    <s v="Point"/>
    <n v="26441000"/>
    <n v="9770000"/>
    <n v="37.771026999999997"/>
    <n v="-122.453743"/>
    <s v="SFPD-CROSSROADS"/>
    <s v="CITY STREET"/>
    <n v="1997791"/>
    <n v="2005"/>
    <n v="3801"/>
    <n v="20050303"/>
    <n v="2127"/>
    <n v="1384"/>
    <s v="3F"/>
    <s v="Thursday"/>
    <s v="4B7G"/>
    <s v="OAK ST"/>
    <s v="STANYAN"/>
    <n v="48"/>
    <s v="East"/>
    <s v="Not Stated"/>
    <x v="1"/>
    <s v="Vehicle/Pedestrian"/>
    <s v="Pedestrian"/>
    <s v="Crossing Not in Crosswalk"/>
    <s v="Wet"/>
    <s v="No Unusual Condition"/>
    <s v="Not Stated"/>
    <s v="Dark - Street Lights"/>
    <s v="None"/>
    <s v="BB - Vehicle-Pedestrian"/>
    <s v="http://maps.google.com/maps?q=&amp;layer=c&amp;cbll=37.7710271889054,-122.453743162726"/>
    <s v="6:01 pm to 10:00 pm"/>
    <s v="Raining"/>
    <s v="CVC 21955"/>
    <s v="Midblock &gt; 20ft"/>
    <s v="March"/>
    <s v="Valid"/>
    <n v="21955"/>
    <s v="Crossing between controlled intersections (Jaywalking)"/>
    <s v="http://leginfo.legislature.ca.gov/faces/codes_displaySection.xhtml?lawCode=VEH&amp;sectionNum=21955."/>
    <n v="23128"/>
  </r>
  <r>
    <n v="21723"/>
    <s v="Point"/>
    <n v="26418000"/>
    <s v="&lt;Null&gt;"/>
    <n v="37.770519"/>
    <n v="-122.450408"/>
    <s v="SFPD-CROSSROADS"/>
    <s v="CITY STREET"/>
    <n v="5668806"/>
    <n v="2012"/>
    <n v="3801"/>
    <n v="20120306"/>
    <n v="1837"/>
    <n v="1674"/>
    <s v="PARK"/>
    <s v="Tuesday"/>
    <s v="3F14D"/>
    <s v="PAGE ST"/>
    <s v="COLE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usk - Dawn"/>
    <s v="Functioning"/>
    <s v="BB - Vehicle-Pedestrian"/>
    <s v="http://maps.google.com/maps?q=&amp;layer=c&amp;cbll=37.7705193185234,-122.450407506029"/>
    <s v="6:01 pm to 10:00 pm"/>
    <s v="Clear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20077"/>
  </r>
  <r>
    <n v="10941"/>
    <s v="Point"/>
    <n v="26030000"/>
    <s v="&lt;Null&gt;"/>
    <n v="37.774276999999998"/>
    <n v="-122.43594"/>
    <s v="SFPD-CROSSROADS"/>
    <s v="CITY STREET"/>
    <n v="140183859"/>
    <n v="2014"/>
    <n v="3801"/>
    <n v="20140303"/>
    <n v="1844"/>
    <n v="4298"/>
    <s v="PARK STATI"/>
    <s v="Monday"/>
    <s v="3F14D"/>
    <s v="SCOTT ST"/>
    <s v="FELL ST"/>
    <n v="0"/>
    <s v="Not Stated, in Intersection"/>
    <s v="Not Stated"/>
    <x v="0"/>
    <s v="Vehicle/Pedestrian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42766787505,-122.435940327923"/>
    <s v="6:01 pm to 10:00 pm"/>
    <s v="Raining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4492"/>
  </r>
  <r>
    <n v="4438"/>
    <s v="Point"/>
    <n v="26441000"/>
    <n v="12089000"/>
    <n v="37.770780999999999"/>
    <n v="-122.453852"/>
    <s v="SFPD-CROSSROADS"/>
    <s v="CITY STREET"/>
    <n v="3724671"/>
    <n v="2008"/>
    <n v="3801"/>
    <n v="20080321"/>
    <n v="1840"/>
    <n v="725"/>
    <s v="F"/>
    <s v="Friday"/>
    <n v="3"/>
    <s v="STANYAN ST"/>
    <s v="OAK ST"/>
    <n v="100"/>
    <s v="South"/>
    <s v="Not Stated"/>
    <x v="0"/>
    <s v="Broadside"/>
    <s v="Bicycle"/>
    <s v="No Pedestrian Involved"/>
    <s v="Dry"/>
    <s v="No Unusual Condition"/>
    <s v="Not Stated"/>
    <s v="Daylight"/>
    <s v="None"/>
    <s v="CC - Vehicle-Bicycle"/>
    <s v="http://maps.google.com/maps?q=&amp;layer=c&amp;cbll=37.7707811308144,-122.453852171382"/>
    <s v="6:01 pm to 10:00 pm"/>
    <s v="Clear"/>
    <s v="CVC 22106"/>
    <s v="Midblock &gt; 20ft"/>
    <s v="March"/>
    <s v="Valid"/>
    <n v="22106"/>
    <s v="Unsafe starting or backing on highway"/>
    <s v="http://leginfo.legislature.ca.gov/faces/codes_displaySection.xhtml?lawCode=VEH&amp;sectionNum=22106."/>
    <n v="5541"/>
  </r>
  <r>
    <n v="284"/>
    <s v="Point"/>
    <n v="26029000"/>
    <s v="&lt;Null&gt;"/>
    <n v="37.772204000000002"/>
    <n v="-122.437235"/>
    <s v="SFPD-CROSSROADS"/>
    <s v="CITY STREET"/>
    <n v="2008160"/>
    <n v="2005"/>
    <n v="3801"/>
    <n v="20050326"/>
    <n v="1030"/>
    <n v="438"/>
    <s v="PARK"/>
    <s v="Saturday"/>
    <s v="4B3F"/>
    <s v="DIVISADERO ST"/>
    <s v="PAGE ST"/>
    <n v="0"/>
    <s v="Not Stated, in Intersection"/>
    <s v="Not Stated"/>
    <x v="0"/>
    <s v="Overturned"/>
    <s v="Non-Collision"/>
    <s v="No Pedestrian Involved"/>
    <s v="Dry"/>
    <s v="No Unusual Condition"/>
    <s v="Not Stated"/>
    <s v="Daylight"/>
    <s v="Functioning"/>
    <s v="CC - Vehicle-Bicycle"/>
    <s v="http://maps.google.com/maps?q=&amp;layer=c&amp;cbll=37.7722037124154,-122.4372349323"/>
    <s v="10:01 am to 2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6413"/>
  </r>
  <r>
    <n v="15162"/>
    <s v="Point"/>
    <n v="26445000"/>
    <n v="12085000"/>
    <n v="37.772306999999998"/>
    <n v="-122.454162"/>
    <s v="SFPD-CROSSROADS"/>
    <s v="CITY STREET"/>
    <n v="3123981"/>
    <n v="2007"/>
    <n v="3801"/>
    <n v="20070329"/>
    <n v="1437"/>
    <n v="1446"/>
    <s v="&lt;Null&gt;"/>
    <s v="Thursday"/>
    <s v="&lt;Null&gt;"/>
    <s v="STANYAN ST"/>
    <s v="HAYES ST"/>
    <n v="217"/>
    <s v="South"/>
    <s v="Not Stated"/>
    <x v="1"/>
    <s v="Vehicle/Pedestrian"/>
    <s v="Pedestrian"/>
    <s v="Crossing Not in Crosswalk"/>
    <s v="Dry"/>
    <s v="Holes, Deep Ruts"/>
    <s v="Not Stated"/>
    <s v="Daylight"/>
    <s v="None"/>
    <s v="BB - Vehicle-Pedestrian"/>
    <s v="http://maps.google.com/maps?q=&amp;layer=c&amp;cbll=37.7723074609756,-122.454162124262"/>
    <s v="2:01 pm to 6:00 pm"/>
    <s v="Clear"/>
    <s v="CVC 21955"/>
    <s v="Midblock &gt; 20ft"/>
    <s v="March"/>
    <s v="Valid"/>
    <n v="21955"/>
    <s v="Crossing between controlled intersections (Jaywalking)"/>
    <s v="http://leginfo.legislature.ca.gov/faces/codes_displaySection.xhtml?lawCode=VEH&amp;sectionNum=21955."/>
    <n v="19064"/>
  </r>
  <r>
    <n v="15246"/>
    <s v="Point"/>
    <n v="26477000"/>
    <n v="12081000"/>
    <n v="37.775699000000003"/>
    <n v="-122.454849"/>
    <s v="SFPD-CROSSROADS"/>
    <s v="CITY STREET"/>
    <n v="5113029"/>
    <n v="2011"/>
    <n v="3801"/>
    <n v="20110301"/>
    <n v="2202"/>
    <n v="654"/>
    <s v="RICHM"/>
    <s v="Tuesday"/>
    <s v="3G13E"/>
    <s v="STANYAN ST"/>
    <s v="MCALLISTER ST"/>
    <n v="5"/>
    <s v="North"/>
    <s v="Not Stated"/>
    <x v="1"/>
    <s v="Vehicle/Pedestrian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56987117625,-122.454849468543"/>
    <s v="10:01 pm to 2:00 am"/>
    <s v="Clear"/>
    <s v="CVC 21950B"/>
    <s v="Intersection &lt;= 20ft"/>
    <s v="March"/>
    <s v="Valid"/>
    <s v="21950(b)"/>
    <s v="Pedestrian suddenly entering into vehicle path close enough to create an immediate hazard"/>
    <s v="http://leginfo.legislature.ca.gov/faces/codes_displaySection.xhtml?lawCode=VEH&amp;sectionNum=21950."/>
    <n v="1183"/>
  </r>
  <r>
    <n v="21742"/>
    <s v="Point"/>
    <n v="26440000"/>
    <s v="&lt;Null&gt;"/>
    <n v="37.770097999999997"/>
    <n v="-122.453726"/>
    <s v="SFPD-CROSSROADS"/>
    <s v="CITY STREET"/>
    <n v="5684948"/>
    <n v="2012"/>
    <n v="3801"/>
    <n v="20120310"/>
    <n v="1224"/>
    <n v="2432"/>
    <s v="PARK"/>
    <s v="Saturday"/>
    <n v="3"/>
    <s v="STANYAN ST"/>
    <s v="PAGE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00980796695,-122.453726227642"/>
    <s v="10:01 am to 2:00 pm"/>
    <s v="Clear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20079"/>
  </r>
  <r>
    <n v="15134"/>
    <s v="Point"/>
    <n v="26441000"/>
    <n v="12089000"/>
    <n v="37.770102000000001"/>
    <n v="-122.453727"/>
    <s v="SFPD-CROSSROADS"/>
    <s v="CITY STREET"/>
    <n v="2624873"/>
    <n v="2006"/>
    <n v="3801"/>
    <n v="20060325"/>
    <n v="1440"/>
    <n v="1593"/>
    <s v="PARK"/>
    <s v="Saturday"/>
    <s v="4B51"/>
    <s v="STANYAN ST"/>
    <s v="PAGE ST"/>
    <n v="2"/>
    <s v="North"/>
    <s v="Not Stated"/>
    <x v="1"/>
    <s v="Vehicle/Pedestrian"/>
    <s v="Pedestrian"/>
    <s v="Crossing in Crosswalk at Intersection"/>
    <s v="Dry"/>
    <s v="No Unusual Condition"/>
    <s v="Not Stated"/>
    <s v="Daylight"/>
    <s v="None"/>
    <s v="BB - Vehicle-Pedestrian"/>
    <s v="http://maps.google.com/maps?q=&amp;layer=c&amp;cbll=37.7701024297639,-122.453727029401"/>
    <s v="2:01 pm to 6:00 pm"/>
    <s v="Clear"/>
    <s v="CVC 21951"/>
    <s v="Intersection &lt;= 20ft"/>
    <s v="March"/>
    <s v="Valid"/>
    <n v="21951"/>
    <s v="Overtaking vehicles or bicycles stopped for pedestrians"/>
    <s v="http://leginfo.legislature.ca.gov/faces/codes_displaySection.xhtml?lawCode=VEH&amp;sectionNum=21951."/>
    <n v="18879"/>
  </r>
  <r>
    <n v="15214"/>
    <s v="Point"/>
    <n v="26465000"/>
    <n v="12744000"/>
    <n v="37.778261000000001"/>
    <n v="-122.449893"/>
    <s v="SFPD-CROSSROADS"/>
    <s v="CITY STREET"/>
    <n v="5116256"/>
    <n v="2011"/>
    <n v="3801"/>
    <n v="20110310"/>
    <n v="1530"/>
    <n v="868"/>
    <s v="&lt;Null&gt;"/>
    <s v="Thursday"/>
    <s v="&lt;Null&gt;"/>
    <s v="TURK BLVD"/>
    <s v="ROSELYN ST"/>
    <n v="37"/>
    <s v="South"/>
    <s v="Not Stated"/>
    <x v="1"/>
    <s v="Vehicle/Pedestrian"/>
    <s v="Pedestrian"/>
    <s v="Crossing in Crosswalk at Intersection"/>
    <s v="Wet"/>
    <s v="No Unusual Condition"/>
    <s v="Not Stated"/>
    <s v="Daylight"/>
    <s v="None"/>
    <s v="BB - Vehicle-Pedestrian"/>
    <s v="http://maps.google.com/maps?q=&amp;layer=c&amp;cbll=37.7782610687792,-122.449892958651"/>
    <s v="2:01 pm to 6:00 pm"/>
    <s v="Cloudy"/>
    <s v="CVC 21951"/>
    <s v="Midblock &gt; 20ft"/>
    <s v="March"/>
    <s v="Valid"/>
    <n v="21951"/>
    <s v="Overtaking vehicles or bicycles stopped for pedestrians"/>
    <s v="http://leginfo.legislature.ca.gov/faces/codes_displaySection.xhtml?lawCode=VEH&amp;sectionNum=21951."/>
    <n v="22789"/>
  </r>
  <r>
    <n v="8280"/>
    <s v="Point"/>
    <n v="26437000"/>
    <s v="&lt;Null&gt;"/>
    <n v="37.772188999999997"/>
    <n v="-122.452437"/>
    <s v="SFPD-CROSSROADS"/>
    <s v="CITY STREET"/>
    <n v="4648344"/>
    <n v="2010"/>
    <n v="3801"/>
    <n v="20100329"/>
    <n v="1941"/>
    <n v="1666"/>
    <s v="&lt;Null&gt;"/>
    <s v="Monday"/>
    <s v="&lt;Null&gt;"/>
    <s v="FELL ST"/>
    <s v="SHRADER ST"/>
    <n v="0"/>
    <s v="Not Stated, in Intersection"/>
    <s v="Not Stated"/>
    <x v="1"/>
    <s v="Rear End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1891729111,-122.452437463213"/>
    <s v="6:01 pm to 10:00 pm"/>
    <s v="Clear"/>
    <s v="CVC 21453B"/>
    <s v="Intersection &lt;= 20ft"/>
    <s v="March"/>
    <s v="Valid"/>
    <s v="21453(b)"/>
    <s v="Red signal - driver or bicyclist responsibilities with right turn"/>
    <s v="http://leginfo.legislature.ca.gov/faces/codes_displaySection.xhtml?lawCode=VEH&amp;sectionNum=21453."/>
    <n v="14280"/>
  </r>
  <r>
    <n v="28273"/>
    <s v="Point"/>
    <n v="26446000"/>
    <n v="6834000"/>
    <n v="37.773097"/>
    <n v="-122.452692"/>
    <s v="SFPD-CROSSROADS"/>
    <s v="CITY STREET"/>
    <n v="140248895"/>
    <n v="2014"/>
    <n v="3801"/>
    <n v="20140324"/>
    <n v="1820"/>
    <n v="2261"/>
    <s v="PARK"/>
    <s v="Monday"/>
    <s v="3F13D"/>
    <s v="HAYES ST"/>
    <s v="SHRADER ST"/>
    <n v="20"/>
    <s v="West"/>
    <s v="Not Stated"/>
    <x v="1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0974234858,-122.452692437172"/>
    <s v="6:01 pm to 10:00 pm"/>
    <s v="Clear"/>
    <s v="CVC 21750"/>
    <s v="Intersection &lt;= 20ft"/>
    <s v="March"/>
    <s v="Valid"/>
    <n v="21750"/>
    <s v="Overtaking and passing unsafely"/>
    <s v="http://leginfo.legislature.ca.gov/faces/codes_displaySection.xhtml?lawCode=VEH&amp;sectionNum=21750."/>
    <n v="32533"/>
  </r>
  <r>
    <n v="15219"/>
    <s v="Point"/>
    <n v="26466000"/>
    <s v="&lt;Null&gt;"/>
    <n v="37.778052000000002"/>
    <n v="-122.451543"/>
    <s v="SFPD-CROSSROADS"/>
    <s v="CITY STREET"/>
    <n v="3174329"/>
    <n v="2007"/>
    <n v="3801"/>
    <n v="20070301"/>
    <n v="1450"/>
    <n v="1384"/>
    <s v="3G"/>
    <s v="Thursday"/>
    <s v="4B5E"/>
    <s v="TURK ST"/>
    <s v="CHABOT TER"/>
    <n v="0"/>
    <s v="Not Stated, in Intersection"/>
    <s v="Wind"/>
    <x v="3"/>
    <s v="Sideswipe"/>
    <s v="Other Motor Vehicle"/>
    <s v="Not in Road"/>
    <s v="Dry"/>
    <s v="No Unusual Condition"/>
    <s v="Not Stated"/>
    <s v="Daylight"/>
    <s v="Functioning"/>
    <s v="BB - Vehicle-Pedestrian"/>
    <s v="http://maps.google.com/maps?q=&amp;layer=c&amp;cbll=37.7780521061814,-122.451543140042"/>
    <s v="2:01 pm to 6:00 pm"/>
    <s v="Clear"/>
    <s v="CVC 22107"/>
    <s v="Intersection &lt;= 20ft"/>
    <s v="March"/>
    <s v="Valid"/>
    <n v="22107"/>
    <s v="Unsafe turn or lane change prohibited"/>
    <s v="http://leginfo.legislature.ca.gov/faces/codes_displaySection.xhtml?lawCode=VEH&amp;sectionNum=22107."/>
    <n v="33522"/>
  </r>
  <r>
    <n v="29445"/>
    <s v="Point"/>
    <n v="26441000"/>
    <s v="&lt;Null&gt;"/>
    <n v="37.771053999999999"/>
    <n v="-122.453902"/>
    <s v="SFPD-CROSSROADS"/>
    <s v="CITY STREET"/>
    <n v="5668870"/>
    <n v="2012"/>
    <n v="3801"/>
    <n v="20120315"/>
    <n v="948"/>
    <n v="2179"/>
    <s v="&lt;Null&gt;"/>
    <s v="Thursday"/>
    <s v="3J62"/>
    <s v="OAK ST"/>
    <s v="STANYAN ST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0538379869,-122.453902454643"/>
    <s v="6:01 am to 10:00 am"/>
    <s v="Clear"/>
    <s v="N/A"/>
    <s v="Intersection &lt;= 20ft"/>
    <s v="March"/>
    <s v="Unknown"/>
    <s v="Unknown"/>
    <s v="Unknown"/>
    <s v="&lt;Null&gt;"/>
    <n v="24238"/>
  </r>
  <r>
    <n v="33167"/>
    <s v="Point"/>
    <n v="26441000"/>
    <s v="&lt;Null&gt;"/>
    <n v="37.771053999999999"/>
    <n v="-122.453902"/>
    <s v="SFPD-CROSSROADS"/>
    <s v="CITY STREET"/>
    <n v="3123999"/>
    <n v="2007"/>
    <n v="3801"/>
    <n v="20070328"/>
    <n v="1030"/>
    <n v="805"/>
    <s v="F"/>
    <s v="Wednesday"/>
    <s v="0F1"/>
    <s v="OAK ST"/>
    <s v="STANYAN ST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0538379869,-122.453902454643"/>
    <s v="10:01 am to 2:00 pm"/>
    <s v="Clear"/>
    <s v="CVC 21703"/>
    <s v="Intersection &lt;= 20ft"/>
    <s v="March"/>
    <s v="Valid"/>
    <n v="21703"/>
    <s v="Following too closely prohibited"/>
    <s v="http://leginfo.legislature.ca.gov/faces/codes_displaySection.xhtml?lawCode=VEH&amp;sectionNum=21703."/>
    <n v="24498"/>
  </r>
  <r>
    <n v="29362"/>
    <s v="Point"/>
    <n v="26392000"/>
    <s v="&lt;Null&gt;"/>
    <n v="37.778621999999999"/>
    <n v="-122.44704"/>
    <s v="SFPD-CROSSROADS"/>
    <s v="CITY STREET"/>
    <n v="4199766"/>
    <n v="2009"/>
    <n v="3801"/>
    <n v="20090328"/>
    <n v="1646"/>
    <n v="305"/>
    <s v="PARK"/>
    <s v="Saturday"/>
    <s v="3F14D"/>
    <s v="MASONIC AVE"/>
    <s v="TURK BL"/>
    <n v="0"/>
    <s v="Not Stated, in Intersection"/>
    <s v="Not Stated"/>
    <x v="0"/>
    <s v="Sideswipe"/>
    <s v="Other Motor Vehicle"/>
    <s v="No Pedestrian Involved"/>
    <s v="Dry"/>
    <s v="Obstruction on Roadway"/>
    <s v="Not Stated"/>
    <s v="Daylight"/>
    <s v="Functioning"/>
    <s v="AA - Vehicle(s) Only Involved"/>
    <s v="http://maps.google.com/maps?q=&amp;layer=c&amp;cbll=37.7786223076059,-122.447039806471"/>
    <s v="2:01 pm to 6:00 pm"/>
    <s v="Clear"/>
    <s v="CVC 21658A"/>
    <s v="Intersection &lt;= 20ft"/>
    <s v="March"/>
    <s v="Valid"/>
    <s v="21658(a,b)"/>
    <s v="Lane straddling or failure to use specified lanes"/>
    <s v="http://leginfo.legislature.ca.gov/faces/codes_displaySection.xhtml?lawCode=VEH&amp;sectionNum=21658."/>
    <n v="6953"/>
  </r>
  <r>
    <n v="16891"/>
    <s v="Point"/>
    <n v="26077000"/>
    <s v="&lt;Null&gt;"/>
    <n v="37.77966"/>
    <n v="-122.43874"/>
    <s v="SFPD-CROSSROADS"/>
    <s v="CITY STREET"/>
    <n v="150200039"/>
    <n v="2015"/>
    <n v="3801"/>
    <n v="20150305"/>
    <n v="1359"/>
    <n v="4060"/>
    <s v="PARK"/>
    <s v="Thursday"/>
    <s v="3F60"/>
    <s v="TURK ST"/>
    <s v="DIVISADERO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96596303491,-122.438740183526"/>
    <s v="10:01 am to 2:00 pm"/>
    <s v="Clear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19256"/>
  </r>
  <r>
    <n v="8626"/>
    <s v="Point"/>
    <n v="26392000"/>
    <s v="&lt;Null&gt;"/>
    <n v="37.778621999999999"/>
    <n v="-122.44704"/>
    <s v="SFPD-CROSSROADS"/>
    <s v="CITY STREET"/>
    <n v="130236026"/>
    <n v="2013"/>
    <n v="3801"/>
    <n v="20130321"/>
    <n v="2048"/>
    <n v="537"/>
    <s v="PARK"/>
    <s v="Thursday"/>
    <s v="3F430"/>
    <s v="MASONIC AVE"/>
    <s v="TURK BLVD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86223076059,-122.447039806471"/>
    <s v="6:01 pm to 10:00 pm"/>
    <s v="Clear"/>
    <s v="CVC 2180A"/>
    <s v="Intersection &lt;= 20ft"/>
    <s v="March"/>
    <s v="Invalid"/>
    <s v="Unknown"/>
    <s v="Unknown"/>
    <s v="Unknown"/>
    <n v="29634"/>
  </r>
  <r>
    <n v="13328"/>
    <s v="Point"/>
    <n v="26077000"/>
    <s v="&lt;Null&gt;"/>
    <n v="37.77966"/>
    <n v="-122.43874"/>
    <s v="SFPD-CROSSROADS"/>
    <s v="CITY STREET"/>
    <n v="5734812"/>
    <n v="2012"/>
    <n v="3801"/>
    <n v="20120501"/>
    <n v="1757"/>
    <n v="797"/>
    <s v="&lt;Null&gt;"/>
    <s v="Tuesday"/>
    <s v="3G11D"/>
    <s v="TURK BLVD"/>
    <s v="2350 TURK BL"/>
    <n v="0"/>
    <s v="Not Stated, in Intersection"/>
    <s v="Not Stated"/>
    <x v="0"/>
    <s v="Head-On"/>
    <s v="Fixed Object"/>
    <s v="No Pedestrian Involved"/>
    <s v="Dry"/>
    <s v="No Unusual Condition"/>
    <s v="Not Stated"/>
    <s v="Daylight"/>
    <s v="None"/>
    <s v="FF - Bike Only"/>
    <s v="http://maps.google.com/maps?q=&amp;layer=c&amp;cbll=37.7796596303491,-122.438740183526"/>
    <s v="2:01 pm to 6:00 p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11302"/>
  </r>
  <r>
    <n v="9087"/>
    <s v="Point"/>
    <n v="26348000"/>
    <n v="5456000"/>
    <n v="37.772841"/>
    <n v="-122.44710499999999"/>
    <s v="SFPD-CROSSROADS"/>
    <s v="CITY STREET"/>
    <n v="150403954"/>
    <n v="2015"/>
    <n v="3801"/>
    <n v="20150509"/>
    <n v="1045"/>
    <n v="4060"/>
    <s v="PARK"/>
    <s v="Saturday"/>
    <s v="3F14A"/>
    <s v="FELL ST"/>
    <s v="ASHBURY ST"/>
    <n v="115"/>
    <s v="East"/>
    <s v="Not Stated"/>
    <x v="1"/>
    <s v="Sideswip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8408693732,-122.44710492449"/>
    <s v="10:01 am to 2:00 pm"/>
    <s v="Cloudy"/>
    <s v="CVC 21658A"/>
    <s v="Midblock &gt; 20ft"/>
    <s v="May"/>
    <s v="Valid"/>
    <s v="21658(a,b)"/>
    <s v="Lane straddling or failure to use specified lanes"/>
    <s v="http://leginfo.legislature.ca.gov/faces/codes_displaySection.xhtml?lawCode=VEH&amp;sectionNum=21658."/>
    <n v="19201"/>
  </r>
  <r>
    <n v="14885"/>
    <s v="Point"/>
    <n v="26350000"/>
    <n v="2606000"/>
    <n v="37.773618999999997"/>
    <n v="-122.440918"/>
    <s v="SFPD-CROSSROADS"/>
    <s v="CITY STREET"/>
    <n v="4712381"/>
    <n v="2010"/>
    <n v="3801"/>
    <n v="20100512"/>
    <n v="1837"/>
    <n v="2175"/>
    <s v="F"/>
    <s v="Wednesday"/>
    <s v="4B7E"/>
    <s v="BAKER ST"/>
    <s v="FELL ST"/>
    <n v="6"/>
    <s v="South"/>
    <s v="Not Stated"/>
    <x v="0"/>
    <s v="Broadside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36187260653,-122.440918439555"/>
    <s v="6:01 pm to 10:00 pm"/>
    <s v="Clear"/>
    <s v="N/A"/>
    <s v="Intersection &lt;= 20ft"/>
    <s v="May"/>
    <s v="Unknown"/>
    <s v="Unknown"/>
    <s v="Unknown"/>
    <s v="&lt;Null&gt;"/>
    <n v="6710"/>
  </r>
  <r>
    <n v="13283"/>
    <s v="Point"/>
    <n v="26350000"/>
    <s v="&lt;Null&gt;"/>
    <n v="37.773634999999999"/>
    <n v="-122.440922"/>
    <s v="SFPD-CROSSROADS"/>
    <s v="CITY STREET"/>
    <n v="5730286"/>
    <n v="2012"/>
    <n v="3801"/>
    <n v="20120522"/>
    <n v="1534"/>
    <n v="4288"/>
    <s v="PARK"/>
    <s v="Tuesday"/>
    <s v="3F3C"/>
    <s v="FELL ST"/>
    <s v="BAKER ST"/>
    <n v="0"/>
    <s v="Not Stated, in Intersection"/>
    <s v="Not Stated"/>
    <x v="1"/>
    <s v="Other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6352963795,-122.440921792499"/>
    <s v="2:01 pm to 6:00 pm"/>
    <s v="Clear"/>
    <s v="CVC 21801A"/>
    <s v="Intersection &lt;= 20ft"/>
    <s v="May"/>
    <s v="Valid"/>
    <s v="21801(a,b)"/>
    <s v="Violation of right-of-way - left turn"/>
    <s v="http://leginfo.legislature.ca.gov/faces/codes_displaySection.xhtml?lawCode=VEH&amp;sectionNum=21801."/>
    <n v="30190"/>
  </r>
  <r>
    <n v="29263"/>
    <s v="Point"/>
    <n v="26353000"/>
    <s v="&lt;Null&gt;"/>
    <n v="37.776434999999999"/>
    <n v="-122.44148800000001"/>
    <s v="SFPD-CROSSROADS"/>
    <s v="CITY STREET"/>
    <n v="2023888"/>
    <n v="2005"/>
    <n v="3801"/>
    <n v="20050502"/>
    <n v="1802"/>
    <n v="821"/>
    <s v="CO K"/>
    <s v="Monday"/>
    <s v="4B8F"/>
    <s v="FULTON ST"/>
    <s v="BAKER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4350361418,-122.441488326711"/>
    <s v="6:01 pm to 10:00 pm"/>
    <s v="Clear"/>
    <s v="CVC 221005"/>
    <s v="Intersection &lt;= 20ft"/>
    <s v="May"/>
    <s v="Valid"/>
    <n v="22100.5"/>
    <s v="U-Turn at controlled intersection"/>
    <s v="http://leginfo.legislature.ca.gov/faces/codes_displaySection.xhtml?lawCode=VEH&amp;sectionNum=22100.5."/>
    <n v="14012"/>
  </r>
  <r>
    <n v="29258"/>
    <s v="Point"/>
    <n v="26059000"/>
    <n v="6826000"/>
    <n v="37.774579000000003"/>
    <n v="-122.441018"/>
    <s v="SFPD-CROSSROADS"/>
    <s v="CITY STREET"/>
    <n v="2063492"/>
    <n v="2005"/>
    <n v="3801"/>
    <n v="20050522"/>
    <n v="316"/>
    <n v="1666"/>
    <s v="F"/>
    <s v="Sunday"/>
    <n v="4"/>
    <s v="HAYES ST"/>
    <s v="BAKER ST"/>
    <n v="27"/>
    <s v="East"/>
    <s v="Not Stated"/>
    <x v="0"/>
    <s v="Head-On"/>
    <s v="Parked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5792723477,-122.441018442093"/>
    <s v="2:01 am to 6:00 a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9420"/>
  </r>
  <r>
    <n v="355"/>
    <s v="Point"/>
    <n v="26319000"/>
    <n v="9762000"/>
    <n v="37.772917999999997"/>
    <n v="-122.43911900000001"/>
    <s v="SFPD-CROSSROADS"/>
    <s v="CITY STREET"/>
    <n v="2022718"/>
    <n v="2005"/>
    <n v="3801"/>
    <n v="20050512"/>
    <n v="1255"/>
    <n v="805"/>
    <s v="F"/>
    <s v="Thursday"/>
    <s v="3F4"/>
    <s v="OAK ST"/>
    <s v="BRODERICK"/>
    <n v="9"/>
    <s v="West"/>
    <s v="Not Stated"/>
    <x v="1"/>
    <s v="Sideswip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180742808,-122.439119368399"/>
    <s v="10:01 am to 2:00 pm"/>
    <s v="Clear"/>
    <s v="CVC 21750"/>
    <s v="Intersection &lt;= 20ft"/>
    <s v="May"/>
    <s v="Valid"/>
    <n v="21750"/>
    <s v="Overtaking and passing unsafely"/>
    <s v="http://leginfo.legislature.ca.gov/faces/codes_displaySection.xhtml?lawCode=VEH&amp;sectionNum=21750."/>
    <n v="23219"/>
  </r>
  <r>
    <n v="18671"/>
    <s v="Point"/>
    <n v="26058000"/>
    <s v="&lt;Null&gt;"/>
    <n v="37.773847000000004"/>
    <n v="-122.439277"/>
    <s v="SFPD-CROSSROADS"/>
    <s v="CITY STREET"/>
    <n v="140374763"/>
    <n v="2014"/>
    <n v="3801"/>
    <n v="20140506"/>
    <n v="1050"/>
    <n v="1430"/>
    <s v="PARK"/>
    <s v="Tuesday"/>
    <s v="4K6F"/>
    <s v="FELL ST"/>
    <s v="BRODERICK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8471195227,-122.439276798449"/>
    <s v="10:01 am to 2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32479"/>
  </r>
  <r>
    <n v="5117"/>
    <s v="Point"/>
    <n v="26036000"/>
    <n v="9761000"/>
    <n v="37.772995000000002"/>
    <n v="-122.438515"/>
    <s v="SFPD-CROSSROADS"/>
    <s v="CITY STREET"/>
    <n v="150389514"/>
    <n v="2015"/>
    <n v="3801"/>
    <n v="20150505"/>
    <n v="740"/>
    <n v="2339"/>
    <s v="PARK STATI"/>
    <s v="Tuesday"/>
    <s v="3F14A"/>
    <s v="OAK ST"/>
    <s v="BRODERICK ST"/>
    <n v="168"/>
    <s v="Ea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9948623702,-122.438514662943"/>
    <s v="6:01 am to 10:00 am"/>
    <s v="Clear"/>
    <s v="CVC 21703"/>
    <s v="Midblock &gt; 20ft"/>
    <s v="May"/>
    <s v="Valid"/>
    <n v="21703"/>
    <s v="Following too closely prohibited"/>
    <s v="http://leginfo.legislature.ca.gov/faces/codes_displaySection.xhtml?lawCode=VEH&amp;sectionNum=21703."/>
    <n v="2010"/>
  </r>
  <r>
    <n v="28710"/>
    <s v="Point"/>
    <n v="26036000"/>
    <n v="9761000"/>
    <n v="37.772934999999997"/>
    <n v="-122.438986"/>
    <s v="SFPD-CROSSROADS"/>
    <s v="CITY STREET"/>
    <n v="4260790"/>
    <n v="2009"/>
    <n v="3801"/>
    <n v="20090505"/>
    <n v="836"/>
    <n v="789"/>
    <s v="&lt;Null&gt;"/>
    <s v="Tuesday"/>
    <s v="COF"/>
    <s v="OAK ST"/>
    <s v="BRODERICK ST"/>
    <n v="30"/>
    <s v="East"/>
    <s v="Raining"/>
    <x v="1"/>
    <s v="Rear End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29349940182,-122.438986128328"/>
    <s v="6:01 am to 10:00 am"/>
    <s v="Cloudy"/>
    <s v="CVC 21703"/>
    <s v="Intersection Rear End &lt;= 150ft"/>
    <s v="May"/>
    <s v="Valid"/>
    <n v="21703"/>
    <s v="Following too closely prohibited"/>
    <s v="http://leginfo.legislature.ca.gov/faces/codes_displaySection.xhtml?lawCode=VEH&amp;sectionNum=21703."/>
    <n v="27212"/>
  </r>
  <r>
    <n v="20000"/>
    <s v="Point"/>
    <n v="26057000"/>
    <n v="4804101"/>
    <n v="37.776851000000001"/>
    <n v="-122.43817900000001"/>
    <s v="SFPD-CROSSROADS"/>
    <s v="CITY STREET"/>
    <n v="130381320"/>
    <n v="2013"/>
    <n v="3801"/>
    <n v="20130509"/>
    <n v="1512"/>
    <n v="4232"/>
    <s v="PARK"/>
    <s v="Thursday"/>
    <s v="3F14D"/>
    <s v="DIVISADERO ST"/>
    <s v="FULTON ST"/>
    <n v="2"/>
    <s v="South"/>
    <s v="Not Stated"/>
    <x v="0"/>
    <s v="Head-O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6851286312,-122.4381792558"/>
    <s v="2:01 pm to 6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10442"/>
  </r>
  <r>
    <n v="8715"/>
    <s v="Point"/>
    <n v="26029000"/>
    <n v="10179000"/>
    <n v="37.772089000000001"/>
    <n v="-122.43813"/>
    <s v="SFPD-CROSSROADS"/>
    <s v="CITY STREET"/>
    <n v="4717724"/>
    <n v="2010"/>
    <n v="3801"/>
    <n v="20100530"/>
    <n v="2030"/>
    <n v="4232"/>
    <s v="&lt;Null&gt;"/>
    <s v="Sunday"/>
    <s v="3A40"/>
    <s v="PAGE ST"/>
    <s v="BRODERICK ST"/>
    <n v="225"/>
    <s v="East"/>
    <s v="Not Stated"/>
    <x v="2"/>
    <s v="Other"/>
    <s v="Fixed Object"/>
    <s v="No Pedestrian Involved"/>
    <s v="Dry"/>
    <s v="No Unusual Condition"/>
    <s v="Not Stated"/>
    <s v="Dusk - Dawn"/>
    <s v="None"/>
    <s v="FF - Bike Only"/>
    <s v="http://maps.google.com/maps?q=&amp;layer=c&amp;cbll=37.7720890490205,-122.438129586414"/>
    <s v="6:01 pm to 10:00 p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1861"/>
  </r>
  <r>
    <n v="29289"/>
    <s v="Point"/>
    <n v="26372000"/>
    <s v="&lt;Null&gt;"/>
    <n v="37.776017000000003"/>
    <n v="-122.44477999999999"/>
    <s v="SFPD-CROSSROADS"/>
    <s v="CITY STREET"/>
    <n v="5180180"/>
    <n v="2011"/>
    <n v="3801"/>
    <n v="20110509"/>
    <n v="1855"/>
    <n v="202"/>
    <s v="PARK"/>
    <s v="Monday"/>
    <s v="3F4"/>
    <s v="FULTON ST"/>
    <s v="CENTRAL AV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0165916209,-122.444779891354"/>
    <s v="6:01 pm to 10:00 pm"/>
    <s v="Clear"/>
    <s v="CVC 23152A"/>
    <s v="Intersection &lt;= 20ft"/>
    <s v="May"/>
    <s v="Valid"/>
    <n v="23152"/>
    <s v="Under the influence of alcohol or drug"/>
    <s v="http://leginfo.legislature.ca.gov/faces/codes_displaySection.xhtml?lawCode=VEH&amp;sectionNum=23152."/>
    <n v="11356"/>
  </r>
  <r>
    <n v="29291"/>
    <s v="Point"/>
    <n v="26372000"/>
    <s v="&lt;Null&gt;"/>
    <n v="37.776017000000003"/>
    <n v="-122.44477999999999"/>
    <s v="SFPD-CROSSROADS"/>
    <s v="CITY STREET"/>
    <n v="6143637"/>
    <n v="2012"/>
    <n v="3801"/>
    <n v="20120525"/>
    <n v="1334"/>
    <n v="419"/>
    <s v="PARK"/>
    <s v="Friday"/>
    <n v="3"/>
    <s v="FULTON ST"/>
    <s v="CENTRAL AV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0165916209,-122.444779891354"/>
    <s v="10:01 am to 2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606"/>
  </r>
  <r>
    <n v="16550"/>
    <s v="Point"/>
    <n v="26349000"/>
    <s v="&lt;Null&gt;"/>
    <n v="37.773212000000001"/>
    <n v="-122.444216"/>
    <s v="SFPD-CROSSROADS"/>
    <s v="CITY STREET"/>
    <n v="130414636"/>
    <n v="2013"/>
    <n v="3801"/>
    <n v="20130520"/>
    <n v="1148"/>
    <n v="874"/>
    <s v="PARK"/>
    <s v="Monday"/>
    <s v="3F61"/>
    <s v="FELL ST"/>
    <s v="CENTRAL AVE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2120672114,-122.444216183242"/>
    <s v="10:01 am to 2:00 p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30727"/>
  </r>
  <r>
    <n v="3617"/>
    <s v="Point"/>
    <n v="26372000"/>
    <n v="5895000"/>
    <n v="37.775987999999998"/>
    <n v="-122.44500499999999"/>
    <s v="SFPD-CROSSROADS"/>
    <s v="CITY STREET"/>
    <n v="140395117"/>
    <n v="2014"/>
    <n v="3801"/>
    <n v="20140511"/>
    <n v="1315"/>
    <n v="1816"/>
    <s v="&lt;Null&gt;"/>
    <s v="Sunday"/>
    <s v="&lt;Null&gt;"/>
    <s v="FULTON ST"/>
    <s v="CENTRAL AVE"/>
    <n v="66"/>
    <s v="West"/>
    <s v="Not Stated"/>
    <x v="1"/>
    <s v="Other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59880153617,-122.445004637871"/>
    <s v="10:01 am to 2:00 pm"/>
    <s v="Clear"/>
    <s v="CVC 21703"/>
    <s v="Midblock &gt; 20ft"/>
    <s v="May"/>
    <s v="Valid"/>
    <n v="21703"/>
    <s v="Following too closely prohibited"/>
    <s v="http://leginfo.legislature.ca.gov/faces/codes_displaySection.xhtml?lawCode=VEH&amp;sectionNum=21703."/>
    <n v="27821"/>
  </r>
  <r>
    <n v="29402"/>
    <s v="Point"/>
    <n v="26419000"/>
    <n v="9768000"/>
    <n v="37.771604000000004"/>
    <n v="-122.44946899999999"/>
    <s v="SFPD-CROSSROADS"/>
    <s v="CITY STREET"/>
    <n v="5184166"/>
    <n v="2011"/>
    <n v="3801"/>
    <n v="20110523"/>
    <n v="1507"/>
    <n v="537"/>
    <s v="PARK"/>
    <s v="Monday"/>
    <s v="3F43D"/>
    <s v="OAK ST"/>
    <s v="CLAYTON ST"/>
    <n v="150"/>
    <s v="West"/>
    <s v="Not Stated"/>
    <x v="0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603828911,-122.449469006491"/>
    <s v="2:01 pm to 6:00 p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2526"/>
  </r>
  <r>
    <n v="12772"/>
    <s v="Point"/>
    <n v="26031000"/>
    <s v="&lt;Null&gt;"/>
    <n v="37.773133000000001"/>
    <n v="-122.437423"/>
    <s v="SFPD-CROSSROADS"/>
    <s v="CITY STREET"/>
    <n v="130434690"/>
    <n v="2013"/>
    <n v="3801"/>
    <n v="20130526"/>
    <n v="1818"/>
    <n v="360"/>
    <s v="PARK"/>
    <s v="Sunday"/>
    <n v="4"/>
    <s v="DIVISADERO ST"/>
    <s v="OAK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31334920131,-122.437422939807"/>
    <s v="6:01 pm to 10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18464"/>
  </r>
  <r>
    <n v="29403"/>
    <s v="Point"/>
    <n v="26419000"/>
    <n v="9768000"/>
    <n v="37.771515000000001"/>
    <n v="-122.45016800000001"/>
    <s v="SFPD-CROSSROADS"/>
    <s v="CITY STREET"/>
    <n v="2060033"/>
    <n v="2005"/>
    <n v="3801"/>
    <n v="20050513"/>
    <n v="150"/>
    <n v="1991"/>
    <s v="&lt;Null&gt;"/>
    <s v="Friday"/>
    <s v="3F13E"/>
    <s v="OAK ST"/>
    <s v="COLE ST"/>
    <n v="127"/>
    <s v="East"/>
    <s v="Not Stated"/>
    <x v="1"/>
    <s v="Sideswipe"/>
    <s v="Parked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1515065918,-122.450167796473"/>
    <s v="10:01 pm to 2:00 am"/>
    <s v="Clear"/>
    <s v="N/A"/>
    <s v="Midblock &gt; 20ft"/>
    <s v="May"/>
    <s v="Unknown"/>
    <s v="Unknown"/>
    <s v="Unknown"/>
    <s v="&lt;Null&gt;"/>
    <n v="23170"/>
  </r>
  <r>
    <n v="28854"/>
    <s v="Point"/>
    <n v="26050000"/>
    <n v="5450000"/>
    <n v="37.774106000000003"/>
    <n v="-122.437268"/>
    <s v="SFPD-CROSSROADS"/>
    <s v="CITY STREET"/>
    <n v="3216737"/>
    <n v="2007"/>
    <n v="3801"/>
    <n v="20070503"/>
    <n v="1353"/>
    <n v="97"/>
    <s v="PARK"/>
    <s v="Thursday"/>
    <s v="3F4A"/>
    <s v="FELL ST"/>
    <s v="DIVISADERO"/>
    <n v="100"/>
    <s v="East"/>
    <s v="Not Stated"/>
    <x v="2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1057489876,-122.437268050572"/>
    <s v="10:01 am to 2:00 pm"/>
    <s v="Clear"/>
    <s v="CVC 22100B"/>
    <s v="Midblock &gt; 20ft"/>
    <s v="May"/>
    <s v="Valid"/>
    <s v="22100(a,b)"/>
    <s v="Turn at intersection from wrong position"/>
    <s v="http://leginfo.legislature.ca.gov/faces/codes_displaySection.xhtml?lawCode=VEH&amp;sectionNum=22100."/>
    <n v="3029"/>
  </r>
  <r>
    <n v="28880"/>
    <s v="Point"/>
    <n v="26053000"/>
    <s v="&lt;Null&gt;"/>
    <n v="37.774991999999997"/>
    <n v="-122.437799"/>
    <s v="SFPD-CROSSROADS"/>
    <s v="CITY STREET"/>
    <n v="4699374"/>
    <n v="2010"/>
    <n v="3801"/>
    <n v="20100510"/>
    <n v="1005"/>
    <n v="301"/>
    <s v="PARK"/>
    <s v="Monday"/>
    <s v="&lt;Null&gt;"/>
    <s v="HAYES ST"/>
    <s v="DIVISADERO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991947509,-122.437798747311"/>
    <s v="10:01 am to 2:00 p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31514"/>
  </r>
  <r>
    <n v="20364"/>
    <s v="Point"/>
    <n v="26050000"/>
    <s v="&lt;Null&gt;"/>
    <n v="37.774062000000001"/>
    <n v="-122.437611"/>
    <s v="SFPD-CROSSROADS"/>
    <s v="CITY STREET"/>
    <n v="140430092"/>
    <n v="2014"/>
    <n v="3801"/>
    <n v="20140523"/>
    <n v="20"/>
    <n v="1045"/>
    <s v="PARK"/>
    <s v="Friday"/>
    <s v="3F14E"/>
    <s v="FELL ST"/>
    <s v="DIVISADERO ST"/>
    <n v="0"/>
    <s v="Not Stated, in Intersection"/>
    <s v="Not Stated"/>
    <x v="0"/>
    <s v="Broadside"/>
    <s v="Motor Vehicle on Other Roadway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2:01 am to 6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8073"/>
  </r>
  <r>
    <n v="14881"/>
    <s v="Point"/>
    <n v="26350000"/>
    <s v="&lt;Null&gt;"/>
    <n v="37.773634999999999"/>
    <n v="-122.440922"/>
    <s v="SFPD-CROSSROADS"/>
    <s v="CITY STREET"/>
    <n v="4256129"/>
    <n v="2009"/>
    <n v="3801"/>
    <n v="20090520"/>
    <n v="1825"/>
    <n v="1584"/>
    <s v="PARK"/>
    <s v="Wednesday"/>
    <s v="4B5F"/>
    <s v="FELL ST"/>
    <s v="BAKER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36352963795,-122.440921792499"/>
    <s v="6:01 pm to 10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18846"/>
  </r>
  <r>
    <n v="28841"/>
    <s v="Point"/>
    <n v="26050000"/>
    <n v="4801201"/>
    <n v="37.773930999999997"/>
    <n v="-122.437539"/>
    <s v="SFPD-CROSSROADS"/>
    <s v="CITY STREET"/>
    <n v="2063054"/>
    <n v="2005"/>
    <n v="3801"/>
    <n v="20050518"/>
    <n v="955"/>
    <n v="783"/>
    <s v="COF"/>
    <s v="Wednesday"/>
    <s v="3F4A"/>
    <s v="DIVISADERO ST"/>
    <s v="FELL ST"/>
    <n v="50"/>
    <s v="South"/>
    <s v="Not Stated"/>
    <x v="1"/>
    <s v="Rear End"/>
    <s v="Other Motor Vehicle"/>
    <s v="No Pedestrian Involved"/>
    <s v="Wet"/>
    <s v="No Unusual Condition"/>
    <s v="Not Stated"/>
    <s v="Daylight"/>
    <s v="None"/>
    <s v="AA - Vehicle(s) Only Involved"/>
    <s v="http://maps.google.com/maps?q=&amp;layer=c&amp;cbll=37.7739305620403,-122.437539323899"/>
    <s v="6:01 am to 10:00 am"/>
    <s v="Raining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8060"/>
  </r>
  <r>
    <n v="3031"/>
    <s v="Point"/>
    <n v="26345000"/>
    <n v="8852000"/>
    <n v="37.772944000000003"/>
    <n v="-122.445892"/>
    <s v="SFPD-CROSSROADS"/>
    <s v="CITY STREET"/>
    <n v="3217825"/>
    <n v="2007"/>
    <n v="3801"/>
    <n v="20070519"/>
    <n v="1530"/>
    <n v="1218"/>
    <s v="PARK"/>
    <s v="Saturday"/>
    <n v="3"/>
    <s v="MASONIC AVE"/>
    <s v="FELL ST"/>
    <n v="19"/>
    <s v="East"/>
    <s v="Not Stated"/>
    <x v="2"/>
    <s v="Vehicle/Pedestrian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437191296,-122.445891876302"/>
    <s v="2:01 pm to 6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2610"/>
  </r>
  <r>
    <n v="11039"/>
    <s v="Point"/>
    <n v="26345000"/>
    <n v="8852000"/>
    <n v="37.772951999999997"/>
    <n v="-122.445894"/>
    <s v="SFPD-CROSSROADS"/>
    <s v="CITY STREET"/>
    <n v="5197872"/>
    <n v="2011"/>
    <n v="3801"/>
    <n v="20110526"/>
    <n v="2020"/>
    <n v="4000"/>
    <s v="PARK"/>
    <s v="Thursday"/>
    <s v="3F13D"/>
    <s v="MASONIC AVE"/>
    <s v="FELL ST"/>
    <n v="16"/>
    <s v="South"/>
    <s v="Not Stated"/>
    <x v="2"/>
    <s v="Broadside"/>
    <s v="Bicycle"/>
    <s v="No Pedestrian Involved"/>
    <s v="Dry"/>
    <s v="No Unusual Condition"/>
    <s v="Not Stated"/>
    <s v="Dusk - Dawn"/>
    <s v="Functioning"/>
    <s v="CC - Vehicle-Bicycle"/>
    <s v="http://maps.google.com/maps?q=&amp;layer=c&amp;cbll=37.772951853279,-122.445893527129"/>
    <s v="6:01 pm to 10:00 pm"/>
    <s v="Clear"/>
    <s v="N/A"/>
    <s v="Intersection &lt;= 20ft"/>
    <s v="May"/>
    <s v="Unknown"/>
    <s v="Unknown"/>
    <s v="Unknown"/>
    <s v="&lt;Null&gt;"/>
    <n v="2569"/>
  </r>
  <r>
    <n v="4713"/>
    <s v="Point"/>
    <n v="26345000"/>
    <n v="8852000"/>
    <n v="37.772936000000001"/>
    <n v="-122.44589000000001"/>
    <s v="SFPD-CROSSROADS"/>
    <s v="CITY STREET"/>
    <n v="3749081"/>
    <n v="2008"/>
    <n v="3801"/>
    <n v="20080509"/>
    <n v="1720"/>
    <n v="1866"/>
    <s v="PARK"/>
    <s v="Friday"/>
    <s v="4B71"/>
    <s v="MASONIC AVE"/>
    <s v="FELL ST"/>
    <n v="22"/>
    <s v="South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355849803,-122.445890225476"/>
    <s v="2:01 pm to 6:00 pm"/>
    <s v="Clear"/>
    <s v="CVC 216501"/>
    <s v="Midblock &gt; 20ft"/>
    <s v="May"/>
    <s v="Valid"/>
    <n v="21650.1"/>
    <s v="Bicycle to travel in same direction as vehicles"/>
    <s v="http://leginfo.legislature.ca.gov/faces/codes_displaySection.xhtml?lawCode=VEH&amp;sectionNum=21650.1."/>
    <n v="6998"/>
  </r>
  <r>
    <n v="4717"/>
    <s v="Point"/>
    <n v="26345000"/>
    <n v="8852000"/>
    <n v="37.772941000000003"/>
    <n v="-122.445891"/>
    <s v="SFPD-CROSSROADS"/>
    <s v="CITY STREET"/>
    <n v="3749085"/>
    <n v="2008"/>
    <n v="3801"/>
    <n v="20080514"/>
    <n v="1350"/>
    <n v="438"/>
    <s v="&lt;Null&gt;"/>
    <s v="Wednesday"/>
    <s v="4B3F"/>
    <s v="MASONIC AVE"/>
    <s v="FELL ST"/>
    <n v="20"/>
    <s v="South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410077465,-122.445891326027"/>
    <s v="10:01 am to 2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9171"/>
  </r>
  <r>
    <n v="19062"/>
    <s v="Point"/>
    <n v="26347000"/>
    <s v="&lt;Null&gt;"/>
    <n v="37.772995000000002"/>
    <n v="-122.445902"/>
    <s v="SFPD-CROSSROADS"/>
    <s v="CITY STREET"/>
    <n v="150416963"/>
    <n v="2015"/>
    <n v="3801"/>
    <n v="20150513"/>
    <n v="1710"/>
    <n v="1485"/>
    <s v="&lt;Null&gt;"/>
    <s v="Wednesday"/>
    <s v="13D"/>
    <s v="MASONIC AVE"/>
    <s v="FELL ST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CVC 21451A"/>
    <s v="Intersection &lt;= 20ft"/>
    <s v="May"/>
    <s v="Valid"/>
    <s v="21451(a,b)"/>
    <s v="Green signal - driver or bicyclist responsibilities"/>
    <s v="http://leginfo.legislature.ca.gov/faces/codes_displaySection.xhtml?lawCode=VEH&amp;sectionNum=21451."/>
    <n v="14603"/>
  </r>
  <r>
    <n v="3549"/>
    <s v="Point"/>
    <n v="26347000"/>
    <s v="&lt;Null&gt;"/>
    <n v="37.772995000000002"/>
    <n v="-122.445902"/>
    <s v="SFPD-CROSSROADS"/>
    <s v="CITY STREET"/>
    <n v="150416907"/>
    <n v="2015"/>
    <n v="3801"/>
    <n v="20150510"/>
    <n v="1730"/>
    <n v="4086"/>
    <s v="PARK"/>
    <s v="Sunday"/>
    <s v="3F13D"/>
    <s v="MASONIC AVE"/>
    <s v="FELL ST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CVC 21453C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14992"/>
  </r>
  <r>
    <n v="11648"/>
    <s v="Point"/>
    <n v="26347000"/>
    <s v="&lt;Null&gt;"/>
    <n v="37.772995000000002"/>
    <n v="-122.445902"/>
    <s v="SFPD-CROSSROADS"/>
    <s v="CITY STREET"/>
    <n v="130436765"/>
    <n v="2013"/>
    <n v="3801"/>
    <n v="20130527"/>
    <n v="1337"/>
    <n v="874"/>
    <s v="PARK"/>
    <s v="Monday"/>
    <s v="3EF61"/>
    <s v="MASONIC AVE"/>
    <s v="FELL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9954059776,-122.445902365946"/>
    <s v="10:01 am to 2:00 pm"/>
    <s v="Clear"/>
    <s v="CVC 22107"/>
    <s v="Intersection &lt;= 20ft"/>
    <s v="May"/>
    <s v="Valid"/>
    <n v="22107"/>
    <s v="Unsafe turn or lane change prohibited"/>
    <s v="http://leginfo.legislature.ca.gov/faces/codes_displaySection.xhtml?lawCode=VEH&amp;sectionNum=22107."/>
    <n v="23069"/>
  </r>
  <r>
    <n v="27857"/>
    <s v="Point"/>
    <n v="26376000"/>
    <n v="8851000"/>
    <n v="37.773082000000002"/>
    <n v="-122.44592"/>
    <s v="SFPD-CROSSROADS"/>
    <s v="CITY STREET"/>
    <n v="140417551"/>
    <n v="2014"/>
    <n v="3801"/>
    <n v="20140519"/>
    <n v="733"/>
    <n v="1430"/>
    <s v="PARK"/>
    <s v="Monday"/>
    <s v="4K6F"/>
    <s v="MASONIC AVE"/>
    <s v="FELL ST"/>
    <n v="32"/>
    <s v="North"/>
    <s v="Not Stated"/>
    <x v="1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082015562,-122.445919814012"/>
    <s v="6:01 am to 10:00 am"/>
    <s v="Clear"/>
    <s v="CVC 22100A"/>
    <s v="Midblock &gt; 20ft"/>
    <s v="May"/>
    <s v="Valid"/>
    <s v="22100(a,b)"/>
    <s v="Turn at intersection from wrong position"/>
    <s v="http://leginfo.legislature.ca.gov/faces/codes_displaySection.xhtml?lawCode=VEH&amp;sectionNum=22100."/>
    <n v="24027"/>
  </r>
  <r>
    <n v="29460"/>
    <s v="Point"/>
    <n v="26445000"/>
    <n v="12085000"/>
    <n v="37.771971999999998"/>
    <n v="-122.454092"/>
    <s v="SFPD-CROSSROADS"/>
    <s v="CITY STREET"/>
    <n v="3747677"/>
    <n v="2008"/>
    <n v="3801"/>
    <n v="20080508"/>
    <n v="2145"/>
    <n v="1546"/>
    <s v="PARK"/>
    <s v="Thursday"/>
    <s v="3FIIE"/>
    <s v="STANYAN ST"/>
    <s v="FELL ST"/>
    <n v="15"/>
    <s v="North"/>
    <s v="Not Stated"/>
    <x v="0"/>
    <s v="Hit Object"/>
    <s v="Fixed Object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19723977985,-122.454092005606"/>
    <s v="6:01 pm to 10:00 pm"/>
    <s v="Clear"/>
    <s v="CVC 23152A"/>
    <s v="Intersection &lt;= 20ft"/>
    <s v="May"/>
    <s v="Valid"/>
    <n v="23152"/>
    <s v="Under the influence of alcohol or drug"/>
    <s v="http://leginfo.legislature.ca.gov/faces/codes_displaySection.xhtml?lawCode=VEH&amp;sectionNum=23152."/>
    <n v="1181"/>
  </r>
  <r>
    <n v="28978"/>
    <s v="Point"/>
    <n v="26061000"/>
    <s v="&lt;Null&gt;"/>
    <n v="37.776643999999997"/>
    <n v="-122.43984399999999"/>
    <s v="SFPD-CROSSROADS"/>
    <s v="CITY STREET"/>
    <n v="3749169"/>
    <n v="2008"/>
    <n v="3801"/>
    <n v="20080519"/>
    <n v="1114"/>
    <n v="708"/>
    <s v="COF"/>
    <s v="Monday"/>
    <s v="4B4A"/>
    <s v="BRODERICK ST"/>
    <s v="FULTON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6440075826,-122.439844236366"/>
    <s v="10:01 am to 2:00 pm"/>
    <s v="Cloudy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564"/>
  </r>
  <r>
    <n v="28516"/>
    <s v="Point"/>
    <n v="26057000"/>
    <n v="4805201"/>
    <n v="37.777265999999997"/>
    <n v="-122.43820700000001"/>
    <s v="SFPD-CROSSROADS"/>
    <s v="CITY STREET"/>
    <n v="130364439"/>
    <n v="2013"/>
    <n v="3801"/>
    <n v="20130504"/>
    <n v="1041"/>
    <n v="874"/>
    <s v="PARK"/>
    <s v="Saturday"/>
    <s v="3F61"/>
    <s v="DIVISADERO ST"/>
    <s v="FULTON ST"/>
    <n v="149"/>
    <s v="North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7266301185,-122.438206605799"/>
    <s v="10:01 am to 2:00 p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6001"/>
  </r>
  <r>
    <n v="28932"/>
    <s v="Point"/>
    <n v="26057000"/>
    <n v="4805201"/>
    <n v="37.776890000000002"/>
    <n v="-122.43816200000001"/>
    <s v="SFPD-CROSSROADS"/>
    <s v="CITY STREET"/>
    <n v="3217798"/>
    <n v="2007"/>
    <n v="3801"/>
    <n v="20070516"/>
    <n v="2152"/>
    <n v="1239"/>
    <s v="COF"/>
    <s v="Wednesday"/>
    <s v="4B5B"/>
    <s v="DIVISADERO ST"/>
    <s v="FULTON ST"/>
    <n v="15"/>
    <s v="North"/>
    <s v="Not Stated"/>
    <x v="1"/>
    <s v="Rear End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68904470191,-122.438162487347"/>
    <s v="6:01 pm to 10:00 pm"/>
    <s v="Clear"/>
    <s v="CVC 22106"/>
    <s v="Intersection &lt;= 20ft"/>
    <s v="May"/>
    <s v="Valid"/>
    <n v="22106"/>
    <s v="Unsafe starting or backing on highway"/>
    <s v="http://leginfo.legislature.ca.gov/faces/codes_displaySection.xhtml?lawCode=VEH&amp;sectionNum=22106."/>
    <n v="16010"/>
  </r>
  <r>
    <n v="14689"/>
    <s v="Point"/>
    <n v="26059000"/>
    <n v="6825000"/>
    <n v="37.774782000000002"/>
    <n v="-122.43943899999999"/>
    <s v="SFPD-CROSSROADS"/>
    <s v="CITY STREET"/>
    <n v="2657253"/>
    <n v="2006"/>
    <n v="3801"/>
    <n v="20060530"/>
    <n v="1822"/>
    <n v="821"/>
    <s v="COH"/>
    <s v="Tuesday"/>
    <s v="4B8F"/>
    <s v="HAYES ST"/>
    <s v="BRODERICK ST"/>
    <n v="8"/>
    <s v="East"/>
    <s v="Not Stated"/>
    <x v="0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47817836113,-122.43943854204"/>
    <s v="6:01 pm to 10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7974"/>
  </r>
  <r>
    <n v="29497"/>
    <s v="Point"/>
    <n v="26446000"/>
    <n v="12084000"/>
    <n v="37.774040999999997"/>
    <n v="-122.454519"/>
    <s v="SFPD-CROSSROADS"/>
    <s v="CITY STREET"/>
    <n v="4732635"/>
    <n v="2010"/>
    <n v="3801"/>
    <n v="20100507"/>
    <n v="1510"/>
    <n v="438"/>
    <s v="&lt;Null&gt;"/>
    <s v="Friday"/>
    <s v="4B3F"/>
    <s v="STANYAN ST"/>
    <s v="FULTON ST"/>
    <n v="265"/>
    <s v="South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0410366201,-122.454518660625"/>
    <s v="2:01 pm to 6:00 p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19096"/>
  </r>
  <r>
    <n v="6472"/>
    <s v="Point"/>
    <n v="26070000"/>
    <s v="&lt;Null&gt;"/>
    <n v="37.778723999999997"/>
    <n v="-122.438552"/>
    <s v="SFPD-CROSSROADS"/>
    <s v="CITY STREET"/>
    <n v="4252855"/>
    <n v="2009"/>
    <n v="3801"/>
    <n v="20090526"/>
    <n v="1610"/>
    <n v="1976"/>
    <s v="COF"/>
    <s v="Tuesday"/>
    <s v="3F44C"/>
    <s v="DIVISADERO ST"/>
    <s v="GOLDEN GATE AV"/>
    <n v="0"/>
    <s v="Not Stated, in Intersection"/>
    <s v="Not Stated"/>
    <x v="1"/>
    <s v="Hit Object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87241078806,-122.438552277528"/>
    <s v="2:01 pm to 6:00 pm"/>
    <s v="Clear"/>
    <s v="N/A"/>
    <s v="Intersection &lt;= 20ft"/>
    <s v="May"/>
    <s v="Unknown"/>
    <s v="Unknown"/>
    <s v="Unknown"/>
    <s v="&lt;Null&gt;"/>
    <n v="22691"/>
  </r>
  <r>
    <n v="8871"/>
    <s v="Point"/>
    <n v="26070000"/>
    <s v="&lt;Null&gt;"/>
    <n v="37.778723999999997"/>
    <n v="-122.438552"/>
    <s v="SFPD-CROSSROADS"/>
    <s v="CITY STREET"/>
    <n v="4775248"/>
    <n v="2010"/>
    <n v="3801"/>
    <n v="20100518"/>
    <n v="2200"/>
    <n v="1584"/>
    <s v="PARK"/>
    <s v="Tuesday"/>
    <s v="4B6E"/>
    <s v="DIVISADERO ST"/>
    <s v="GOLDEN GATE AV"/>
    <n v="0"/>
    <s v="Not Stated, in Intersection"/>
    <s v="Not Stated"/>
    <x v="1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87241078806,-122.438552277528"/>
    <s v="6:01 pm to 10:00 p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14582"/>
  </r>
  <r>
    <n v="29343"/>
    <s v="Point"/>
    <n v="26392000"/>
    <n v="8846000"/>
    <n v="37.777883000000003"/>
    <n v="-122.44689"/>
    <s v="SFPD-CROSSROADS"/>
    <s v="CITY STREET"/>
    <n v="2063378"/>
    <n v="2005"/>
    <n v="3801"/>
    <n v="20050527"/>
    <n v="206"/>
    <n v="4205"/>
    <s v="PARK"/>
    <s v="Friday"/>
    <s v="3F14E"/>
    <s v="MASON ST"/>
    <s v="GOLDEN GATE ST"/>
    <n v="79"/>
    <s v="North"/>
    <s v="Not Stated"/>
    <x v="1"/>
    <s v="Sideswip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8830865091,-122.446889870844"/>
    <s v="2:01 am to 6:00 am"/>
    <s v="Clear"/>
    <s v="CVC 21658A"/>
    <s v="Midblock &gt; 20ft"/>
    <s v="May"/>
    <s v="Valid"/>
    <s v="21658(a,b)"/>
    <s v="Lane straddling or failure to use specified lanes"/>
    <s v="http://leginfo.legislature.ca.gov/faces/codes_displaySection.xhtml?lawCode=VEH&amp;sectionNum=21658."/>
    <n v="30294"/>
  </r>
  <r>
    <n v="6547"/>
    <s v="Point"/>
    <n v="26057000"/>
    <n v="4804101"/>
    <n v="37.776141000000003"/>
    <n v="-122.43808900000001"/>
    <s v="SFPD-CROSSROADS"/>
    <s v="CITY STREET"/>
    <n v="4254860"/>
    <n v="2009"/>
    <n v="3801"/>
    <n v="20090526"/>
    <n v="1645"/>
    <n v="131"/>
    <s v="PARK"/>
    <s v="Tuesday"/>
    <s v="3F14D"/>
    <s v="DIVISADERO ST"/>
    <s v="GROVE ST"/>
    <n v="82"/>
    <s v="North"/>
    <s v="Not Stated"/>
    <x v="0"/>
    <s v="Other"/>
    <s v="Bicycle"/>
    <s v="No Pedestrian Involved"/>
    <s v="Dry"/>
    <s v="No Unusual Condition"/>
    <s v="Not Stated"/>
    <s v="Daylight"/>
    <s v="None"/>
    <s v="EE - Bike-Parked car "/>
    <s v="http://maps.google.com/maps?q=&amp;layer=c&amp;cbll=37.7761406678564,-122.438089106876"/>
    <s v="2:01 pm to 6:00 pm"/>
    <s v="Clear"/>
    <s v="CVC 22517"/>
    <s v="Midblock &gt; 20ft"/>
    <s v="May"/>
    <s v="Valid"/>
    <n v="22517"/>
    <s v="Opening door on traffic side when unsafe"/>
    <s v="http://leginfo.legislature.ca.gov/faces/codes_displaySection.xhtml?lawCode=VEH&amp;sectionNum=22517."/>
    <n v="10893"/>
  </r>
  <r>
    <n v="29311"/>
    <s v="Point"/>
    <n v="26377000"/>
    <s v="&lt;Null&gt;"/>
    <n v="37.774870999999997"/>
    <n v="-122.44628400000001"/>
    <s v="SFPD-CROSSROADS"/>
    <s v="CITY STREET"/>
    <n v="4260684"/>
    <n v="2009"/>
    <n v="3801"/>
    <n v="20090506"/>
    <n v="2230"/>
    <n v="1584"/>
    <s v="PARK"/>
    <s v="Wednesday"/>
    <s v="4B5F"/>
    <s v="MASONIC AVE"/>
    <s v="GROVE ST"/>
    <n v="0"/>
    <s v="Not Stated, in Intersection"/>
    <s v="Not Stated"/>
    <x v="1"/>
    <s v="Rear End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8711028237,-122.446283673835"/>
    <s v="10:01 pm to 2:00 a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24226"/>
  </r>
  <r>
    <n v="19258"/>
    <s v="Point"/>
    <n v="26351000"/>
    <s v="&lt;Null&gt;"/>
    <n v="37.774566999999998"/>
    <n v="-122.44110999999999"/>
    <s v="SFPD-CROSSROADS"/>
    <s v="CITY STREET"/>
    <n v="130387572"/>
    <n v="2013"/>
    <n v="3801"/>
    <n v="20130511"/>
    <n v="158"/>
    <n v="1832"/>
    <s v="PARK"/>
    <s v="Saturday"/>
    <s v="3F14D"/>
    <s v="BAKER ST"/>
    <s v="HAYES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5674820945,-122.441110417149"/>
    <s v="2:01 am to 6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16142"/>
  </r>
  <r>
    <n v="14928"/>
    <s v="Point"/>
    <n v="26376000"/>
    <s v="&lt;Null&gt;"/>
    <n v="37.773935000000002"/>
    <n v="-122.44609199999999"/>
    <s v="SFPD-CROSSROADS"/>
    <s v="CITY STREET"/>
    <n v="3209173"/>
    <n v="2007"/>
    <n v="3801"/>
    <n v="20070520"/>
    <n v="16"/>
    <n v="1856"/>
    <s v="PARK"/>
    <s v="Sunday"/>
    <s v="3F13E"/>
    <s v="MASONIC AVE"/>
    <s v="HAYES ST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39353713535,-122.446091727215"/>
    <s v="10:01 pm to 2:00 am"/>
    <s v="Clear"/>
    <s v="CVC 21453D"/>
    <s v="Intersection &lt;= 20ft"/>
    <s v="May"/>
    <s v="Valid"/>
    <s v="21453(d)"/>
    <s v="Red signal - pedestrian responsibilities"/>
    <s v="http://leginfo.legislature.ca.gov/faces/codes_displaySection.xhtml?lawCode=VEH&amp;sectionNum=21453."/>
    <n v="11691"/>
  </r>
  <r>
    <n v="21692"/>
    <s v="Point"/>
    <n v="26376000"/>
    <s v="&lt;Null&gt;"/>
    <n v="37.773935000000002"/>
    <n v="-122.44609199999999"/>
    <s v="SFPD-CROSSROADS"/>
    <s v="CITY STREET"/>
    <n v="5739589"/>
    <n v="2012"/>
    <n v="3801"/>
    <n v="20120509"/>
    <n v="740"/>
    <n v="1389"/>
    <s v="F"/>
    <s v="Wednesday"/>
    <s v="3F13A"/>
    <s v="MASONIC AVE"/>
    <s v="HAYES ST"/>
    <n v="0"/>
    <s v="Not Stated, in Intersection"/>
    <s v="Not Stated"/>
    <x v="1"/>
    <s v="Sideswipe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39353713535,-122.446091727215"/>
    <s v="6:01 am to 10:00 a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20069"/>
  </r>
  <r>
    <n v="14853"/>
    <s v="Point"/>
    <n v="26345000"/>
    <s v="&lt;Null&gt;"/>
    <n v="37.772080000000003"/>
    <n v="-122.445717"/>
    <s v="SFPD-CROSSROADS"/>
    <s v="CITY STREET"/>
    <n v="4712335"/>
    <n v="2010"/>
    <n v="3801"/>
    <n v="20100509"/>
    <n v="1718"/>
    <n v="1666"/>
    <s v="PARK"/>
    <s v="Sunday"/>
    <s v="3CAR"/>
    <s v="MASONIC AVE"/>
    <s v="OAK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0803942368,-122.445716665312"/>
    <s v="2:01 pm to 6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10413"/>
  </r>
  <r>
    <n v="13804"/>
    <s v="Point"/>
    <n v="26345000"/>
    <s v="&lt;Null&gt;"/>
    <n v="37.772080000000003"/>
    <n v="-122.445717"/>
    <s v="SFPD-CROSSROADS"/>
    <s v="CITY STREET"/>
    <n v="140443998"/>
    <n v="2014"/>
    <n v="3801"/>
    <n v="20140527"/>
    <n v="220"/>
    <n v="1889"/>
    <s v="PARK"/>
    <s v="Tuesday"/>
    <s v="&lt;Null&gt;"/>
    <s v="MASONIC AVE"/>
    <s v="OAK ST"/>
    <n v="0"/>
    <s v="Not Stated, in Intersection"/>
    <s v="&lt;Null&gt;"/>
    <x v="2"/>
    <s v="Vehicle/Pedestrian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20803942368,-122.445716665312"/>
    <s v="2:01 am to 6:00 a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2822"/>
  </r>
  <r>
    <n v="29303"/>
    <s v="Point"/>
    <n v="26376000"/>
    <s v="&lt;Null&gt;"/>
    <n v="37.773935000000002"/>
    <n v="-122.44609199999999"/>
    <s v="SFPD-CROSSROADS"/>
    <s v="CITY STREET"/>
    <n v="5180239"/>
    <n v="2011"/>
    <n v="3801"/>
    <n v="20110510"/>
    <n v="625"/>
    <n v="671"/>
    <s v="PARK"/>
    <s v="Tuesday"/>
    <s v="4B2F"/>
    <s v="MASONIC AVE"/>
    <s v="HAYES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353713535,-122.446091727215"/>
    <s v="6:01 am to 10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611"/>
  </r>
  <r>
    <n v="6348"/>
    <s v="Point"/>
    <n v="26376000"/>
    <s v="&lt;Null&gt;"/>
    <n v="37.773935000000002"/>
    <n v="-122.44609199999999"/>
    <s v="SFPD-CROSSROADS"/>
    <s v="CITY STREET"/>
    <n v="150463243"/>
    <n v="2015"/>
    <n v="3801"/>
    <n v="20150527"/>
    <n v="1911"/>
    <n v="877"/>
    <s v="PARK"/>
    <s v="Wednesday"/>
    <s v="3F13D"/>
    <s v="MASONIC AVE"/>
    <s v="HAYES ST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353713535,-122.446091727215"/>
    <s v="6:01 pm to 10:00 p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29294"/>
  </r>
  <r>
    <n v="29466"/>
    <s v="Point"/>
    <n v="26446000"/>
    <n v="12084000"/>
    <n v="37.773409999999998"/>
    <n v="-122.45439"/>
    <s v="SFPD-CROSSROADS"/>
    <s v="CITY STREET"/>
    <n v="4254906"/>
    <n v="2009"/>
    <n v="3801"/>
    <n v="20090519"/>
    <n v="2219"/>
    <n v="202"/>
    <s v="&lt;Null&gt;"/>
    <s v="Tuesday"/>
    <s v="F11"/>
    <s v="STANYAN ST"/>
    <s v="HAYES ST"/>
    <n v="190"/>
    <s v="North"/>
    <s v="Not Stated"/>
    <x v="2"/>
    <s v="Overturned"/>
    <s v="Not Stated"/>
    <s v="No Pedestrian Involved"/>
    <s v="Dry"/>
    <s v="Holes, Deep Ruts"/>
    <s v="Not Stated"/>
    <s v="Dark - Street Lights"/>
    <s v="None"/>
    <s v="AA - Vehicle(s) Only Involved"/>
    <s v="http://maps.google.com/maps?q=&amp;layer=c&amp;cbll=37.7734104626285,-122.454390139242"/>
    <s v="10:01 pm to 2:00 a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2348"/>
  </r>
  <r>
    <n v="19788"/>
    <s v="Point"/>
    <n v="26445000"/>
    <n v="12085000"/>
    <n v="37.772432000000002"/>
    <n v="-122.454188"/>
    <s v="SFPD-CROSSROADS"/>
    <s v="CITY STREET"/>
    <n v="150385039"/>
    <n v="2015"/>
    <n v="3801"/>
    <n v="20150503"/>
    <n v="173"/>
    <n v="1666"/>
    <s v="PARK"/>
    <s v="Sunday"/>
    <s v="3 CAR"/>
    <s v="STANYAN ST"/>
    <s v="HAYES ST"/>
    <n v="171"/>
    <s v="South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4320695869,-122.454188201182"/>
    <s v="2:01 am to 6:00 am"/>
    <s v="Clear"/>
    <s v="CVC 21804A"/>
    <s v="Midblock &gt; 20ft"/>
    <s v="May"/>
    <s v="Valid"/>
    <s v="21804(a,b)"/>
    <s v="Entering highway from alley or driveway"/>
    <s v="http://leginfo.legislature.ca.gov/faces/codes_displaySection.xhtml?lawCode=VEH&amp;sectionNum=21804."/>
    <n v="19071"/>
  </r>
  <r>
    <n v="29428"/>
    <s v="Point"/>
    <n v="26445000"/>
    <n v="12086000"/>
    <n v="37.771818000000003"/>
    <n v="-122.45406"/>
    <s v="SFPD-CROSSROADS"/>
    <s v="CITY STREET"/>
    <n v="6143657"/>
    <n v="2012"/>
    <n v="3801"/>
    <n v="20120506"/>
    <n v="2042"/>
    <n v="522"/>
    <s v="PARK"/>
    <s v="Sunday"/>
    <s v="3F13D"/>
    <s v="STANYAN ST"/>
    <s v="KEZAR DR"/>
    <n v="144"/>
    <s v="North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1818017581,-122.454059970865"/>
    <s v="6:01 pm to 10:00 pm"/>
    <s v="Clear"/>
    <s v="CVC 21802A"/>
    <s v="Midblock &gt; 20ft"/>
    <s v="May"/>
    <s v="Valid"/>
    <s v="21802(a,b)"/>
    <s v="Violation of right-of-way - entering through highway"/>
    <s v="http://leginfo.legislature.ca.gov/faces/codes_displaySection.xhtml?lawCode=VEH&amp;sectionNum=21802."/>
    <n v="19054"/>
  </r>
  <r>
    <n v="29286"/>
    <s v="Point"/>
    <n v="26370000"/>
    <s v="&lt;Null&gt;"/>
    <n v="37.776226000000001"/>
    <n v="-122.44313200000001"/>
    <s v="SFPD-CROSSROADS"/>
    <s v="CITY STREET"/>
    <n v="5208142"/>
    <n v="2011"/>
    <n v="3801"/>
    <n v="20110530"/>
    <n v="1129"/>
    <n v="1230"/>
    <s v="PARKC"/>
    <s v="Monday"/>
    <s v="3F61"/>
    <s v="FULTON ST"/>
    <s v="LYON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2260364189,-122.443132453887"/>
    <s v="10:01 am to 2:00 pm"/>
    <s v="Clear"/>
    <s v="CVC 22450A"/>
    <s v="Intersection &lt;= 20ft"/>
    <s v="May"/>
    <s v="Valid"/>
    <s v="22450(a)"/>
    <s v="Failure to stop at STOP sign"/>
    <s v="http://leginfo.legislature.ca.gov/faces/codes_displaySection.xhtml?lawCode=VEH&amp;sectionNum=22450."/>
    <n v="11190"/>
  </r>
  <r>
    <n v="1607"/>
    <s v="Point"/>
    <n v="26326000"/>
    <n v="9764000"/>
    <n v="37.77243"/>
    <n v="-122.44296"/>
    <s v="SFPD-CROSSROADS"/>
    <s v="CITY STREET"/>
    <n v="2657236"/>
    <n v="2006"/>
    <n v="3801"/>
    <n v="20060528"/>
    <n v="1944"/>
    <n v="2122"/>
    <s v="F"/>
    <s v="Sunday"/>
    <s v="4B6D"/>
    <s v="OAK ST"/>
    <s v="LYON ST"/>
    <n v="170"/>
    <s v="West"/>
    <s v="Not Stated"/>
    <x v="2"/>
    <s v="Sideswipe"/>
    <s v="Parked Motor Vehicle"/>
    <s v="No Pedestrian Involved"/>
    <s v="Dry"/>
    <s v="No Unusual Condition"/>
    <s v="Not Stated"/>
    <s v="Dusk - Dawn"/>
    <s v="None"/>
    <s v="EE - Bike-Parked car "/>
    <s v="http://maps.google.com/maps?q=&amp;layer=c&amp;cbll=37.7724304558165,-122.442959714961"/>
    <s v="6:01 pm to 10:00 p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2002"/>
  </r>
  <r>
    <n v="28942"/>
    <s v="Point"/>
    <n v="26327000"/>
    <s v="&lt;Null&gt;"/>
    <n v="37.772503999999998"/>
    <n v="-122.44237800000001"/>
    <s v="SFPD-CROSSROADS"/>
    <s v="CITY STREET"/>
    <n v="150472802"/>
    <n v="2015"/>
    <n v="3801"/>
    <n v="20150530"/>
    <n v="1640"/>
    <n v="2432"/>
    <s v="PARK"/>
    <s v="Saturday"/>
    <n v="3"/>
    <s v="OAK ST"/>
    <s v="LYON ST"/>
    <n v="0"/>
    <s v="Not Stated, in Intersection"/>
    <s v="Not Stated"/>
    <x v="0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5043158128,-122.442377977744"/>
    <s v="2:01 pm to 6:00 pm"/>
    <s v="Cloudy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6272"/>
  </r>
  <r>
    <n v="29240"/>
    <s v="Point"/>
    <n v="26347000"/>
    <s v="&lt;Null&gt;"/>
    <n v="37.772995000000002"/>
    <n v="-122.445902"/>
    <s v="SFPD-CROSSROADS"/>
    <s v="CITY STREET"/>
    <n v="5180218"/>
    <n v="2011"/>
    <n v="3801"/>
    <n v="20110507"/>
    <n v="1949"/>
    <n v="1486"/>
    <n v="5072"/>
    <s v="Saturday"/>
    <n v="2.9999999999999998E+60"/>
    <s v="FELL ST"/>
    <s v="MASONIC AV"/>
    <n v="0"/>
    <s v="Not Stated, in Intersection"/>
    <s v="Not Stated"/>
    <x v="2"/>
    <s v="Broadside"/>
    <s v="Other Motor Vehicle"/>
    <s v="No Pedestrian Involved"/>
    <s v="Dry"/>
    <s v="No Unusual Condition"/>
    <s v="Not Stated"/>
    <s v="Dusk - Dawn"/>
    <s v="Functioning"/>
    <s v="AA - Vehicle(s) Only Involved"/>
    <s v="http://maps.google.com/maps?q=&amp;layer=c&amp;cbll=37.7729954059776,-122.445902365946"/>
    <s v="6:01 pm to 10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3140"/>
  </r>
  <r>
    <n v="29235"/>
    <s v="Point"/>
    <n v="26347000"/>
    <s v="&lt;Null&gt;"/>
    <n v="37.772995000000002"/>
    <n v="-122.445902"/>
    <s v="SFPD-CROSSROADS"/>
    <s v="CITY STREET"/>
    <n v="4254863"/>
    <n v="2009"/>
    <n v="3801"/>
    <n v="20090527"/>
    <n v="1647"/>
    <n v="1435"/>
    <s v="PARK"/>
    <s v="Wednesday"/>
    <s v="3F14D"/>
    <s v="FELL ST"/>
    <s v="MASONIC AV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9954059776,-122.445902365946"/>
    <s v="2:01 pm to 6:00 pm"/>
    <s v="Clear"/>
    <s v="CVC 22100B"/>
    <s v="Intersection &lt;= 20ft"/>
    <s v="May"/>
    <s v="Valid"/>
    <s v="22100(a,b)"/>
    <s v="Turn at intersection from wrong position"/>
    <s v="http://leginfo.legislature.ca.gov/faces/codes_displaySection.xhtml?lawCode=VEH&amp;sectionNum=22100."/>
    <n v="7539"/>
  </r>
  <r>
    <n v="8723"/>
    <s v="Point"/>
    <n v="26347000"/>
    <s v="&lt;Null&gt;"/>
    <n v="37.772995000000002"/>
    <n v="-122.445902"/>
    <s v="SFPD-CROSSROADS"/>
    <s v="CITY STREET"/>
    <n v="4739427"/>
    <n v="2010"/>
    <n v="3801"/>
    <n v="20100514"/>
    <n v="1245"/>
    <n v="438"/>
    <s v="&lt;Null&gt;"/>
    <s v="Friday"/>
    <s v="4B3F"/>
    <s v="FELL ST"/>
    <s v="MASONIC AV"/>
    <n v="0"/>
    <s v="Not Stated, in Intersection"/>
    <s v="Not Stated"/>
    <x v="1"/>
    <s v="Head-On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10:01 am to 2:00 pm"/>
    <s v="Cloudy"/>
    <s v="CVC 21804A"/>
    <s v="Intersection &lt;= 20ft"/>
    <s v="May"/>
    <s v="Valid"/>
    <s v="21804(a,b)"/>
    <s v="Entering highway from alley or driveway"/>
    <s v="http://leginfo.legislature.ca.gov/faces/codes_displaySection.xhtml?lawCode=VEH&amp;sectionNum=21804."/>
    <n v="22843"/>
  </r>
  <r>
    <n v="29229"/>
    <s v="Point"/>
    <n v="26348000"/>
    <n v="5456000"/>
    <n v="37.772908000000001"/>
    <n v="-122.446584"/>
    <s v="SFPD-CROSSROADS"/>
    <s v="CITY STREET"/>
    <n v="2022658"/>
    <n v="2005"/>
    <n v="3801"/>
    <n v="20050505"/>
    <n v="2101"/>
    <n v="4149"/>
    <s v="PARK"/>
    <s v="Thursday"/>
    <s v="3F13E"/>
    <s v="FELL ST"/>
    <s v="MASONIC AV"/>
    <n v="200"/>
    <s v="West"/>
    <s v="Not Stated"/>
    <x v="1"/>
    <s v="Rear End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29078210187,-122.446583926017"/>
    <s v="6:01 pm to 10:00 pm"/>
    <s v="Clear"/>
    <s v="CVC 21703"/>
    <s v="Midblock &gt; 20ft"/>
    <s v="May"/>
    <s v="Valid"/>
    <n v="21703"/>
    <s v="Following too closely prohibited"/>
    <s v="http://leginfo.legislature.ca.gov/faces/codes_displaySection.xhtml?lawCode=VEH&amp;sectionNum=21703."/>
    <n v="27670"/>
  </r>
  <r>
    <n v="14971"/>
    <s v="Point"/>
    <n v="26392000"/>
    <n v="8846000"/>
    <n v="37.778599999999997"/>
    <n v="-122.447035"/>
    <s v="SFPD-CROSSROADS"/>
    <s v="CITY STREET"/>
    <n v="5189364"/>
    <n v="2011"/>
    <n v="3801"/>
    <n v="20110506"/>
    <n v="234"/>
    <n v="991"/>
    <s v="&lt;Null&gt;"/>
    <s v="Friday"/>
    <s v="&lt;Null&gt;"/>
    <s v="MASONIC AVE"/>
    <s v="TURK ST"/>
    <n v="8"/>
    <s v="South"/>
    <s v="Not Stated"/>
    <x v="3"/>
    <s v="Vehicle/Pedestrian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86000747311,-122.447035296658"/>
    <s v="2:01 am to 6:00 a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33665"/>
  </r>
  <r>
    <n v="29219"/>
    <s v="Point"/>
    <n v="26345000"/>
    <s v="&lt;Null&gt;"/>
    <n v="37.772080000000003"/>
    <n v="-122.445717"/>
    <s v="SFPD-CROSSROADS"/>
    <s v="CITY STREET"/>
    <n v="4846003"/>
    <n v="2010"/>
    <n v="3801"/>
    <n v="20100504"/>
    <n v="1738"/>
    <n v="821"/>
    <s v="PARK"/>
    <s v="Tuesday"/>
    <s v="4B8F"/>
    <s v="OAK ST"/>
    <s v="MASONIC AV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0803942368,-122.445716665312"/>
    <s v="2:01 pm to 6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595"/>
  </r>
  <r>
    <n v="29209"/>
    <s v="Point"/>
    <n v="26346000"/>
    <n v="9766000"/>
    <n v="37.772072000000001"/>
    <n v="-122.445786"/>
    <s v="SFPD-CROSSROADS"/>
    <s v="CITY STREET"/>
    <n v="3749198"/>
    <n v="2008"/>
    <n v="3801"/>
    <n v="20080517"/>
    <n v="1655"/>
    <n v="131"/>
    <s v="PARK"/>
    <s v="Saturday"/>
    <s v="3F13D"/>
    <s v="OAK ST"/>
    <s v="MASONIC AV"/>
    <n v="20"/>
    <s v="We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07160738,-122.445785856984"/>
    <s v="2:01 pm to 6:00 pm"/>
    <s v="Clear"/>
    <s v="CVC 21703"/>
    <s v="Intersection &lt;= 20ft"/>
    <s v="May"/>
    <s v="Valid"/>
    <n v="21703"/>
    <s v="Following too closely prohibited"/>
    <s v="http://leginfo.legislature.ca.gov/faces/codes_displaySection.xhtml?lawCode=VEH&amp;sectionNum=21703."/>
    <n v="27509"/>
  </r>
  <r>
    <n v="29207"/>
    <s v="Point"/>
    <n v="26346000"/>
    <n v="9766000"/>
    <n v="37.772064999999998"/>
    <n v="-122.445841"/>
    <s v="SFPD-CROSSROADS"/>
    <s v="CITY STREET"/>
    <n v="3217703"/>
    <n v="2007"/>
    <n v="3801"/>
    <n v="20070521"/>
    <n v="815"/>
    <n v="2137"/>
    <s v="PARK"/>
    <s v="Monday"/>
    <s v="4B2C"/>
    <s v="OAK ST"/>
    <s v="MASONIC AV"/>
    <n v="36"/>
    <s v="West"/>
    <s v="Not Stated"/>
    <x v="1"/>
    <s v="Sideswip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0646656392,-122.445840518872"/>
    <s v="6:01 am to 10:00 am"/>
    <s v="Clear"/>
    <s v="CVC 21658A"/>
    <s v="Midblock &gt; 20ft"/>
    <s v="May"/>
    <s v="Valid"/>
    <s v="21658(a,b)"/>
    <s v="Lane straddling or failure to use specified lanes"/>
    <s v="http://leginfo.legislature.ca.gov/faces/codes_displaySection.xhtml?lawCode=VEH&amp;sectionNum=21658."/>
    <n v="30248"/>
  </r>
  <r>
    <n v="8907"/>
    <s v="Point"/>
    <n v="26393000"/>
    <n v="12740000"/>
    <n v="37.778626000000003"/>
    <n v="-122.447011"/>
    <s v="SFPD-CROSSROADS"/>
    <s v="CITY STREET"/>
    <n v="4784035"/>
    <n v="2010"/>
    <n v="3801"/>
    <n v="20100530"/>
    <n v="1857"/>
    <n v="2175"/>
    <s v="F"/>
    <s v="Sunday"/>
    <s v="4B7E"/>
    <s v="TURK ST"/>
    <s v="MASONIC AV"/>
    <n v="9"/>
    <s v="East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86259734583,-122.447010848176"/>
    <s v="6:01 pm to 10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6412"/>
  </r>
  <r>
    <n v="4690"/>
    <s v="Point"/>
    <n v="26392000"/>
    <n v="12741000"/>
    <n v="37.778556000000002"/>
    <n v="-122.44756099999999"/>
    <s v="SFPD-CROSSROADS"/>
    <s v="CITY STREET"/>
    <n v="3748535"/>
    <n v="2008"/>
    <n v="3801"/>
    <n v="20080501"/>
    <n v="2130"/>
    <n v="1026"/>
    <s v="RICHM"/>
    <s v="Thursday"/>
    <s v="3G12E"/>
    <s v="TURK ST"/>
    <s v="MASONIC AV"/>
    <n v="152"/>
    <s v="West"/>
    <s v="Not Stated"/>
    <x v="1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85563271291,-122.447560972124"/>
    <s v="6:01 pm to 10:00 pm"/>
    <s v="Clear"/>
    <s v="CVC 22107"/>
    <s v="Midblock &gt; 20ft"/>
    <s v="May"/>
    <s v="Valid"/>
    <n v="22107"/>
    <s v="Unsafe turn or lane change prohibited"/>
    <s v="http://leginfo.legislature.ca.gov/faces/codes_displaySection.xhtml?lawCode=VEH&amp;sectionNum=22107."/>
    <n v="17294"/>
  </r>
  <r>
    <n v="8983"/>
    <s v="Point"/>
    <n v="26347000"/>
    <s v="&lt;Null&gt;"/>
    <n v="37.772995000000002"/>
    <n v="-122.445902"/>
    <s v="SFPD-CROSSROADS"/>
    <s v="CITY STREET"/>
    <n v="140361970"/>
    <n v="2014"/>
    <n v="3801"/>
    <n v="20140501"/>
    <n v="2148"/>
    <n v="1889"/>
    <s v="PARK"/>
    <s v="Thursday"/>
    <s v="3F13E"/>
    <s v="FELL ST"/>
    <s v="MASONIC AVE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6:01 pm to 10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6453"/>
  </r>
  <r>
    <n v="1805"/>
    <s v="Point"/>
    <n v="26348000"/>
    <n v="5456000"/>
    <n v="37.772945999999997"/>
    <n v="-122.44629"/>
    <s v="SFPD-CROSSROADS"/>
    <s v="CITY STREET"/>
    <n v="140366889"/>
    <n v="2014"/>
    <n v="3801"/>
    <n v="20140503"/>
    <n v="167"/>
    <n v="1994"/>
    <s v="PARK"/>
    <s v="Saturday"/>
    <s v="4K8E"/>
    <s v="FELL ST"/>
    <s v="MASONIC AVE"/>
    <n v="114"/>
    <s v="We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9455631577,-122.446290227323"/>
    <s v="2:01 am to 6:00 a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4276"/>
  </r>
  <r>
    <n v="20040"/>
    <s v="Point"/>
    <n v="26345000"/>
    <s v="&lt;Null&gt;"/>
    <n v="37.772080000000003"/>
    <n v="-122.445717"/>
    <s v="SFPD-CROSSROADS"/>
    <s v="CITY STREET"/>
    <n v="140388441"/>
    <n v="2014"/>
    <n v="3801"/>
    <n v="20140508"/>
    <n v="2225"/>
    <n v="4078"/>
    <s v="3F"/>
    <s v="Thursday"/>
    <n v="3"/>
    <s v="OAK ST"/>
    <s v="MASONIC AVE"/>
    <n v="0"/>
    <s v="Not Stated, in Intersection"/>
    <s v="Not Stated"/>
    <x v="1"/>
    <s v="Vehicle/Pedestrian"/>
    <s v="Pedestrian"/>
    <s v="No Pedestrian Involved"/>
    <s v="Wet"/>
    <s v="No Unusual Condition"/>
    <s v="Not Stated"/>
    <s v="Dark - Street Lights"/>
    <s v="Functioning"/>
    <s v="BB - Vehicle-Pedestrian"/>
    <s v="http://maps.google.com/maps?q=&amp;layer=c&amp;cbll=37.7720803942368,-122.445716665312"/>
    <s v="10:01 pm to 2:00 am"/>
    <s v="Raining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19769"/>
  </r>
  <r>
    <n v="29009"/>
    <s v="Point"/>
    <n v="26067000"/>
    <s v="&lt;Null&gt;"/>
    <n v="37.777794"/>
    <n v="-122.438366"/>
    <s v="SFPD-CROSSROADS"/>
    <s v="CITY STREET"/>
    <n v="4272264"/>
    <n v="2009"/>
    <n v="3801"/>
    <n v="20090506"/>
    <n v="1245"/>
    <n v="4060"/>
    <s v="PARK"/>
    <s v="Wednesday"/>
    <s v="3F13C"/>
    <s v="DIVISADERO ST"/>
    <s v="MCALLISTER ST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7941898441,-122.438365501611"/>
    <s v="10:01 am to 2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568"/>
  </r>
  <r>
    <n v="22518"/>
    <s v="Point"/>
    <n v="26070000"/>
    <n v="4806201"/>
    <n v="37.777863000000004"/>
    <n v="-122.43834200000001"/>
    <s v="SFPD-CROSSROADS"/>
    <s v="CITY STREET"/>
    <n v="140416707"/>
    <n v="2014"/>
    <n v="3801"/>
    <n v="20140518"/>
    <n v="2018"/>
    <n v="4078"/>
    <s v="3F"/>
    <s v="Sunday"/>
    <n v="4"/>
    <s v="DIVISADERO ST"/>
    <s v="MCALLISTER ST"/>
    <n v="28"/>
    <s v="North"/>
    <s v="Not Stated"/>
    <x v="1"/>
    <s v="Rear End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78626795734,-122.438341918775"/>
    <s v="6:01 pm to 10:00 p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7988"/>
  </r>
  <r>
    <n v="29004"/>
    <s v="Point"/>
    <n v="26070000"/>
    <n v="4806101"/>
    <n v="37.778140999999998"/>
    <n v="-122.43848800000001"/>
    <s v="SFPD-CROSSROADS"/>
    <s v="CITY STREET"/>
    <n v="2022653"/>
    <n v="2005"/>
    <n v="3801"/>
    <n v="20050511"/>
    <n v="908"/>
    <n v="438"/>
    <s v="&lt;Null&gt;"/>
    <s v="Wednesday"/>
    <s v="4B3F"/>
    <s v="DIVISADERO ST"/>
    <s v="MCALLISTER ST"/>
    <n v="130"/>
    <s v="North"/>
    <s v="Not Stated"/>
    <x v="1"/>
    <s v="Rear End"/>
    <s v="Fixed Object"/>
    <s v="No Pedestrian Involved"/>
    <s v="Dry"/>
    <s v="No Unusual Condition"/>
    <s v="Not Stated"/>
    <s v="Daylight"/>
    <s v="None"/>
    <s v="AA - Vehicle(s) Only Involved"/>
    <s v="http://maps.google.com/maps?q=&amp;layer=c&amp;cbll=37.778140797411,-122.438487578798"/>
    <s v="6:01 am to 10:00 a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8072"/>
  </r>
  <r>
    <n v="29368"/>
    <s v="Point"/>
    <n v="26393000"/>
    <n v="12740000"/>
    <n v="37.778745999999998"/>
    <n v="-122.446065"/>
    <s v="SFPD-CROSSROADS"/>
    <s v="CITY STREET"/>
    <n v="4739374"/>
    <n v="2010"/>
    <n v="3801"/>
    <n v="20100501"/>
    <n v="730"/>
    <n v="438"/>
    <s v="COF"/>
    <s v="Saturday"/>
    <s v="4B3F"/>
    <s v="TURK BLVD"/>
    <s v="NIDO AV"/>
    <n v="9"/>
    <s v="West"/>
    <s v="Not Stated"/>
    <x v="1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87457335371,-122.446064820125"/>
    <s v="6:01 am to 10:00 am"/>
    <s v="Clear"/>
    <s v="CVC 22107"/>
    <s v="Intersection &lt;= 20ft"/>
    <s v="May"/>
    <s v="Valid"/>
    <n v="22107"/>
    <s v="Unsafe turn or lane change prohibited"/>
    <s v="http://leginfo.legislature.ca.gov/faces/codes_displaySection.xhtml?lawCode=VEH&amp;sectionNum=22107."/>
    <n v="850"/>
  </r>
  <r>
    <n v="14545"/>
    <s v="Point"/>
    <n v="26027000"/>
    <n v="9760000"/>
    <n v="37.773145"/>
    <n v="-122.43733400000001"/>
    <s v="SFPD-CROSSROADS"/>
    <s v="CITY STREET"/>
    <n v="4756152"/>
    <n v="2011"/>
    <n v="3801"/>
    <n v="20110510"/>
    <n v="1720"/>
    <n v="554"/>
    <s v="&lt;Null&gt;"/>
    <s v="Tuesday"/>
    <s v="4B7C"/>
    <s v="OAK ST"/>
    <s v="DIVISADERO ST"/>
    <n v="26"/>
    <s v="East"/>
    <s v="Not Stated"/>
    <x v="1"/>
    <s v="Broadside"/>
    <s v="Other Motor Vehicle"/>
    <s v="In Road, Including Shoulder"/>
    <s v="Dry"/>
    <s v="No Unusual Condition"/>
    <s v="Not Stated"/>
    <s v="Daylight"/>
    <s v="None"/>
    <s v="BB - Vehicle-Pedestrian"/>
    <s v="http://maps.google.com/maps?q=&amp;layer=c&amp;cbll=37.7731448030392,-122.437333862691"/>
    <s v="2:01 pm to 6:00 pm"/>
    <s v="Clear"/>
    <s v="CVC 21956"/>
    <s v="Midblock &gt; 20ft"/>
    <s v="May"/>
    <s v="Valid"/>
    <s v="21956(a)"/>
    <s v="Pedestrian on roadway prohibited"/>
    <s v="http://leginfo.legislature.ca.gov/faces/codes_displaySection.xhtml?lawCode=VEH&amp;sectionNum=21956."/>
    <n v="2019"/>
  </r>
  <r>
    <n v="11126"/>
    <s v="Point"/>
    <n v="26050000"/>
    <n v="4801101"/>
    <n v="37.773187999999998"/>
    <n v="-122.437466"/>
    <s v="SFPD-CROSSROADS"/>
    <s v="CITY STREET"/>
    <n v="5205343"/>
    <n v="2011"/>
    <n v="3801"/>
    <n v="20110508"/>
    <n v="19"/>
    <n v="1889"/>
    <s v="PARK/"/>
    <s v="Sunday"/>
    <s v="3F14E"/>
    <s v="DIVISADERO ST"/>
    <s v="OAK ST"/>
    <n v="26"/>
    <s v="North"/>
    <s v="Not Stated"/>
    <x v="0"/>
    <s v="Sideswipe"/>
    <s v="Parked Motor Vehicle"/>
    <s v="No Pedestrian Involved"/>
    <s v="Dry"/>
    <s v="No Unusual Condition"/>
    <s v="Not Stated"/>
    <s v="Dark - Street Lights"/>
    <s v="None"/>
    <s v="EE - Bike-Parked car "/>
    <s v="http://maps.google.com/maps?q=&amp;layer=c&amp;cbll=37.7731883522731,-122.437466109347"/>
    <s v="10:01 pm to 2:00 am"/>
    <s v="Cloudy"/>
    <s v="CVC 21200"/>
    <s v="Midblock &gt; 20ft"/>
    <s v="May"/>
    <s v="Valid"/>
    <s v="21200(a)"/>
    <s v="Bicycle riding - general rights and responsibilities"/>
    <s v="http://leginfo.legislature.ca.gov/faces/codes_displaySection.xhtml?lawCode=VEH&amp;sectionNum=21200."/>
    <n v="4686"/>
  </r>
  <r>
    <n v="28683"/>
    <s v="Point"/>
    <n v="26029000"/>
    <n v="4800101"/>
    <n v="37.772953000000001"/>
    <n v="-122.43743499999999"/>
    <s v="SFPD-CROSSROADS"/>
    <s v="CITY STREET"/>
    <n v="4775305"/>
    <n v="2010"/>
    <n v="3801"/>
    <n v="20100521"/>
    <n v="1638"/>
    <n v="1866"/>
    <s v="PARK"/>
    <s v="Friday"/>
    <s v="4B7D"/>
    <s v="DIVISADERO ST"/>
    <s v="OAK ST"/>
    <n v="64"/>
    <s v="South"/>
    <s v="Not Stated"/>
    <x v="0"/>
    <s v="Other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9526849905,-122.437435475667"/>
    <s v="2:01 pm to 6:00 pm"/>
    <s v="Clear"/>
    <s v="CVC 22107"/>
    <s v="Midblock &gt; 20ft"/>
    <s v="May"/>
    <s v="Valid"/>
    <n v="22107"/>
    <s v="Unsafe turn or lane change prohibited"/>
    <s v="http://leginfo.legislature.ca.gov/faces/codes_displaySection.xhtml?lawCode=VEH&amp;sectionNum=22107."/>
    <n v="4698"/>
  </r>
  <r>
    <n v="6630"/>
    <s v="Point"/>
    <n v="26031000"/>
    <s v="&lt;Null&gt;"/>
    <n v="37.773133000000001"/>
    <n v="-122.437423"/>
    <s v="SFPD-CROSSROADS"/>
    <s v="CITY STREET"/>
    <n v="150473991"/>
    <n v="2015"/>
    <n v="3801"/>
    <n v="20150531"/>
    <n v="317"/>
    <n v="2303"/>
    <s v="PARK"/>
    <s v="Sunday"/>
    <s v="4 CAR"/>
    <s v="DIVISADERO ST"/>
    <s v="OAK ST"/>
    <n v="0"/>
    <s v="Not Stated, in Intersection"/>
    <s v="Not Stated"/>
    <x v="1"/>
    <s v="Sideswip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2:01 am to 6:00 a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29322"/>
  </r>
  <r>
    <n v="14521"/>
    <s v="Point"/>
    <n v="26029000"/>
    <n v="10179000"/>
    <n v="37.772182000000001"/>
    <n v="-122.437403"/>
    <s v="SFPD-CROSSROADS"/>
    <s v="CITY STREET"/>
    <n v="3749181"/>
    <n v="2008"/>
    <n v="3801"/>
    <n v="20080515"/>
    <n v="1832"/>
    <n v="962"/>
    <s v="PARK"/>
    <s v="Thursday"/>
    <s v="3F14D"/>
    <s v="PAGE ST"/>
    <s v="DIVISADERO ST"/>
    <n v="49"/>
    <s v="West"/>
    <s v="Not Stated"/>
    <x v="2"/>
    <s v="Vehicle/Pedestrian"/>
    <s v="Pedestrian"/>
    <s v="Crossing Not in Crosswalk"/>
    <s v="Dry"/>
    <s v="No Unusual Condition"/>
    <s v="Not Stated"/>
    <s v="Daylight"/>
    <s v="Functioning"/>
    <s v="BB - Vehicle-Pedestrian"/>
    <s v="http://maps.google.com/maps?q=&amp;layer=c&amp;cbll=37.7721821923493,-122.437402842005"/>
    <s v="6:01 pm to 10:00 pm"/>
    <s v="Clear"/>
    <s v="CVC 21956"/>
    <s v="Midblock &gt; 20ft"/>
    <s v="May"/>
    <s v="Valid"/>
    <s v="21956(a)"/>
    <s v="Pedestrian on roadway prohibited"/>
    <s v="http://leginfo.legislature.ca.gov/faces/codes_displaySection.xhtml?lawCode=VEH&amp;sectionNum=21956."/>
    <n v="1862"/>
  </r>
  <r>
    <n v="25579"/>
    <s v="Point"/>
    <n v="26027000"/>
    <n v="11686000"/>
    <n v="37.773612"/>
    <n v="-122.435806"/>
    <s v="SFPD-CROSSROADS"/>
    <s v="CITY STREET"/>
    <n v="130358658"/>
    <n v="2013"/>
    <n v="3801"/>
    <n v="20130502"/>
    <n v="919"/>
    <n v="1389"/>
    <s v="F"/>
    <s v="Thursday"/>
    <s v="&lt;Null&gt;"/>
    <s v="SCOTT ST"/>
    <s v="OAK ST"/>
    <n v="98"/>
    <s v="North"/>
    <s v="Not Stated"/>
    <x v="0"/>
    <s v="Sideswipe"/>
    <s v="Bicycle"/>
    <s v="No Pedestrian Involved"/>
    <s v="Dry"/>
    <s v="No Unusual Condition"/>
    <s v="Not Stated"/>
    <s v="Daylight"/>
    <s v="None"/>
    <e v="#N/A"/>
    <s v="http://maps.google.com/maps?q=&amp;layer=c&amp;cbll=37.7736124412297,-122.435805599485"/>
    <s v="6:01 am to 10:00 am"/>
    <s v="Clear"/>
    <s v="CVC 22517"/>
    <s v="Midblock &gt; 20ft"/>
    <s v="May"/>
    <s v="Valid"/>
    <n v="22517"/>
    <s v="Opening door on traffic side when unsafe"/>
    <s v="http://leginfo.legislature.ca.gov/faces/codes_displaySection.xhtml?lawCode=VEH&amp;sectionNum=22517."/>
    <n v="1333"/>
  </r>
  <r>
    <n v="29508"/>
    <s v="Point"/>
    <n v="26481000"/>
    <s v="&lt;Null&gt;"/>
    <n v="37.777827000000002"/>
    <n v="-122.453385"/>
    <s v="SFPD-CROSSROADS"/>
    <s v="CITY STREET"/>
    <n v="6143613"/>
    <n v="2012"/>
    <n v="3801"/>
    <n v="20120505"/>
    <n v="2230"/>
    <n v="1579"/>
    <s v="RICHM"/>
    <s v="Saturday"/>
    <s v="3G11E"/>
    <s v="TURK ST"/>
    <s v="PARKER AV"/>
    <n v="0"/>
    <s v="Not Stated, in Intersection"/>
    <s v="Not Stated"/>
    <x v="0"/>
    <s v="Head-On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8268636135,-122.453384996293"/>
    <s v="10:01 pm to 2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11175"/>
  </r>
  <r>
    <n v="29505"/>
    <s v="Point"/>
    <n v="26481000"/>
    <s v="&lt;Null&gt;"/>
    <n v="37.777827000000002"/>
    <n v="-122.453385"/>
    <s v="SFPD-CROSSROADS"/>
    <s v="CITY STREET"/>
    <n v="2657205"/>
    <n v="2006"/>
    <n v="3801"/>
    <n v="20060531"/>
    <n v="1820"/>
    <n v="225"/>
    <s v="RICHM"/>
    <s v="Wednesday"/>
    <s v="03G"/>
    <s v="TURK ST"/>
    <s v="PARKER AV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8268636135,-122.453384996293"/>
    <s v="6:01 pm to 10:00 pm"/>
    <s v="Cloudy"/>
    <s v="CVC 21801A"/>
    <s v="Intersection &lt;= 20ft"/>
    <s v="May"/>
    <s v="Valid"/>
    <s v="21801(a,b)"/>
    <s v="Violation of right-of-way - left turn"/>
    <s v="http://leginfo.legislature.ca.gov/faces/codes_displaySection.xhtml?lawCode=VEH&amp;sectionNum=21801."/>
    <n v="14054"/>
  </r>
  <r>
    <n v="28897"/>
    <s v="Point"/>
    <n v="26055000"/>
    <n v="5890000"/>
    <n v="37.777059999999999"/>
    <n v="-122.436573"/>
    <s v="SFPD-CROSSROADS"/>
    <s v="CITY STREET"/>
    <n v="4254882"/>
    <n v="2009"/>
    <n v="3801"/>
    <n v="20090519"/>
    <n v="1709"/>
    <n v="821"/>
    <s v="PARK"/>
    <s v="Tuesday"/>
    <s v="4B8F"/>
    <s v="FULTON ST"/>
    <s v="SCOTT ST"/>
    <n v="19"/>
    <s v="West"/>
    <s v="Not Stated"/>
    <x v="1"/>
    <s v="Rear End"/>
    <s v="Other Motor Vehicle"/>
    <s v="No Pedestrian Involved"/>
    <s v="Not Stated"/>
    <s v="Holes, Deep Ruts"/>
    <s v="No Unusual Condition"/>
    <s v="Daylight"/>
    <s v="Functioning"/>
    <s v="AA - Vehicle(s) Only Involved"/>
    <s v="http://maps.google.com/maps?q=&amp;layer=c&amp;cbll=37.7770597618808,-122.43657269509"/>
    <s v="2:01 pm to 6:00 pm"/>
    <s v="Clear"/>
    <s v="CVC 22106"/>
    <s v="Intersection &lt;= 20ft"/>
    <s v="May"/>
    <s v="Valid"/>
    <n v="22106"/>
    <s v="Unsafe starting or backing on highway"/>
    <s v="http://leginfo.legislature.ca.gov/faces/codes_displaySection.xhtml?lawCode=VEH&amp;sectionNum=22106."/>
    <n v="17451"/>
  </r>
  <r>
    <n v="28642"/>
    <s v="Point"/>
    <n v="26027000"/>
    <s v="&lt;Null&gt;"/>
    <n v="37.773345999999997"/>
    <n v="-122.435751"/>
    <s v="SFPD-CROSSROADS"/>
    <s v="CITY STREET"/>
    <n v="3748675"/>
    <n v="2008"/>
    <n v="3801"/>
    <n v="20080522"/>
    <n v="58"/>
    <n v="352"/>
    <s v="PARK"/>
    <s v="Thursday"/>
    <s v="3F14E"/>
    <s v="OAK ST"/>
    <s v="SCOTT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3457128099,-122.435751498457"/>
    <s v="10:01 pm to 2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519"/>
  </r>
  <r>
    <n v="28647"/>
    <s v="Point"/>
    <n v="26027000"/>
    <n v="9760000"/>
    <n v="37.773335000000003"/>
    <n v="-122.435838"/>
    <s v="SFPD-CROSSROADS"/>
    <s v="CITY STREET"/>
    <n v="5180210"/>
    <n v="2011"/>
    <n v="3801"/>
    <n v="20110510"/>
    <n v="1650"/>
    <n v="1584"/>
    <s v="PARK"/>
    <s v="Tuesday"/>
    <s v="4B6E"/>
    <s v="OAK ST"/>
    <s v="SCOTT ST"/>
    <n v="25"/>
    <s v="We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3346913563,-122.435838303327"/>
    <s v="2:01 pm to 6:00 p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27138"/>
  </r>
  <r>
    <n v="29038"/>
    <s v="Point"/>
    <n v="26074000"/>
    <s v="&lt;Null&gt;"/>
    <n v="37.779867000000003"/>
    <n v="-122.437072"/>
    <s v="SFPD-CROSSROADS"/>
    <s v="CITY STREET"/>
    <n v="3217805"/>
    <n v="2007"/>
    <n v="3801"/>
    <n v="20070503"/>
    <n v="1719"/>
    <n v="4086"/>
    <s v="COF"/>
    <s v="Thursday"/>
    <s v="3F44D"/>
    <s v="TURK ST"/>
    <s v="SCOTT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8673956117,-122.437071864719"/>
    <s v="2:01 pm to 6:00 pm"/>
    <s v="Cloudy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571"/>
  </r>
  <r>
    <n v="1361"/>
    <s v="Point"/>
    <n v="26475000"/>
    <n v="5903000"/>
    <n v="37.774952999999996"/>
    <n v="-122.45313899999999"/>
    <s v="SFPD-CROSSROADS"/>
    <s v="CITY STREET"/>
    <n v="130374450"/>
    <n v="2013"/>
    <n v="3801"/>
    <n v="20130507"/>
    <n v="1635"/>
    <n v="845"/>
    <s v="PARK DISTR"/>
    <s v="Tuesday"/>
    <s v="4K5F"/>
    <s v="FULTON ST"/>
    <s v="SHRADER ST"/>
    <n v="40"/>
    <s v="West"/>
    <s v="Not Stated"/>
    <x v="1"/>
    <s v="Head-On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9534138366,-122.453138603742"/>
    <s v="2:01 pm to 6:00 pm"/>
    <s v="Cloudy"/>
    <s v="CVC 23187A"/>
    <s v="Midblock &gt; 20ft"/>
    <s v="May"/>
    <s v="Invalid"/>
    <s v="Unknown"/>
    <s v="Unknown"/>
    <s v="Unknown"/>
    <n v="33278"/>
  </r>
  <r>
    <n v="29436"/>
    <s v="Point"/>
    <n v="26441000"/>
    <n v="9770000"/>
    <n v="37.771149999999999"/>
    <n v="-122.452833"/>
    <s v="SFPD-CROSSROADS"/>
    <s v="CITY STREET"/>
    <n v="3217810"/>
    <n v="2007"/>
    <n v="3801"/>
    <n v="20070516"/>
    <n v="1452"/>
    <n v="1446"/>
    <s v="&lt;Null&gt;"/>
    <s v="Wednesday"/>
    <s v="&lt;Null&gt;"/>
    <s v="OAK ST"/>
    <s v="SHRADER ST"/>
    <n v="173"/>
    <s v="We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1500388839,-122.452832946861"/>
    <s v="2:01 pm to 6:00 p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1991"/>
  </r>
  <r>
    <n v="637"/>
    <s v="Point"/>
    <n v="26475000"/>
    <s v="&lt;Null&gt;"/>
    <n v="37.774754999999999"/>
    <n v="-122.454683"/>
    <s v="SFPD-CROSSROADS"/>
    <s v="CITY STREET"/>
    <n v="130412840"/>
    <n v="2013"/>
    <n v="3801"/>
    <n v="20130519"/>
    <n v="208"/>
    <n v="537"/>
    <s v="PARK"/>
    <s v="Sunday"/>
    <s v="3F43D"/>
    <s v="FULTON ST"/>
    <s v="STANYAN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usk - Dawn"/>
    <s v="Functioning"/>
    <s v="AA - Vehicle(s) Only Involved"/>
    <s v="http://maps.google.com/maps?q=&amp;layer=c&amp;cbll=37.7747554846254,-122.454682647755"/>
    <s v="2:01 am to 6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949"/>
  </r>
  <r>
    <n v="29518"/>
    <s v="Point"/>
    <n v="26484000"/>
    <n v="12749000"/>
    <n v="37.777611999999998"/>
    <n v="-122.45511399999999"/>
    <s v="SFPD-CROSSROADS"/>
    <s v="CITY STREET"/>
    <n v="6135419"/>
    <n v="2012"/>
    <n v="3801"/>
    <n v="20120512"/>
    <n v="1620"/>
    <n v="1073"/>
    <s v="RICHM"/>
    <s v="Saturday"/>
    <s v="4B2G"/>
    <s v="TURK ST"/>
    <s v="STANYAN ST"/>
    <n v="30"/>
    <s v="East"/>
    <s v="Not Stated"/>
    <x v="1"/>
    <s v="Sideswip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6124196638,-122.455114426365"/>
    <s v="2:01 pm to 6:00 pm"/>
    <s v="Clear"/>
    <s v="CVC 22100B"/>
    <s v="Midblock &gt; 20ft"/>
    <s v="May"/>
    <s v="Valid"/>
    <s v="22100(a,b)"/>
    <s v="Turn at intersection from wrong position"/>
    <s v="http://leginfo.legislature.ca.gov/faces/codes_displaySection.xhtml?lawCode=VEH&amp;sectionNum=22100."/>
    <n v="17289"/>
  </r>
  <r>
    <n v="29504"/>
    <s v="Point"/>
    <n v="26480000"/>
    <s v="&lt;Null&gt;"/>
    <n v="37.777940000000001"/>
    <n v="-122.452431"/>
    <s v="SFPD-CROSSROADS"/>
    <s v="CITY STREET"/>
    <n v="5180167"/>
    <n v="2011"/>
    <n v="3801"/>
    <n v="20110516"/>
    <n v="2330"/>
    <n v="659"/>
    <s v="&lt;Null&gt;"/>
    <s v="Monday"/>
    <s v="3I4D"/>
    <s v="TURK ST"/>
    <s v="TEMESCAL TER"/>
    <n v="0"/>
    <s v="Not Stated, in Intersection"/>
    <s v="Not Stated"/>
    <x v="1"/>
    <s v="Broadside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7939651838,-122.452431112124"/>
    <s v="10:01 pm to 2:00 am"/>
    <s v="Raining"/>
    <s v="CVC 22450A"/>
    <s v="Intersection &lt;= 20ft"/>
    <s v="May"/>
    <s v="Valid"/>
    <s v="22450(a)"/>
    <s v="Failure to stop at STOP sign"/>
    <s v="http://leginfo.legislature.ca.gov/faces/codes_displaySection.xhtml?lawCode=VEH&amp;sectionNum=22450."/>
    <n v="26547"/>
  </r>
  <r>
    <n v="14894"/>
    <s v="Point"/>
    <n v="26358000"/>
    <n v="2610000"/>
    <n v="37.776449"/>
    <n v="-122.441491"/>
    <s v="SFPD-CROSSROADS"/>
    <s v="CITY STREET"/>
    <n v="3997232"/>
    <n v="2008"/>
    <n v="3801"/>
    <n v="20081120"/>
    <n v="1815"/>
    <n v="4232"/>
    <s v="3F"/>
    <s v="Thursday"/>
    <s v="3F14D"/>
    <s v="BAKER ST"/>
    <s v="FULTON ST"/>
    <n v="5"/>
    <s v="North"/>
    <s v="Not Stated"/>
    <x v="1"/>
    <s v="Vehicle/Pedestrian"/>
    <s v="Pedestrian"/>
    <s v="Not in Road"/>
    <s v="Dry"/>
    <s v="No Unusual Condition"/>
    <s v="Not Stated"/>
    <s v="Dark - Street Lights"/>
    <s v="None"/>
    <s v="BB - Vehicle-Pedestrian"/>
    <s v="http://maps.google.com/maps?q=&amp;layer=c&amp;cbll=37.7764494726911,-122.441491248066"/>
    <s v="6:01 pm to 10:00 pm"/>
    <s v="Clear"/>
    <s v="CVC 21663"/>
    <s v="Intersection &lt;= 20ft"/>
    <s v="November"/>
    <s v="Valid"/>
    <n v="21663"/>
    <s v="Operating vehicle or bicycle on sidewalk prohibited"/>
    <s v="http://leginfo.legislature.ca.gov/faces/codes_displaySection.xhtml?lawCode=VEH&amp;sectionNum=21663."/>
    <n v="18847"/>
  </r>
  <r>
    <n v="7696"/>
    <s v="Point"/>
    <n v="26350000"/>
    <n v="5452000"/>
    <n v="37.773701000000003"/>
    <n v="-122.44040800000001"/>
    <s v="SFPD-CROSSROADS"/>
    <s v="CITY STREET"/>
    <n v="130947239"/>
    <n v="2013"/>
    <n v="3801"/>
    <n v="20131108"/>
    <n v="826"/>
    <n v="1856"/>
    <s v="PARK"/>
    <s v="Friday"/>
    <s v="3F14A"/>
    <s v="FELL ST"/>
    <s v="BAKER ST"/>
    <n v="150"/>
    <s v="East"/>
    <s v="Not Stated"/>
    <x v="1"/>
    <s v="Rear End"/>
    <s v="Motor Vehicle on Other Roadway"/>
    <s v="No Pedestrian Involved"/>
    <s v="Dry"/>
    <s v="No Unusual Condition"/>
    <s v="Not Stated"/>
    <s v="Daylight"/>
    <s v="Functioning"/>
    <s v="AA - Vehicle(s) Only Involved"/>
    <s v="http://maps.google.com/maps?q=&amp;layer=c&amp;cbll=37.7737014315065,-122.440408195171"/>
    <s v="6:01 am to 10:00 am"/>
    <s v="Clear"/>
    <s v="CVC 22350"/>
    <s v="Intersection Rear End &lt;= 150ft"/>
    <s v="November"/>
    <s v="Valid"/>
    <n v="22350"/>
    <s v="Unsafe speed for prevailing conditions"/>
    <s v="http://leginfo.legislature.ca.gov/faces/codes_displaySection.xhtml?lawCode=VEH&amp;sectionNum=22350."/>
    <n v="17244"/>
  </r>
  <r>
    <n v="29262"/>
    <s v="Point"/>
    <n v="26352000"/>
    <s v="&lt;Null&gt;"/>
    <n v="37.775505000000003"/>
    <n v="-122.4413"/>
    <s v="SFPD-CROSSROADS"/>
    <s v="CITY STREET"/>
    <n v="4491626"/>
    <n v="2009"/>
    <n v="3801"/>
    <n v="20091117"/>
    <n v="1510"/>
    <n v="4060"/>
    <s v="PARK"/>
    <s v="Tuesday"/>
    <s v="3F14C"/>
    <s v="GROVE ST"/>
    <s v="BAKER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55046874257,-122.441300064082"/>
    <s v="2:01 pm to 6:00 pm"/>
    <s v="Clear"/>
    <s v="CVC 22450A"/>
    <s v="Intersection &lt;= 20ft"/>
    <s v="November"/>
    <s v="Valid"/>
    <s v="22450(a)"/>
    <s v="Failure to stop at STOP sign"/>
    <s v="http://leginfo.legislature.ca.gov/faces/codes_displaySection.xhtml?lawCode=VEH&amp;sectionNum=22450."/>
    <n v="5062"/>
  </r>
  <r>
    <n v="14186"/>
    <s v="Point"/>
    <n v="26319000"/>
    <n v="9762000"/>
    <n v="37.772784999999999"/>
    <n v="-122.44016999999999"/>
    <s v="SFPD-CROSSROADS"/>
    <s v="CITY STREET"/>
    <n v="6059148"/>
    <n v="2012"/>
    <n v="3801"/>
    <n v="20121117"/>
    <n v="1927"/>
    <n v="4000"/>
    <s v="PARK"/>
    <s v="Saturday"/>
    <s v="13D"/>
    <s v="OAK ST"/>
    <s v="BAKER ST"/>
    <n v="165"/>
    <s v="East"/>
    <s v="Not Stated"/>
    <x v="0"/>
    <s v="Other"/>
    <s v="Bicycle"/>
    <s v="No Pedestrian Involved"/>
    <s v="Wet"/>
    <s v="No Unusual Condition"/>
    <s v="Not Stated"/>
    <s v="Dark - Street Lights"/>
    <s v="None"/>
    <s v="EE - Bike-Parked car "/>
    <s v="http://maps.google.com/maps?q=&amp;layer=c&amp;cbll=37.7727846384587,-122.44017006285"/>
    <s v="6:01 pm to 10:00 pm"/>
    <s v="Raining"/>
    <s v="N/A"/>
    <s v="Midblock &gt; 20ft"/>
    <s v="November"/>
    <s v="Unknown"/>
    <s v="Unknown"/>
    <s v="Unknown"/>
    <s v="&lt;Null&gt;"/>
    <n v="6732"/>
  </r>
  <r>
    <n v="23187"/>
    <s v="Point"/>
    <n v="26319000"/>
    <n v="9763000"/>
    <n v="37.772663999999999"/>
    <n v="-122.44111599999999"/>
    <s v="SFPD-CROSSROADS"/>
    <s v="CITY STREET"/>
    <n v="130935109"/>
    <n v="2013"/>
    <n v="3801"/>
    <n v="20131104"/>
    <n v="652"/>
    <n v="4288"/>
    <s v="PARL"/>
    <s v="Monday"/>
    <s v="3F13A"/>
    <s v="OAK ST"/>
    <s v="BAKER ST"/>
    <n v="112"/>
    <s v="West"/>
    <s v="Not Stated"/>
    <x v="0"/>
    <s v="Sideswipe"/>
    <s v="Motor Vehicle on Other Roadway"/>
    <s v="No Pedestrian Involved"/>
    <s v="Dry"/>
    <s v="No Unusual Condition"/>
    <s v="Not Stated"/>
    <s v="Daylight"/>
    <s v="None"/>
    <s v="AA - Vehicle(s) Only Involved"/>
    <s v="http://maps.google.com/maps?q=&amp;layer=c&amp;cbll=37.7726644728458,-122.441116407451"/>
    <s v="6:01 am to 10:00 am"/>
    <s v="Clear"/>
    <s v="CVC 21658A"/>
    <s v="Midblock &gt; 20ft"/>
    <s v="November"/>
    <s v="Valid"/>
    <s v="21658(a,b)"/>
    <s v="Lane straddling or failure to use specified lanes"/>
    <s v="http://leginfo.legislature.ca.gov/faces/codes_displaySection.xhtml?lawCode=VEH&amp;sectionNum=21658."/>
    <n v="9215"/>
  </r>
  <r>
    <n v="28963"/>
    <s v="Point"/>
    <n v="26058000"/>
    <s v="&lt;Null&gt;"/>
    <n v="37.773847000000004"/>
    <n v="-122.439277"/>
    <s v="SFPD-CROSSROADS"/>
    <s v="CITY STREET"/>
    <n v="4978843"/>
    <n v="2010"/>
    <n v="3801"/>
    <n v="20101119"/>
    <n v="2246"/>
    <n v="1128"/>
    <s v="&lt;Null&gt;"/>
    <s v="Friday"/>
    <s v="3F60"/>
    <s v="FELL ST"/>
    <s v="BRODERICK ST"/>
    <n v="0"/>
    <s v="Not Stated, in Intersection"/>
    <s v="Not Stated"/>
    <x v="1"/>
    <s v="Broadside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38471195227,-122.439276798449"/>
    <s v="10:01 pm to 2:00 am"/>
    <s v="Clear"/>
    <s v="CVC 22100B"/>
    <s v="Intersection &lt;= 20ft"/>
    <s v="November"/>
    <s v="Valid"/>
    <s v="22100(a,b)"/>
    <s v="Turn at intersection from wrong position"/>
    <s v="http://leginfo.legislature.ca.gov/faces/codes_displaySection.xhtml?lawCode=VEH&amp;sectionNum=22100."/>
    <n v="24192"/>
  </r>
  <r>
    <n v="28712"/>
    <s v="Point"/>
    <n v="26036000"/>
    <n v="9761000"/>
    <n v="37.772978000000002"/>
    <n v="-122.438644"/>
    <s v="SFPD-CROSSROADS"/>
    <s v="CITY STREET"/>
    <n v="5429148"/>
    <n v="2011"/>
    <n v="3801"/>
    <n v="20111116"/>
    <n v="1103"/>
    <n v="874"/>
    <s v="PARK"/>
    <s v="Wednesday"/>
    <s v="3F61"/>
    <s v="OAK ST"/>
    <s v="BRODERICK ST"/>
    <n v="130"/>
    <s v="East"/>
    <s v="Not Stated"/>
    <x v="1"/>
    <s v="Broadside"/>
    <s v="Other Motor Vehicle"/>
    <s v="No Pedestrian Involved"/>
    <s v="Dry"/>
    <s v="Other"/>
    <s v="Not Stated"/>
    <s v="Daylight"/>
    <s v="None"/>
    <s v="AA - Vehicle(s) Only Involved"/>
    <s v="http://maps.google.com/maps?q=&amp;layer=c&amp;cbll=37.7729783768821,-122.438644486783"/>
    <s v="10:01 am to 2:00 pm"/>
    <s v="Clear"/>
    <s v="CVC 21804A"/>
    <s v="Midblock &gt; 20ft"/>
    <s v="November"/>
    <s v="Valid"/>
    <s v="21804(a,b)"/>
    <s v="Entering highway from alley or driveway"/>
    <s v="http://leginfo.legislature.ca.gov/faces/codes_displaySection.xhtml?lawCode=VEH&amp;sectionNum=21804."/>
    <n v="2016"/>
  </r>
  <r>
    <n v="28703"/>
    <s v="Point"/>
    <n v="26319000"/>
    <n v="9762000"/>
    <n v="37.772866"/>
    <n v="-122.43952899999999"/>
    <s v="SFPD-CROSSROADS"/>
    <s v="CITY STREET"/>
    <n v="2392296"/>
    <n v="2005"/>
    <n v="3801"/>
    <n v="20051102"/>
    <n v="1116"/>
    <n v="2044"/>
    <s v="PARK"/>
    <s v="Wednesday"/>
    <s v="4B2B"/>
    <s v="OAK ST"/>
    <s v="BRODERICK ST"/>
    <n v="129"/>
    <s v="West"/>
    <s v="Not Stated"/>
    <x v="1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8660092815,-122.43952933654"/>
    <s v="10:01 am to 2:00 pm"/>
    <s v="Clear"/>
    <s v="CVC 22107"/>
    <s v="Midblock &gt; 20ft"/>
    <s v="November"/>
    <s v="Valid"/>
    <n v="22107"/>
    <s v="Unsafe turn or lane change prohibited"/>
    <s v="http://leginfo.legislature.ca.gov/faces/codes_displaySection.xhtml?lawCode=VEH&amp;sectionNum=22107."/>
    <n v="23205"/>
  </r>
  <r>
    <n v="29290"/>
    <s v="Point"/>
    <n v="26372000"/>
    <n v="5895000"/>
    <n v="37.775998000000001"/>
    <n v="-122.444923"/>
    <s v="SFPD-CROSSROADS"/>
    <s v="CITY STREET"/>
    <n v="5430804"/>
    <n v="2011"/>
    <n v="3801"/>
    <n v="20111108"/>
    <n v="1842"/>
    <n v="4232"/>
    <s v="&lt;Null&gt;"/>
    <s v="Tuesday"/>
    <s v="3F14D"/>
    <s v="FULTON ST"/>
    <s v="CENTRAL"/>
    <n v="42"/>
    <s v="West"/>
    <s v="Not Stated"/>
    <x v="1"/>
    <s v="Broadside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59984408427,-122.444922643301"/>
    <s v="6:01 pm to 10:00 pm"/>
    <s v="Clear"/>
    <s v="CVC 22107"/>
    <s v="Midblock &gt; 20ft"/>
    <s v="November"/>
    <s v="Valid"/>
    <n v="22107"/>
    <s v="Unsafe turn or lane change prohibited"/>
    <s v="http://leginfo.legislature.ca.gov/faces/codes_displaySection.xhtml?lawCode=VEH&amp;sectionNum=22107."/>
    <n v="27815"/>
  </r>
  <r>
    <n v="29288"/>
    <s v="Point"/>
    <n v="26372000"/>
    <s v="&lt;Null&gt;"/>
    <n v="37.776017000000003"/>
    <n v="-122.44477999999999"/>
    <s v="SFPD-CROSSROADS"/>
    <s v="CITY STREET"/>
    <n v="4959377"/>
    <n v="2010"/>
    <n v="3801"/>
    <n v="20101110"/>
    <n v="2208"/>
    <n v="2392"/>
    <s v="PARK"/>
    <s v="Wednesday"/>
    <s v="3F14E"/>
    <s v="FULTON ST"/>
    <s v="CENTRAL AV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60165916209,-122.444779891354"/>
    <s v="10:01 pm to 2:00 am"/>
    <s v="Clear"/>
    <s v="CVC 21801A"/>
    <s v="Intersection &lt;= 20ft"/>
    <s v="November"/>
    <s v="Valid"/>
    <s v="21801(a,b)"/>
    <s v="Violation of right-of-way - left turn"/>
    <s v="http://leginfo.legislature.ca.gov/faces/codes_displaySection.xhtml?lawCode=VEH&amp;sectionNum=21801."/>
    <n v="14018"/>
  </r>
  <r>
    <n v="9937"/>
    <s v="Point"/>
    <n v="26415000"/>
    <s v="&lt;Null&gt;"/>
    <n v="37.770730999999998"/>
    <n v="-122.448768"/>
    <s v="SFPD-CROSSROADS"/>
    <s v="CITY STREET"/>
    <n v="4932788"/>
    <n v="2010"/>
    <n v="3801"/>
    <n v="20101103"/>
    <n v="1800"/>
    <n v="537"/>
    <s v="PARK"/>
    <s v="Wednesday"/>
    <s v="3F43D"/>
    <s v="PAGE ST"/>
    <s v="CLAYTON ST"/>
    <n v="0"/>
    <s v="Not Stated, in Intersection"/>
    <s v="Not Stated"/>
    <x v="0"/>
    <s v="Broadside"/>
    <s v="Bicycle"/>
    <s v="No Pedestrian Involved"/>
    <s v="Dry"/>
    <s v="No Unusual Condition"/>
    <s v="Not Stated"/>
    <s v="Dusk - Dawn"/>
    <s v="None"/>
    <s v="CC - Vehicle-Bicycle"/>
    <s v="http://maps.google.com/maps?q=&amp;layer=c&amp;cbll=37.7707308835998,-122.448767914447"/>
    <s v="2:01 pm to 6:00 pm"/>
    <s v="Clear"/>
    <s v="CVC 21200"/>
    <s v="Intersection &lt;= 20ft"/>
    <s v="November"/>
    <s v="Valid"/>
    <s v="21200(a)"/>
    <s v="Bicycle riding - general rights and responsibilities"/>
    <s v="http://leginfo.legislature.ca.gov/faces/codes_displaySection.xhtml?lawCode=VEH&amp;sectionNum=21200."/>
    <n v="10438"/>
  </r>
  <r>
    <n v="29409"/>
    <s v="Point"/>
    <n v="26422000"/>
    <n v="5459000"/>
    <n v="37.772331000000001"/>
    <n v="-122.451071"/>
    <s v="SFPD-CROSSROADS"/>
    <s v="CITY STREET"/>
    <n v="2415104"/>
    <n v="2005"/>
    <n v="3801"/>
    <n v="20051123"/>
    <n v="1200"/>
    <n v="805"/>
    <s v="F"/>
    <s v="Wednesday"/>
    <s v="0F3"/>
    <s v="FELL ST"/>
    <s v="COLE ST"/>
    <n v="83"/>
    <s v="West"/>
    <s v="Not Stated"/>
    <x v="0"/>
    <s v="Rear End"/>
    <s v="Other Motor Vehicle"/>
    <s v="No Pedestrian Involved"/>
    <s v="Not Stated"/>
    <s v="No Unusual Condition"/>
    <s v="Not Stated"/>
    <s v="Daylight"/>
    <s v="None"/>
    <s v="AA - Vehicle(s) Only Involved"/>
    <s v="http://maps.google.com/maps?q=&amp;layer=c&amp;cbll=37.7723310687327,-122.451071384605"/>
    <s v="10:01 am to 2:00 pm"/>
    <s v="Clear"/>
    <s v="CVC 22350"/>
    <s v="Intersection Rear End &lt;= 150ft"/>
    <s v="November"/>
    <s v="Valid"/>
    <n v="22350"/>
    <s v="Unsafe speed for prevailing conditions"/>
    <s v="http://leginfo.legislature.ca.gov/faces/codes_displaySection.xhtml?lawCode=VEH&amp;sectionNum=22350."/>
    <n v="5135"/>
  </r>
  <r>
    <n v="12334"/>
    <s v="Point"/>
    <n v="26422000"/>
    <n v="5459000"/>
    <n v="37.772362999999999"/>
    <n v="-122.450822"/>
    <s v="SFPD-CROSSROADS"/>
    <s v="CITY STREET"/>
    <n v="5427736"/>
    <n v="2011"/>
    <n v="3801"/>
    <n v="20111106"/>
    <n v="1450"/>
    <n v="898"/>
    <s v="COF"/>
    <s v="Sunday"/>
    <s v="3F1A"/>
    <s v="FELL ST"/>
    <s v="COLE ST"/>
    <n v="10"/>
    <s v="West"/>
    <s v="Not Stated"/>
    <x v="1"/>
    <s v="Other"/>
    <s v="Not Stated"/>
    <s v="No Pedestrian Involved"/>
    <s v="Dry"/>
    <s v="No Unusual Condition"/>
    <s v="Not Stated"/>
    <s v="Daylight"/>
    <s v="None"/>
    <s v="FF - Bike Only"/>
    <s v="http://maps.google.com/maps?q=&amp;layer=c&amp;cbll=37.7723631185538,-122.45082206529"/>
    <s v="2:01 pm to 6:00 pm"/>
    <s v="Clear"/>
    <s v="N/A"/>
    <s v="Intersection &lt;= 20ft"/>
    <s v="November"/>
    <s v="Unknown"/>
    <s v="Unknown"/>
    <s v="Unknown"/>
    <s v="&lt;Null&gt;"/>
    <n v="14268"/>
  </r>
  <r>
    <n v="28686"/>
    <s v="Point"/>
    <n v="26036000"/>
    <n v="9761000"/>
    <n v="37.773079000000003"/>
    <n v="-122.43785"/>
    <s v="SFPD-CROSSROADS"/>
    <s v="CITY STREET"/>
    <n v="5432428"/>
    <n v="2011"/>
    <n v="3801"/>
    <n v="20111127"/>
    <n v="1537"/>
    <n v="4179"/>
    <s v="3F"/>
    <s v="Sunday"/>
    <s v="&lt;Null&gt;"/>
    <s v="OAK ST"/>
    <s v="DIVISADERO"/>
    <n v="125"/>
    <s v="West"/>
    <s v="Not Stated"/>
    <x v="0"/>
    <s v="Overturne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0792962051,-122.437849742866"/>
    <s v="2:01 pm to 6:00 pm"/>
    <s v="Clear"/>
    <s v="CVC 22350"/>
    <s v="Midblock &gt; 20ft"/>
    <s v="November"/>
    <s v="Valid"/>
    <n v="22350"/>
    <s v="Unsafe speed for prevailing conditions"/>
    <s v="http://leginfo.legislature.ca.gov/faces/codes_displaySection.xhtml?lawCode=VEH&amp;sectionNum=22350."/>
    <n v="2015"/>
  </r>
  <r>
    <n v="14265"/>
    <s v="Point"/>
    <n v="26058000"/>
    <n v="5451000"/>
    <n v="37.774054999999997"/>
    <n v="-122.43766100000001"/>
    <s v="SFPD-CROSSROADS"/>
    <s v="CITY STREET"/>
    <n v="6059180"/>
    <n v="2012"/>
    <n v="3801"/>
    <n v="20121121"/>
    <n v="1556"/>
    <n v="522"/>
    <s v="PARK"/>
    <s v="Wednesday"/>
    <s v="3F14D"/>
    <s v="FELL ST"/>
    <s v="DIVISADERO ST"/>
    <n v="15"/>
    <s v="West"/>
    <s v="Not Stated"/>
    <x v="0"/>
    <s v="Other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40551850254,-122.43766080794"/>
    <s v="2:01 pm to 6:00 pm"/>
    <s v="Clear"/>
    <s v="CVC 22107"/>
    <s v="Intersection &lt;= 20ft"/>
    <s v="November"/>
    <s v="Valid"/>
    <n v="22107"/>
    <s v="Unsafe turn or lane change prohibited"/>
    <s v="http://leginfo.legislature.ca.gov/faces/codes_displaySection.xhtml?lawCode=VEH&amp;sectionNum=22107."/>
    <n v="10544"/>
  </r>
  <r>
    <n v="28955"/>
    <s v="Point"/>
    <n v="26057000"/>
    <s v="&lt;Null&gt;"/>
    <n v="37.776856000000002"/>
    <n v="-122.438177"/>
    <s v="SFPD-CROSSROADS"/>
    <s v="CITY STREET"/>
    <n v="6207977"/>
    <n v="2012"/>
    <n v="3801"/>
    <n v="20121109"/>
    <n v="1635"/>
    <n v="251"/>
    <s v="MAIT"/>
    <s v="Friday"/>
    <s v="4C3"/>
    <s v="FULTON ST"/>
    <s v="DIVISADERO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68558888485,-122.43817704764"/>
    <s v="2:01 pm to 6:00 pm"/>
    <s v="Clear"/>
    <s v="CVC 22107"/>
    <s v="Intersection &lt;= 20ft"/>
    <s v="November"/>
    <s v="Valid"/>
    <n v="22107"/>
    <s v="Unsafe turn or lane change prohibited"/>
    <s v="http://leginfo.legislature.ca.gov/faces/codes_displaySection.xhtml?lawCode=VEH&amp;sectionNum=22107."/>
    <n v="5051"/>
  </r>
  <r>
    <n v="12780"/>
    <s v="Point"/>
    <n v="26057000"/>
    <s v="&lt;Null&gt;"/>
    <n v="37.776856000000002"/>
    <n v="-122.438177"/>
    <s v="SFPD-CROSSROADS"/>
    <s v="CITY STREET"/>
    <n v="140997105"/>
    <n v="2014"/>
    <n v="3801"/>
    <n v="20141125"/>
    <n v="538"/>
    <n v="1258"/>
    <s v="PARK"/>
    <s v="Tuesday"/>
    <s v="3F70A"/>
    <s v="FULTON ST"/>
    <s v="DIVISADERO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68558888485,-122.43817704764"/>
    <s v="2:01 am to 6:00 a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15675"/>
  </r>
  <r>
    <n v="28953"/>
    <s v="Point"/>
    <n v="26057000"/>
    <n v="5891000"/>
    <n v="37.776795999999997"/>
    <n v="-122.438652"/>
    <s v="SFPD-CROSSROADS"/>
    <s v="CITY STREET"/>
    <n v="5433533"/>
    <n v="2011"/>
    <n v="3801"/>
    <n v="20111104"/>
    <n v="915"/>
    <n v="1337"/>
    <s v="PARKS"/>
    <s v="Friday"/>
    <s v="3F62"/>
    <s v="FULTON ST"/>
    <s v="DIVISADERO ST"/>
    <n v="139"/>
    <s v="West"/>
    <s v="Not Stated"/>
    <x v="1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67955216589,-122.438652046634"/>
    <s v="6:01 am to 10:00 am"/>
    <s v="Clear"/>
    <s v="CVC 21750"/>
    <s v="Midblock &gt; 20ft"/>
    <s v="November"/>
    <s v="Valid"/>
    <n v="21750"/>
    <s v="Overtaking and passing unsafely"/>
    <s v="http://leginfo.legislature.ca.gov/faces/codes_displaySection.xhtml?lawCode=VEH&amp;sectionNum=21750."/>
    <n v="27811"/>
  </r>
  <r>
    <n v="29019"/>
    <s v="Point"/>
    <n v="26070000"/>
    <s v="&lt;Null&gt;"/>
    <n v="37.778723999999997"/>
    <n v="-122.438552"/>
    <s v="SFPD-CROSSROADS"/>
    <s v="CITY STREET"/>
    <n v="3999529"/>
    <n v="2008"/>
    <n v="3801"/>
    <n v="20081123"/>
    <n v="1706"/>
    <n v="4159"/>
    <s v="PARK"/>
    <s v="Sunday"/>
    <s v="3F44D"/>
    <s v="GOLDEN GATE AVE"/>
    <s v="DIVISADERO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87241078806,-122.438552277528"/>
    <s v="2:01 pm to 6:00 p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9440"/>
  </r>
  <r>
    <n v="28677"/>
    <s v="Point"/>
    <n v="26027000"/>
    <n v="9760000"/>
    <n v="37.773138000000003"/>
    <n v="-122.437389"/>
    <s v="SFPD-CROSSROADS"/>
    <s v="CITY STREET"/>
    <n v="3975882"/>
    <n v="2008"/>
    <n v="3801"/>
    <n v="20081125"/>
    <n v="2235"/>
    <n v="1153"/>
    <s v="PARK"/>
    <s v="Tuesday"/>
    <s v="3F14E"/>
    <s v="OAK ST"/>
    <s v="DIVISADERO ST"/>
    <n v="10"/>
    <s v="East"/>
    <s v="Not Stated"/>
    <x v="1"/>
    <s v="Rear End"/>
    <s v="Parked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37862574,-122.437388525684"/>
    <s v="10:01 pm to 2:00 am"/>
    <s v="Clear"/>
    <s v="CVC 22515A"/>
    <s v="Intersection &lt;= 20ft"/>
    <s v="November"/>
    <s v="Valid"/>
    <n v="22515"/>
    <s v="Leaving vehicle unattended without setting the breaks or stopping the motor"/>
    <s v="http://leginfo.legislature.ca.gov/faces/codes_displaySection.xhtml?lawCode=VEH&amp;sectionNum=22515."/>
    <n v="30613"/>
  </r>
  <r>
    <n v="1218"/>
    <s v="Point"/>
    <n v="26077000"/>
    <s v="&lt;Null&gt;"/>
    <n v="37.77966"/>
    <n v="-122.43874"/>
    <s v="SFPD-CROSSROADS"/>
    <s v="CITY STREET"/>
    <n v="2415265"/>
    <n v="2005"/>
    <n v="3801"/>
    <n v="20051113"/>
    <n v="220"/>
    <n v="1632"/>
    <s v="PARK"/>
    <s v="Sunday"/>
    <s v="3F14E"/>
    <s v="TURK ST"/>
    <s v="DIVISADERO ST"/>
    <n v="0"/>
    <s v="Not Stated, in Intersection"/>
    <s v="Not Stated"/>
    <x v="2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96596303491,-122.438740183526"/>
    <s v="2:01 am to 6:00 a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3180"/>
  </r>
  <r>
    <n v="14222"/>
    <s v="Point"/>
    <n v="26077000"/>
    <s v="&lt;Null&gt;"/>
    <n v="37.77966"/>
    <n v="-122.43874"/>
    <s v="SFPD-CROSSROADS"/>
    <s v="CITY STREET"/>
    <n v="6059163"/>
    <n v="2012"/>
    <n v="3801"/>
    <n v="20121120"/>
    <n v="2055"/>
    <n v="202"/>
    <s v="PARK"/>
    <s v="Tuesday"/>
    <s v="3F14D"/>
    <s v="TURK ST"/>
    <s v="DIVISADERO ST"/>
    <n v="0"/>
    <s v="Not Stated, in Intersection"/>
    <s v="Not Stated"/>
    <x v="0"/>
    <s v="Other"/>
    <s v="Bicycle"/>
    <s v="No Pedestrian Involved"/>
    <s v="Wet"/>
    <s v="No Unusual Condition"/>
    <s v="Not Stated"/>
    <s v="Dark - Street Lights"/>
    <s v="Functioning"/>
    <s v="CC - Vehicle-Bicycle"/>
    <s v="http://maps.google.com/maps?q=&amp;layer=c&amp;cbll=37.7796596303491,-122.438740183526"/>
    <s v="6:01 pm to 10:00 pm"/>
    <s v="Raining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7371"/>
  </r>
  <r>
    <n v="10069"/>
    <s v="Point"/>
    <n v="26036000"/>
    <n v="3190000"/>
    <n v="37.773840999999997"/>
    <n v="-122.43927499999999"/>
    <s v="SFPD-CROSSROADS"/>
    <s v="CITY STREET"/>
    <n v="4959389"/>
    <n v="2010"/>
    <n v="3801"/>
    <n v="20101110"/>
    <n v="1712"/>
    <n v="2122"/>
    <s v="F"/>
    <s v="Wednesday"/>
    <s v="4B8D"/>
    <s v="BRODERICK ST"/>
    <s v="FELL ST"/>
    <n v="2"/>
    <s v="South"/>
    <s v="Not Stated"/>
    <x v="0"/>
    <s v="Head-On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384068412,-122.439275489149"/>
    <s v="2:01 pm to 6:00 pm"/>
    <s v="Clear"/>
    <s v="CVC 21650"/>
    <s v="Intersection &lt;= 20ft"/>
    <s v="November"/>
    <s v="Valid"/>
    <n v="21650"/>
    <s v="Failure to keep to right side of road"/>
    <s v="http://leginfo.legislature.ca.gov/faces/codes_displaySection.xhtml?lawCode=VEH&amp;sectionNum=21650."/>
    <n v="7666"/>
  </r>
  <r>
    <n v="28958"/>
    <s v="Point"/>
    <n v="26036000"/>
    <n v="3190000"/>
    <n v="37.773555999999999"/>
    <n v="-122.439218"/>
    <s v="SFPD-CROSSROADS"/>
    <s v="CITY STREET"/>
    <n v="2915529"/>
    <n v="2006"/>
    <n v="3801"/>
    <n v="20061121"/>
    <n v="950"/>
    <n v="805"/>
    <s v="F"/>
    <s v="Tuesday"/>
    <n v="4"/>
    <s v="BRODERICK ST"/>
    <s v="FELL ST"/>
    <n v="107"/>
    <s v="South"/>
    <s v="Not Stated"/>
    <x v="1"/>
    <s v="Hit Object"/>
    <s v="Fixed Object"/>
    <s v="No Pedestrian Involved"/>
    <s v="Dry"/>
    <s v="No Unusual Condition"/>
    <s v="Not Stated"/>
    <s v="Daylight"/>
    <s v="None"/>
    <s v="AA - Vehicle(s) Only Involved"/>
    <s v="http://maps.google.com/maps?q=&amp;layer=c&amp;cbll=37.7735560057465,-122.439217577638"/>
    <s v="6:01 am to 10:00 am"/>
    <s v="Clear"/>
    <s v="CVC 22350"/>
    <s v="Midblock &gt; 20ft"/>
    <s v="November"/>
    <s v="Valid"/>
    <n v="22350"/>
    <s v="Unsafe speed for prevailing conditions"/>
    <s v="http://leginfo.legislature.ca.gov/faces/codes_displaySection.xhtml?lawCode=VEH&amp;sectionNum=22350."/>
    <n v="15308"/>
  </r>
  <r>
    <n v="28871"/>
    <s v="Point"/>
    <n v="26050000"/>
    <s v="&lt;Null&gt;"/>
    <n v="37.774062000000001"/>
    <n v="-122.437611"/>
    <s v="SFPD-CROSSROADS"/>
    <s v="CITY STREET"/>
    <n v="5429734"/>
    <n v="2011"/>
    <n v="3801"/>
    <n v="20111118"/>
    <n v="545"/>
    <n v="1976"/>
    <s v="COF"/>
    <s v="Friday"/>
    <s v="3F4A"/>
    <s v="DIVISADERO ST"/>
    <s v="FELL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2:01 am to 6:00 a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552"/>
  </r>
  <r>
    <n v="3989"/>
    <s v="Point"/>
    <n v="26345000"/>
    <n v="8852000"/>
    <n v="37.772734999999997"/>
    <n v="-122.44584999999999"/>
    <s v="SFPD-CROSSROADS"/>
    <s v="CITY STREET"/>
    <n v="3469236"/>
    <n v="2007"/>
    <n v="3801"/>
    <n v="20071109"/>
    <n v="1316"/>
    <n v="1372"/>
    <s v="&lt;Null&gt;"/>
    <s v="Friday"/>
    <s v="3F13C"/>
    <s v="MASONIC AVE"/>
    <s v="FELL ST"/>
    <n v="96"/>
    <s v="South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7349426257,-122.445849505144"/>
    <s v="10:01 am to 2:00 pm"/>
    <s v="Clear"/>
    <s v="N/A"/>
    <s v="Midblock &gt; 20ft"/>
    <s v="November"/>
    <s v="Unknown"/>
    <s v="Unknown"/>
    <s v="Unknown"/>
    <s v="&lt;Null&gt;"/>
    <n v="6992"/>
  </r>
  <r>
    <n v="27379"/>
    <s v="Point"/>
    <n v="26055000"/>
    <n v="5890000"/>
    <n v="37.777065"/>
    <n v="-122.43653500000001"/>
    <s v="SFPD-CROSSROADS"/>
    <s v="CITY STREET"/>
    <n v="130946184"/>
    <n v="2013"/>
    <n v="3801"/>
    <n v="20131107"/>
    <n v="1830"/>
    <n v="4284"/>
    <s v="NORTHERN"/>
    <s v="Thursday"/>
    <s v="3E12D"/>
    <s v="FULTON ST"/>
    <s v="SCOTT ST"/>
    <n v="8"/>
    <s v="West"/>
    <s v="Not Stated"/>
    <x v="1"/>
    <s v="Not Stated"/>
    <s v="Not Stated"/>
    <s v="Not Stated"/>
    <s v="Not Stated"/>
    <s v="Not Stated"/>
    <s v="Not Stated"/>
    <s v="Not Stated"/>
    <s v="None"/>
    <s v="BB - Vehicle-Pedestrian"/>
    <s v="http://maps.google.com/maps?q=&amp;layer=c&amp;cbll=37.7770645375857,-122.436535113194"/>
    <s v="6:01 pm to 10:00 pm"/>
    <s v="Not Stated"/>
    <s v="N/A"/>
    <s v="Intersection &lt;= 20ft"/>
    <s v="November"/>
    <s v="Unknown"/>
    <s v="Unknown"/>
    <s v="Unknown"/>
    <s v="&lt;Null&gt;"/>
    <n v="27810"/>
  </r>
  <r>
    <n v="28941"/>
    <s v="Point"/>
    <n v="26057000"/>
    <s v="&lt;Null&gt;"/>
    <n v="37.776856000000002"/>
    <n v="-122.438177"/>
    <s v="SFPD-CROSSROADS"/>
    <s v="CITY STREET"/>
    <n v="3981599"/>
    <n v="2008"/>
    <n v="3801"/>
    <n v="20081110"/>
    <n v="1424"/>
    <n v="2122"/>
    <s v="F"/>
    <s v="Monday"/>
    <s v="4B8D"/>
    <s v="DIVISADERO ST"/>
    <s v="FULTON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8558888485,-122.43817704764"/>
    <s v="2:01 pm to 6:00 p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561"/>
  </r>
  <r>
    <n v="28923"/>
    <s v="Point"/>
    <n v="26057000"/>
    <s v="&lt;Null&gt;"/>
    <n v="37.776856000000002"/>
    <n v="-122.438177"/>
    <s v="SFPD-CROSSROADS"/>
    <s v="CITY STREET"/>
    <n v="2415273"/>
    <n v="2005"/>
    <n v="3801"/>
    <n v="20051114"/>
    <n v="1125"/>
    <n v="805"/>
    <s v="F"/>
    <s v="Monday"/>
    <s v="0F4"/>
    <s v="DIVISADERO ST"/>
    <s v="FULTON ST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8558888485,-122.43817704764"/>
    <s v="10:01 am to 2:00 pm"/>
    <s v="Clear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26492"/>
  </r>
  <r>
    <n v="29317"/>
    <s v="Point"/>
    <n v="26379000"/>
    <s v="&lt;Null&gt;"/>
    <n v="37.775801999999999"/>
    <n v="-122.446471"/>
    <s v="SFPD-CROSSROADS"/>
    <s v="CITY STREET"/>
    <n v="2395783"/>
    <n v="2005"/>
    <n v="3801"/>
    <n v="20051118"/>
    <n v="2015"/>
    <n v="1593"/>
    <s v="PARK"/>
    <s v="Friday"/>
    <s v="4B5I"/>
    <s v="MASONIC AVE"/>
    <s v="FULTON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58015922906,-122.446470829739"/>
    <s v="6:01 pm to 10:00 p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614"/>
  </r>
  <r>
    <n v="29485"/>
    <s v="Point"/>
    <n v="26470000"/>
    <n v="11851000"/>
    <n v="37.774442000000001"/>
    <n v="-122.452895"/>
    <s v="SFPD-CROSSROADS"/>
    <s v="CITY STREET"/>
    <n v="4491669"/>
    <n v="2009"/>
    <n v="3801"/>
    <n v="20091116"/>
    <n v="1320"/>
    <n v="4060"/>
    <s v="PARK"/>
    <s v="Monday"/>
    <s v="3F14C"/>
    <s v="SHRADER ST"/>
    <s v="FULTON ST"/>
    <n v="195"/>
    <s v="South"/>
    <s v="Not Stated"/>
    <x v="1"/>
    <s v="Broadside"/>
    <s v="Parked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442390779,-122.452895101965"/>
    <s v="10:01 am to 2:00 pm"/>
    <s v="Clear"/>
    <s v="CVC 22450A"/>
    <s v="Midblock &gt; 20ft"/>
    <s v="November"/>
    <s v="Valid"/>
    <s v="22450(a)"/>
    <s v="Failure to stop at STOP sign"/>
    <s v="http://leginfo.legislature.ca.gov/faces/codes_displaySection.xhtml?lawCode=VEH&amp;sectionNum=22450."/>
    <n v="1305"/>
  </r>
  <r>
    <n v="22657"/>
    <s v="Point"/>
    <n v="26395000"/>
    <n v="2296000"/>
    <n v="37.777965999999999"/>
    <n v="-122.44788800000001"/>
    <s v="SFPD-CROSSROADS"/>
    <s v="CITY STREET"/>
    <n v="140949980"/>
    <n v="2014"/>
    <n v="3801"/>
    <n v="20141109"/>
    <n v="1419"/>
    <n v="251"/>
    <s v="RICHMOND"/>
    <s v="Sunday"/>
    <s v="3G61"/>
    <s v="ANNAPOLIS TER"/>
    <s v="GOLDEN GATE AVE"/>
    <n v="155"/>
    <s v="North"/>
    <s v="Not Stated"/>
    <x v="0"/>
    <s v="Rear End"/>
    <s v="Parked Motor Vehicle"/>
    <s v="No Pedestrian Involved"/>
    <s v="Dry"/>
    <s v="No Unusual Condition"/>
    <s v="Not Stated"/>
    <s v="Daylight"/>
    <s v="None"/>
    <s v="AA - Vehicle(s) Only Involved"/>
    <s v="http://maps.google.com/maps?q=&amp;layer=c&amp;cbll=37.7779660957916,-122.447888178106"/>
    <s v="2:01 pm to 6:00 pm"/>
    <s v="Clear"/>
    <s v="N/A"/>
    <s v="Midblock &gt; 20ft"/>
    <s v="November"/>
    <s v="Unknown"/>
    <s v="Unknown"/>
    <s v="Unknown"/>
    <s v="&lt;Null&gt;"/>
    <n v="7047"/>
  </r>
  <r>
    <n v="28904"/>
    <s v="Point"/>
    <n v="26056000"/>
    <s v="&lt;Null&gt;"/>
    <n v="37.775925000000001"/>
    <n v="-122.43799"/>
    <s v="SFPD-CROSSROADS"/>
    <s v="CITY STREET"/>
    <n v="2395890"/>
    <n v="2005"/>
    <n v="3801"/>
    <n v="20051128"/>
    <n v="1854"/>
    <n v="4159"/>
    <s v="PARK"/>
    <s v="Monday"/>
    <s v="3F1AD"/>
    <s v="DIVISADERO ST"/>
    <s v="GROVE ST"/>
    <n v="0"/>
    <s v="Not Stated, in Intersection"/>
    <s v="Not Stated"/>
    <x v="1"/>
    <s v="Broadside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59254055507,-122.437989847718"/>
    <s v="6:01 pm to 10:00 pm"/>
    <s v="Raining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24179"/>
  </r>
  <r>
    <n v="28907"/>
    <s v="Point"/>
    <n v="26056000"/>
    <s v="&lt;Null&gt;"/>
    <n v="37.775925000000001"/>
    <n v="-122.43799"/>
    <s v="SFPD-CROSSROADS"/>
    <s v="CITY STREET"/>
    <n v="2894354"/>
    <n v="2006"/>
    <n v="3801"/>
    <n v="20061107"/>
    <n v="758"/>
    <n v="1337"/>
    <s v="CO F"/>
    <s v="Tuesday"/>
    <s v="3F60"/>
    <s v="DIVISADERO ST"/>
    <s v="GROVE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59254055507,-122.437989847718"/>
    <s v="6:01 am to 10:00 am"/>
    <s v="Clear"/>
    <s v="CVC 21801B"/>
    <s v="Intersection &lt;= 20ft"/>
    <s v="November"/>
    <s v="Valid"/>
    <s v="21801(a,b)"/>
    <s v="Violation of right-of-way - left turn"/>
    <s v="http://leginfo.legislature.ca.gov/faces/codes_displaySection.xhtml?lawCode=VEH&amp;sectionNum=21801."/>
    <n v="24180"/>
  </r>
  <r>
    <n v="29293"/>
    <s v="Point"/>
    <n v="26376000"/>
    <s v="&lt;Null&gt;"/>
    <n v="37.773935000000002"/>
    <n v="-122.44609199999999"/>
    <s v="SFPD-CROSSROADS"/>
    <s v="CITY STREET"/>
    <n v="2384333"/>
    <n v="2005"/>
    <n v="3801"/>
    <n v="20051103"/>
    <n v="1627"/>
    <n v="125"/>
    <s v="PARK"/>
    <s v="Thursday"/>
    <s v="4B5F"/>
    <s v="MASONIC AVE"/>
    <s v="HAYES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353713535,-122.446091727215"/>
    <s v="2:01 pm to 6:00 pm"/>
    <s v="Cloudy"/>
    <s v="CVC 21801A"/>
    <s v="Intersection &lt;= 20ft"/>
    <s v="November"/>
    <s v="Valid"/>
    <s v="21801(a,b)"/>
    <s v="Violation of right-of-way - left turn"/>
    <s v="http://leginfo.legislature.ca.gov/faces/codes_displaySection.xhtml?lawCode=VEH&amp;sectionNum=21801."/>
    <n v="14839"/>
  </r>
  <r>
    <n v="29260"/>
    <s v="Point"/>
    <n v="26351000"/>
    <s v="&lt;Null&gt;"/>
    <n v="37.774566999999998"/>
    <n v="-122.44110999999999"/>
    <s v="SFPD-CROSSROADS"/>
    <s v="CITY STREET"/>
    <n v="4490637"/>
    <n v="2009"/>
    <n v="3801"/>
    <n v="20091115"/>
    <n v="910"/>
    <n v="438"/>
    <s v="&lt;Null&gt;"/>
    <s v="Sunday"/>
    <s v="4B3F"/>
    <s v="BAKER ST"/>
    <s v="HAYES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5674820945,-122.441110417149"/>
    <s v="6:01 am to 10:00 a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10346"/>
  </r>
  <r>
    <n v="13546"/>
    <s v="Point"/>
    <n v="26352000"/>
    <n v="2608000"/>
    <n v="37.774608999999998"/>
    <n v="-122.441119"/>
    <s v="SFPD-CROSSROADS"/>
    <s v="CITY STREET"/>
    <n v="151014536"/>
    <n v="2015"/>
    <n v="3801"/>
    <n v="20151121"/>
    <n v="1628"/>
    <n v="2132"/>
    <s v="&lt;Null&gt;"/>
    <s v="Saturday"/>
    <s v="&lt;Null&gt;"/>
    <s v="BAKER ST"/>
    <s v="HAYES ST"/>
    <n v="15"/>
    <s v="North"/>
    <s v="Not Stated"/>
    <x v="0"/>
    <s v="Other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46094232298,-122.4411189041"/>
    <s v="2:01 pm to 6:00 pm"/>
    <s v="Clear"/>
    <s v="CVC 22517"/>
    <s v="Intersection &lt;= 20ft"/>
    <s v="November"/>
    <s v="Valid"/>
    <n v="22517"/>
    <s v="Opening door on traffic side when unsafe"/>
    <s v="http://leginfo.legislature.ca.gov/faces/codes_displaySection.xhtml?lawCode=VEH&amp;sectionNum=22517."/>
    <n v="8103"/>
  </r>
  <r>
    <n v="28882"/>
    <s v="Point"/>
    <n v="26053000"/>
    <s v="&lt;Null&gt;"/>
    <n v="37.774991999999997"/>
    <n v="-122.437799"/>
    <s v="SFPD-CROSSROADS"/>
    <s v="CITY STREET"/>
    <n v="4968269"/>
    <n v="2010"/>
    <n v="3801"/>
    <n v="20101117"/>
    <n v="745"/>
    <n v="438"/>
    <s v="PARK"/>
    <s v="Wednesday"/>
    <s v="4B3F"/>
    <s v="DIVISADERO ST"/>
    <s v="HAYES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991947509,-122.437798747311"/>
    <s v="6:01 am to 10:00 am"/>
    <s v="Clear"/>
    <s v="CVC 21801A"/>
    <s v="Intersection &lt;= 20ft"/>
    <s v="November"/>
    <s v="Valid"/>
    <s v="21801(a,b)"/>
    <s v="Violation of right-of-way - left turn"/>
    <s v="http://leginfo.legislature.ca.gov/faces/codes_displaySection.xhtml?lawCode=VEH&amp;sectionNum=21801."/>
    <n v="5058"/>
  </r>
  <r>
    <n v="29301"/>
    <s v="Point"/>
    <n v="26376000"/>
    <s v="&lt;Null&gt;"/>
    <n v="37.773935000000002"/>
    <n v="-122.44609199999999"/>
    <s v="SFPD-CROSSROADS"/>
    <s v="CITY STREET"/>
    <n v="4932755"/>
    <n v="2010"/>
    <n v="3801"/>
    <n v="20101105"/>
    <n v="1605"/>
    <n v="1389"/>
    <s v="F"/>
    <s v="Friday"/>
    <s v="3F13A"/>
    <s v="MASON ST"/>
    <s v="HAYES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353713535,-122.446091727215"/>
    <s v="2:01 pm to 6:00 pm"/>
    <s v="Clear"/>
    <s v="CVC 22101D"/>
    <s v="Intersection &lt;= 20ft"/>
    <s v="November"/>
    <s v="Valid"/>
    <s v="22101(d)"/>
    <s v="Violating special traffic control markers"/>
    <s v="http://leginfo.legislature.ca.gov/faces/codes_displaySection.xhtml?lawCode=VEH&amp;sectionNum=22101."/>
    <n v="14788"/>
  </r>
  <r>
    <n v="29294"/>
    <s v="Point"/>
    <n v="26376000"/>
    <s v="&lt;Null&gt;"/>
    <n v="37.773935000000002"/>
    <n v="-122.44609199999999"/>
    <s v="SFPD-CROSSROADS"/>
    <s v="CITY STREET"/>
    <n v="2394836"/>
    <n v="2005"/>
    <n v="3801"/>
    <n v="20051129"/>
    <n v="1345"/>
    <n v="805"/>
    <s v="F"/>
    <s v="Tuesday"/>
    <n v="4"/>
    <s v="MASONIC AVE"/>
    <s v="HAYES ST"/>
    <n v="0"/>
    <s v="Not Stated, in Intersection"/>
    <s v="Not Stated"/>
    <x v="1"/>
    <s v="Broadside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Raining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608"/>
  </r>
  <r>
    <n v="14170"/>
    <s v="Point"/>
    <n v="26370000"/>
    <s v="&lt;Null&gt;"/>
    <n v="37.776226000000001"/>
    <n v="-122.44313200000001"/>
    <s v="SFPD-CROSSROADS"/>
    <s v="CITY STREET"/>
    <n v="6059136"/>
    <n v="2012"/>
    <n v="3801"/>
    <n v="20121101"/>
    <n v="1512"/>
    <n v="1666"/>
    <s v="PARK"/>
    <s v="Thursday"/>
    <s v="3CAR"/>
    <s v="FULTON ST"/>
    <s v="LYON ST"/>
    <n v="0"/>
    <s v="Not Stated, in Intersection"/>
    <s v="Not Stated"/>
    <x v="1"/>
    <s v="Other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62260364189,-122.443132453887"/>
    <s v="2:01 pm to 6:00 pm"/>
    <s v="Clear"/>
    <s v="CVC 22450A"/>
    <s v="Intersection &lt;= 20ft"/>
    <s v="November"/>
    <s v="Valid"/>
    <s v="22450(a)"/>
    <s v="Failure to stop at STOP sign"/>
    <s v="http://leginfo.legislature.ca.gov/faces/codes_displaySection.xhtml?lawCode=VEH&amp;sectionNum=22450."/>
    <n v="25329"/>
  </r>
  <r>
    <n v="29247"/>
    <s v="Point"/>
    <n v="26349000"/>
    <n v="5455000"/>
    <n v="37.773021999999997"/>
    <n v="-122.445696"/>
    <s v="SFPD-CROSSROADS"/>
    <s v="CITY STREET"/>
    <n v="6221904"/>
    <n v="2012"/>
    <n v="3801"/>
    <n v="20121104"/>
    <n v="1337"/>
    <n v="2179"/>
    <s v="&lt;Null&gt;"/>
    <s v="Sunday"/>
    <s v="3J62"/>
    <s v="FELL ST"/>
    <s v="MASONIC AV"/>
    <n v="60"/>
    <s v="East"/>
    <s v="Not Stated"/>
    <x v="1"/>
    <s v="Other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3021931927,-122.445695924567"/>
    <s v="10:01 am to 2:00 pm"/>
    <s v="Clear"/>
    <s v="CVC 22350"/>
    <s v="Midblock &gt; 20ft"/>
    <s v="November"/>
    <s v="Valid"/>
    <n v="22350"/>
    <s v="Unsafe speed for prevailing conditions"/>
    <s v="http://leginfo.legislature.ca.gov/faces/codes_displaySection.xhtml?lawCode=VEH&amp;sectionNum=22350."/>
    <n v="14324"/>
  </r>
  <r>
    <n v="29233"/>
    <s v="Point"/>
    <n v="26347000"/>
    <s v="&lt;Null&gt;"/>
    <n v="37.772995000000002"/>
    <n v="-122.445902"/>
    <s v="SFPD-CROSSROADS"/>
    <s v="CITY STREET"/>
    <n v="3497514"/>
    <n v="2007"/>
    <n v="3801"/>
    <n v="20071117"/>
    <n v="1100"/>
    <n v="714"/>
    <s v="PARK"/>
    <s v="Saturday"/>
    <s v="4B3E"/>
    <s v="FELL ST"/>
    <s v="MASONIC AV"/>
    <n v="0"/>
    <s v="Not Stated, in Intersection"/>
    <s v="Other"/>
    <x v="1"/>
    <s v="Rear End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29954059776,-122.445902365946"/>
    <s v="10:01 am to 2:00 pm"/>
    <s v="Cloudy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26525"/>
  </r>
  <r>
    <n v="14836"/>
    <s v="Point"/>
    <n v="26345000"/>
    <n v="8852000"/>
    <n v="37.772190000000002"/>
    <n v="-122.445739"/>
    <s v="SFPD-CROSSROADS"/>
    <s v="CITY STREET"/>
    <n v="2415153"/>
    <n v="2005"/>
    <n v="3801"/>
    <n v="20051114"/>
    <n v="1920"/>
    <n v="307"/>
    <s v="PARK"/>
    <s v="Monday"/>
    <s v="4B8E"/>
    <s v="MASONIC AVE"/>
    <s v="OAK ST"/>
    <n v="40"/>
    <s v="North"/>
    <s v="Not Stated"/>
    <x v="1"/>
    <s v="Vehicle/Pedestrian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21895403177,-122.445738816398"/>
    <s v="6:01 pm to 10:00 pm"/>
    <s v="Clear"/>
    <s v="CVC 21950A"/>
    <s v="Midblock &gt; 20ft"/>
    <s v="November"/>
    <s v="Valid"/>
    <s v="21950(a,c)"/>
    <s v="Driver or bicyclist to yield right-of-way at crosswalks"/>
    <s v="http://leginfo.legislature.ca.gov/faces/codes_displaySection.xhtml?lawCode=VEH&amp;sectionNum=21950."/>
    <n v="22511"/>
  </r>
  <r>
    <n v="21646"/>
    <s v="Point"/>
    <n v="26072000"/>
    <s v="&lt;Null&gt;"/>
    <n v="37.777586999999997"/>
    <n v="-122.440027"/>
    <s v="SFPD-CROSSROADS"/>
    <s v="CITY STREET"/>
    <n v="6049421"/>
    <n v="2012"/>
    <n v="3801"/>
    <n v="20121113"/>
    <n v="1209"/>
    <n v="2179"/>
    <s v="&lt;Null&gt;"/>
    <s v="Tuesday"/>
    <s v="3J62"/>
    <s v="MCALLISTER ST"/>
    <s v="BRODERICK AV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7586768086,-122.440026922254"/>
    <s v="10:01 am to 2:00 pm"/>
    <s v="Clear"/>
    <s v="CVC 21950A"/>
    <s v="Intersection &lt;= 20ft"/>
    <s v="November"/>
    <s v="Valid"/>
    <s v="21950(a,c)"/>
    <s v="Driver or bicyclist to yield right-of-way at crosswalks"/>
    <s v="http://leginfo.legislature.ca.gov/faces/codes_displaySection.xhtml?lawCode=VEH&amp;sectionNum=21950."/>
    <n v="20059"/>
  </r>
  <r>
    <n v="14569"/>
    <s v="Point"/>
    <n v="26319000"/>
    <n v="9762000"/>
    <n v="37.772900999999997"/>
    <n v="-122.43925299999999"/>
    <s v="SFPD-CROSSROADS"/>
    <s v="CITY STREET"/>
    <n v="3997204"/>
    <n v="2008"/>
    <n v="3801"/>
    <n v="20081123"/>
    <n v="435"/>
    <n v="352"/>
    <s v="PARK"/>
    <s v="Sunday"/>
    <s v="3F/3E"/>
    <s v="OAK ST"/>
    <s v="BRODERICK ST"/>
    <n v="48"/>
    <s v="West"/>
    <s v="Not Stated"/>
    <x v="0"/>
    <s v="Vehicle/Pedestrian"/>
    <s v="Pedestrian"/>
    <s v="In Road, Including Shoulder"/>
    <s v="Wet"/>
    <s v="No Unusual Condition"/>
    <s v="Not Stated"/>
    <s v="Dark - Street Lights"/>
    <s v="None"/>
    <s v="BB - Vehicle-Pedestrian"/>
    <s v="http://maps.google.com/maps?q=&amp;layer=c&amp;cbll=37.7729011531561,-122.439252608076"/>
    <s v="2:01 am to 6:00 am"/>
    <s v="Clear"/>
    <s v="CVC 23153"/>
    <s v="Midblock &gt; 20ft"/>
    <s v="November"/>
    <s v="Valid"/>
    <s v="23153(a,b)"/>
    <s v="Under influence of alcohol while causing injury"/>
    <s v="http://leginfo.legislature.ca.gov/faces/codes_displaySection.xhtml?lawCode=VEH&amp;sectionNum=23153"/>
    <n v="6734"/>
  </r>
  <r>
    <n v="14578"/>
    <s v="Point"/>
    <n v="26036000"/>
    <n v="9761000"/>
    <n v="37.772925000000001"/>
    <n v="-122.43906800000001"/>
    <s v="SFPD-CROSSROADS"/>
    <s v="CITY STREET"/>
    <n v="4958640"/>
    <n v="2010"/>
    <n v="3801"/>
    <n v="20101123"/>
    <n v="1340"/>
    <n v="1230"/>
    <s v="&lt;Null&gt;"/>
    <s v="Tuesday"/>
    <s v="3F61"/>
    <s v="OAK ST"/>
    <s v="BRODERICK ST"/>
    <n v="6"/>
    <s v="East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9245821308,-122.439068122269"/>
    <s v="10:01 am to 2:00 pm"/>
    <s v="Clear"/>
    <s v="CVC 21950A"/>
    <s v="Intersection &lt;= 20ft"/>
    <s v="November"/>
    <s v="Valid"/>
    <s v="21950(a,c)"/>
    <s v="Driver or bicyclist to yield right-of-way at crosswalks"/>
    <s v="http://leginfo.legislature.ca.gov/faces/codes_displaySection.xhtml?lawCode=VEH&amp;sectionNum=21950."/>
    <n v="18799"/>
  </r>
  <r>
    <n v="29318"/>
    <s v="Point"/>
    <n v="26379000"/>
    <s v="&lt;Null&gt;"/>
    <n v="37.775801999999999"/>
    <n v="-122.446471"/>
    <s v="SFPD-CROSSROADS"/>
    <s v="CITY STREET"/>
    <n v="2415253"/>
    <n v="2005"/>
    <n v="3801"/>
    <n v="20051110"/>
    <n v="1224"/>
    <n v="779"/>
    <s v="NORTH"/>
    <s v="Thursday"/>
    <n v="3E+62"/>
    <s v="FULTON ST"/>
    <s v="MASONIC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8015922906,-122.446470829739"/>
    <s v="10:01 am to 2:00 pm"/>
    <s v="Cloudy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615"/>
  </r>
  <r>
    <n v="29337"/>
    <s v="Point"/>
    <n v="26382000"/>
    <s v="&lt;Null&gt;"/>
    <n v="37.776741999999999"/>
    <n v="-122.44665999999999"/>
    <s v="SFPD-CROSSROADS"/>
    <s v="CITY STREET"/>
    <n v="2392315"/>
    <n v="2005"/>
    <n v="3801"/>
    <n v="20051124"/>
    <n v="1906"/>
    <n v="4159"/>
    <s v="PARK"/>
    <s v="Thursday"/>
    <s v="3F14D"/>
    <s v="MASONIC AVE"/>
    <s v="MCALLISTER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6741636305,-122.44665991253"/>
    <s v="6:01 pm to 10:00 pm"/>
    <s v="Clear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9407"/>
  </r>
  <r>
    <n v="788"/>
    <s v="Point"/>
    <n v="26473000"/>
    <n v="10279000"/>
    <n v="37.775953000000001"/>
    <n v="-122.453005"/>
    <s v="SFPD-CROSSROADS"/>
    <s v="CITY STREET"/>
    <n v="130978284"/>
    <n v="2013"/>
    <n v="3801"/>
    <n v="20131118"/>
    <n v="1824"/>
    <n v="1026"/>
    <s v="RICHMOND"/>
    <s v="Monday"/>
    <s v="3G15D"/>
    <s v="PARKER AVE"/>
    <s v="MCALLISTER ST"/>
    <n v="75"/>
    <s v="North"/>
    <s v="Not Stated"/>
    <x v="0"/>
    <s v="Sideswip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59525193592,-122.453005008048"/>
    <s v="6:01 pm to 10:00 pm"/>
    <s v="Clear"/>
    <s v="CVC 21755"/>
    <s v="Midblock &gt; 20ft"/>
    <s v="November"/>
    <s v="Valid"/>
    <s v="21755(a)"/>
    <s v="Unsafe passing on right shoulder"/>
    <s v="http://leginfo.legislature.ca.gov/faces/codes_displaySection.xhtml?lawCode=VEH&amp;sectionNum=21755."/>
    <n v="6458"/>
  </r>
  <r>
    <n v="2329"/>
    <s v="Point"/>
    <n v="26472000"/>
    <s v="&lt;Null&gt;"/>
    <n v="37.775750000000002"/>
    <n v="-122.45296399999999"/>
    <s v="SFPD-CROSSROADS"/>
    <s v="CITY STREET"/>
    <n v="2898423"/>
    <n v="2006"/>
    <n v="3801"/>
    <n v="20061115"/>
    <n v="1015"/>
    <n v="779"/>
    <s v="PARK"/>
    <s v="Wednesday"/>
    <n v="3E+62"/>
    <s v="PARKER AVE"/>
    <s v="MCALLISTER ST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57501292259,-122.452963825663"/>
    <s v="10:01 am to 2:00 pm"/>
    <s v="Clear"/>
    <s v="CVC 22106"/>
    <s v="Intersection &lt;= 20ft"/>
    <s v="November"/>
    <s v="Valid"/>
    <n v="22106"/>
    <s v="Unsafe starting or backing on highway"/>
    <s v="http://leginfo.legislature.ca.gov/faces/codes_displaySection.xhtml?lawCode=VEH&amp;sectionNum=22106."/>
    <n v="16502"/>
  </r>
  <r>
    <n v="14537"/>
    <s v="Point"/>
    <n v="26027000"/>
    <n v="9760000"/>
    <n v="37.773142999999997"/>
    <n v="-122.437348"/>
    <s v="SFPD-CROSSROADS"/>
    <s v="CITY STREET"/>
    <n v="3441493"/>
    <n v="2007"/>
    <n v="3801"/>
    <n v="20071107"/>
    <n v="1510"/>
    <n v="4060"/>
    <s v="&lt;Null&gt;"/>
    <s v="Wednesday"/>
    <s v="&lt;Null&gt;"/>
    <s v="OAK ST"/>
    <s v="DIVISADERO ST"/>
    <n v="22"/>
    <s v="East"/>
    <s v="Not Stated"/>
    <x v="1"/>
    <s v="Vehicle/Pedestrian"/>
    <s v="Pedestrian"/>
    <s v="Not in Road"/>
    <s v="Dry"/>
    <s v="No Unusual Condition"/>
    <s v="Not Stated"/>
    <s v="Daylight"/>
    <s v="None"/>
    <s v="BB - Vehicle-Pedestrian"/>
    <s v="http://maps.google.com/maps?q=&amp;layer=c&amp;cbll=37.7731430679229,-122.437347528439"/>
    <s v="2:01 pm to 6:00 pm"/>
    <s v="Cloudy"/>
    <s v="CVC 22106"/>
    <s v="Midblock &gt; 20ft"/>
    <s v="November"/>
    <s v="Valid"/>
    <n v="22106"/>
    <s v="Unsafe starting or backing on highway"/>
    <s v="http://leginfo.legislature.ca.gov/faces/codes_displaySection.xhtml?lawCode=VEH&amp;sectionNum=22106."/>
    <n v="2018"/>
  </r>
  <r>
    <n v="12355"/>
    <s v="Point"/>
    <n v="26350000"/>
    <n v="2606000"/>
    <n v="37.772787999999998"/>
    <n v="-122.44074999999999"/>
    <s v="SFPD-CROSSROADS"/>
    <s v="CITY STREET"/>
    <n v="5429133"/>
    <n v="2011"/>
    <n v="3801"/>
    <n v="20111116"/>
    <n v="830"/>
    <n v="1337"/>
    <s v="PARKS"/>
    <s v="Wednesday"/>
    <s v="3F62"/>
    <s v="BAKER ST"/>
    <s v="OAK ST"/>
    <n v="28"/>
    <s v="North"/>
    <s v="Not Stated"/>
    <x v="1"/>
    <s v="Head-On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7882710476,-122.440750403368"/>
    <s v="6:01 am to 10:00 am"/>
    <s v="Clear"/>
    <s v="N/A"/>
    <s v="Midblock &gt; 20ft"/>
    <s v="November"/>
    <s v="Unknown"/>
    <s v="Unknown"/>
    <s v="Unknown"/>
    <s v="&lt;Null&gt;"/>
    <n v="26962"/>
  </r>
  <r>
    <n v="1098"/>
    <s v="Point"/>
    <n v="26345000"/>
    <s v="&lt;Null&gt;"/>
    <n v="37.772080000000003"/>
    <n v="-122.445717"/>
    <s v="SFPD-CROSSROADS"/>
    <s v="CITY STREET"/>
    <n v="2392248"/>
    <n v="2005"/>
    <n v="3801"/>
    <n v="20051120"/>
    <n v="2350"/>
    <n v="1149"/>
    <s v="COF"/>
    <s v="Sunday"/>
    <s v="4B7D"/>
    <s v="MASONIC AVE"/>
    <s v="OAK ST"/>
    <n v="0"/>
    <s v="Not Stated, in Intersection"/>
    <s v="Not Stated"/>
    <x v="2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0803942368,-122.445716665312"/>
    <s v="10:01 pm to 2:00 am"/>
    <s v="Clear"/>
    <s v="CVC 21801B"/>
    <s v="Intersection &lt;= 20ft"/>
    <s v="November"/>
    <s v="Valid"/>
    <s v="21801(a,b)"/>
    <s v="Violation of right-of-way - left turn"/>
    <s v="http://leginfo.legislature.ca.gov/faces/codes_displaySection.xhtml?lawCode=VEH&amp;sectionNum=21801."/>
    <n v="2516"/>
  </r>
  <r>
    <n v="21713"/>
    <s v="Point"/>
    <n v="26415000"/>
    <s v="&lt;Null&gt;"/>
    <n v="37.770730999999998"/>
    <n v="-122.448768"/>
    <s v="SFPD-CROSSROADS"/>
    <s v="CITY STREET"/>
    <n v="6072977"/>
    <n v="2012"/>
    <n v="3801"/>
    <n v="20121114"/>
    <n v="1514"/>
    <n v="1896"/>
    <s v="F"/>
    <s v="Wednesday"/>
    <s v="3CAR"/>
    <s v="PAGE ST"/>
    <s v="CLAYTON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07308835998,-122.448767914447"/>
    <s v="2:01 pm to 6:00 pm"/>
    <s v="Clear"/>
    <s v="CVC 21950A"/>
    <s v="Intersection &lt;= 20ft"/>
    <s v="November"/>
    <s v="Valid"/>
    <s v="21950(a,c)"/>
    <s v="Driver or bicyclist to yield right-of-way at crosswalks"/>
    <s v="http://leginfo.legislature.ca.gov/faces/codes_displaySection.xhtml?lawCode=VEH&amp;sectionNum=21950."/>
    <n v="20075"/>
  </r>
  <r>
    <n v="29185"/>
    <s v="Point"/>
    <n v="26324000"/>
    <n v="3862000"/>
    <n v="37.771459999999998"/>
    <n v="-122.44385699999999"/>
    <s v="SFPD-CROSSROADS"/>
    <s v="CITY STREET"/>
    <n v="4933676"/>
    <n v="2010"/>
    <n v="3801"/>
    <n v="20101115"/>
    <n v="1525"/>
    <n v="1584"/>
    <s v="PARK"/>
    <s v="Monday"/>
    <s v="4B6E"/>
    <s v="CENTRAL AVE"/>
    <s v="PAGE ST"/>
    <n v="37"/>
    <s v="North"/>
    <s v="Not Stated"/>
    <x v="0"/>
    <s v="Overturned"/>
    <s v="Other Object"/>
    <s v="No Pedestrian Involved"/>
    <s v="Dry"/>
    <s v="No Unusual Condition"/>
    <s v="Not Stated"/>
    <s v="Daylight"/>
    <s v="None"/>
    <s v="AA - Vehicle(s) Only Involved"/>
    <s v="http://maps.google.com/maps?q=&amp;layer=c&amp;cbll=37.7714597653772,-122.443856557367"/>
    <s v="2:01 pm to 6:00 pm"/>
    <s v="Clear"/>
    <s v="N/A"/>
    <s v="Midblock &gt; 20ft"/>
    <s v="November"/>
    <s v="Unknown"/>
    <s v="Unknown"/>
    <s v="Unknown"/>
    <s v="&lt;Null&gt;"/>
    <n v="5430"/>
  </r>
  <r>
    <n v="1903"/>
    <s v="Point"/>
    <n v="26469000"/>
    <n v="5901000"/>
    <n v="37.775005"/>
    <n v="-122.45273"/>
    <s v="SFPD-CROSSROADS"/>
    <s v="CITY STREET"/>
    <n v="140993169"/>
    <n v="2014"/>
    <n v="3801"/>
    <n v="20141123"/>
    <n v="180"/>
    <n v="985"/>
    <s v="RICHMOND"/>
    <s v="Sunday"/>
    <s v="3G3D"/>
    <s v="TURK BLVD"/>
    <s v="PARKER AVE"/>
    <n v="25"/>
    <s v="East"/>
    <s v="Not Stated"/>
    <x v="1"/>
    <s v="Rear End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50052445811,-122.452730045742"/>
    <s v="2:01 am to 6:00 am"/>
    <s v="Clear"/>
    <s v="CVC 21703"/>
    <s v="Intersection Rear End &lt;= 150ft"/>
    <s v="November"/>
    <s v="Valid"/>
    <n v="21703"/>
    <s v="Following too closely prohibited"/>
    <s v="http://leginfo.legislature.ca.gov/faces/codes_displaySection.xhtml?lawCode=VEH&amp;sectionNum=21703."/>
    <n v="31348"/>
  </r>
  <r>
    <n v="28896"/>
    <s v="Point"/>
    <n v="26055000"/>
    <s v="&lt;Null&gt;"/>
    <n v="37.777068"/>
    <n v="-122.43650700000001"/>
    <s v="SFPD-CROSSROADS"/>
    <s v="CITY STREET"/>
    <n v="3980988"/>
    <n v="2008"/>
    <n v="3801"/>
    <n v="20081113"/>
    <n v="1445"/>
    <n v="1484"/>
    <s v="PARK"/>
    <s v="Thursday"/>
    <s v="3F61"/>
    <s v="FULTON ST"/>
    <s v="SCOTT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0680804996,-122.436507232241"/>
    <s v="2:01 pm to 6:00 pm"/>
    <s v="Clear"/>
    <s v="CVC 21802A"/>
    <s v="Intersection &lt;= 20ft"/>
    <s v="November"/>
    <s v="Valid"/>
    <s v="21802(a,b)"/>
    <s v="Violation of right-of-way - entering through highway"/>
    <s v="http://leginfo.legislature.ca.gov/faces/codes_displaySection.xhtml?lawCode=VEH&amp;sectionNum=21802."/>
    <n v="26489"/>
  </r>
  <r>
    <n v="1115"/>
    <s v="Point"/>
    <n v="26027000"/>
    <s v="&lt;Null&gt;"/>
    <n v="37.773345999999997"/>
    <n v="-122.435751"/>
    <s v="SFPD-CROSSROADS"/>
    <s v="CITY STREET"/>
    <n v="2395786"/>
    <n v="2005"/>
    <n v="3801"/>
    <n v="20051116"/>
    <n v="715"/>
    <n v="1819"/>
    <s v="PARK"/>
    <s v="Wednesday"/>
    <s v="4B4D"/>
    <s v="OAK ST"/>
    <s v="SCOTT ST"/>
    <n v="0"/>
    <s v="Not Stated, in Intersection"/>
    <s v="Not Stated"/>
    <x v="1"/>
    <s v="Not Stated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3457128099,-122.435751498457"/>
    <s v="6:01 am to 10:00 a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7533"/>
  </r>
  <r>
    <n v="23485"/>
    <s v="Point"/>
    <n v="26027000"/>
    <n v="9760000"/>
    <n v="37.773327000000002"/>
    <n v="-122.435896"/>
    <s v="SFPD-CROSSROADS"/>
    <s v="CITY STREET"/>
    <n v="130976595"/>
    <n v="2013"/>
    <n v="3801"/>
    <n v="20131118"/>
    <n v="915"/>
    <n v="186"/>
    <s v="PARK"/>
    <s v="Monday"/>
    <s v="3F4A"/>
    <s v="OAK ST"/>
    <s v="SCOTT ST"/>
    <n v="42"/>
    <s v="West"/>
    <s v="Not Stated"/>
    <x v="1"/>
    <s v="Other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3273171119,-122.435896382908"/>
    <s v="6:01 am to 10:00 am"/>
    <s v="Clear"/>
    <s v="CVC 21658A"/>
    <s v="Midblock &gt; 20ft"/>
    <s v="November"/>
    <s v="Valid"/>
    <s v="21658(a,b)"/>
    <s v="Lane straddling or failure to use specified lanes"/>
    <s v="http://leginfo.legislature.ca.gov/faces/codes_displaySection.xhtml?lawCode=VEH&amp;sectionNum=21658."/>
    <n v="29166"/>
  </r>
  <r>
    <n v="14143"/>
    <s v="Point"/>
    <n v="26028000"/>
    <n v="10178000"/>
    <n v="37.772398000000003"/>
    <n v="-122.435716"/>
    <s v="SFPD-CROSSROADS"/>
    <s v="CITY STREET"/>
    <n v="6059124"/>
    <n v="2012"/>
    <n v="3801"/>
    <n v="20121102"/>
    <n v="814"/>
    <n v="2179"/>
    <s v="&lt;Null&gt;"/>
    <s v="Friday"/>
    <s v="3J62"/>
    <s v="PAGE ST"/>
    <s v="SCOTT ST"/>
    <n v="45"/>
    <s v="West"/>
    <s v="Not Stated"/>
    <x v="1"/>
    <s v="Other"/>
    <s v="Bicycle"/>
    <s v="No Pedestrian Involved"/>
    <s v="Dry"/>
    <s v="No Unusual Condition"/>
    <s v="Not Stated"/>
    <s v="Daylight"/>
    <s v="None"/>
    <s v="FF - Bike Only"/>
    <s v="http://maps.google.com/maps?q=&amp;layer=c&amp;cbll=37.772398311234,-122.43571641143"/>
    <s v="6:01 am to 10:00 am"/>
    <s v="Clear"/>
    <s v="CVC 22350"/>
    <s v="Midblock &gt; 20ft"/>
    <s v="November"/>
    <s v="Valid"/>
    <n v="22350"/>
    <s v="Unsafe speed for prevailing conditions"/>
    <s v="http://leginfo.legislature.ca.gov/faces/codes_displaySection.xhtml?lawCode=VEH&amp;sectionNum=22350."/>
    <n v="1865"/>
  </r>
  <r>
    <n v="28577"/>
    <s v="Point"/>
    <n v="26464000"/>
    <s v="&lt;Null&gt;"/>
    <n v="37.778277000000003"/>
    <n v="-122.44976699999999"/>
    <s v="SFPD-CROSSROADS"/>
    <s v="CITY STREET"/>
    <n v="150958181"/>
    <n v="2015"/>
    <n v="3801"/>
    <n v="20151102"/>
    <n v="1740"/>
    <n v="4086"/>
    <s v="PARK"/>
    <s v="Monday"/>
    <s v="3F13D"/>
    <s v="TURK BLVD"/>
    <s v="ROSELYN TER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rk - Street Lights"/>
    <s v="None"/>
    <s v="BB - Vehicle-Pedestrian"/>
    <s v="http://maps.google.com/maps?q=&amp;layer=c&amp;cbll=37.7782770079648,-122.449767079097"/>
    <s v="2:01 pm to 6:00 pm"/>
    <s v="Cloudy"/>
    <s v="CVC 21950A"/>
    <s v="Intersection &lt;= 20ft"/>
    <s v="November"/>
    <s v="Valid"/>
    <s v="21950(a,c)"/>
    <s v="Driver or bicyclist to yield right-of-way at crosswalks"/>
    <s v="http://leginfo.legislature.ca.gov/faces/codes_displaySection.xhtml?lawCode=VEH&amp;sectionNum=21950."/>
    <n v="20453"/>
  </r>
  <r>
    <n v="29484"/>
    <s v="Point"/>
    <n v="26470000"/>
    <s v="&lt;Null&gt;"/>
    <n v="37.774971000000001"/>
    <n v="-122.453003"/>
    <s v="SFPD-CROSSROADS"/>
    <s v="CITY STREET"/>
    <n v="3497541"/>
    <n v="2007"/>
    <n v="3801"/>
    <n v="20071127"/>
    <n v="1245"/>
    <n v="514"/>
    <s v="CO K"/>
    <s v="Tuesday"/>
    <s v="4B4D"/>
    <s v="FULTON ST"/>
    <s v="SHRADER ST"/>
    <n v="0"/>
    <s v="Not Stated, in Intersection"/>
    <s v="Not Stated"/>
    <x v="0"/>
    <s v="Overturned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49707539762,-122.453003330875"/>
    <s v="10:01 am to 2:00 pm"/>
    <s v="Clear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6278"/>
  </r>
  <r>
    <n v="29483"/>
    <s v="Point"/>
    <n v="26470000"/>
    <s v="&lt;Null&gt;"/>
    <n v="37.774971000000001"/>
    <n v="-122.453003"/>
    <s v="SFPD-CROSSROADS"/>
    <s v="CITY STREET"/>
    <n v="3497478"/>
    <n v="2007"/>
    <n v="3801"/>
    <n v="20071121"/>
    <n v="1040"/>
    <n v="1866"/>
    <s v="F"/>
    <s v="Wednesday"/>
    <s v="4B1D"/>
    <s v="FULTON ST"/>
    <s v="SHRADER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9707539762,-122.453003330875"/>
    <s v="10:01 am to 2:00 p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636"/>
  </r>
  <r>
    <n v="29513"/>
    <s v="Point"/>
    <n v="26484000"/>
    <n v="12749000"/>
    <n v="37.777602000000002"/>
    <n v="-122.455196"/>
    <s v="SFPD-CROSSROADS"/>
    <s v="CITY STREET"/>
    <n v="3981000"/>
    <n v="2008"/>
    <n v="3801"/>
    <n v="20081115"/>
    <n v="1407"/>
    <n v="4236"/>
    <s v="RICHM"/>
    <s v="Saturday"/>
    <s v="3G3B"/>
    <s v="TURK BLVD"/>
    <s v="STANYAN"/>
    <n v="6"/>
    <s v="East"/>
    <s v="Not Stated"/>
    <x v="1"/>
    <s v="Other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76019113279,-122.45519640594"/>
    <s v="2:01 pm to 6:00 pm"/>
    <s v="Clear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843"/>
  </r>
  <r>
    <n v="7642"/>
    <s v="Point"/>
    <n v="26455000"/>
    <n v="6282000"/>
    <n v="37.777442000000001"/>
    <n v="-122.44861400000001"/>
    <s v="SFPD-CROSSROADS"/>
    <s v="CITY STREET"/>
    <n v="4469339"/>
    <n v="2009"/>
    <n v="3801"/>
    <n v="20091103"/>
    <n v="740"/>
    <n v="1580"/>
    <s v="&lt;Null&gt;"/>
    <s v="Tuesday"/>
    <s v="4B2F"/>
    <s v="GOLDEN GATE AVE"/>
    <s v="TAMALPAIS TER"/>
    <n v="20"/>
    <s v="East"/>
    <s v="Not Stated"/>
    <x v="0"/>
    <s v="Broadside"/>
    <s v="Bicycle"/>
    <s v="No Pedestrian Involved"/>
    <s v="Dry"/>
    <s v="No Unusual Condition"/>
    <s v="Not Stated"/>
    <s v="Daylight"/>
    <s v="None"/>
    <s v="CC - Vehicle-Bicycle"/>
    <s v="http://maps.google.com/maps?q=&amp;layer=c&amp;cbll=37.7774418456391,-122.448613700518"/>
    <s v="6:01 am to 10:00 am"/>
    <s v="Clear"/>
    <s v="CVC 22107"/>
    <s v="Intersection &lt;= 20ft"/>
    <s v="November"/>
    <s v="Valid"/>
    <n v="22107"/>
    <s v="Unsafe turn or lane change prohibited"/>
    <s v="http://leginfo.legislature.ca.gov/faces/codes_displaySection.xhtml?lawCode=VEH&amp;sectionNum=22107."/>
    <n v="6753"/>
  </r>
  <r>
    <n v="14729"/>
    <s v="Point"/>
    <n v="26077000"/>
    <s v="&lt;Null&gt;"/>
    <n v="37.77966"/>
    <n v="-122.43874"/>
    <s v="SFPD-CROSSROADS"/>
    <s v="CITY STREET"/>
    <n v="2392208"/>
    <n v="2005"/>
    <n v="3801"/>
    <n v="20051118"/>
    <n v="1520"/>
    <n v="4086"/>
    <s v="PARK"/>
    <s v="Friday"/>
    <s v="3F14D"/>
    <s v="TURK ST"/>
    <s v="DIVISADERO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96596303491,-122.438740183526"/>
    <s v="2:01 pm to 6:00 pm"/>
    <s v="Clear"/>
    <s v="CVC 21950A"/>
    <s v="Intersection &lt;= 20ft"/>
    <s v="November"/>
    <s v="Valid"/>
    <s v="21950(a,c)"/>
    <s v="Driver or bicyclist to yield right-of-way at crosswalks"/>
    <s v="http://leginfo.legislature.ca.gov/faces/codes_displaySection.xhtml?lawCode=VEH&amp;sectionNum=21950."/>
    <n v="18824"/>
  </r>
  <r>
    <n v="29079"/>
    <s v="Point"/>
    <n v="26079000"/>
    <s v="&lt;Null&gt;"/>
    <n v="37.779439000000004"/>
    <n v="-122.440397"/>
    <s v="SFPD-CROSSROADS"/>
    <s v="CITY STREET"/>
    <n v="4469337"/>
    <n v="2009"/>
    <n v="3801"/>
    <n v="20091104"/>
    <n v="1634"/>
    <n v="1974"/>
    <s v="PARK"/>
    <s v="Wednesday"/>
    <s v="3F2D"/>
    <s v="BRODERICK ST"/>
    <s v="TURK ST"/>
    <n v="0"/>
    <s v="Not Stated, in Intersection"/>
    <s v="Not Stated"/>
    <x v="0"/>
    <s v="Hit Object"/>
    <s v="Other Object"/>
    <s v="No Pedestrian Involved"/>
    <s v="Dry"/>
    <s v="Holes, Deep Ruts"/>
    <s v="Not Stated"/>
    <s v="Daylight"/>
    <s v="Functioning"/>
    <s v="AA - Vehicle(s) Only Involved"/>
    <s v="http://maps.google.com/maps?q=&amp;layer=c&amp;cbll=37.7794386370945,-122.440396755063"/>
    <s v="2:01 pm to 6:00 pm"/>
    <s v="Clear"/>
    <s v="N/A"/>
    <s v="Intersection &lt;= 20ft"/>
    <s v="November"/>
    <s v="Unknown"/>
    <s v="Unknown"/>
    <s v="Unknown"/>
    <s v="&lt;Null&gt;"/>
    <n v="9569"/>
  </r>
  <r>
    <n v="24435"/>
    <s v="Point"/>
    <n v="26067000"/>
    <s v="&lt;Null&gt;"/>
    <n v="37.777794"/>
    <n v="-122.438366"/>
    <s v="SFPD-CROSSROADS"/>
    <s v="CITY STREET"/>
    <n v="6226916"/>
    <n v="2012"/>
    <n v="3801"/>
    <n v="20121116"/>
    <n v="1022"/>
    <n v="874"/>
    <s v="PARK"/>
    <s v="Friday"/>
    <s v="3F61"/>
    <s v="MCALLISTER ST"/>
    <s v="TURK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77941898441,-122.438365501611"/>
    <s v="10:01 am to 2:00 pm"/>
    <s v="Clear"/>
    <s v="N/A"/>
    <s v="Intersection &lt;= 20ft"/>
    <s v="November"/>
    <s v="Unknown"/>
    <s v="Unknown"/>
    <s v="Unknown"/>
    <s v="&lt;Null&gt;"/>
    <n v="13323"/>
  </r>
  <r>
    <n v="29353"/>
    <s v="Point"/>
    <n v="26391000"/>
    <n v="6281000"/>
    <n v="37.777574999999999"/>
    <n v="-122.44758"/>
    <s v="SFPD-CROSSROADS"/>
    <s v="CITY STREET"/>
    <n v="2885855"/>
    <n v="2006"/>
    <n v="3801"/>
    <n v="20061026"/>
    <n v="1242"/>
    <n v="805"/>
    <s v="F"/>
    <s v="Thursday"/>
    <s v="0F4"/>
    <s v="GOLDEN GATE AVE"/>
    <s v="ANNAPOLIS TER"/>
    <n v="65"/>
    <s v="East"/>
    <s v="Not Stated"/>
    <x v="0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75747284452,-122.447580405232"/>
    <s v="10:01 am to 2:00 pm"/>
    <s v="Clear"/>
    <s v="CVC 22106"/>
    <s v="Midblock &gt; 20ft"/>
    <s v="October"/>
    <s v="Valid"/>
    <n v="22106"/>
    <s v="Unsafe starting or backing on highway"/>
    <s v="http://leginfo.legislature.ca.gov/faces/codes_displaySection.xhtml?lawCode=VEH&amp;sectionNum=22106."/>
    <n v="12836"/>
  </r>
  <r>
    <n v="13996"/>
    <s v="Point"/>
    <n v="26420000"/>
    <n v="5457000"/>
    <n v="37.772790000000001"/>
    <n v="-122.44750500000001"/>
    <s v="SFPD-CROSSROADS"/>
    <s v="CITY STREET"/>
    <n v="6059083"/>
    <n v="2012"/>
    <n v="3801"/>
    <n v="20121002"/>
    <n v="1815"/>
    <n v="2082"/>
    <s v="PARK"/>
    <s v="Tuesday"/>
    <n v="3E+62"/>
    <s v="FELL ST"/>
    <s v="ASHBURY ST"/>
    <n v="2"/>
    <s v="West"/>
    <s v="Not Stated"/>
    <x v="0"/>
    <s v="Broadside"/>
    <s v="Bicycle"/>
    <s v="No Pedestrian Involved"/>
    <s v="Dry"/>
    <s v="No Unusual Condition"/>
    <s v="Not Stated"/>
    <s v="Dusk - Dawn"/>
    <s v="Functioning"/>
    <s v="CC - Vehicle-Bicycle"/>
    <s v="http://maps.google.com/maps?q=&amp;layer=c&amp;cbll=37.7727895200146,-122.4475045093"/>
    <s v="6:01 pm to 10:00 p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9602"/>
  </r>
  <r>
    <n v="3237"/>
    <s v="Point"/>
    <n v="26378000"/>
    <s v="&lt;Null&gt;"/>
    <n v="37.773733"/>
    <n v="-122.447688"/>
    <s v="SFPD-CROSSROADS"/>
    <s v="CITY STREET"/>
    <n v="150916208"/>
    <n v="2015"/>
    <n v="3801"/>
    <n v="20151020"/>
    <n v="79"/>
    <n v="132"/>
    <s v="PARK"/>
    <s v="Tuesday"/>
    <s v="4B5F"/>
    <s v="ASHBURY ST"/>
    <s v="HAYES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37327686014,-122.447687958914"/>
    <s v="2:01 am to 6:00 a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16904"/>
  </r>
  <r>
    <n v="1353"/>
    <s v="Point"/>
    <n v="26448000"/>
    <s v="&lt;Null&gt;"/>
    <n v="37.775599"/>
    <n v="-122.44806800000001"/>
    <s v="SFPD-CROSSROADS"/>
    <s v="CITY STREET"/>
    <n v="2624818"/>
    <n v="2005"/>
    <n v="3801"/>
    <n v="20051030"/>
    <n v="1225"/>
    <n v="1927"/>
    <s v="PARK"/>
    <s v="Sunday"/>
    <s v="3F61"/>
    <s v="FULTON ST"/>
    <s v="ASHBURY ST"/>
    <n v="0"/>
    <s v="Not Stated, in Intersection"/>
    <s v="Not Stated"/>
    <x v="0"/>
    <s v="Head-On"/>
    <s v="Bicycle"/>
    <s v="No Pedestrian Involved"/>
    <s v="Dry"/>
    <s v="No Unusual Condition"/>
    <s v="Not Stated"/>
    <s v="Daylight"/>
    <s v="None"/>
    <s v="CC - Vehicle-Bicycle"/>
    <s v="http://maps.google.com/maps?q=&amp;layer=c&amp;cbll=37.7755992950008,-122.448067929212"/>
    <s v="10:01 am to 2:00 pm"/>
    <s v="Clear"/>
    <s v="CVC 22107"/>
    <s v="Intersection &lt;= 20ft"/>
    <s v="October"/>
    <s v="Valid"/>
    <n v="22107"/>
    <s v="Unsafe turn or lane change prohibited"/>
    <s v="http://leginfo.legislature.ca.gov/faces/codes_displaySection.xhtml?lawCode=VEH&amp;sectionNum=22107."/>
    <n v="8149"/>
  </r>
  <r>
    <n v="27317"/>
    <s v="Point"/>
    <n v="26448000"/>
    <s v="&lt;Null&gt;"/>
    <n v="37.775599"/>
    <n v="-122.44806800000001"/>
    <s v="SFPD-CROSSROADS"/>
    <s v="CITY STREET"/>
    <n v="140891018"/>
    <n v="2014"/>
    <n v="3801"/>
    <n v="20141021"/>
    <n v="1353"/>
    <n v="1764"/>
    <s v="3F13A"/>
    <s v="Tuesday"/>
    <s v="3F13A"/>
    <s v="FULTON ST"/>
    <s v="ASHBURY ST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55992950008,-122.448067929212"/>
    <s v="10:01 am to 2:00 pm"/>
    <s v="Clear"/>
    <s v="CVC 21703"/>
    <s v="Intersection &lt;= 20ft"/>
    <s v="October"/>
    <s v="Valid"/>
    <n v="21703"/>
    <s v="Following too closely prohibited"/>
    <s v="http://leginfo.legislature.ca.gov/faces/codes_displaySection.xhtml?lawCode=VEH&amp;sectionNum=21703."/>
    <n v="24052"/>
  </r>
  <r>
    <n v="29251"/>
    <s v="Point"/>
    <n v="26350000"/>
    <s v="&lt;Null&gt;"/>
    <n v="37.773634999999999"/>
    <n v="-122.440922"/>
    <s v="SFPD-CROSSROADS"/>
    <s v="CITY STREET"/>
    <n v="2340101"/>
    <n v="2005"/>
    <n v="3801"/>
    <n v="20051027"/>
    <n v="253"/>
    <n v="1632"/>
    <s v="&lt;Null&gt;"/>
    <s v="Thursday"/>
    <s v="PARK"/>
    <s v="FELL ST"/>
    <s v="BAKER ST"/>
    <n v="0"/>
    <s v="Not Stated, in Intersection"/>
    <s v="Not Stated"/>
    <x v="1"/>
    <s v="Sideswip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6352963795,-122.440921792499"/>
    <s v="2:01 am to 6:00 am"/>
    <s v="Clear"/>
    <s v="CVC 21750"/>
    <s v="Intersection &lt;= 20ft"/>
    <s v="October"/>
    <s v="Valid"/>
    <n v="21750"/>
    <s v="Overtaking and passing unsafely"/>
    <s v="http://leginfo.legislature.ca.gov/faces/codes_displaySection.xhtml?lawCode=VEH&amp;sectionNum=21750."/>
    <n v="14009"/>
  </r>
  <r>
    <n v="25486"/>
    <s v="Point"/>
    <n v="26352000"/>
    <n v="6565000"/>
    <n v="37.775570000000002"/>
    <n v="-122.440789"/>
    <s v="SFPD-CROSSROADS"/>
    <s v="CITY STREET"/>
    <n v="140905346"/>
    <n v="2014"/>
    <n v="3801"/>
    <n v="20141026"/>
    <n v="5"/>
    <n v="1533"/>
    <s v="PARK"/>
    <s v="Sunday"/>
    <s v="3F14E"/>
    <s v="GROVE ST"/>
    <s v="BAKER ST"/>
    <n v="150"/>
    <s v="East"/>
    <s v="Not Stated"/>
    <x v="0"/>
    <s v="Rear End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55696514588,-122.440788958044"/>
    <s v="2:01 am to 6:00 am"/>
    <s v="Clear"/>
    <s v="CVC 21703"/>
    <s v="Intersection Rear End &lt;= 150ft"/>
    <s v="October"/>
    <s v="Valid"/>
    <n v="21703"/>
    <s v="Following too closely prohibited"/>
    <s v="http://leginfo.legislature.ca.gov/faces/codes_displaySection.xhtml?lawCode=VEH&amp;sectionNum=21703."/>
    <n v="4739"/>
  </r>
  <r>
    <n v="29182"/>
    <s v="Point"/>
    <n v="26319000"/>
    <s v="&lt;Null&gt;"/>
    <n v="37.772713000000003"/>
    <n v="-122.440735"/>
    <s v="SFPD-CROSSROADS"/>
    <s v="CITY STREET"/>
    <n v="6221622"/>
    <n v="2012"/>
    <n v="3801"/>
    <n v="20121009"/>
    <n v="2238"/>
    <n v="4232"/>
    <s v="PARK"/>
    <s v="Tuesday"/>
    <s v="3F14D"/>
    <s v="OAK ST"/>
    <s v="BAKER ST"/>
    <n v="0"/>
    <s v="Not Stated, in Intersection"/>
    <s v="Raining"/>
    <x v="1"/>
    <s v="Broadside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27128737419,-122.440735147736"/>
    <s v="10:01 pm to 2:00 am"/>
    <s v="Cloudy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21590"/>
  </r>
  <r>
    <n v="13236"/>
    <s v="Point"/>
    <n v="26319000"/>
    <n v="9762000"/>
    <n v="37.772795000000002"/>
    <n v="-122.440085"/>
    <s v="SFPD-CROSSROADS"/>
    <s v="CITY STREET"/>
    <n v="130910361"/>
    <n v="2013"/>
    <n v="3801"/>
    <n v="20131027"/>
    <n v="121"/>
    <n v="2038"/>
    <s v="CO F"/>
    <s v="Sunday"/>
    <s v="3F13E"/>
    <s v="OAK ST"/>
    <s v="BAKER ST"/>
    <n v="190"/>
    <s v="East"/>
    <s v="Not Stated"/>
    <x v="1"/>
    <s v="Rear End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7954853339,-122.440084652936"/>
    <s v="2:01 am to 6:00 am"/>
    <s v="Clear"/>
    <s v="CVC 22350"/>
    <s v="Midblock &gt; 20ft"/>
    <s v="October"/>
    <s v="Valid"/>
    <n v="22350"/>
    <s v="Unsafe speed for prevailing conditions"/>
    <s v="http://leginfo.legislature.ca.gov/faces/codes_displaySection.xhtml?lawCode=VEH&amp;sectionNum=22350."/>
    <n v="23190"/>
  </r>
  <r>
    <n v="14020"/>
    <s v="Point"/>
    <n v="26318000"/>
    <s v="&lt;Null&gt;"/>
    <n v="37.771779000000002"/>
    <n v="-122.440546"/>
    <s v="SFPD-CROSSROADS"/>
    <s v="CITY STREET"/>
    <n v="6059090"/>
    <n v="2012"/>
    <n v="3801"/>
    <n v="20121009"/>
    <n v="949"/>
    <n v="2179"/>
    <s v="&lt;Null&gt;"/>
    <s v="Tuesday"/>
    <s v="3J62"/>
    <s v="PAGE ST"/>
    <s v="BAKER ST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17790982086,-122.440546209573"/>
    <s v="6:01 am to 10:00 a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23244"/>
  </r>
  <r>
    <n v="21648"/>
    <s v="Point"/>
    <n v="26073000"/>
    <s v="&lt;Null&gt;"/>
    <n v="37.778511000000002"/>
    <n v="-122.440213"/>
    <s v="SFPD-CROSSROADS"/>
    <s v="CITY STREET"/>
    <n v="6049477"/>
    <n v="2012"/>
    <n v="3801"/>
    <n v="20121019"/>
    <n v="955"/>
    <n v="4149"/>
    <s v="&lt;Null&gt;"/>
    <s v="Friday"/>
    <s v="PARK"/>
    <s v="BRODERICK ST"/>
    <s v="GOLDEN GATE AV"/>
    <n v="0"/>
    <s v="Not Stated, in Intersection"/>
    <s v="Not Stated"/>
    <x v="1"/>
    <s v="Vehicle/Pedestrian"/>
    <s v="Pedestrian"/>
    <s v="Crossing in Crosswalk at Intersection"/>
    <s v="Wet"/>
    <s v="No Unusual Condition"/>
    <s v="Not Stated"/>
    <s v="Daylight"/>
    <s v="Functioning"/>
    <s v="BB - Vehicle-Pedestrian"/>
    <s v="http://maps.google.com/maps?q=&amp;layer=c&amp;cbll=37.7785114637334,-122.440213334353"/>
    <s v="6:01 am to 10:00 am"/>
    <s v="Cloudy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20060"/>
  </r>
  <r>
    <n v="12192"/>
    <s v="Point"/>
    <n v="26072000"/>
    <s v="&lt;Null&gt;"/>
    <n v="37.777586999999997"/>
    <n v="-122.440027"/>
    <s v="SFPD-CROSSROADS"/>
    <s v="CITY STREET"/>
    <n v="5386326"/>
    <n v="2011"/>
    <n v="3801"/>
    <n v="20111020"/>
    <n v="2135"/>
    <n v="186"/>
    <s v="PARK"/>
    <s v="Thursday"/>
    <s v="4CAR"/>
    <s v="MCALLISTER ST"/>
    <s v="BRODERICK ST"/>
    <n v="0"/>
    <s v="Not Stated, in Intersection"/>
    <s v="Other"/>
    <x v="1"/>
    <s v="Broadside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7586768086,-122.440026922254"/>
    <s v="6:01 pm to 10:00 p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23106"/>
  </r>
  <r>
    <n v="13589"/>
    <s v="Point"/>
    <n v="26050000"/>
    <s v="&lt;Null&gt;"/>
    <n v="37.774062000000001"/>
    <n v="-122.437611"/>
    <s v="SFPD-CROSSROADS"/>
    <s v="CITY STREET"/>
    <n v="150882091"/>
    <n v="2015"/>
    <n v="3801"/>
    <n v="20151008"/>
    <n v="1658"/>
    <n v="964"/>
    <s v="NORTHERN"/>
    <s v="Thursday"/>
    <s v="3E17D"/>
    <s v="DIVISADERO ST"/>
    <s v="FELL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usk - Dawn"/>
    <s v="Functioning"/>
    <s v="BB - Vehicle-Pedestrian"/>
    <s v="http://maps.google.com/maps?q=&amp;layer=c&amp;cbll=37.7740616466681,-122.437610623921"/>
    <s v="2:01 pm to 6:00 p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18650"/>
  </r>
  <r>
    <n v="14509"/>
    <s v="Point"/>
    <n v="26057000"/>
    <s v="&lt;Null&gt;"/>
    <n v="37.776856000000002"/>
    <n v="-122.438177"/>
    <s v="SFPD-CROSSROADS"/>
    <s v="CITY STREET"/>
    <n v="150919713"/>
    <n v="2015"/>
    <n v="3801"/>
    <n v="20151021"/>
    <n v="914"/>
    <n v="244"/>
    <s v="NORTHERN"/>
    <s v="Wednesday"/>
    <s v="3E12C"/>
    <s v="DIVISADERO ST"/>
    <s v="FULTON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68558888485,-122.43817704764"/>
    <s v="6:01 am to 10:00 a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18788"/>
  </r>
  <r>
    <n v="29187"/>
    <s v="Point"/>
    <n v="26326000"/>
    <n v="9764000"/>
    <n v="37.772300999999999"/>
    <n v="-122.44397600000001"/>
    <s v="SFPD-CROSSROADS"/>
    <s v="CITY STREET"/>
    <n v="2885871"/>
    <n v="2006"/>
    <n v="3801"/>
    <n v="20061027"/>
    <n v="1335"/>
    <n v="805"/>
    <s v="PARK"/>
    <s v="Friday"/>
    <s v="0F3"/>
    <s v="OAK ST"/>
    <s v="CENTRAL AV"/>
    <n v="14"/>
    <s v="East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3013920016,-122.443976245642"/>
    <s v="10:01 am to 2:00 pm"/>
    <s v="Clear"/>
    <s v="CVC 21703"/>
    <s v="Intersection &lt;= 20ft"/>
    <s v="October"/>
    <s v="Valid"/>
    <n v="21703"/>
    <s v="Following too closely prohibited"/>
    <s v="http://leginfo.legislature.ca.gov/faces/codes_displaySection.xhtml?lawCode=VEH&amp;sectionNum=21703."/>
    <n v="2006"/>
  </r>
  <r>
    <n v="8000"/>
    <s v="Point"/>
    <n v="26466000"/>
    <n v="12746000"/>
    <n v="37.778042999999997"/>
    <n v="-122.451611"/>
    <s v="SFPD-CROSSROADS"/>
    <s v="CITY STREET"/>
    <n v="130853432"/>
    <n v="2013"/>
    <n v="3801"/>
    <n v="20131009"/>
    <n v="917"/>
    <n v="1839"/>
    <s v="RICHMOND"/>
    <s v="Wednesday"/>
    <s v="&lt;Null&gt;"/>
    <s v="TURK BLVD"/>
    <s v="CHABOT TER"/>
    <n v="20"/>
    <s v="West"/>
    <s v="&lt;Null&gt;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0434854644,-122.451611210719"/>
    <s v="6:01 am to 10:00 am"/>
    <s v="Clear"/>
    <s v="CVC 21703"/>
    <s v="Intersection &lt;= 20ft"/>
    <s v="October"/>
    <s v="Valid"/>
    <n v="21703"/>
    <s v="Following too closely prohibited"/>
    <s v="http://leginfo.legislature.ca.gov/faces/codes_displaySection.xhtml?lawCode=VEH&amp;sectionNum=21703."/>
    <n v="30270"/>
  </r>
  <r>
    <n v="14693"/>
    <s v="Point"/>
    <n v="26067000"/>
    <s v="&lt;Null&gt;"/>
    <n v="37.777794"/>
    <n v="-122.438366"/>
    <s v="SFPD-CROSSROADS"/>
    <s v="CITY STREET"/>
    <n v="5377830"/>
    <n v="2011"/>
    <n v="3801"/>
    <n v="20111005"/>
    <n v="850"/>
    <n v="1337"/>
    <s v="PARKS"/>
    <s v="Wednesday"/>
    <s v="3F62"/>
    <s v="DIVISADERO ST"/>
    <s v="MCALLISTER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77941898441,-122.438365501611"/>
    <s v="6:01 am to 10:00 am"/>
    <s v="Clear"/>
    <s v="CVC 21453D"/>
    <s v="Intersection &lt;= 20ft"/>
    <s v="October"/>
    <s v="Valid"/>
    <s v="21453(d)"/>
    <s v="Red signal - pedestrian responsibilities"/>
    <s v="http://leginfo.legislature.ca.gov/faces/codes_displaySection.xhtml?lawCode=VEH&amp;sectionNum=21453."/>
    <n v="25376"/>
  </r>
  <r>
    <n v="29399"/>
    <s v="Point"/>
    <n v="26346000"/>
    <n v="9767000"/>
    <n v="37.771765000000002"/>
    <n v="-122.44820199999999"/>
    <s v="SFPD-CROSSROADS"/>
    <s v="CITY STREET"/>
    <n v="2349984"/>
    <n v="2005"/>
    <n v="3801"/>
    <n v="20051027"/>
    <n v="1005"/>
    <n v="1481"/>
    <s v="PARKS"/>
    <s v="Thursday"/>
    <s v="3C63"/>
    <s v="OAK ST"/>
    <s v="CLAYTON ST"/>
    <n v="221"/>
    <s v="East"/>
    <s v="Not Stated"/>
    <x v="1"/>
    <s v="Rear End"/>
    <s v="Other Motor Vehicle"/>
    <s v="No Pedestrian Involved"/>
    <s v="Dry"/>
    <s v="Not Stated"/>
    <s v="Not Stated"/>
    <s v="Daylight"/>
    <s v="Functioning"/>
    <s v="AA - Vehicle(s) Only Involved"/>
    <s v="http://maps.google.com/maps?q=&amp;layer=c&amp;cbll=37.7717648156355,-122.448201544879"/>
    <s v="10:01 am to 2:00 pm"/>
    <s v="Clear"/>
    <s v="CVC 22350"/>
    <s v="Midblock &gt; 20ft"/>
    <s v="October"/>
    <s v="Valid"/>
    <n v="22350"/>
    <s v="Unsafe speed for prevailing conditions"/>
    <s v="http://leginfo.legislature.ca.gov/faces/codes_displaySection.xhtml?lawCode=VEH&amp;sectionNum=22350."/>
    <n v="1997"/>
  </r>
  <r>
    <n v="29410"/>
    <s v="Point"/>
    <n v="26438000"/>
    <n v="6833000"/>
    <n v="37.773257999999998"/>
    <n v="-122.45143"/>
    <s v="SFPD-CROSSROADS"/>
    <s v="CITY STREET"/>
    <n v="2383578"/>
    <n v="2005"/>
    <n v="3801"/>
    <n v="20051005"/>
    <n v="1658"/>
    <n v="125"/>
    <s v="PARK"/>
    <s v="Wednesday"/>
    <s v="4B5F"/>
    <s v="HAYES ST"/>
    <s v="COLE ST"/>
    <n v="134"/>
    <s v="West"/>
    <s v="Not Stated"/>
    <x v="0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2577184212,-122.451429978865"/>
    <s v="2:01 pm to 6:00 pm"/>
    <s v="Clear"/>
    <s v="CVC 22106"/>
    <s v="Midblock &gt; 20ft"/>
    <s v="October"/>
    <s v="Valid"/>
    <n v="22106"/>
    <s v="Unsafe starting or backing on highway"/>
    <s v="http://leginfo.legislature.ca.gov/faces/codes_displaySection.xhtml?lawCode=VEH&amp;sectionNum=22106."/>
    <n v="12555"/>
  </r>
  <r>
    <n v="15932"/>
    <s v="Point"/>
    <n v="26050000"/>
    <s v="&lt;Null&gt;"/>
    <n v="37.774062000000001"/>
    <n v="-122.437611"/>
    <s v="SFPD-CROSSROADS"/>
    <s v="CITY STREET"/>
    <n v="140886489"/>
    <n v="2014"/>
    <n v="3801"/>
    <n v="20141020"/>
    <n v="730"/>
    <n v="1736"/>
    <s v="PARK STATI"/>
    <s v="Monday"/>
    <s v="3F14A"/>
    <s v="FELL ST"/>
    <s v="DIVISADERO ST"/>
    <n v="0"/>
    <s v="Not Stated, in Intersection"/>
    <s v="Not Stated"/>
    <x v="1"/>
    <s v="Sideswipe"/>
    <s v="Other Motor Vehicle"/>
    <s v="No Pedestrian Involved"/>
    <s v="Dry"/>
    <s v="No Unusual Condition"/>
    <s v="Not Stated"/>
    <s v="Dusk - Dawn"/>
    <s v="Functioning"/>
    <s v="AA - Vehicle(s) Only Involved"/>
    <s v="http://maps.google.com/maps?q=&amp;layer=c&amp;cbll=37.7740616466681,-122.437610623921"/>
    <s v="6:01 am to 10:00 am"/>
    <s v="Clear"/>
    <s v="N/A"/>
    <s v="Intersection &lt;= 20ft"/>
    <s v="October"/>
    <s v="Unknown"/>
    <s v="Unknown"/>
    <s v="Unknown"/>
    <s v="&lt;Null&gt;"/>
    <n v="30610"/>
  </r>
  <r>
    <n v="15066"/>
    <s v="Point"/>
    <n v="26422000"/>
    <n v="5458000"/>
    <n v="37.772435999999999"/>
    <n v="-122.450255"/>
    <s v="SFPD-CROSSROADS"/>
    <s v="CITY STREET"/>
    <n v="3953036"/>
    <n v="2008"/>
    <n v="3801"/>
    <n v="20081002"/>
    <n v="1111"/>
    <n v="1337"/>
    <s v="PARKS"/>
    <s v="Thursday"/>
    <s v="3F62"/>
    <s v="FELL ST"/>
    <s v="COLE ST"/>
    <n v="156"/>
    <s v="East"/>
    <s v="Not Stated"/>
    <x v="1"/>
    <s v="Vehicle/Pedestrian"/>
    <s v="Pedestrian"/>
    <s v="Crossing Not in Crosswalk"/>
    <s v="Dry"/>
    <s v="No Unusual Condition"/>
    <s v="Not Stated"/>
    <s v="Daylight"/>
    <s v="None"/>
    <s v="BB - Vehicle-Pedestrian"/>
    <s v="http://maps.google.com/maps?q=&amp;layer=c&amp;cbll=37.7724359919963,-122.450255118561"/>
    <s v="10:01 am to 2:00 pm"/>
    <s v="Cloudy"/>
    <s v="CVC 21955"/>
    <s v="Midblock &gt; 20ft"/>
    <s v="October"/>
    <s v="Valid"/>
    <n v="21955"/>
    <s v="Crossing between controlled intersections (Jaywalking)"/>
    <s v="http://leginfo.legislature.ca.gov/faces/codes_displaySection.xhtml?lawCode=VEH&amp;sectionNum=21955."/>
    <n v="27672"/>
  </r>
  <r>
    <n v="28917"/>
    <s v="Point"/>
    <n v="26056000"/>
    <s v="&lt;Null&gt;"/>
    <n v="37.775925000000001"/>
    <n v="-122.43799"/>
    <s v="SFPD-CROSSROADS"/>
    <s v="CITY STREET"/>
    <n v="4948687"/>
    <n v="2010"/>
    <n v="3801"/>
    <n v="20101023"/>
    <n v="2130"/>
    <n v="1889"/>
    <s v="PARK/"/>
    <s v="Saturday"/>
    <s v="3F14E"/>
    <s v="GROVE ST"/>
    <s v="DIVISADERO ST"/>
    <n v="0"/>
    <s v="Not Stated, in Intersection"/>
    <s v="Raining"/>
    <x v="1"/>
    <s v="Broadside"/>
    <s v="Other Motor Vehicle"/>
    <s v="No Pedestrian Involved"/>
    <s v="Wet"/>
    <s v="No Unusual Condition"/>
    <s v="Not Stated"/>
    <s v="Dark - Street Lights"/>
    <s v="None"/>
    <s v="AA - Vehicle(s) Only Involved"/>
    <s v="http://maps.google.com/maps?q=&amp;layer=c&amp;cbll=37.7759254055507,-122.437989847718"/>
    <s v="6:01 pm to 10:00 pm"/>
    <s v="Cloudy"/>
    <s v="CVC 21802B"/>
    <s v="Intersection &lt;= 20ft"/>
    <s v="October"/>
    <s v="Valid"/>
    <s v="21802(a,b)"/>
    <s v="Violation of right-of-way - entering through highway"/>
    <s v="http://leginfo.legislature.ca.gov/faces/codes_displaySection.xhtml?lawCode=VEH&amp;sectionNum=21802."/>
    <n v="13961"/>
  </r>
  <r>
    <n v="14637"/>
    <s v="Point"/>
    <n v="26050000"/>
    <s v="&lt;Null&gt;"/>
    <n v="37.774062000000001"/>
    <n v="-122.437611"/>
    <s v="SFPD-CROSSROADS"/>
    <s v="CITY STREET"/>
    <n v="5433841"/>
    <n v="2011"/>
    <n v="3801"/>
    <n v="20111026"/>
    <n v="701"/>
    <n v="97"/>
    <s v="PARK"/>
    <s v="Wednesday"/>
    <s v="3F14A"/>
    <s v="FELL ST"/>
    <s v="DIVISADERO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40616466681,-122.437610623921"/>
    <s v="6:01 am to 10:00 a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18810"/>
  </r>
  <r>
    <n v="12243"/>
    <s v="Point"/>
    <n v="26027000"/>
    <n v="9760000"/>
    <n v="37.773145"/>
    <n v="-122.43733"/>
    <s v="SFPD-CROSSROADS"/>
    <s v="CITY STREET"/>
    <n v="5386369"/>
    <n v="2011"/>
    <n v="3801"/>
    <n v="20111013"/>
    <n v="1755"/>
    <n v="1666"/>
    <s v="PARK"/>
    <s v="Thursday"/>
    <s v="3F13D"/>
    <s v="OAK ST"/>
    <s v="DIVISADERO ST"/>
    <n v="27"/>
    <s v="East"/>
    <s v="Not Stated"/>
    <x v="0"/>
    <s v="Rear End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1452368183,-122.437330446253"/>
    <s v="2:01 pm to 6:00 pm"/>
    <s v="Clear"/>
    <s v="CVC 21658A"/>
    <s v="Intersection Rear End &lt;= 150ft"/>
    <s v="October"/>
    <s v="Valid"/>
    <s v="21658(a,b)"/>
    <s v="Lane straddling or failure to use specified lanes"/>
    <s v="http://leginfo.legislature.ca.gov/faces/codes_displaySection.xhtml?lawCode=VEH&amp;sectionNum=21658."/>
    <n v="6113"/>
  </r>
  <r>
    <n v="26977"/>
    <s v="Point"/>
    <n v="26349000"/>
    <n v="5455000"/>
    <n v="37.773010999999997"/>
    <n v="-122.445778"/>
    <s v="SFPD-CROSSROADS"/>
    <s v="CITY STREET"/>
    <n v="140835812"/>
    <n v="2014"/>
    <n v="3801"/>
    <n v="20141004"/>
    <n v="523"/>
    <n v="2038"/>
    <s v="CO F"/>
    <s v="Saturday"/>
    <s v="3F14E"/>
    <s v="FELL ST"/>
    <s v="MASONIC AVE"/>
    <n v="36"/>
    <s v="East"/>
    <s v="Not Stated"/>
    <x v="2"/>
    <s v="Head-On"/>
    <s v="Pedestrian"/>
    <s v="Crossing Not in Crosswalk"/>
    <s v="Dry"/>
    <s v="No Unusual Condition"/>
    <s v="Not Stated"/>
    <s v="Dark - Street Lights"/>
    <s v="None"/>
    <s v="BB - Vehicle-Pedestrian"/>
    <s v="http://maps.google.com/maps?q=&amp;layer=c&amp;cbll=37.7730113994454,-122.445777894227"/>
    <s v="2:01 am to 6:00 am"/>
    <s v="Clear"/>
    <s v="CVC 21955"/>
    <s v="Midblock &gt; 20ft"/>
    <s v="October"/>
    <s v="Valid"/>
    <n v="21955"/>
    <s v="Crossing between controlled intersections (Jaywalking)"/>
    <s v="http://leginfo.legislature.ca.gov/faces/codes_displaySection.xhtml?lawCode=VEH&amp;sectionNum=21955."/>
    <n v="2103"/>
  </r>
  <r>
    <n v="28665"/>
    <s v="Point"/>
    <n v="26027000"/>
    <n v="9760000"/>
    <n v="37.773212000000001"/>
    <n v="-122.436801"/>
    <s v="SFPD-CROSSROADS"/>
    <s v="CITY STREET"/>
    <n v="2384180"/>
    <n v="2005"/>
    <n v="3801"/>
    <n v="20051029"/>
    <n v="1127"/>
    <n v="4060"/>
    <s v="PARK"/>
    <s v="Saturday"/>
    <s v="3F4"/>
    <s v="OAK ST"/>
    <s v="DIVISADERO ST"/>
    <n v="182"/>
    <s v="East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212472575,-122.436800898231"/>
    <s v="10:01 am to 2:00 pm"/>
    <s v="Clear"/>
    <s v="CVC 22350"/>
    <s v="Midblock &gt; 20ft"/>
    <s v="October"/>
    <s v="Valid"/>
    <n v="22350"/>
    <s v="Unsafe speed for prevailing conditions"/>
    <s v="http://leginfo.legislature.ca.gov/faces/codes_displaySection.xhtml?lawCode=VEH&amp;sectionNum=22350."/>
    <n v="2020"/>
  </r>
  <r>
    <n v="33274"/>
    <s v="Point"/>
    <n v="26050000"/>
    <s v="&lt;Null&gt;"/>
    <n v="37.774062000000001"/>
    <n v="-122.437611"/>
    <s v="SFPD-CROSSROADS"/>
    <s v="CITY STREET"/>
    <n v="3419984"/>
    <n v="2007"/>
    <n v="3801"/>
    <n v="20071012"/>
    <n v="1453"/>
    <n v="1384"/>
    <s v="3F"/>
    <s v="Friday"/>
    <s v="4B5E"/>
    <s v="FELL ST"/>
    <s v="DIVISION ST"/>
    <n v="0"/>
    <s v="Not Stated, in Intersection"/>
    <s v="Raining"/>
    <x v="0"/>
    <s v="Broadside"/>
    <s v="Other Motor Vehicle"/>
    <s v="No Pedestrian Involved"/>
    <s v="Wet"/>
    <s v="No Unusual Condition"/>
    <s v="Not Stated"/>
    <s v="Daylight"/>
    <s v="Functioning"/>
    <s v="AA - Vehicle(s) Only Involved"/>
    <s v="http://maps.google.com/maps?q=&amp;layer=c&amp;cbll=37.7740616466681,-122.437610623921"/>
    <s v="2:01 pm to 6:00 pm"/>
    <s v="Cloudy"/>
    <s v="CVC 21451A"/>
    <s v="Intersection &lt;= 20ft"/>
    <s v="October"/>
    <s v="Valid"/>
    <s v="21451(a,b)"/>
    <s v="Green signal - driver or bicyclist responsibilities"/>
    <s v="http://leginfo.legislature.ca.gov/faces/codes_displaySection.xhtml?lawCode=VEH&amp;sectionNum=21451."/>
    <n v="10896"/>
  </r>
  <r>
    <n v="15178"/>
    <s v="Point"/>
    <n v="26452000"/>
    <n v="5899000"/>
    <n v="37.775395000000003"/>
    <n v="-122.44966700000001"/>
    <s v="SFPD-CROSSROADS"/>
    <s v="CITY STREET"/>
    <n v="2848208"/>
    <n v="2006"/>
    <n v="3801"/>
    <n v="20061011"/>
    <n v="1959"/>
    <n v="246"/>
    <s v="PARK"/>
    <s v="Wednesday"/>
    <s v="4B5G"/>
    <s v="FULTON ST"/>
    <s v="CLAYTON ST"/>
    <n v="12"/>
    <s v="East"/>
    <s v="Not Stated"/>
    <x v="0"/>
    <s v="Vehicle/Pedestrian"/>
    <s v="Pedestrian"/>
    <s v="Crossing in Crosswalk at Intersection"/>
    <s v="Dry"/>
    <s v="No Unusual Condition"/>
    <s v="Not Stated"/>
    <s v="Dark - Street Lights"/>
    <s v="None"/>
    <s v="BB - Vehicle-Pedestrian"/>
    <s v="http://maps.google.com/maps?q=&amp;layer=c&amp;cbll=37.7753951521278,-122.449666856935"/>
    <s v="6:01 pm to 10:00 p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9288"/>
  </r>
  <r>
    <n v="24413"/>
    <s v="Point"/>
    <n v="26357000"/>
    <n v="3863000"/>
    <n v="37.773484000000003"/>
    <n v="-122.444271"/>
    <s v="SFPD-CROSSROADS"/>
    <s v="CITY STREET"/>
    <n v="130849663"/>
    <n v="2013"/>
    <n v="3801"/>
    <n v="20131008"/>
    <n v="628"/>
    <n v="1856"/>
    <s v="PARK"/>
    <s v="Tuesday"/>
    <s v="3F14A"/>
    <s v="CENTRAL AVE"/>
    <s v="FELL ST"/>
    <n v="100"/>
    <s v="North"/>
    <s v="Not Stated"/>
    <x v="1"/>
    <s v="Head-On"/>
    <s v="Parked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34841134508,-122.444270866597"/>
    <s v="6:01 am to 10:00 am"/>
    <s v="Clear"/>
    <s v="N/A"/>
    <s v="Midblock &gt; 20ft"/>
    <s v="October"/>
    <s v="Unknown"/>
    <s v="Unknown"/>
    <s v="Unknown"/>
    <s v="&lt;Null&gt;"/>
    <n v="18739"/>
  </r>
  <r>
    <n v="3949"/>
    <s v="Point"/>
    <n v="26349000"/>
    <n v="5455000"/>
    <n v="37.772995999999999"/>
    <n v="-122.44590100000001"/>
    <s v="SFPD-CROSSROADS"/>
    <s v="CITY STREET"/>
    <n v="3439368"/>
    <n v="2007"/>
    <n v="3801"/>
    <n v="20071005"/>
    <n v="1829"/>
    <n v="1674"/>
    <s v="PARK"/>
    <s v="Friday"/>
    <s v="3CAR"/>
    <s v="MASON ST"/>
    <s v="FELL ST"/>
    <n v="18"/>
    <s v="Not Stated, in Intersection"/>
    <s v="Not Stated"/>
    <x v="1"/>
    <s v="Broadside"/>
    <s v="Not Stated"/>
    <s v="No Pedestrian Involved"/>
    <s v="Dry"/>
    <s v="No Unusual Condition"/>
    <s v="Not Stated"/>
    <s v="Daylight"/>
    <s v="Functioning"/>
    <s v="CC - Vehicle-Bicycle"/>
    <s v="http://maps.google.com/maps?q=&amp;layer=c&amp;cbll=37.772995600723,-122.445900848694"/>
    <s v="6:01 pm to 10:00 pm"/>
    <s v="Clear"/>
    <s v="CVC 21200A"/>
    <s v="Intersection &lt;= 20ft"/>
    <s v="October"/>
    <s v="Valid"/>
    <s v="21200(a)"/>
    <s v="Bicyclist riding under the influence"/>
    <s v="http://leginfo.legislature.ca.gov/faces/codes_displaySection.xhtml?lawCode=VEH&amp;sectionNum=21200"/>
    <n v="32002"/>
  </r>
  <r>
    <n v="6578"/>
    <s v="Point"/>
    <n v="26347000"/>
    <s v="&lt;Null&gt;"/>
    <n v="37.772995000000002"/>
    <n v="-122.445902"/>
    <s v="SFPD-CROSSROADS"/>
    <s v="CITY STREET"/>
    <n v="150940326"/>
    <n v="2015"/>
    <n v="3801"/>
    <n v="20151027"/>
    <n v="1927"/>
    <n v="2311"/>
    <s v="&lt;Null&gt;"/>
    <s v="Tuesday"/>
    <s v="3F21"/>
    <s v="MASONIC AVE"/>
    <s v="FELL ST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6:01 pm to 10:00 pm"/>
    <s v="Clear"/>
    <s v="CVC 22106"/>
    <s v="Intersection &lt;= 20ft"/>
    <s v="October"/>
    <s v="Valid"/>
    <n v="22106"/>
    <s v="Unsafe starting or backing on highway"/>
    <s v="http://leginfo.legislature.ca.gov/faces/codes_displaySection.xhtml?lawCode=VEH&amp;sectionNum=22106."/>
    <n v="7441"/>
  </r>
  <r>
    <n v="3866"/>
    <s v="Point"/>
    <n v="26345000"/>
    <n v="8852000"/>
    <n v="37.772944000000003"/>
    <n v="-122.445892"/>
    <s v="SFPD-CROSSROADS"/>
    <s v="CITY STREET"/>
    <n v="3432055"/>
    <n v="2007"/>
    <n v="3801"/>
    <n v="20071017"/>
    <n v="1753"/>
    <n v="246"/>
    <s v="PARK"/>
    <s v="Wednesday"/>
    <s v="4B6G"/>
    <s v="MASONIC AVE"/>
    <s v="FELL ST"/>
    <n v="19"/>
    <s v="South"/>
    <s v="Not Stated"/>
    <x v="1"/>
    <s v="Other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437191296,-122.445891876302"/>
    <s v="2:01 pm to 6:00 pm"/>
    <s v="Clear"/>
    <s v="CVC 21451A"/>
    <s v="Intersection &lt;= 20ft"/>
    <s v="October"/>
    <s v="Valid"/>
    <s v="21451(a,b)"/>
    <s v="Green signal - driver or bicyclist responsibilities"/>
    <s v="http://leginfo.legislature.ca.gov/faces/codes_displaySection.xhtml?lawCode=VEH&amp;sectionNum=21451."/>
    <n v="14370"/>
  </r>
  <r>
    <n v="27391"/>
    <s v="Point"/>
    <n v="26345000"/>
    <n v="8852000"/>
    <n v="37.772795000000002"/>
    <n v="-122.44586200000001"/>
    <s v="SFPD-CROSSROADS"/>
    <s v="CITY STREET"/>
    <n v="130828009"/>
    <n v="2013"/>
    <n v="3801"/>
    <n v="20131001"/>
    <n v="1226"/>
    <n v="874"/>
    <s v="PARK"/>
    <s v="Tuesday"/>
    <s v="3F61"/>
    <s v="MASONIC AVE"/>
    <s v="FELL ST"/>
    <n v="74"/>
    <s v="South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7945930562,-122.445861611178"/>
    <s v="10:01 am to 2:00 pm"/>
    <s v="Clear"/>
    <s v="CVC 22350"/>
    <s v="Intersection Rear End &lt;= 150ft"/>
    <s v="October"/>
    <s v="Valid"/>
    <n v="22350"/>
    <s v="Unsafe speed for prevailing conditions"/>
    <s v="http://leginfo.legislature.ca.gov/faces/codes_displaySection.xhtml?lawCode=VEH&amp;sectionNum=22350."/>
    <n v="23954"/>
  </r>
  <r>
    <n v="9328"/>
    <s v="Point"/>
    <n v="26445000"/>
    <s v="&lt;Null&gt;"/>
    <n v="37.771929999999998"/>
    <n v="-122.454083"/>
    <s v="SFPD-CROSSROADS"/>
    <s v="CITY STREET"/>
    <n v="150918743"/>
    <n v="2015"/>
    <n v="3801"/>
    <n v="20151020"/>
    <n v="2130"/>
    <n v="2137"/>
    <s v="PARK"/>
    <s v="Tuesday"/>
    <n v="2"/>
    <s v="STANYAN ST"/>
    <s v="FELL ST"/>
    <n v="0"/>
    <s v="Not Stated, in Intersection"/>
    <s v="Not Stated"/>
    <x v="1"/>
    <s v="Broadside"/>
    <s v="Motor Vehicle on Other Roadway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19304046184,-122.454083217237"/>
    <s v="6:01 pm to 10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9693"/>
  </r>
  <r>
    <n v="20632"/>
    <s v="Point"/>
    <n v="26061000"/>
    <s v="&lt;Null&gt;"/>
    <n v="37.776643999999997"/>
    <n v="-122.43984399999999"/>
    <s v="SFPD-CROSSROADS"/>
    <s v="CITY STREET"/>
    <n v="130862217"/>
    <n v="2013"/>
    <n v="3801"/>
    <n v="20131011"/>
    <n v="1920"/>
    <n v="202"/>
    <s v="PARK"/>
    <s v="Friday"/>
    <s v="3F14D"/>
    <s v="BRODERICK ST"/>
    <s v="FULTON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66440075826,-122.439844236366"/>
    <s v="6:01 pm to 10:00 pm"/>
    <s v="Cloudy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8465"/>
  </r>
  <r>
    <n v="14702"/>
    <s v="Point"/>
    <n v="26073000"/>
    <s v="&lt;Null&gt;"/>
    <n v="37.778511000000002"/>
    <n v="-122.440213"/>
    <s v="SFPD-CROSSROADS"/>
    <s v="CITY STREET"/>
    <n v="2883860"/>
    <n v="2006"/>
    <n v="3801"/>
    <n v="20061027"/>
    <n v="732"/>
    <n v="805"/>
    <s v="PARK"/>
    <s v="Friday"/>
    <s v="0F4"/>
    <s v="GOLDEN GATE AVE"/>
    <s v="BRODERICK ST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85114637334,-122.440213334353"/>
    <s v="6:01 am to 10:00 a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4435"/>
  </r>
  <r>
    <n v="9639"/>
    <s v="Point"/>
    <n v="26057000"/>
    <s v="&lt;Null&gt;"/>
    <n v="37.776856000000002"/>
    <n v="-122.438177"/>
    <s v="SFPD-CROSSROADS"/>
    <s v="CITY STREET"/>
    <n v="4901674"/>
    <n v="2010"/>
    <n v="3801"/>
    <n v="20101003"/>
    <n v="1848"/>
    <n v="2314"/>
    <s v="PARK"/>
    <s v="Sunday"/>
    <s v="3F14D"/>
    <s v="DIVISADERO ST"/>
    <s v="FULTON ST"/>
    <n v="0"/>
    <s v="Not Stated, in Intersection"/>
    <s v="Not Stated"/>
    <x v="1"/>
    <s v="Broadside"/>
    <s v="Bicycle"/>
    <s v="No Pedestrian Involved"/>
    <s v="Dry"/>
    <s v="No Unusual Condition"/>
    <s v="Not Stated"/>
    <s v="Dusk - Dawn"/>
    <s v="Functioning"/>
    <s v="CC - Vehicle-Bicycle"/>
    <s v="http://maps.google.com/maps?q=&amp;layer=c&amp;cbll=37.7768558888485,-122.43817704764"/>
    <s v="6:01 pm to 10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2905"/>
  </r>
  <r>
    <n v="28900"/>
    <s v="Point"/>
    <n v="26055000"/>
    <s v="&lt;Null&gt;"/>
    <n v="37.777068"/>
    <n v="-122.43650700000001"/>
    <s v="SFPD-CROSSROADS"/>
    <s v="CITY STREET"/>
    <n v="4947692"/>
    <n v="2010"/>
    <n v="3801"/>
    <n v="20101026"/>
    <n v="2311"/>
    <n v="2038"/>
    <s v="CO F"/>
    <s v="Tuesday"/>
    <s v="3F14E"/>
    <s v="SCOTT ST"/>
    <s v="FULTON ST"/>
    <n v="0"/>
    <s v="Not Stated, in Intersection"/>
    <s v="Not Stated"/>
    <x v="2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0680804996,-122.436507232241"/>
    <s v="10:01 pm to 2:00 a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3448"/>
  </r>
  <r>
    <n v="26814"/>
    <s v="Point"/>
    <n v="26055000"/>
    <s v="&lt;Null&gt;"/>
    <n v="37.777068"/>
    <n v="-122.43650700000001"/>
    <s v="SFPD-CROSSROADS"/>
    <s v="CITY STREET"/>
    <n v="140893484"/>
    <n v="2014"/>
    <n v="3801"/>
    <n v="20141022"/>
    <n v="1040"/>
    <n v="1764"/>
    <s v="F"/>
    <s v="Wednesday"/>
    <s v="3F14A"/>
    <s v="SCOTT ST"/>
    <s v="FULTON ST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70680804996,-122.436507232241"/>
    <s v="10:01 am to 2:00 pm"/>
    <s v="Clear"/>
    <s v="N/A"/>
    <s v="Intersection &lt;= 20ft"/>
    <s v="October"/>
    <s v="Unknown"/>
    <s v="Unknown"/>
    <s v="Unknown"/>
    <s v="&lt;Null&gt;"/>
    <n v="26343"/>
  </r>
  <r>
    <n v="29024"/>
    <s v="Point"/>
    <n v="26070000"/>
    <s v="&lt;Null&gt;"/>
    <n v="37.778723999999997"/>
    <n v="-122.438552"/>
    <s v="SFPD-CROSSROADS"/>
    <s v="CITY STREET"/>
    <n v="4919434"/>
    <n v="2010"/>
    <n v="3801"/>
    <n v="20101010"/>
    <n v="1657"/>
    <n v="2082"/>
    <s v="PARK"/>
    <s v="Sunday"/>
    <s v="4B6H"/>
    <s v="DIVISADERO ST"/>
    <s v="GOLDEN GATE AV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7241078806,-122.438552277528"/>
    <s v="2:01 pm to 6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8292"/>
  </r>
  <r>
    <n v="28845"/>
    <s v="Point"/>
    <n v="26065000"/>
    <s v="&lt;Null&gt;"/>
    <n v="37.778937999999997"/>
    <n v="-122.436885"/>
    <s v="SFPD-CROSSROADS"/>
    <s v="CITY STREET"/>
    <n v="140911973"/>
    <n v="2014"/>
    <n v="3801"/>
    <n v="20141028"/>
    <n v="96"/>
    <n v="2002"/>
    <s v="PARK"/>
    <s v="Tuesday"/>
    <s v="3F60"/>
    <s v="SCOTT ST"/>
    <s v="GOLDEN GATE AVE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None"/>
    <s v="CC - Vehicle-Bicycle"/>
    <s v="http://maps.google.com/maps?q=&amp;layer=c&amp;cbll=37.7789377532413,-122.436884628865"/>
    <s v="2:01 am to 6:00 am"/>
    <s v="Clear"/>
    <s v="CVC 22107"/>
    <s v="Intersection &lt;= 20ft"/>
    <s v="October"/>
    <s v="Valid"/>
    <n v="22107"/>
    <s v="Unsafe turn or lane change prohibited"/>
    <s v="http://leginfo.legislature.ca.gov/faces/codes_displaySection.xhtml?lawCode=VEH&amp;sectionNum=22107."/>
    <n v="11443"/>
  </r>
  <r>
    <n v="28903"/>
    <s v="Point"/>
    <n v="26056000"/>
    <s v="&lt;Null&gt;"/>
    <n v="37.775925000000001"/>
    <n v="-122.43799"/>
    <s v="SFPD-CROSSROADS"/>
    <s v="CITY STREET"/>
    <n v="2347540"/>
    <n v="2005"/>
    <n v="3801"/>
    <n v="20051009"/>
    <n v="1520"/>
    <n v="571"/>
    <s v="&lt;Null&gt;"/>
    <s v="Sunday"/>
    <n v="4"/>
    <s v="DIVISADERO ST"/>
    <s v="GROVE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59254055507,-122.437989847718"/>
    <s v="2:01 pm to 6:00 pm"/>
    <s v="Clear"/>
    <s v="CVC 21802"/>
    <s v="Intersection &lt;= 20ft"/>
    <s v="October"/>
    <s v="Valid"/>
    <s v="21802(a,b)"/>
    <s v="Violation of right-of-way - entering through highway"/>
    <s v="http://leginfo.legislature.ca.gov/faces/codes_displaySection.xhtml?lawCode=VEH&amp;sectionNum=21802."/>
    <n v="23757"/>
  </r>
  <r>
    <n v="17363"/>
    <s v="Point"/>
    <n v="26352000"/>
    <n v="2608000"/>
    <n v="37.775464999999997"/>
    <n v="-122.441292"/>
    <s v="SFPD-CROSSROADS"/>
    <s v="CITY STREET"/>
    <n v="150866578"/>
    <n v="2015"/>
    <n v="3801"/>
    <n v="20151003"/>
    <n v="1257"/>
    <n v="4060"/>
    <s v="PARK"/>
    <s v="Saturday"/>
    <s v="3F12A"/>
    <s v="BAKER ST"/>
    <s v="GROVE ST"/>
    <n v="15"/>
    <s v="South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4645219148,-122.44129193618"/>
    <s v="10:01 am to 2:00 p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17832"/>
  </r>
  <r>
    <n v="28916"/>
    <s v="Point"/>
    <n v="26056000"/>
    <s v="&lt;Null&gt;"/>
    <n v="37.775925000000001"/>
    <n v="-122.43799"/>
    <s v="SFPD-CROSSROADS"/>
    <s v="CITY STREET"/>
    <n v="4944541"/>
    <n v="2010"/>
    <n v="3801"/>
    <n v="20101020"/>
    <n v="1619"/>
    <n v="1337"/>
    <s v="COF"/>
    <s v="Wednesday"/>
    <s v="4B7F"/>
    <s v="DIVISADERO ST"/>
    <s v="GROVE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9254055507,-122.437989847718"/>
    <s v="2:01 pm to 6:00 p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13960"/>
  </r>
  <r>
    <n v="23806"/>
    <s v="Point"/>
    <n v="26377000"/>
    <n v="8849000"/>
    <n v="37.774937999999999"/>
    <n v="-122.446297"/>
    <s v="SFPD-CROSSROADS"/>
    <s v="CITY STREET"/>
    <n v="140910470"/>
    <n v="2014"/>
    <n v="3801"/>
    <n v="20141027"/>
    <n v="1650"/>
    <n v="202"/>
    <s v="PARK"/>
    <s v="Monday"/>
    <s v="3F60"/>
    <s v="MASONIC AVE"/>
    <s v="GROVE ST"/>
    <n v="25"/>
    <s v="North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9383951389,-122.446297208971"/>
    <s v="2:01 pm to 6:00 pm"/>
    <s v="Clear"/>
    <s v="CVC 22350"/>
    <s v="Intersection Rear End &lt;= 150ft"/>
    <s v="October"/>
    <s v="Valid"/>
    <n v="22350"/>
    <s v="Unsafe speed for prevailing conditions"/>
    <s v="http://leginfo.legislature.ca.gov/faces/codes_displaySection.xhtml?lawCode=VEH&amp;sectionNum=22350."/>
    <n v="15996"/>
  </r>
  <r>
    <n v="14959"/>
    <s v="Point"/>
    <n v="26383000"/>
    <s v="&lt;Null&gt;"/>
    <n v="37.777669000000003"/>
    <n v="-122.44684599999999"/>
    <s v="SFPD-CROSSROADS"/>
    <s v="CITY STREET"/>
    <n v="2829496"/>
    <n v="2006"/>
    <n v="3801"/>
    <n v="20061007"/>
    <n v="43"/>
    <n v="518"/>
    <s v="CO F"/>
    <s v="Saturday"/>
    <s v="3F14E"/>
    <s v="MASONIC AVE"/>
    <s v="GOLDEN GATE AV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76691087729,-122.446846470157"/>
    <s v="10:01 pm to 2:00 am"/>
    <s v="Clear"/>
    <s v="CVC 21453D"/>
    <s v="Intersection &lt;= 20ft"/>
    <s v="October"/>
    <s v="Valid"/>
    <s v="21453(d)"/>
    <s v="Red signal - pedestrian responsibilities"/>
    <s v="http://leginfo.legislature.ca.gov/faces/codes_displaySection.xhtml?lawCode=VEH&amp;sectionNum=21453."/>
    <n v="27850"/>
  </r>
  <r>
    <n v="7506"/>
    <s v="Point"/>
    <n v="26351000"/>
    <s v="&lt;Null&gt;"/>
    <n v="37.774566999999998"/>
    <n v="-122.44110999999999"/>
    <s v="SFPD-CROSSROADS"/>
    <s v="CITY STREET"/>
    <n v="4438709"/>
    <n v="2009"/>
    <n v="3801"/>
    <n v="20091005"/>
    <n v="1601"/>
    <n v="1211"/>
    <s v="PARK"/>
    <s v="Monday"/>
    <s v="3F44D"/>
    <s v="BAKER ST"/>
    <s v="HAYES ST"/>
    <n v="0"/>
    <s v="Not Stated, in Intersection"/>
    <s v="Not Stated"/>
    <x v="1"/>
    <s v="Not Stated"/>
    <s v="Non-Collision"/>
    <s v="No Pedestrian Involved"/>
    <s v="Dry"/>
    <s v="No Unusual Condition"/>
    <s v="Not Stated"/>
    <s v="Daylight"/>
    <s v="Functioning"/>
    <s v="CC - Vehicle-Bicycle"/>
    <s v="http://maps.google.com/maps?q=&amp;layer=c&amp;cbll=37.7745674820945,-122.441110417149"/>
    <s v="2:01 pm to 6:00 pm"/>
    <s v="Clear"/>
    <s v="CVC 22107"/>
    <s v="Intersection &lt;= 20ft"/>
    <s v="October"/>
    <s v="Valid"/>
    <n v="22107"/>
    <s v="Unsafe turn or lane change prohibited"/>
    <s v="http://leginfo.legislature.ca.gov/faces/codes_displaySection.xhtml?lawCode=VEH&amp;sectionNum=22107."/>
    <n v="15835"/>
  </r>
  <r>
    <n v="19983"/>
    <s v="Point"/>
    <n v="26053000"/>
    <s v="&lt;Null&gt;"/>
    <n v="37.774991999999997"/>
    <n v="-122.437799"/>
    <s v="SFPD-CROSSROADS"/>
    <s v="CITY STREET"/>
    <n v="150896707"/>
    <n v="2015"/>
    <n v="3801"/>
    <n v="20151013"/>
    <n v="1533"/>
    <n v="24"/>
    <s v="NORTHERN"/>
    <s v="Tuesday"/>
    <s v="3E13C"/>
    <s v="DIVISADERO ST"/>
    <s v="HAYES ST"/>
    <n v="0"/>
    <s v="Not Stated, in Intersection"/>
    <s v="Not Stated"/>
    <x v="0"/>
    <s v="Overturned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4991947509,-122.437798747311"/>
    <s v="2:01 pm to 6:00 p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12608"/>
  </r>
  <r>
    <n v="14936"/>
    <s v="Point"/>
    <n v="26377000"/>
    <n v="8850000"/>
    <n v="37.774056000000002"/>
    <n v="-122.446117"/>
    <s v="SFPD-CROSSROADS"/>
    <s v="CITY STREET"/>
    <n v="5410247"/>
    <n v="2011"/>
    <n v="3801"/>
    <n v="20111003"/>
    <n v="1128"/>
    <n v="1666"/>
    <s v="PARK"/>
    <s v="Monday"/>
    <s v="3F13D"/>
    <s v="MASONIC AVE"/>
    <s v="HAYES ST"/>
    <n v="45"/>
    <s v="North"/>
    <s v="Not Stated"/>
    <x v="0"/>
    <s v="Head-On"/>
    <s v="Pedestrian"/>
    <s v="Crossing Not in Crosswalk"/>
    <s v="Wet"/>
    <s v="No Unusual Condition"/>
    <s v="Not Stated"/>
    <s v="Dark - Street Lights"/>
    <s v="Functioning"/>
    <s v="BB - Vehicle-Pedestrian"/>
    <s v="http://maps.google.com/maps?q=&amp;layer=c&amp;cbll=37.774056454434,-122.446116564786"/>
    <s v="10:01 am to 2:00 pm"/>
    <s v="Raining"/>
    <s v="CVC 21955"/>
    <s v="Midblock &gt; 20ft"/>
    <s v="October"/>
    <s v="Valid"/>
    <n v="21955"/>
    <s v="Crossing between controlled intersections (Jaywalking)"/>
    <s v="http://leginfo.legislature.ca.gov/faces/codes_displaySection.xhtml?lawCode=VEH&amp;sectionNum=21955."/>
    <n v="215"/>
  </r>
  <r>
    <n v="343"/>
    <s v="Point"/>
    <n v="26053000"/>
    <n v="4802101"/>
    <n v="37.774892999999999"/>
    <n v="-122.43783000000001"/>
    <s v="SFPD-CROSSROADS"/>
    <s v="CITY STREET"/>
    <n v="130899787"/>
    <n v="2013"/>
    <n v="3801"/>
    <n v="20131023"/>
    <n v="1649"/>
    <n v="1666"/>
    <s v="PARK"/>
    <s v="Wednesday"/>
    <s v="4-CAR"/>
    <s v="DIVISADERO ST"/>
    <s v="HAYES ST"/>
    <n v="34"/>
    <s v="South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892723508,-122.437829988491"/>
    <s v="2:01 pm to 6:00 pm"/>
    <s v="Clear"/>
    <s v="CVC 22350"/>
    <s v="Intersection Rear End &lt;= 150ft"/>
    <s v="October"/>
    <s v="Valid"/>
    <n v="22350"/>
    <s v="Unsafe speed for prevailing conditions"/>
    <s v="http://leginfo.legislature.ca.gov/faces/codes_displaySection.xhtml?lawCode=VEH&amp;sectionNum=22350."/>
    <n v="32047"/>
  </r>
  <r>
    <n v="29005"/>
    <s v="Point"/>
    <n v="26356000"/>
    <s v="&lt;Null&gt;"/>
    <n v="37.774358999999997"/>
    <n v="-122.44275500000001"/>
    <s v="SFPD-CROSSROADS"/>
    <s v="CITY STREET"/>
    <n v="140912034"/>
    <n v="2014"/>
    <n v="3801"/>
    <n v="20141028"/>
    <n v="922"/>
    <n v="2002"/>
    <s v="&lt;Null&gt;"/>
    <s v="Tuesday"/>
    <s v="3F60"/>
    <s v="LYON ST"/>
    <s v="HAYES ST"/>
    <n v="0"/>
    <s v="Not Stated, in Intersection"/>
    <s v="Not Stated"/>
    <x v="0"/>
    <s v="Head-On"/>
    <s v="Fixed Object"/>
    <s v="No Pedestrian Involved"/>
    <s v="Dry"/>
    <s v="No Unusual Condition"/>
    <s v="Not Stated"/>
    <s v="Daylight"/>
    <s v="None"/>
    <s v="AA - Vehicle(s) Only Involved"/>
    <s v="http://maps.google.com/maps?q=&amp;layer=c&amp;cbll=37.7743588328294,-122.442754865921"/>
    <s v="6:01 am to 10:00 a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9940"/>
  </r>
  <r>
    <n v="16085"/>
    <s v="Point"/>
    <n v="26377000"/>
    <n v="8850000"/>
    <n v="37.773997000000001"/>
    <n v="-122.44610400000001"/>
    <s v="SFPD-CROSSROADS"/>
    <s v="CITY STREET"/>
    <n v="140850321"/>
    <n v="2014"/>
    <n v="3801"/>
    <n v="20141008"/>
    <n v="1550"/>
    <n v="1666"/>
    <s v="PARK"/>
    <s v="Wednesday"/>
    <s v="3F13D"/>
    <s v="MASONIC AVE"/>
    <s v="HAYES ST"/>
    <n v="23"/>
    <s v="North"/>
    <s v="Not Stated"/>
    <x v="0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968202592,-122.446104332067"/>
    <s v="2:01 pm to 6:00 pm"/>
    <s v="Clear"/>
    <s v="CVC 21703"/>
    <s v="Intersection Rear End &lt;= 150ft"/>
    <s v="October"/>
    <s v="Valid"/>
    <n v="21703"/>
    <s v="Following too closely prohibited"/>
    <s v="http://leginfo.legislature.ca.gov/faces/codes_displaySection.xhtml?lawCode=VEH&amp;sectionNum=21703."/>
    <n v="7066"/>
  </r>
  <r>
    <n v="18640"/>
    <s v="Point"/>
    <n v="26376000"/>
    <s v="&lt;Null&gt;"/>
    <n v="37.773935000000002"/>
    <n v="-122.44609199999999"/>
    <s v="SFPD-CROSSROADS"/>
    <s v="CITY STREET"/>
    <n v="130844500"/>
    <n v="2013"/>
    <n v="3801"/>
    <n v="20131006"/>
    <n v="1233"/>
    <n v="2179"/>
    <s v="PARK"/>
    <s v="Sunday"/>
    <s v="&lt;Null&gt;"/>
    <s v="MASONIC AVE"/>
    <s v="HAYES ST"/>
    <n v="0"/>
    <s v="Not Stated, in Intersection"/>
    <s v="&lt;Null&gt;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5716"/>
  </r>
  <r>
    <n v="29300"/>
    <s v="Point"/>
    <n v="26376000"/>
    <s v="&lt;Null&gt;"/>
    <n v="37.773935000000002"/>
    <n v="-122.44609199999999"/>
    <s v="SFPD-CROSSROADS"/>
    <s v="CITY STREET"/>
    <n v="3954725"/>
    <n v="2008"/>
    <n v="3801"/>
    <n v="20081007"/>
    <n v="1114"/>
    <n v="1337"/>
    <s v="PARKS"/>
    <s v="Tuesday"/>
    <s v="3F62"/>
    <s v="MASONIC AVE"/>
    <s v="HAYES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6533"/>
  </r>
  <r>
    <n v="9974"/>
    <s v="Point"/>
    <n v="26052000"/>
    <s v="&lt;Null&gt;"/>
    <n v="37.775205999999997"/>
    <n v="-122.43612899999999"/>
    <s v="SFPD-CROSSROADS"/>
    <s v="CITY STREET"/>
    <n v="4939557"/>
    <n v="2010"/>
    <n v="3801"/>
    <n v="20101020"/>
    <n v="2135"/>
    <n v="1015"/>
    <s v="PARK"/>
    <s v="Wednesday"/>
    <s v="3F14E"/>
    <s v="SCOTT ST"/>
    <s v="HAYES ST"/>
    <n v="0"/>
    <s v="Not Stated, in Intersection"/>
    <s v="Not Stated"/>
    <x v="1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52059309871,-122.436128964251"/>
    <s v="6:01 pm to 10:00 p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22945"/>
  </r>
  <r>
    <n v="12549"/>
    <s v="Point"/>
    <n v="26446000"/>
    <s v="&lt;Null&gt;"/>
    <n v="37.772894999999998"/>
    <n v="-122.454285"/>
    <s v="SFPD-CROSSROADS"/>
    <s v="CITY STREET"/>
    <n v="140907198"/>
    <n v="2014"/>
    <n v="3801"/>
    <n v="20141026"/>
    <n v="1645"/>
    <n v="1666"/>
    <s v="PARK"/>
    <s v="Sunday"/>
    <s v="3-CAR"/>
    <s v="STANYAN ST"/>
    <s v="HAYES ST"/>
    <n v="0"/>
    <s v="Not Stated, in Intersection"/>
    <s v="Not Stated"/>
    <x v="2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8951784271,-122.454285116292"/>
    <s v="2:01 pm to 6:00 p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3306"/>
  </r>
  <r>
    <n v="29467"/>
    <s v="Point"/>
    <n v="26446000"/>
    <n v="12084000"/>
    <n v="37.772925000000001"/>
    <n v="-122.454291"/>
    <s v="SFPD-CROSSROADS"/>
    <s v="CITY STREET"/>
    <n v="4438311"/>
    <n v="2009"/>
    <n v="3801"/>
    <n v="20091003"/>
    <n v="1250"/>
    <n v="1715"/>
    <s v="3F2A"/>
    <s v="Saturday"/>
    <s v="PARK"/>
    <s v="STANYAN ST"/>
    <s v="HAYES ST"/>
    <n v="11"/>
    <s v="West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9251774051,-122.454291230852"/>
    <s v="10:01 am to 2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15307"/>
  </r>
  <r>
    <n v="14860"/>
    <s v="Point"/>
    <n v="26345000"/>
    <n v="8852000"/>
    <n v="37.772154"/>
    <n v="-122.44573200000001"/>
    <s v="SFPD-CROSSROADS"/>
    <s v="CITY STREET"/>
    <n v="5377806"/>
    <n v="2011"/>
    <n v="3801"/>
    <n v="20111010"/>
    <n v="1158"/>
    <n v="874"/>
    <s v="PARK"/>
    <s v="Monday"/>
    <s v="3F61"/>
    <s v="MASONIC AVE"/>
    <s v="OAK ST"/>
    <n v="27"/>
    <s v="North"/>
    <s v="Not Stated"/>
    <x v="0"/>
    <s v="Broadside"/>
    <s v="Pedestrian"/>
    <s v="Crossing in Crosswalk at Intersection"/>
    <s v="Wet"/>
    <s v="No Unusual Condition"/>
    <s v="Not Stated"/>
    <s v="Daylight"/>
    <s v="Functioning"/>
    <s v="BB - Vehicle-Pedestrian"/>
    <s v="http://maps.google.com/maps?q=&amp;layer=c&amp;cbll=37.7721542923325,-122.44573166289"/>
    <s v="10:01 am to 2:00 pm"/>
    <s v="Raining"/>
    <s v="CVC 21950A"/>
    <s v="Midblock &gt; 20ft"/>
    <s v="October"/>
    <s v="Valid"/>
    <s v="21950(a,c)"/>
    <s v="Driver or bicyclist to yield right-of-way at crosswalks"/>
    <s v="http://leginfo.legislature.ca.gov/faces/codes_displaySection.xhtml?lawCode=VEH&amp;sectionNum=21950."/>
    <n v="6508"/>
  </r>
  <r>
    <n v="29477"/>
    <s v="Point"/>
    <n v="26465000"/>
    <s v="&lt;Null&gt;"/>
    <n v="37.778165000000001"/>
    <n v="-122.450655"/>
    <s v="SFPD-CROSSROADS"/>
    <s v="CITY STREET"/>
    <n v="2848309"/>
    <n v="2006"/>
    <n v="3801"/>
    <n v="20061018"/>
    <n v="1701"/>
    <n v="2122"/>
    <s v="G"/>
    <s v="Wednesday"/>
    <s v="4B6D"/>
    <s v="TURK ST"/>
    <s v="KITTREDGE TER"/>
    <n v="0"/>
    <s v="Not Stated, in Intersection"/>
    <s v="Not Stated"/>
    <x v="0"/>
    <s v="Head-On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81645986947,-122.450654812227"/>
    <s v="2:01 pm to 6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9877"/>
  </r>
  <r>
    <n v="22817"/>
    <s v="Point"/>
    <n v="26319000"/>
    <n v="9763000"/>
    <n v="37.772528999999999"/>
    <n v="-122.442184"/>
    <s v="SFPD-CROSSROADS"/>
    <s v="CITY STREET"/>
    <n v="140915185"/>
    <n v="2014"/>
    <n v="3801"/>
    <n v="20141029"/>
    <n v="750"/>
    <n v="1764"/>
    <s v="F"/>
    <s v="Wednesday"/>
    <s v="3F13A"/>
    <s v="OAK ST"/>
    <s v="LYON ST"/>
    <n v="57"/>
    <s v="East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5289163444,-122.442184198593"/>
    <s v="6:01 am to 10:00 am"/>
    <s v="Clear"/>
    <s v="CVC 21703"/>
    <s v="Intersection Rear End &lt;= 150ft"/>
    <s v="October"/>
    <s v="Valid"/>
    <n v="21703"/>
    <s v="Following too closely prohibited"/>
    <s v="http://leginfo.legislature.ca.gov/faces/codes_displaySection.xhtml?lawCode=VEH&amp;sectionNum=21703."/>
    <n v="27289"/>
  </r>
  <r>
    <n v="29322"/>
    <s v="Point"/>
    <n v="26379000"/>
    <s v="&lt;Null&gt;"/>
    <n v="37.775801999999999"/>
    <n v="-122.446471"/>
    <s v="SFPD-CROSSROADS"/>
    <s v="CITY STREET"/>
    <n v="3436038"/>
    <n v="2007"/>
    <n v="3801"/>
    <n v="20071001"/>
    <n v="1610"/>
    <n v="4060"/>
    <s v="PARK"/>
    <s v="Monday"/>
    <s v="3F140"/>
    <s v="FULTON ST"/>
    <s v="MASONIC"/>
    <n v="0"/>
    <s v="Not Stated, in Intersection"/>
    <s v="Not Stated"/>
    <x v="0"/>
    <s v="Head-On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8015922906,-122.446470829739"/>
    <s v="2:01 pm to 6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10854"/>
  </r>
  <r>
    <n v="7426"/>
    <s v="Point"/>
    <n v="26347000"/>
    <s v="&lt;Null&gt;"/>
    <n v="37.772995000000002"/>
    <n v="-122.445902"/>
    <s v="SFPD-CROSSROADS"/>
    <s v="CITY STREET"/>
    <n v="4427271"/>
    <n v="2009"/>
    <n v="3801"/>
    <n v="20091006"/>
    <n v="1952"/>
    <n v="1666"/>
    <s v="PARK"/>
    <s v="Tuesday"/>
    <s v="3CAR"/>
    <s v="FELL ST"/>
    <s v="MASONIC AV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6:01 pm to 10:00 pm"/>
    <s v="Clear"/>
    <s v="CVC 21801B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10607"/>
  </r>
  <r>
    <n v="10006"/>
    <s v="Point"/>
    <n v="26379000"/>
    <s v="&lt;Null&gt;"/>
    <n v="37.775801999999999"/>
    <n v="-122.446471"/>
    <s v="SFPD-CROSSROADS"/>
    <s v="CITY STREET"/>
    <n v="4947731"/>
    <n v="2010"/>
    <n v="3801"/>
    <n v="20101029"/>
    <n v="1950"/>
    <n v="537"/>
    <s v="PARK"/>
    <s v="Friday"/>
    <s v="3F14D"/>
    <s v="FULTON ST"/>
    <s v="MASONIC AV"/>
    <n v="0"/>
    <s v="Not Stated, in Intersection"/>
    <s v="Not Stated"/>
    <x v="0"/>
    <s v="Broadside"/>
    <s v="Bicycle"/>
    <s v="No Pedestrian Involved"/>
    <s v="Wet"/>
    <s v="No Unusual Condition"/>
    <s v="Not Stated"/>
    <s v="Dark - Street Lights"/>
    <s v="Functioning"/>
    <s v="CC - Vehicle-Bicycle"/>
    <s v="http://maps.google.com/maps?q=&amp;layer=c&amp;cbll=37.7758015922906,-122.446470829739"/>
    <s v="6:01 pm to 10:00 pm"/>
    <s v="Raining"/>
    <s v="CVC 21451A"/>
    <s v="Intersection &lt;= 20ft"/>
    <s v="October"/>
    <s v="Valid"/>
    <s v="21451(a,b)"/>
    <s v="Green signal - driver or bicyclist responsibilities"/>
    <s v="http://leginfo.legislature.ca.gov/faces/codes_displaySection.xhtml?lawCode=VEH&amp;sectionNum=21451."/>
    <n v="9867"/>
  </r>
  <r>
    <n v="21681"/>
    <s v="Point"/>
    <n v="26345000"/>
    <n v="8852000"/>
    <n v="37.772140999999998"/>
    <n v="-122.445729"/>
    <s v="SFPD-CROSSROADS"/>
    <s v="CITY STREET"/>
    <n v="6049386"/>
    <n v="2012"/>
    <n v="3801"/>
    <n v="20121009"/>
    <n v="2115"/>
    <n v="1889"/>
    <s v="PARK"/>
    <s v="Tuesday"/>
    <s v="3F13E"/>
    <s v="MASONIC AVE"/>
    <s v="OAK ST"/>
    <n v="22"/>
    <s v="North"/>
    <s v="Not Stated"/>
    <x v="1"/>
    <s v="Vehicle/Pedestrian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21407354152,-122.445728911541"/>
    <s v="6:01 pm to 10:00 pm"/>
    <s v="Raining"/>
    <s v="CVC 21950A"/>
    <s v="Midblock &gt; 20ft"/>
    <s v="October"/>
    <s v="Valid"/>
    <s v="21950(a,c)"/>
    <s v="Driver or bicyclist to yield right-of-way at crosswalks"/>
    <s v="http://leginfo.legislature.ca.gov/faces/codes_displaySection.xhtml?lawCode=VEH&amp;sectionNum=21950."/>
    <n v="28924"/>
  </r>
  <r>
    <n v="29326"/>
    <s v="Point"/>
    <n v="26381000"/>
    <n v="5896000"/>
    <n v="37.775759999999998"/>
    <n v="-122.446797"/>
    <s v="SFPD-CROSSROADS"/>
    <s v="CITY STREET"/>
    <n v="3954743"/>
    <n v="2008"/>
    <n v="3801"/>
    <n v="20081016"/>
    <n v="1930"/>
    <n v="1549"/>
    <s v="PARK"/>
    <s v="Thursday"/>
    <s v="4BS1"/>
    <s v="FULTON ST"/>
    <s v="MASONIC AV"/>
    <n v="96"/>
    <s v="West"/>
    <s v="Not Stated"/>
    <x v="1"/>
    <s v="Broadside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57600866224,-122.446797226231"/>
    <s v="6:01 pm to 10:00 pm"/>
    <s v="Clear"/>
    <s v="CVC 21658A"/>
    <s v="Midblock &gt; 20ft"/>
    <s v="October"/>
    <s v="Valid"/>
    <s v="21658(a,b)"/>
    <s v="Lane straddling or failure to use specified lanes"/>
    <s v="http://leginfo.legislature.ca.gov/faces/codes_displaySection.xhtml?lawCode=VEH&amp;sectionNum=21658."/>
    <n v="30292"/>
  </r>
  <r>
    <n v="29215"/>
    <s v="Point"/>
    <n v="26346000"/>
    <n v="9766000"/>
    <n v="37.771999999999998"/>
    <n v="-122.446353"/>
    <s v="SFPD-CROSSROADS"/>
    <s v="CITY STREET"/>
    <n v="4454581"/>
    <n v="2009"/>
    <n v="3801"/>
    <n v="20091023"/>
    <n v="1223"/>
    <n v="1484"/>
    <s v="PARK"/>
    <s v="Friday"/>
    <s v="3F61"/>
    <s v="OAK ST"/>
    <s v="MASONIC AV"/>
    <n v="186"/>
    <s v="West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9995868188,-122.446352973825"/>
    <s v="10:01 am to 2:00 pm"/>
    <s v="Clear"/>
    <s v="CVC 22350"/>
    <s v="Midblock &gt; 20ft"/>
    <s v="October"/>
    <s v="Valid"/>
    <n v="22350"/>
    <s v="Unsafe speed for prevailing conditions"/>
    <s v="http://leginfo.legislature.ca.gov/faces/codes_displaySection.xhtml?lawCode=VEH&amp;sectionNum=22350."/>
    <n v="23186"/>
  </r>
  <r>
    <n v="29220"/>
    <s v="Point"/>
    <n v="26345000"/>
    <s v="&lt;Null&gt;"/>
    <n v="37.772080000000003"/>
    <n v="-122.445717"/>
    <s v="SFPD-CROSSROADS"/>
    <s v="CITY STREET"/>
    <n v="4924743"/>
    <n v="2010"/>
    <n v="3801"/>
    <n v="20101007"/>
    <n v="1300"/>
    <n v="1887"/>
    <s v="PARK"/>
    <s v="Thursday"/>
    <s v="4B7B"/>
    <s v="OAK ST"/>
    <s v="MASONIC AV"/>
    <n v="0"/>
    <s v="Not Stated, in Intersection"/>
    <s v="Not Stated"/>
    <x v="1"/>
    <s v="Broadside"/>
    <s v="Other Motor Vehicle"/>
    <s v="No Pedestrian Involved"/>
    <s v="Dry"/>
    <s v="Other"/>
    <s v="Not Stated"/>
    <s v="Daylight"/>
    <s v="None"/>
    <s v="AA - Vehicle(s) Only Involved"/>
    <s v="http://maps.google.com/maps?q=&amp;layer=c&amp;cbll=37.7720803942368,-122.445716665312"/>
    <s v="10:01 am to 2:00 pm"/>
    <s v="Clear"/>
    <s v="CVC 22100B"/>
    <s v="Intersection &lt;= 20ft"/>
    <s v="October"/>
    <s v="Valid"/>
    <s v="22100(a,b)"/>
    <s v="Turn at intersection from wrong position"/>
    <s v="http://leginfo.legislature.ca.gov/faces/codes_displaySection.xhtml?lawCode=VEH&amp;sectionNum=22100."/>
    <n v="14004"/>
  </r>
  <r>
    <n v="29360"/>
    <s v="Point"/>
    <n v="26392000"/>
    <s v="&lt;Null&gt;"/>
    <n v="37.778621999999999"/>
    <n v="-122.44704"/>
    <s v="SFPD-CROSSROADS"/>
    <s v="CITY STREET"/>
    <n v="3916337"/>
    <n v="2008"/>
    <n v="3801"/>
    <n v="20081020"/>
    <n v="1443"/>
    <n v="2082"/>
    <s v="RICHM"/>
    <s v="Monday"/>
    <s v="4B6H"/>
    <s v="TURK BLVD"/>
    <s v="MASONIC AV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6223076059,-122.447039806471"/>
    <s v="2:01 pm to 6:00 p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5829"/>
  </r>
  <r>
    <n v="14865"/>
    <s v="Point"/>
    <n v="26346000"/>
    <n v="9767000"/>
    <n v="37.771844999999999"/>
    <n v="-122.44756700000001"/>
    <s v="SFPD-CROSSROADS"/>
    <s v="CITY STREET"/>
    <n v="3964760"/>
    <n v="2008"/>
    <n v="3801"/>
    <n v="20081017"/>
    <n v="2259"/>
    <n v="1537"/>
    <s v="PARK"/>
    <s v="Friday"/>
    <s v="3F43E"/>
    <s v="OAK ST"/>
    <s v="ASHBURY ST"/>
    <n v="75"/>
    <s v="West"/>
    <s v="Not Stated"/>
    <x v="1"/>
    <s v="Vehicle/Pedestrian"/>
    <s v="Pedestrian"/>
    <s v="Crossing Not in Crosswalk"/>
    <s v="Dry"/>
    <s v="No Unusual Condition"/>
    <s v="Not Stated"/>
    <s v="Dark - Street Lights"/>
    <s v="None"/>
    <s v="BB - Vehicle-Pedestrian"/>
    <s v="http://maps.google.com/maps?q=&amp;layer=c&amp;cbll=37.7718453846388,-122.447567188611"/>
    <s v="10:01 pm to 2:00 am"/>
    <s v="Clear"/>
    <s v="CVC 21955"/>
    <s v="Midblock &gt; 20ft"/>
    <s v="October"/>
    <s v="Valid"/>
    <n v="21955"/>
    <s v="Crossing between controlled intersections (Jaywalking)"/>
    <s v="http://leginfo.legislature.ca.gov/faces/codes_displaySection.xhtml?lawCode=VEH&amp;sectionNum=21955."/>
    <n v="1996"/>
  </r>
  <r>
    <n v="10681"/>
    <s v="Point"/>
    <n v="26319000"/>
    <n v="9762000"/>
    <n v="37.772717"/>
    <n v="-122.44070000000001"/>
    <s v="SFPD-CROSSROADS"/>
    <s v="CITY STREET"/>
    <n v="150862463"/>
    <n v="2015"/>
    <n v="3801"/>
    <n v="20151002"/>
    <n v="825"/>
    <n v="4230"/>
    <s v="PARK"/>
    <s v="Friday"/>
    <s v="3F13A"/>
    <s v="OAK ST"/>
    <s v="BAKER ST"/>
    <n v="10"/>
    <s v="East"/>
    <s v="Not Stated"/>
    <x v="0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7173878322,-122.440699604041"/>
    <s v="6:01 am to 10:00 a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11383"/>
  </r>
  <r>
    <n v="21485"/>
    <s v="Point"/>
    <n v="26345000"/>
    <s v="&lt;Null&gt;"/>
    <n v="37.772080000000003"/>
    <n v="-122.445717"/>
    <s v="SFPD-CROSSROADS"/>
    <s v="CITY STREET"/>
    <n v="130900970"/>
    <n v="2013"/>
    <n v="3801"/>
    <n v="20131023"/>
    <n v="2335"/>
    <n v="1913"/>
    <s v="PARK"/>
    <s v="Wednesday"/>
    <s v="3F118"/>
    <s v="OAK ST"/>
    <s v="MASONIC AVE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0803942368,-122.445716665312"/>
    <s v="10:01 pm to 2:00 a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5764"/>
  </r>
  <r>
    <n v="4439"/>
    <s v="Point"/>
    <n v="26392000"/>
    <s v="&lt;Null&gt;"/>
    <n v="37.778621999999999"/>
    <n v="-122.44704"/>
    <s v="SFPD-CROSSROADS"/>
    <s v="CITY STREET"/>
    <n v="150947463"/>
    <n v="2015"/>
    <n v="3801"/>
    <n v="20151030"/>
    <n v="244"/>
    <n v="2303"/>
    <s v="PARK"/>
    <s v="Friday"/>
    <s v="3CAR"/>
    <s v="TURK BLVD"/>
    <s v="MASONIC AVE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86223076059,-122.447039806471"/>
    <s v="2:01 am to 6:00 a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13230"/>
  </r>
  <r>
    <n v="29336"/>
    <s v="Point"/>
    <n v="26382000"/>
    <s v="&lt;Null&gt;"/>
    <n v="37.776741999999999"/>
    <n v="-122.44665999999999"/>
    <s v="SFPD-CROSSROADS"/>
    <s v="CITY STREET"/>
    <n v="2340009"/>
    <n v="2005"/>
    <n v="3801"/>
    <n v="20051008"/>
    <n v="1255"/>
    <n v="125"/>
    <s v="PARK"/>
    <s v="Saturday"/>
    <s v="4B5F"/>
    <s v="MCALLISTER ST"/>
    <s v="MASONIC ST"/>
    <n v="0"/>
    <s v="Not Stated, in Intersection"/>
    <s v="Not Stated"/>
    <x v="0"/>
    <s v="Overturned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6741636305,-122.44665991253"/>
    <s v="10:01 am to 2:00 pm"/>
    <s v="Clear"/>
    <s v="CVC 21802A"/>
    <s v="Intersection &lt;= 20ft"/>
    <s v="October"/>
    <s v="Valid"/>
    <s v="21802(a,b)"/>
    <s v="Violation of right-of-way - entering through highway"/>
    <s v="http://leginfo.legislature.ca.gov/faces/codes_displaySection.xhtml?lawCode=VEH&amp;sectionNum=21802."/>
    <n v="9399"/>
  </r>
  <r>
    <n v="23746"/>
    <s v="Point"/>
    <n v="26057000"/>
    <n v="4805101"/>
    <n v="37.777579000000003"/>
    <n v="-122.43837499999999"/>
    <s v="SFPD-CROSSROADS"/>
    <s v="CITY STREET"/>
    <n v="140838452"/>
    <n v="2014"/>
    <n v="3801"/>
    <n v="20141005"/>
    <n v="22"/>
    <n v="1128"/>
    <s v="PARK"/>
    <s v="Sunday"/>
    <s v="3F14E"/>
    <s v="DIVISADERO ST"/>
    <s v="MCALLISTER ST"/>
    <n v="77"/>
    <s v="South"/>
    <s v="Not Stated"/>
    <x v="1"/>
    <s v="Sideswipe"/>
    <s v="Bicycle"/>
    <s v="No Pedestrian Involved"/>
    <s v="Dry"/>
    <s v="No Unusual Condition"/>
    <s v="Not Stated"/>
    <s v="Dark - Street Lights"/>
    <s v="None"/>
    <s v="EE - Bike-Parked car "/>
    <s v="http://maps.google.com/maps?q=&amp;layer=c&amp;cbll=37.7775793691204,-122.438375423604"/>
    <s v="2:01 am to 6:00 am"/>
    <s v="Clear"/>
    <s v="CVC 22517"/>
    <s v="Midblock &gt; 20ft"/>
    <s v="October"/>
    <s v="Valid"/>
    <n v="22517"/>
    <s v="Opening door on traffic side when unsafe"/>
    <s v="http://leginfo.legislature.ca.gov/faces/codes_displaySection.xhtml?lawCode=VEH&amp;sectionNum=22517."/>
    <n v="16030"/>
  </r>
  <r>
    <n v="28059"/>
    <s v="Point"/>
    <n v="26382000"/>
    <s v="&lt;Null&gt;"/>
    <n v="37.776741999999999"/>
    <n v="-122.44665999999999"/>
    <s v="SFPD-CROSSROADS"/>
    <s v="CITY STREET"/>
    <n v="130909104"/>
    <n v="2013"/>
    <n v="3801"/>
    <n v="20131026"/>
    <n v="1510"/>
    <n v="1420"/>
    <s v="PARK STATI"/>
    <s v="Saturday"/>
    <s v="4K103"/>
    <s v="MASONIC AVE"/>
    <s v="MCALLISTER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6741636305,-122.44665991253"/>
    <s v="2:01 pm to 6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6421"/>
  </r>
  <r>
    <n v="9411"/>
    <s v="Point"/>
    <n v="26477000"/>
    <s v="&lt;Null&gt;"/>
    <n v="37.775685000000003"/>
    <n v="-122.454847"/>
    <s v="SFPD-CROSSROADS"/>
    <s v="CITY STREET"/>
    <n v="150944027"/>
    <n v="2015"/>
    <n v="3801"/>
    <n v="20151028"/>
    <n v="239"/>
    <n v="4332"/>
    <s v="RICHMOND"/>
    <s v="Wednesday"/>
    <s v="3G12E"/>
    <s v="STANYAN ST"/>
    <s v="MCALLISTER ST (N)"/>
    <n v="0"/>
    <s v="Not Stated, in Intersection"/>
    <s v="Not Stated"/>
    <x v="1"/>
    <s v="Sideswipe"/>
    <s v="Motor Vehicle on Other Roadway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56849900092,-122.454846632515"/>
    <s v="2:01 am to 6:00 am"/>
    <s v="Clear"/>
    <s v="CVC 21658A"/>
    <s v="Intersection &lt;= 20ft"/>
    <s v="October"/>
    <s v="Valid"/>
    <s v="21658(a,b)"/>
    <s v="Lane straddling or failure to use specified lanes"/>
    <s v="http://leginfo.legislature.ca.gov/faces/codes_displaySection.xhtml?lawCode=VEH&amp;sectionNum=21658."/>
    <n v="17879"/>
  </r>
  <r>
    <n v="29367"/>
    <s v="Point"/>
    <n v="26393000"/>
    <n v="12740000"/>
    <n v="37.778747000000003"/>
    <n v="-122.446055"/>
    <s v="SFPD-CROSSROADS"/>
    <s v="CITY STREET"/>
    <n v="3979096"/>
    <n v="2008"/>
    <n v="3801"/>
    <n v="20081027"/>
    <n v="741"/>
    <n v="1149"/>
    <s v="CO F"/>
    <s v="Monday"/>
    <s v="4B2B"/>
    <s v="TURK ST"/>
    <s v="NIDO AV"/>
    <n v="6"/>
    <s v="West"/>
    <s v="Not Stated"/>
    <x v="1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87470312131,-122.446054569307"/>
    <s v="6:01 am to 10:00 am"/>
    <s v="Clear"/>
    <s v="CVC 21460A"/>
    <s v="Intersection &lt;= 20ft"/>
    <s v="October"/>
    <s v="Valid"/>
    <s v="21460(a,b)"/>
    <s v="Improper turns over double lines or solid lines to right prohibited"/>
    <s v="http://leginfo.legislature.ca.gov/faces/codes_displaySection.xhtml?lawCode=VEH&amp;sectionNum=21460."/>
    <n v="20479"/>
  </r>
  <r>
    <n v="19252"/>
    <s v="Point"/>
    <n v="26416000"/>
    <s v="&lt;Null&gt;"/>
    <n v="37.771669000000003"/>
    <n v="-122.448958"/>
    <s v="SFPD-CROSSROADS"/>
    <s v="CITY STREET"/>
    <n v="140881285"/>
    <n v="2014"/>
    <n v="3801"/>
    <n v="20141018"/>
    <n v="930"/>
    <n v="4096"/>
    <s v="PARK"/>
    <s v="Saturday"/>
    <s v="4K6F"/>
    <s v="CLAYTON ST"/>
    <s v="OAK ST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16687397119,-122.448957992571"/>
    <s v="6:01 am to 10:00 a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16141"/>
  </r>
  <r>
    <n v="28682"/>
    <s v="Point"/>
    <n v="26031000"/>
    <s v="&lt;Null&gt;"/>
    <n v="37.773133000000001"/>
    <n v="-122.437423"/>
    <s v="SFPD-CROSSROADS"/>
    <s v="CITY STREET"/>
    <n v="4751401"/>
    <n v="2010"/>
    <n v="3801"/>
    <n v="20101017"/>
    <n v="1837"/>
    <n v="16666"/>
    <s v="SFDD"/>
    <s v="Sunday"/>
    <s v="PARK"/>
    <s v="DIVISADERO ST"/>
    <s v="OAK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6:01 pm to 10:00 pm"/>
    <s v="Cloudy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21522"/>
  </r>
  <r>
    <n v="25803"/>
    <s v="Point"/>
    <n v="26318000"/>
    <n v="10181000"/>
    <n v="37.771766"/>
    <n v="-122.440651"/>
    <s v="SFPD-CROSSROADS"/>
    <s v="CITY STREET"/>
    <n v="150937696"/>
    <n v="2015"/>
    <n v="3801"/>
    <n v="20151026"/>
    <n v="222"/>
    <n v="2112"/>
    <s v="NORTHERN"/>
    <s v="Monday"/>
    <s v="3E11E"/>
    <s v="PAGE ST"/>
    <s v="DIVISADERO ST"/>
    <n v="1000"/>
    <s v="West"/>
    <s v="Not Stated"/>
    <x v="0"/>
    <s v="Sideswipe"/>
    <s v="Pedestrian"/>
    <s v="In Road, Including Shoulder"/>
    <s v="Dry"/>
    <s v="No Unusual Condition"/>
    <s v="Not Stated"/>
    <s v="Dark - Street Lights"/>
    <s v="None"/>
    <s v="BB - Vehicle-Pedestrian"/>
    <s v="http://maps.google.com/maps?q=&amp;layer=c&amp;cbll=37.7717658100196,-122.440651059193"/>
    <s v="2:01 am to 6:00 am"/>
    <s v="Clear"/>
    <s v="CVC 21954A"/>
    <s v="Midblock &gt; 20ft"/>
    <s v="October"/>
    <s v="Valid"/>
    <s v="21954(a)"/>
    <s v="Pedestrians must yield right-of-way outside of crosswalks"/>
    <s v="http://leginfo.legislature.ca.gov/faces/codes_displaySection.xhtml?lawCode=VEH&amp;sectionNum=21954."/>
    <n v="1859"/>
  </r>
  <r>
    <n v="9648"/>
    <s v="Point"/>
    <n v="26027000"/>
    <n v="11686000"/>
    <n v="37.773409000000001"/>
    <n v="-122.43576400000001"/>
    <s v="SFPD-CROSSROADS"/>
    <s v="CITY STREET"/>
    <n v="4903807"/>
    <n v="2010"/>
    <n v="3801"/>
    <n v="20101001"/>
    <n v="107"/>
    <n v="2038"/>
    <s v="F"/>
    <s v="Friday"/>
    <s v="3F14E"/>
    <s v="SCOTT ST"/>
    <s v="OAK ST"/>
    <n v="23"/>
    <s v="North"/>
    <s v="Not Stated"/>
    <x v="0"/>
    <s v="Other"/>
    <s v="Bicycle"/>
    <s v="No Pedestrian Involved"/>
    <s v="Slippery (Muddy, Oily, etc.)"/>
    <s v="No Unusual Condition"/>
    <s v="Not Stated"/>
    <s v="Dark - Street Lights"/>
    <s v="Functioning"/>
    <s v="FF - Bike Only"/>
    <s v="http://maps.google.com/maps?q=&amp;layer=c&amp;cbll=37.7734090844039,-122.435764352454"/>
    <s v="10:01 pm to 2:00 am"/>
    <s v="Other"/>
    <s v="CVC 22350"/>
    <s v="Midblock &gt; 20ft"/>
    <s v="October"/>
    <s v="Valid"/>
    <n v="22350"/>
    <s v="Unsafe speed for prevailing conditions"/>
    <s v="http://leginfo.legislature.ca.gov/faces/codes_displaySection.xhtml?lawCode=VEH&amp;sectionNum=22350."/>
    <n v="1332"/>
  </r>
  <r>
    <n v="33164"/>
    <s v="Point"/>
    <n v="26441000"/>
    <s v="&lt;Null&gt;"/>
    <n v="37.771053999999999"/>
    <n v="-122.453902"/>
    <s v="SFPD-CROSSROADS"/>
    <s v="CITY STREET"/>
    <n v="2384163"/>
    <n v="2005"/>
    <n v="3801"/>
    <n v="20051027"/>
    <n v="2222"/>
    <n v="1028"/>
    <s v="PARK"/>
    <s v="Thursday"/>
    <s v="3F12A"/>
    <s v="STANYAN ST"/>
    <s v="OAK ST"/>
    <n v="0"/>
    <s v="Not Stated, in Intersection"/>
    <s v="Not Stated"/>
    <x v="1"/>
    <s v="Head-On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10538379869,-122.453902454643"/>
    <s v="10:01 pm to 2:00 a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22263"/>
  </r>
  <r>
    <n v="4271"/>
    <s v="Point"/>
    <n v="26441000"/>
    <s v="&lt;Null&gt;"/>
    <n v="37.771053999999999"/>
    <n v="-122.453902"/>
    <s v="SFPD-CROSSROADS"/>
    <s v="CITY STREET"/>
    <n v="130867994"/>
    <n v="2013"/>
    <n v="3801"/>
    <n v="20131013"/>
    <n v="2030"/>
    <n v="2311"/>
    <s v="PARK"/>
    <s v="Sunday"/>
    <s v="3F60"/>
    <s v="STANYAN ST"/>
    <s v="OAK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10538379869,-122.453902454643"/>
    <s v="6:01 pm to 10:00 pm"/>
    <s v="Clear"/>
    <s v="CVC 21801B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2495"/>
  </r>
  <r>
    <n v="33172"/>
    <s v="Point"/>
    <n v="26441000"/>
    <s v="&lt;Null&gt;"/>
    <n v="37.771053999999999"/>
    <n v="-122.453902"/>
    <s v="SFPD-CROSSROADS"/>
    <s v="CITY STREET"/>
    <n v="4925425"/>
    <n v="2010"/>
    <n v="3801"/>
    <n v="20101001"/>
    <n v="1355"/>
    <n v="4232"/>
    <s v="PARK"/>
    <s v="Friday"/>
    <s v="3F14C"/>
    <s v="STANYAN ST"/>
    <s v="OAK ST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10538379869,-122.453902454643"/>
    <s v="10:01 am to 2:00 p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26815"/>
  </r>
  <r>
    <n v="2254"/>
    <s v="Point"/>
    <n v="26344000"/>
    <s v="&lt;Null&gt;"/>
    <n v="37.771141999999998"/>
    <n v="-122.44553500000001"/>
    <s v="SFPD-CROSSROADS"/>
    <s v="CITY STREET"/>
    <n v="2862430"/>
    <n v="2006"/>
    <n v="3801"/>
    <n v="20061020"/>
    <n v="1940"/>
    <n v="2038"/>
    <s v="F"/>
    <s v="Friday"/>
    <s v="3F13D"/>
    <s v="MASONIC AVE"/>
    <s v="PAGE ST"/>
    <n v="0"/>
    <s v="Not Stated, in Intersection"/>
    <s v="Not Stated"/>
    <x v="0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11419333825,-122.445535278388"/>
    <s v="6:01 pm to 10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11133"/>
  </r>
  <r>
    <n v="14131"/>
    <s v="Point"/>
    <n v="26028000"/>
    <s v="&lt;Null&gt;"/>
    <n v="37.772418000000002"/>
    <n v="-122.435563"/>
    <s v="SFPD-CROSSROADS"/>
    <s v="CITY STREET"/>
    <n v="6059118"/>
    <n v="2012"/>
    <n v="3801"/>
    <n v="20121012"/>
    <n v="1248"/>
    <n v="2179"/>
    <s v="&lt;Null&gt;"/>
    <s v="Friday"/>
    <s v="3J62"/>
    <s v="SCOTT ST"/>
    <s v="PAGE ST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4179297667,-122.435563320269"/>
    <s v="10:01 am to 2:00 p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23252"/>
  </r>
  <r>
    <n v="3829"/>
    <s v="Point"/>
    <n v="26440000"/>
    <s v="&lt;Null&gt;"/>
    <n v="37.770097999999997"/>
    <n v="-122.453726"/>
    <s v="SFPD-CROSSROADS"/>
    <s v="CITY STREET"/>
    <n v="3419988"/>
    <n v="2007"/>
    <n v="3801"/>
    <n v="20071011"/>
    <n v="1100"/>
    <n v="714"/>
    <s v="PARK"/>
    <s v="Thursday"/>
    <s v="4B3E"/>
    <s v="STANYAN ST"/>
    <s v="PAGE ST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None"/>
    <s v="CC - Vehicle-Bicycle"/>
    <s v="http://maps.google.com/maps?q=&amp;layer=c&amp;cbll=37.7700980796695,-122.453726227642"/>
    <s v="10:01 am to 2:00 pm"/>
    <s v="Clear"/>
    <s v="CVC 216501"/>
    <s v="Intersection &lt;= 20ft"/>
    <s v="October"/>
    <s v="Valid"/>
    <n v="21650.1"/>
    <s v="Bicycle to travel in same direction as vehicles"/>
    <s v="http://leginfo.legislature.ca.gov/faces/codes_displaySection.xhtml?lawCode=VEH&amp;sectionNum=21650.1."/>
    <n v="8815"/>
  </r>
  <r>
    <n v="29506"/>
    <s v="Point"/>
    <n v="26480000"/>
    <n v="12747000"/>
    <n v="37.777841000000002"/>
    <n v="-122.45326900000001"/>
    <s v="SFPD-CROSSROADS"/>
    <s v="CITY STREET"/>
    <n v="4925855"/>
    <n v="2010"/>
    <n v="3801"/>
    <n v="20101017"/>
    <n v="2357"/>
    <n v="1110"/>
    <s v="RICHM"/>
    <s v="Sunday"/>
    <s v="3G60"/>
    <s v="TURK ST"/>
    <s v="PARKER AV"/>
    <n v="34"/>
    <s v="East"/>
    <s v="Not Stated"/>
    <x v="1"/>
    <s v="Rear End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78406110323,-122.453268729879"/>
    <s v="10:01 pm to 2:00 am"/>
    <s v="Clear"/>
    <s v="CVC 21703"/>
    <s v="Intersection Rear End &lt;= 150ft"/>
    <s v="October"/>
    <s v="Valid"/>
    <n v="21703"/>
    <s v="Following too closely prohibited"/>
    <s v="http://leginfo.legislature.ca.gov/faces/codes_displaySection.xhtml?lawCode=VEH&amp;sectionNum=21703."/>
    <n v="31474"/>
  </r>
  <r>
    <n v="28661"/>
    <s v="Point"/>
    <n v="26030000"/>
    <s v="&lt;Null&gt;"/>
    <n v="37.774276999999998"/>
    <n v="-122.43594"/>
    <s v="SFPD-CROSSROADS"/>
    <s v="CITY STREET"/>
    <n v="4760689"/>
    <n v="2009"/>
    <n v="3801"/>
    <n v="20091001"/>
    <n v="720"/>
    <n v="671"/>
    <s v="PARK"/>
    <s v="Thursday"/>
    <s v="4B1A"/>
    <s v="FELL ST"/>
    <s v="SCOTT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2766787505,-122.435940327923"/>
    <s v="6:01 am to 10:00 a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6425"/>
  </r>
  <r>
    <n v="17105"/>
    <s v="Point"/>
    <n v="26028000"/>
    <s v="&lt;Null&gt;"/>
    <n v="37.772418000000002"/>
    <n v="-122.435563"/>
    <s v="SFPD-CROSSROADS"/>
    <s v="CITY STREET"/>
    <n v="140833521"/>
    <n v="2014"/>
    <n v="3801"/>
    <n v="20141003"/>
    <n v="1130"/>
    <n v="2002"/>
    <s v="PARK"/>
    <s v="Friday"/>
    <s v="3F62"/>
    <s v="PAGE ST"/>
    <s v="SCOTT ST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4179297667,-122.435563320269"/>
    <s v="10:01 am to 2:00 p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30840"/>
  </r>
  <r>
    <n v="12473"/>
    <s v="Point"/>
    <n v="26437000"/>
    <s v="&lt;Null&gt;"/>
    <n v="37.772188999999997"/>
    <n v="-122.452437"/>
    <s v="SFPD-CROSSROADS"/>
    <s v="CITY STREET"/>
    <n v="5433857"/>
    <n v="2011"/>
    <n v="3801"/>
    <n v="20111031"/>
    <n v="1835"/>
    <n v="1666"/>
    <s v="3CAR"/>
    <s v="Monday"/>
    <s v="PARK"/>
    <s v="FELL ST"/>
    <s v="SHRADER ST"/>
    <n v="0"/>
    <s v="Not Stated, in Intersection"/>
    <s v="Not Stated"/>
    <x v="1"/>
    <s v="Rear End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1891729111,-122.452437463213"/>
    <s v="6:01 pm to 10:00 p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31805"/>
  </r>
  <r>
    <n v="13879"/>
    <s v="Point"/>
    <n v="26436000"/>
    <s v="&lt;Null&gt;"/>
    <n v="37.771230000000003"/>
    <n v="-122.452242"/>
    <s v="SFPD-CROSSROADS"/>
    <s v="CITY STREET"/>
    <n v="6059044"/>
    <n v="2012"/>
    <n v="3801"/>
    <n v="20121014"/>
    <n v="1215"/>
    <n v="1389"/>
    <s v="F"/>
    <s v="Sunday"/>
    <s v="3F13A"/>
    <s v="OAK ST"/>
    <s v="SHRADER ST"/>
    <n v="0"/>
    <s v="Not Stated, in Intersection"/>
    <s v="Not Stated"/>
    <x v="1"/>
    <s v="Sideswip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12298277192,-122.452241778703"/>
    <s v="10:01 am to 2:00 pm"/>
    <s v="Clear"/>
    <s v="CVC 21658A"/>
    <s v="Intersection &lt;= 20ft"/>
    <s v="October"/>
    <s v="Valid"/>
    <s v="21658(a,b)"/>
    <s v="Lane straddling or failure to use specified lanes"/>
    <s v="http://leginfo.legislature.ca.gov/faces/codes_displaySection.xhtml?lawCode=VEH&amp;sectionNum=21658."/>
    <n v="18690"/>
  </r>
  <r>
    <n v="15223"/>
    <s v="Point"/>
    <n v="26466000"/>
    <s v="&lt;Null&gt;"/>
    <n v="37.778052000000002"/>
    <n v="-122.451543"/>
    <s v="SFPD-CROSSROADS"/>
    <s v="CITY STREET"/>
    <n v="3398927"/>
    <n v="2007"/>
    <n v="3801"/>
    <n v="20071023"/>
    <n v="1409"/>
    <n v="241"/>
    <s v="G"/>
    <s v="Tuesday"/>
    <s v="4B6C"/>
    <s v="TURK ST"/>
    <s v="CHABOT TER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80521061814,-122.451543140042"/>
    <s v="2:01 pm to 6:00 pm"/>
    <s v="Clear"/>
    <s v="CVC 21456B"/>
    <s v="Intersection &lt;= 20ft"/>
    <s v="October"/>
    <s v="Valid"/>
    <s v="21456(a,b)"/>
    <s v="Pedestrian violation of Walk or Wait signals"/>
    <s v="http://leginfo.legislature.ca.gov/faces/codes_displaySection.xhtml?lawCode=VEH&amp;sectionNum=21456."/>
    <n v="25417"/>
  </r>
  <r>
    <n v="9877"/>
    <s v="Point"/>
    <n v="26445000"/>
    <s v="&lt;Null&gt;"/>
    <n v="37.771929999999998"/>
    <n v="-122.454083"/>
    <s v="SFPD-CROSSROADS"/>
    <s v="CITY STREET"/>
    <n v="4925393"/>
    <n v="2010"/>
    <n v="3801"/>
    <n v="20101007"/>
    <n v="2230"/>
    <n v="2063"/>
    <s v="&lt;Null&gt;"/>
    <s v="Thursday"/>
    <s v="3F60"/>
    <s v="FELL ST"/>
    <s v="STANYAN ST"/>
    <n v="0"/>
    <s v="Not Stated, in Intersection"/>
    <s v="Not Stated"/>
    <x v="1"/>
    <s v="Sideswipe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19304046184,-122.454083217237"/>
    <s v="10:01 pm to 2:00 am"/>
    <s v="Clear"/>
    <s v="N/A"/>
    <s v="Intersection &lt;= 20ft"/>
    <s v="October"/>
    <s v="Unknown"/>
    <s v="Unknown"/>
    <s v="Unknown"/>
    <s v="&lt;Null&gt;"/>
    <n v="30842"/>
  </r>
  <r>
    <n v="29500"/>
    <s v="Point"/>
    <n v="26475000"/>
    <n v="5903000"/>
    <n v="37.774777999999998"/>
    <n v="-122.454504"/>
    <s v="SFPD-CROSSROADS"/>
    <s v="CITY STREET"/>
    <n v="5402711"/>
    <n v="2011"/>
    <n v="3801"/>
    <n v="20111006"/>
    <n v="30"/>
    <n v="578"/>
    <s v="PARK"/>
    <s v="Thursday"/>
    <s v="4C101"/>
    <s v="FULTON ST"/>
    <s v="STANYAN ST"/>
    <n v="52"/>
    <s v="East"/>
    <s v="Not Stated"/>
    <x v="3"/>
    <s v="Rear End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7783932305,-122.454503937148"/>
    <s v="10:01 pm to 2:00 am"/>
    <s v="Clear"/>
    <s v="CVC 22350"/>
    <s v="Intersection Rear End &lt;= 150ft"/>
    <s v="October"/>
    <s v="Valid"/>
    <n v="22350"/>
    <s v="Unsafe speed for prevailing conditions"/>
    <s v="http://leginfo.legislature.ca.gov/faces/codes_displaySection.xhtml?lawCode=VEH&amp;sectionNum=22350."/>
    <n v="33551"/>
  </r>
  <r>
    <n v="29472"/>
    <s v="Point"/>
    <n v="26395000"/>
    <n v="12742000"/>
    <n v="37.778407000000001"/>
    <n v="-122.44874299999999"/>
    <s v="SFPD-CROSSROADS"/>
    <s v="CITY STREET"/>
    <n v="6221572"/>
    <n v="2012"/>
    <n v="3801"/>
    <n v="20121004"/>
    <n v="1220"/>
    <n v="1154"/>
    <s v="RICHM"/>
    <s v="Thursday"/>
    <s v="3G3C"/>
    <s v="TURK BLVD"/>
    <s v="TAMALPAIS TER"/>
    <n v="40"/>
    <s v="Ea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406656271,-122.448743139426"/>
    <s v="10:01 am to 2:00 pm"/>
    <s v="Clear"/>
    <s v="CVC 22350"/>
    <s v="Intersection Rear End &lt;= 150ft"/>
    <s v="October"/>
    <s v="Valid"/>
    <n v="22350"/>
    <s v="Unsafe speed for prevailing conditions"/>
    <s v="http://leginfo.legislature.ca.gov/faces/codes_displaySection.xhtml?lawCode=VEH&amp;sectionNum=22350."/>
    <n v="845"/>
  </r>
  <r>
    <n v="29068"/>
    <s v="Point"/>
    <n v="26077000"/>
    <s v="&lt;Null&gt;"/>
    <n v="37.77966"/>
    <n v="-122.43874"/>
    <s v="SFPD-CROSSROADS"/>
    <s v="CITY STREET"/>
    <n v="4924763"/>
    <n v="2010"/>
    <n v="3801"/>
    <n v="20101010"/>
    <n v="1645"/>
    <n v="537"/>
    <s v="PARK"/>
    <s v="Sunday"/>
    <s v="3F14D"/>
    <s v="DIVISADERO ST"/>
    <s v="TURK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6596303491,-122.438740183526"/>
    <s v="2:01 pm to 6:00 pm"/>
    <s v="Clear"/>
    <s v="CVC 22100B"/>
    <s v="Intersection &lt;= 20ft"/>
    <s v="October"/>
    <s v="Valid"/>
    <s v="22100(a,b)"/>
    <s v="Turn at intersection from wrong position"/>
    <s v="http://leginfo.legislature.ca.gov/faces/codes_displaySection.xhtml?lawCode=VEH&amp;sectionNum=22100."/>
    <n v="26512"/>
  </r>
  <r>
    <n v="29356"/>
    <s v="Point"/>
    <n v="26392000"/>
    <s v="&lt;Null&gt;"/>
    <n v="37.778621999999999"/>
    <n v="-122.44704"/>
    <s v="SFPD-CROSSROADS"/>
    <s v="CITY STREET"/>
    <n v="2345432"/>
    <n v="2005"/>
    <n v="3801"/>
    <n v="20051013"/>
    <n v="1025"/>
    <n v="714"/>
    <s v="&lt;Null&gt;"/>
    <s v="Thursday"/>
    <s v="4B1J"/>
    <s v="MASON ST"/>
    <s v="TURK ST"/>
    <n v="0"/>
    <s v="Not Stated, in Intersection"/>
    <s v="Not Stated"/>
    <x v="0"/>
    <s v="Broadside"/>
    <s v="Motor Vehicle on Other Roadway"/>
    <s v="No Pedestrian Involved"/>
    <s v="Dry"/>
    <s v="No Unusual Condition"/>
    <s v="Not Stated"/>
    <s v="Daylight"/>
    <s v="Functioning"/>
    <s v="AA - Vehicle(s) Only Involved"/>
    <s v="http://maps.google.com/maps?q=&amp;layer=c&amp;cbll=37.7786223076059,-122.447039806471"/>
    <s v="10:01 am to 2:00 p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9703"/>
  </r>
  <r>
    <n v="15207"/>
    <s v="Point"/>
    <n v="26460000"/>
    <s v="&lt;Null&gt;"/>
    <n v="37.778388999999997"/>
    <n v="-122.44887900000001"/>
    <s v="SFPD-CROSSROADS"/>
    <s v="CITY STREET"/>
    <n v="2339090"/>
    <n v="2005"/>
    <n v="3801"/>
    <n v="20051008"/>
    <n v="2214"/>
    <n v="447"/>
    <s v="&lt;Null&gt;"/>
    <s v="Saturday"/>
    <s v="3G2"/>
    <s v="TURK ST"/>
    <s v="TAMALPAIS"/>
    <n v="0"/>
    <s v="Not Stated, in Intersection"/>
    <s v="Not Stated"/>
    <x v="2"/>
    <s v="Vehicle/Pedestrian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83894284243,-122.448879206728"/>
    <s v="10:01 pm to 2:00 a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2993"/>
  </r>
  <r>
    <n v="5216"/>
    <s v="Point"/>
    <n v="26348000"/>
    <n v="5456000"/>
    <n v="37.772799999999997"/>
    <n v="-122.447419"/>
    <s v="SFPD-CROSSROADS"/>
    <s v="CITY STREET"/>
    <n v="3873391"/>
    <n v="2008"/>
    <n v="3801"/>
    <n v="20080904"/>
    <n v="1735"/>
    <n v="4203"/>
    <s v="&lt;Null&gt;"/>
    <s v="Thursday"/>
    <n v="3"/>
    <s v="FELL ST"/>
    <s v="ASHBURY ST"/>
    <n v="23"/>
    <s v="East"/>
    <s v="Not Stated"/>
    <x v="2"/>
    <s v="Sideswipe"/>
    <s v="Bicycle"/>
    <s v="No Pedestrian Involved"/>
    <s v="Dry"/>
    <s v="No Unusual Condition"/>
    <s v="Not Stated"/>
    <s v="Daylight"/>
    <s v="Functioning"/>
    <s v="FF - Bike Only"/>
    <s v="http://maps.google.com/maps?q=&amp;layer=c&amp;cbll=37.7728004925841,-122.447419124837"/>
    <s v="2:01 pm to 6:00 pm"/>
    <s v="Clear"/>
    <s v="CVC 21658A"/>
    <s v="Midblock &gt; 20ft"/>
    <s v="September"/>
    <s v="Valid"/>
    <s v="21658(a,b)"/>
    <s v="Lane straddling or failure to use specified lanes"/>
    <s v="http://leginfo.legislature.ca.gov/faces/codes_displaySection.xhtml?lawCode=VEH&amp;sectionNum=21658."/>
    <n v="2525"/>
  </r>
  <r>
    <n v="29250"/>
    <s v="Point"/>
    <n v="26348000"/>
    <s v="&lt;Null&gt;"/>
    <n v="37.772790000000001"/>
    <n v="-122.447497"/>
    <s v="SFPD-CROSSROADS"/>
    <s v="CITY STREET"/>
    <n v="6102634"/>
    <n v="2012"/>
    <n v="3801"/>
    <n v="20120928"/>
    <n v="927"/>
    <n v="874"/>
    <s v="PARK"/>
    <s v="Friday"/>
    <s v="3F61"/>
    <s v="FELL ST"/>
    <s v="ASHBURY ST"/>
    <n v="0"/>
    <s v="Not Stated, in Intersection"/>
    <s v="Not Stated"/>
    <x v="0"/>
    <s v="Sideswipe"/>
    <s v="Other Motor Vehicle"/>
    <s v="No Pedestrian Involved"/>
    <s v="Dry"/>
    <s v="No Unusual Condition"/>
    <s v="Not Stated"/>
    <s v="Daylight"/>
    <s v="Not Functioning"/>
    <s v="AA - Vehicle(s) Only Involved"/>
    <s v="http://maps.google.com/maps?q=&amp;layer=c&amp;cbll=37.7727904538694,-122.447497244783"/>
    <s v="6:01 am to 10:00 am"/>
    <s v="Fog"/>
    <s v="CVC 22107"/>
    <s v="Intersection &lt;= 20ft"/>
    <s v="September"/>
    <s v="Valid"/>
    <n v="22107"/>
    <s v="Unsafe turn or lane change prohibited"/>
    <s v="http://leginfo.legislature.ca.gov/faces/codes_displaySection.xhtml?lawCode=VEH&amp;sectionNum=22107."/>
    <n v="8208"/>
  </r>
  <r>
    <n v="29249"/>
    <s v="Point"/>
    <n v="26348000"/>
    <n v="5456000"/>
    <n v="37.772798999999999"/>
    <n v="-122.447429"/>
    <s v="SFPD-CROSSROADS"/>
    <s v="CITY STREET"/>
    <n v="6096642"/>
    <n v="2012"/>
    <n v="3801"/>
    <n v="20120907"/>
    <n v="54"/>
    <n v="1889"/>
    <s v="PARK"/>
    <s v="Friday"/>
    <s v="3F13E"/>
    <s v="FELL ST"/>
    <s v="ASHBURY ST"/>
    <n v="20"/>
    <s v="East"/>
    <s v="Not Stated"/>
    <x v="1"/>
    <s v="Rear End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27991758882,-122.447429370976"/>
    <s v="10:01 pm to 2:00 a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7519"/>
  </r>
  <r>
    <n v="29225"/>
    <s v="Point"/>
    <n v="26346000"/>
    <s v="&lt;Null&gt;"/>
    <n v="37.771878000000001"/>
    <n v="-122.447312"/>
    <s v="SFPD-CROSSROADS"/>
    <s v="CITY STREET"/>
    <n v="4399330"/>
    <n v="2009"/>
    <n v="3801"/>
    <n v="20090916"/>
    <n v="1550"/>
    <n v="226"/>
    <s v="COF"/>
    <s v="Wednesday"/>
    <s v="3F13D"/>
    <s v="OAK ST"/>
    <s v="ASHBURY ST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8777423768,-122.447312420905"/>
    <s v="2:01 pm to 6:00 p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4006"/>
  </r>
  <r>
    <n v="18059"/>
    <s v="Point"/>
    <n v="26351000"/>
    <s v="&lt;Null&gt;"/>
    <n v="37.774566999999998"/>
    <n v="-122.44110999999999"/>
    <s v="SFPD-CROSSROADS"/>
    <s v="CITY STREET"/>
    <n v="130800916"/>
    <n v="2013"/>
    <n v="3801"/>
    <n v="20130913"/>
    <n v="929"/>
    <n v="186"/>
    <s v="PARK"/>
    <s v="Friday"/>
    <s v="&lt;Null&gt;"/>
    <s v="BAKER ST"/>
    <s v="HAYES ST"/>
    <n v="0"/>
    <s v="Not Stated, in Intersection"/>
    <s v="&lt;Null&gt;"/>
    <x v="2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45674820945,-122.441110417149"/>
    <s v="6:01 am to 10:00 am"/>
    <s v="Clear"/>
    <s v="CVC 21453A"/>
    <s v="Intersection &lt;= 20ft"/>
    <s v="September"/>
    <s v="Valid"/>
    <s v="21453(a,c)"/>
    <s v="Red signal - driver or bicyclist responsibilities"/>
    <s v="http://leginfo.legislature.ca.gov/faces/codes_displaySection.xhtml?lawCode=VEH&amp;sectionNum=21453."/>
    <n v="3256"/>
  </r>
  <r>
    <n v="29175"/>
    <s v="Point"/>
    <n v="26319000"/>
    <n v="2605000"/>
    <n v="37.772398000000003"/>
    <n v="-122.44067099999999"/>
    <s v="SFPD-CROSSROADS"/>
    <s v="CITY STREET"/>
    <n v="2802554"/>
    <n v="2006"/>
    <n v="3801"/>
    <n v="20060917"/>
    <n v="1413"/>
    <n v="246"/>
    <s v="PARK"/>
    <s v="Sunday"/>
    <s v="4B6G"/>
    <s v="BAKER ST"/>
    <s v="OAK ST"/>
    <n v="116"/>
    <s v="South"/>
    <s v="Not Stated"/>
    <x v="0"/>
    <s v="Hit Object"/>
    <s v="Fixed Object"/>
    <s v="Not in Road"/>
    <s v="Dry"/>
    <s v="No Unusual Condition"/>
    <s v="Not Stated"/>
    <s v="Daylight"/>
    <s v="None"/>
    <s v="BB - Vehicle-Pedestrian"/>
    <s v="http://maps.google.com/maps?q=&amp;layer=c&amp;cbll=37.7723978021546,-122.440671396454"/>
    <s v="2:01 pm to 6:00 pm"/>
    <s v="Clear"/>
    <s v="CVC 22350"/>
    <s v="Midblock &gt; 20ft"/>
    <s v="September"/>
    <s v="Valid"/>
    <n v="22350"/>
    <s v="Unsafe speed for prevailing conditions"/>
    <s v="http://leginfo.legislature.ca.gov/faces/codes_displaySection.xhtml?lawCode=VEH&amp;sectionNum=22350."/>
    <n v="11715"/>
  </r>
  <r>
    <n v="29278"/>
    <s v="Point"/>
    <n v="26362000"/>
    <s v="&lt;Null&gt;"/>
    <n v="37.779243999999998"/>
    <n v="-122.442053"/>
    <s v="SFPD-CROSSROADS"/>
    <s v="CITY STREET"/>
    <n v="3883840"/>
    <n v="2008"/>
    <n v="3801"/>
    <n v="20080911"/>
    <n v="2130"/>
    <n v="1584"/>
    <s v="PARK"/>
    <s v="Thursday"/>
    <s v="4BSF"/>
    <s v="TURK BLVD"/>
    <s v="BAKER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92440306213,-122.442053309532"/>
    <s v="6:01 pm to 10:00 pm"/>
    <s v="Clear"/>
    <s v="CVC 22101D"/>
    <s v="Intersection &lt;= 20ft"/>
    <s v="September"/>
    <s v="Valid"/>
    <s v="22101(d)"/>
    <s v="Violating special traffic control markers"/>
    <s v="http://leginfo.legislature.ca.gov/faces/codes_displaySection.xhtml?lawCode=VEH&amp;sectionNum=22101."/>
    <n v="8909"/>
  </r>
  <r>
    <n v="29277"/>
    <s v="Point"/>
    <n v="26362000"/>
    <s v="&lt;Null&gt;"/>
    <n v="37.779243999999998"/>
    <n v="-122.442053"/>
    <s v="SFPD-CROSSROADS"/>
    <s v="CITY STREET"/>
    <n v="3435697"/>
    <n v="2007"/>
    <n v="3801"/>
    <n v="20070920"/>
    <n v="1954"/>
    <n v="2218"/>
    <s v="PARK"/>
    <s v="Thursday"/>
    <s v="3F14D"/>
    <s v="TURK BLVD"/>
    <s v="BAKER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92440306213,-122.442053309532"/>
    <s v="6:01 pm to 10:00 pm"/>
    <s v="Clear"/>
    <s v="CVC 21802A"/>
    <s v="Intersection &lt;= 20ft"/>
    <s v="September"/>
    <s v="Valid"/>
    <s v="21802(a,b)"/>
    <s v="Violation of right-of-way - entering through highway"/>
    <s v="http://leginfo.legislature.ca.gov/faces/codes_displaySection.xhtml?lawCode=VEH&amp;sectionNum=21802."/>
    <n v="26530"/>
  </r>
  <r>
    <n v="884"/>
    <s v="Point"/>
    <n v="26484000"/>
    <s v="&lt;Null&gt;"/>
    <n v="37.777712999999999"/>
    <n v="-122.454331"/>
    <s v="SFPD-CROSSROADS"/>
    <s v="CITY STREET"/>
    <n v="2267728"/>
    <n v="2005"/>
    <n v="3801"/>
    <n v="20050915"/>
    <n v="1038"/>
    <n v="475"/>
    <s v="RICHM"/>
    <s v="Thursday"/>
    <s v="3G5A"/>
    <s v="TURK ST"/>
    <s v="BEAUMONT ST"/>
    <n v="0"/>
    <s v="Not Stated, in Intersection"/>
    <s v="Not Stated"/>
    <x v="0"/>
    <s v="Hit Object"/>
    <s v="Bicycle"/>
    <s v="No Pedestrian Involved"/>
    <s v="Dry"/>
    <s v="No Unusual Condition"/>
    <s v="Not Stated"/>
    <s v="Daylight"/>
    <s v="Functioning"/>
    <s v="FF - Bike Only"/>
    <s v="http://maps.google.com/maps?q=&amp;layer=c&amp;cbll=37.7777127886562,-122.454331407377"/>
    <s v="10:01 am to 2:00 p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7335"/>
  </r>
  <r>
    <n v="7202"/>
    <s v="Point"/>
    <n v="26058000"/>
    <s v="&lt;Null&gt;"/>
    <n v="37.773847000000004"/>
    <n v="-122.439277"/>
    <s v="SFPD-CROSSROADS"/>
    <s v="CITY STREET"/>
    <n v="140810171"/>
    <n v="2014"/>
    <n v="3801"/>
    <n v="20140925"/>
    <n v="1810"/>
    <n v="202"/>
    <s v="PARK"/>
    <s v="Thursday"/>
    <s v="3F14D"/>
    <s v="FELL ST"/>
    <s v="BRODERICK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8471195227,-122.439276798449"/>
    <s v="6:01 pm to 10:00 pm"/>
    <s v="Clear"/>
    <s v="CVC 21453A"/>
    <s v="Intersection &lt;= 20ft"/>
    <s v="September"/>
    <s v="Valid"/>
    <s v="21453(a,c)"/>
    <s v="Red signal - driver or bicyclist responsibilities"/>
    <s v="http://leginfo.legislature.ca.gov/faces/codes_displaySection.xhtml?lawCode=VEH&amp;sectionNum=21453."/>
    <n v="19153"/>
  </r>
  <r>
    <n v="28971"/>
    <s v="Point"/>
    <n v="26060000"/>
    <s v="&lt;Null&gt;"/>
    <n v="37.775714000000001"/>
    <n v="-122.439657"/>
    <s v="SFPD-CROSSROADS"/>
    <s v="CITY STREET"/>
    <n v="4876700"/>
    <n v="2010"/>
    <n v="3801"/>
    <n v="20100909"/>
    <n v="2050"/>
    <n v="4000"/>
    <s v="PARL"/>
    <s v="Thursday"/>
    <s v="&lt;Null&gt;"/>
    <s v="GROVE ST"/>
    <s v="BRODERICK ST"/>
    <n v="0"/>
    <s v="Not Stated, in Intersection"/>
    <s v="Not Stated"/>
    <x v="1"/>
    <s v="Rear End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57135904921,-122.439656503743"/>
    <s v="6:01 pm to 10:00 p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24193"/>
  </r>
  <r>
    <n v="15050"/>
    <s v="Point"/>
    <n v="26416000"/>
    <s v="&lt;Null&gt;"/>
    <n v="37.771669000000003"/>
    <n v="-122.448958"/>
    <s v="SFPD-CROSSROADS"/>
    <s v="CITY STREET"/>
    <n v="5342912"/>
    <n v="2011"/>
    <n v="3801"/>
    <n v="20110904"/>
    <n v="1740"/>
    <n v="1666"/>
    <s v="PARK"/>
    <s v="Sunday"/>
    <s v="&lt;Null&gt;"/>
    <s v="CLAYTON ST"/>
    <s v="OAK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16687397119,-122.448957992571"/>
    <s v="2:01 pm to 6:00 pm"/>
    <s v="Clear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18867"/>
  </r>
  <r>
    <n v="16212"/>
    <s v="Point"/>
    <n v="26070000"/>
    <n v="4806101"/>
    <n v="37.778410999999998"/>
    <n v="-122.438542"/>
    <s v="SFPD-CROSSROADS"/>
    <s v="CITY STREET"/>
    <n v="2802533"/>
    <n v="2006"/>
    <n v="3801"/>
    <n v="20060914"/>
    <n v="1553"/>
    <n v="1184"/>
    <s v="RICHM"/>
    <s v="Thursday"/>
    <s v="4B2D"/>
    <s v="DIVISADERO ST"/>
    <s v="CLAY ST"/>
    <n v="4224"/>
    <s v="South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84107412477,-122.438542237616"/>
    <s v="2:01 pm to 6:00 pm"/>
    <s v="Clear"/>
    <s v="CVC 21950A"/>
    <s v="Midblock &gt; 20ft"/>
    <s v="September"/>
    <s v="Valid"/>
    <s v="21950(a,c)"/>
    <s v="Driver or bicyclist to yield right-of-way at crosswalks"/>
    <s v="http://leginfo.legislature.ca.gov/faces/codes_displaySection.xhtml?lawCode=VEH&amp;sectionNum=21950."/>
    <n v="23473"/>
  </r>
  <r>
    <n v="29287"/>
    <s v="Point"/>
    <n v="26372000"/>
    <s v="&lt;Null&gt;"/>
    <n v="37.776017000000003"/>
    <n v="-122.44477999999999"/>
    <s v="SFPD-CROSSROADS"/>
    <s v="CITY STREET"/>
    <n v="3362871"/>
    <n v="2007"/>
    <n v="3801"/>
    <n v="20070902"/>
    <n v="1708"/>
    <n v="304"/>
    <s v="3F4"/>
    <s v="Sunday"/>
    <s v="COF"/>
    <s v="FULTON ST"/>
    <s v="CENTRAL AV"/>
    <n v="0"/>
    <s v="Not Stated, in Intersection"/>
    <s v="Not Stated"/>
    <x v="1"/>
    <s v="Head-On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60165916209,-122.444779891354"/>
    <s v="2:01 pm to 6:00 pm"/>
    <s v="Clear"/>
    <s v="CVC 22107"/>
    <s v="Intersection &lt;= 20ft"/>
    <s v="September"/>
    <s v="Valid"/>
    <n v="22107"/>
    <s v="Unsafe turn or lane change prohibited"/>
    <s v="http://leginfo.legislature.ca.gov/faces/codes_displaySection.xhtml?lawCode=VEH&amp;sectionNum=22107."/>
    <n v="14017"/>
  </r>
  <r>
    <n v="14527"/>
    <s v="Point"/>
    <n v="26029000"/>
    <n v="4800101"/>
    <n v="37.772390999999999"/>
    <n v="-122.437321"/>
    <s v="SFPD-CROSSROADS"/>
    <s v="CITY STREET"/>
    <n v="5351938"/>
    <n v="2011"/>
    <n v="3801"/>
    <n v="20110913"/>
    <n v="30"/>
    <n v="1015"/>
    <s v="&lt;Null&gt;"/>
    <s v="Tuesday"/>
    <n v="314"/>
    <s v="DIVISADERO ST"/>
    <s v="PAGE ST"/>
    <n v="71"/>
    <s v="North"/>
    <s v="Not Stated"/>
    <x v="2"/>
    <s v="Vehicle/Pedestrian"/>
    <s v="Pedestrian"/>
    <s v="Crossing Not in Crosswalk"/>
    <s v="Dry"/>
    <s v="No Unusual Condition"/>
    <s v="Not Stated"/>
    <s v="Dark - Street Lights"/>
    <s v="Functioning"/>
    <s v="BB - Vehicle-Pedestrian"/>
    <s v="http://maps.google.com/maps?q=&amp;layer=c&amp;cbll=37.7723907668921,-122.437321465014"/>
    <s v="10:01 pm to 2:00 am"/>
    <s v="Clear"/>
    <s v="CVC 21955"/>
    <s v="Midblock &gt; 20ft"/>
    <s v="September"/>
    <s v="Valid"/>
    <n v="21955"/>
    <s v="Crossing between controlled intersections (Jaywalking)"/>
    <s v="http://leginfo.legislature.ca.gov/faces/codes_displaySection.xhtml?lawCode=VEH&amp;sectionNum=21955."/>
    <n v="3079"/>
  </r>
  <r>
    <n v="3782"/>
    <s v="Point"/>
    <n v="26058000"/>
    <n v="5451000"/>
    <n v="37.773963000000002"/>
    <n v="-122.438378"/>
    <s v="SFPD-CROSSROADS"/>
    <s v="CITY STREET"/>
    <n v="3416529"/>
    <n v="2007"/>
    <n v="3801"/>
    <n v="20070930"/>
    <n v="1615"/>
    <n v="2164"/>
    <s v="PARK"/>
    <s v="Sunday"/>
    <n v="4"/>
    <s v="FELL ST"/>
    <s v="DIVISADERO"/>
    <n v="225"/>
    <s v="West"/>
    <s v="Not Stated"/>
    <x v="2"/>
    <s v="Sideswipe"/>
    <s v="Bicycle"/>
    <s v="No Pedestrian Involved"/>
    <s v="Dry"/>
    <s v="No Unusual Condition"/>
    <s v="Not Stated"/>
    <s v="Daylight"/>
    <s v="None"/>
    <s v="CC - Vehicle-Bicycle"/>
    <s v="http://maps.google.com/maps?q=&amp;layer=c&amp;cbll=37.7739628419329,-122.438378013708"/>
    <s v="2:01 pm to 6:00 pm"/>
    <s v="Clear"/>
    <s v="CVC 22517"/>
    <s v="Midblock &gt; 20ft"/>
    <s v="September"/>
    <s v="Valid"/>
    <n v="22517"/>
    <s v="Opening door on traffic side when unsafe"/>
    <s v="http://leginfo.legislature.ca.gov/faces/codes_displaySection.xhtml?lawCode=VEH&amp;sectionNum=22517."/>
    <n v="3027"/>
  </r>
  <r>
    <n v="14685"/>
    <s v="Point"/>
    <n v="26350000"/>
    <n v="5452000"/>
    <n v="37.773842999999999"/>
    <n v="-122.43931000000001"/>
    <s v="SFPD-CROSSROADS"/>
    <s v="CITY STREET"/>
    <n v="4391853"/>
    <n v="2009"/>
    <n v="3801"/>
    <n v="20090915"/>
    <n v="627"/>
    <n v="1580"/>
    <s v="PARK"/>
    <s v="Tuesday"/>
    <s v="4B2F"/>
    <s v="FELL ST"/>
    <s v="BRODERICK ST"/>
    <n v="10"/>
    <s v="West"/>
    <s v="Not Stated"/>
    <x v="3"/>
    <s v="Vehicle/Pedestrian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38428995621,-122.439309571279"/>
    <s v="6:01 am to 10:00 am"/>
    <s v="Clear"/>
    <s v="CVC 21951"/>
    <s v="Intersection &lt;= 20ft"/>
    <s v="September"/>
    <s v="Valid"/>
    <n v="21951"/>
    <s v="Overtaking vehicles or bicycles stopped for pedestrians"/>
    <s v="http://leginfo.legislature.ca.gov/faces/codes_displaySection.xhtml?lawCode=VEH&amp;sectionNum=21951."/>
    <n v="33581"/>
  </r>
  <r>
    <n v="28952"/>
    <s v="Point"/>
    <n v="26055000"/>
    <n v="5890000"/>
    <n v="37.776874999999997"/>
    <n v="-122.438023"/>
    <s v="SFPD-CROSSROADS"/>
    <s v="CITY STREET"/>
    <n v="5328244"/>
    <n v="2011"/>
    <n v="3801"/>
    <n v="20110930"/>
    <n v="2105"/>
    <n v="522"/>
    <s v="PARK"/>
    <s v="Friday"/>
    <s v="3F14E"/>
    <s v="FULTON ST"/>
    <s v="DIVISADERO ST"/>
    <n v="45"/>
    <s v="East"/>
    <s v="Not Stated"/>
    <x v="1"/>
    <s v="Rear End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68754129856,-122.438023407051"/>
    <s v="6:01 pm to 10:00 pm"/>
    <s v="Clear"/>
    <s v="CVC 22350"/>
    <s v="Intersection Rear End &lt;= 150ft"/>
    <s v="September"/>
    <s v="Valid"/>
    <n v="22350"/>
    <s v="Unsafe speed for prevailing conditions"/>
    <s v="http://leginfo.legislature.ca.gov/faces/codes_displaySection.xhtml?lawCode=VEH&amp;sectionNum=22350."/>
    <n v="16917"/>
  </r>
  <r>
    <n v="26493"/>
    <s v="Point"/>
    <n v="26057000"/>
    <s v="&lt;Null&gt;"/>
    <n v="37.776856000000002"/>
    <n v="-122.438177"/>
    <s v="SFPD-CROSSROADS"/>
    <s v="CITY STREET"/>
    <n v="150849922"/>
    <n v="2015"/>
    <n v="3801"/>
    <n v="20150928"/>
    <n v="110"/>
    <n v="1017"/>
    <s v="NORTHERN"/>
    <s v="Monday"/>
    <s v="3E11C"/>
    <s v="FULTON ST"/>
    <s v="DIVISADERO ST"/>
    <n v="0"/>
    <s v="Not Stated, in Intersection"/>
    <s v="Not Stated"/>
    <x v="1"/>
    <s v="Sideswipe"/>
    <s v="Bicycle"/>
    <s v="No Pedestrian Involved"/>
    <s v="Dry"/>
    <s v="No Unusual Condition"/>
    <s v="Not Stated"/>
    <s v="Daylight"/>
    <s v="None"/>
    <s v="CC - Vehicle-Bicycle"/>
    <s v="http://maps.google.com/maps?q=&amp;layer=c&amp;cbll=37.7768558888485,-122.43817704764"/>
    <s v="2:01 am to 6:00 am"/>
    <s v="Clear"/>
    <s v="CVC 21750"/>
    <s v="Intersection &lt;= 20ft"/>
    <s v="September"/>
    <s v="Valid"/>
    <n v="21750"/>
    <s v="Overtaking and passing unsafely"/>
    <s v="http://leginfo.legislature.ca.gov/faces/codes_displaySection.xhtml?lawCode=VEH&amp;sectionNum=21750."/>
    <n v="13579"/>
  </r>
  <r>
    <n v="14633"/>
    <s v="Point"/>
    <n v="26058000"/>
    <n v="5451000"/>
    <n v="37.774059999999999"/>
    <n v="-122.43762700000001"/>
    <s v="SFPD-CROSSROADS"/>
    <s v="CITY STREET"/>
    <n v="4881850"/>
    <n v="2010"/>
    <n v="3801"/>
    <n v="20100917"/>
    <n v="2352"/>
    <n v="537"/>
    <s v="PARK"/>
    <s v="Friday"/>
    <s v="3F44P"/>
    <s v="FELL ST"/>
    <s v="DIVISADERO ST"/>
    <n v="5"/>
    <s v="South"/>
    <s v="Not Stated"/>
    <x v="1"/>
    <s v="Vehicle/Pedestrian"/>
    <s v="Pedestrian"/>
    <s v="Crossing in Crosswalk at Intersection"/>
    <s v="Wet"/>
    <s v="No Unusual Condition"/>
    <s v="Not Stated"/>
    <s v="Dark - Street Lights"/>
    <s v="Functioning"/>
    <s v="BB - Vehicle-Pedestrian"/>
    <s v="http://maps.google.com/maps?q=&amp;layer=c&amp;cbll=37.7740595823155,-122.437626655262"/>
    <s v="10:01 pm to 2:00 am"/>
    <s v="Cloudy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18809"/>
  </r>
  <r>
    <n v="25230"/>
    <s v="Point"/>
    <n v="26036000"/>
    <n v="9761000"/>
    <n v="37.773038"/>
    <n v="-122.438174"/>
    <s v="SFPD-CROSSROADS"/>
    <s v="CITY STREET"/>
    <n v="140789504"/>
    <n v="2014"/>
    <n v="3801"/>
    <n v="20140919"/>
    <n v="930"/>
    <n v="1887"/>
    <s v="TRAFFIC"/>
    <s v="Friday"/>
    <s v="4K1C"/>
    <s v="OAK ST"/>
    <s v="DIVISADERO ST"/>
    <n v="220"/>
    <s v="West"/>
    <s v="Not Stated"/>
    <x v="0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30380824853,-122.438174302775"/>
    <s v="6:01 am to 10:00 am"/>
    <s v="Cloudy"/>
    <s v="CVC 21658A"/>
    <s v="Midblock &gt; 20ft"/>
    <s v="September"/>
    <s v="Valid"/>
    <s v="21658(a,b)"/>
    <s v="Lane straddling or failure to use specified lanes"/>
    <s v="http://leginfo.legislature.ca.gov/faces/codes_displaySection.xhtml?lawCode=VEH&amp;sectionNum=21658."/>
    <n v="10050"/>
  </r>
  <r>
    <n v="7346"/>
    <s v="Point"/>
    <n v="26036000"/>
    <n v="9761000"/>
    <n v="37.773071000000002"/>
    <n v="-122.437915"/>
    <s v="SFPD-CROSSROADS"/>
    <s v="CITY STREET"/>
    <n v="4410336"/>
    <n v="2009"/>
    <n v="3801"/>
    <n v="20090927"/>
    <n v="1820"/>
    <n v="821"/>
    <s v="PARK"/>
    <s v="Sunday"/>
    <s v="4B8F"/>
    <s v="OAK ST"/>
    <s v="DIVISADERO ST"/>
    <n v="144"/>
    <s v="West"/>
    <s v="Not Stated"/>
    <x v="1"/>
    <s v="Sideswipe"/>
    <s v="Bicycle"/>
    <s v="No Pedestrian Involved"/>
    <s v="Dry"/>
    <s v="Other"/>
    <s v="Not Stated"/>
    <s v="Daylight"/>
    <s v="None"/>
    <s v="CC - Vehicle-Bicycle"/>
    <s v="http://maps.google.com/maps?q=&amp;layer=c&amp;cbll=37.7730710534612,-122.437914654862"/>
    <s v="6:01 pm to 10:00 pm"/>
    <s v="Clear"/>
    <s v="CVC 21750"/>
    <s v="Midblock &gt; 20ft"/>
    <s v="September"/>
    <s v="Valid"/>
    <n v="21750"/>
    <s v="Overtaking and passing unsafely"/>
    <s v="http://leginfo.legislature.ca.gov/faces/codes_displaySection.xhtml?lawCode=VEH&amp;sectionNum=21750."/>
    <n v="2012"/>
  </r>
  <r>
    <n v="7314"/>
    <s v="Point"/>
    <n v="26029000"/>
    <s v="&lt;Null&gt;"/>
    <n v="37.772204000000002"/>
    <n v="-122.437235"/>
    <s v="SFPD-CROSSROADS"/>
    <s v="CITY STREET"/>
    <n v="4404956"/>
    <n v="2009"/>
    <n v="3801"/>
    <n v="20090925"/>
    <n v="1538"/>
    <n v="1866"/>
    <s v="PARK"/>
    <s v="Friday"/>
    <s v="4B7D"/>
    <s v="PAGE ST"/>
    <s v="DIVISADERO ST"/>
    <n v="0"/>
    <s v="Not Stated, in Intersection"/>
    <s v="Not Stated"/>
    <x v="0"/>
    <s v="Head-On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2037124154,-122.4372349323"/>
    <s v="2:01 pm to 6:00 p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1788"/>
  </r>
  <r>
    <n v="29469"/>
    <s v="Point"/>
    <n v="26451000"/>
    <s v="&lt;Null&gt;"/>
    <n v="37.775390000000002"/>
    <n v="-122.449708"/>
    <s v="SFPD-CROSSROADS"/>
    <s v="CITY STREET"/>
    <n v="6068232"/>
    <n v="2012"/>
    <n v="3801"/>
    <n v="20120910"/>
    <n v="2211"/>
    <n v="2038"/>
    <s v="F"/>
    <s v="Monday"/>
    <s v="3F13E"/>
    <s v="FULTON ST"/>
    <s v="CLAYTON ST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rk - Street Lights"/>
    <s v="None"/>
    <s v="BB - Vehicle-Pedestrian"/>
    <s v="http://maps.google.com/maps?q=&amp;layer=c&amp;cbll=37.775389941443,-122.449707827119"/>
    <s v="10:01 pm to 2:00 am"/>
    <s v="Clear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7893"/>
  </r>
  <r>
    <n v="15184"/>
    <s v="Point"/>
    <n v="26451000"/>
    <s v="&lt;Null&gt;"/>
    <n v="37.775390000000002"/>
    <n v="-122.449708"/>
    <s v="SFPD-CROSSROADS"/>
    <s v="CITY STREET"/>
    <n v="4407837"/>
    <n v="2009"/>
    <n v="3801"/>
    <n v="20090917"/>
    <n v="2100"/>
    <n v="1584"/>
    <s v="PARK"/>
    <s v="Thursday"/>
    <s v="4B5F"/>
    <s v="FULTON ST"/>
    <s v="CLAYTON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rk - Street Lights"/>
    <s v="None"/>
    <s v="BB - Vehicle-Pedestrian"/>
    <s v="http://maps.google.com/maps?q=&amp;layer=c&amp;cbll=37.775389941443,-122.449707827119"/>
    <s v="6:01 pm to 10:00 pm"/>
    <s v="Clear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18887"/>
  </r>
  <r>
    <n v="28865"/>
    <s v="Point"/>
    <n v="26451000"/>
    <s v="&lt;Null&gt;"/>
    <n v="37.775390000000002"/>
    <n v="-122.449708"/>
    <s v="SFPD-CROSSROADS"/>
    <s v="CITY STREET"/>
    <n v="140802582"/>
    <n v="2014"/>
    <n v="3801"/>
    <n v="20140923"/>
    <n v="1120"/>
    <n v="4096"/>
    <s v="PARK STATI"/>
    <s v="Tuesday"/>
    <s v="4K6F"/>
    <s v="FULTON ST"/>
    <s v="CLAYTON ST"/>
    <n v="0"/>
    <s v="Not Stated, in Intersection"/>
    <s v="Not Stated"/>
    <x v="1"/>
    <s v="Vehicle/Pedestrian"/>
    <s v="Pedestrian"/>
    <s v="Crossing in Crosswalk at Intersection"/>
    <s v="Dry"/>
    <s v="No Unusual Condition"/>
    <s v="Not Stated"/>
    <s v="Daylight"/>
    <s v="None"/>
    <s v="BB - Vehicle-Pedestrian"/>
    <s v="http://maps.google.com/maps?q=&amp;layer=c&amp;cbll=37.775389941443,-122.449707827119"/>
    <s v="10:01 am to 2:00 pm"/>
    <s v="Clear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20462"/>
  </r>
  <r>
    <n v="4619"/>
    <s v="Point"/>
    <n v="26050000"/>
    <s v="&lt;Null&gt;"/>
    <n v="37.774062000000001"/>
    <n v="-122.437611"/>
    <s v="SFPD-CROSSROADS"/>
    <s v="CITY STREET"/>
    <n v="130806685"/>
    <n v="2013"/>
    <n v="3801"/>
    <n v="20130924"/>
    <n v="2319"/>
    <n v="4270"/>
    <s v="PARK"/>
    <s v="Tuesday"/>
    <s v="3F14E"/>
    <s v="DIVISADERO ST"/>
    <s v="FELL ST"/>
    <n v="0"/>
    <s v="Not Stated, in Intersection"/>
    <s v="Not Stated"/>
    <x v="1"/>
    <s v="Rear End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10:01 pm to 2:00 am"/>
    <s v="Clear"/>
    <s v="CVC 21703"/>
    <s v="Intersection &lt;= 20ft"/>
    <s v="September"/>
    <s v="Valid"/>
    <n v="21703"/>
    <s v="Following too closely prohibited"/>
    <s v="http://leginfo.legislature.ca.gov/faces/codes_displaySection.xhtml?lawCode=VEH&amp;sectionNum=21703."/>
    <n v="32665"/>
  </r>
  <r>
    <n v="5384"/>
    <s v="Point"/>
    <n v="26347000"/>
    <s v="&lt;Null&gt;"/>
    <n v="37.772995000000002"/>
    <n v="-122.445902"/>
    <s v="SFPD-CROSSROADS"/>
    <s v="CITY STREET"/>
    <n v="3898309"/>
    <n v="2008"/>
    <n v="3801"/>
    <n v="20080914"/>
    <n v="910"/>
    <n v="649"/>
    <s v="PARK"/>
    <s v="Sunday"/>
    <s v="4B2H"/>
    <s v="MASONIC AVE"/>
    <s v="FELL ST"/>
    <n v="0"/>
    <s v="Not Stated, in Intersection"/>
    <s v="Not Stated"/>
    <x v="0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954059776,-122.445902365946"/>
    <s v="6:01 am to 10:00 am"/>
    <s v="Clear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11152"/>
  </r>
  <r>
    <n v="29244"/>
    <s v="Point"/>
    <n v="26345000"/>
    <n v="8852000"/>
    <n v="37.772835000000001"/>
    <n v="-122.44587"/>
    <s v="SFPD-CROSSROADS"/>
    <s v="CITY STREET"/>
    <n v="6096678"/>
    <n v="2012"/>
    <n v="3801"/>
    <n v="20120907"/>
    <n v="1310"/>
    <n v="2179"/>
    <s v="&lt;Null&gt;"/>
    <s v="Friday"/>
    <s v="3J62"/>
    <s v="MASONIC AVE"/>
    <s v="FELL ST"/>
    <n v="59"/>
    <s v="South"/>
    <s v="Not Stated"/>
    <x v="1"/>
    <s v="Sideswip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8352638039,-122.445869865297"/>
    <s v="10:01 am to 2:00 pm"/>
    <s v="Clear"/>
    <s v="N/A"/>
    <s v="Midblock &gt; 20ft"/>
    <s v="September"/>
    <s v="Unknown"/>
    <s v="Unknown"/>
    <s v="Unknown"/>
    <s v="&lt;Null&gt;"/>
    <n v="24008"/>
  </r>
  <r>
    <n v="7206"/>
    <s v="Point"/>
    <n v="26345000"/>
    <n v="8852000"/>
    <n v="37.772925000000001"/>
    <n v="-122.445888"/>
    <s v="SFPD-CROSSROADS"/>
    <s v="CITY STREET"/>
    <n v="4384555"/>
    <n v="2009"/>
    <n v="3801"/>
    <n v="20090905"/>
    <n v="1633"/>
    <n v="1584"/>
    <s v="PARK"/>
    <s v="Saturday"/>
    <s v="4B5F"/>
    <s v="MASONIC AVE"/>
    <s v="FELL ST"/>
    <n v="26"/>
    <s v="South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29247394478,-122.445888024374"/>
    <s v="2:01 pm to 6:00 pm"/>
    <s v="Cloudy"/>
    <s v="CVC 21453A"/>
    <s v="Midblock &gt; 20ft"/>
    <s v="September"/>
    <s v="Valid"/>
    <s v="21453(a,c)"/>
    <s v="Red signal - driver or bicyclist responsibilities"/>
    <s v="http://leginfo.legislature.ca.gov/faces/codes_displaySection.xhtml?lawCode=VEH&amp;sectionNum=21453."/>
    <n v="19124"/>
  </r>
  <r>
    <n v="24298"/>
    <s v="Point"/>
    <n v="26030000"/>
    <s v="&lt;Null&gt;"/>
    <n v="37.774276999999998"/>
    <n v="-122.43594"/>
    <s v="SFPD-CROSSROADS"/>
    <s v="CITY STREET"/>
    <n v="150843178"/>
    <n v="2015"/>
    <n v="3801"/>
    <n v="20150925"/>
    <n v="2252"/>
    <n v="1459"/>
    <s v="NORTHERN"/>
    <s v="Friday"/>
    <s v="3E11E"/>
    <s v="SCOTT ST"/>
    <s v="FELL ST"/>
    <n v="0"/>
    <s v="Not Stated, in Intersection"/>
    <s v="Not Stated"/>
    <x v="1"/>
    <s v="Broadside"/>
    <s v="Bicycle"/>
    <s v="No Pedestrian Involved"/>
    <s v="Dry"/>
    <s v="No Unusual Condition"/>
    <s v="Not Stated"/>
    <s v="Dark - Street Lights"/>
    <s v="None"/>
    <s v="CC - Vehicle-Bicycle"/>
    <s v="http://maps.google.com/maps?q=&amp;layer=c&amp;cbll=37.7742766787505,-122.435940327923"/>
    <s v="10:01 pm to 2:00 am"/>
    <s v="Clear"/>
    <s v="CVC 22104"/>
    <s v="Intersection &lt;= 20ft"/>
    <s v="September"/>
    <s v="Valid"/>
    <n v="22104"/>
    <s v="Illegal U-turn near fire station"/>
    <s v="http://leginfo.legislature.ca.gov/faces/codes_displaySection.xhtml?lawCode=VEH&amp;sectionNum=22104."/>
    <n v="26186"/>
  </r>
  <r>
    <n v="14951"/>
    <s v="Point"/>
    <n v="26372000"/>
    <n v="5895000"/>
    <n v="37.775902000000002"/>
    <n v="-122.445683"/>
    <s v="SFPD-CROSSROADS"/>
    <s v="CITY STREET"/>
    <n v="3873331"/>
    <n v="2008"/>
    <n v="3801"/>
    <n v="20080909"/>
    <n v="1723"/>
    <n v="2089"/>
    <s v="PARK"/>
    <s v="Tuesday"/>
    <s v="4B8B"/>
    <s v="FULTON ST"/>
    <s v="MASONIC AV"/>
    <n v="230"/>
    <s v="East"/>
    <s v="Not Stated"/>
    <x v="1"/>
    <s v="Vehicle/Pedestrian"/>
    <s v="Pedestrian"/>
    <s v="Crossing Not in Crosswalk"/>
    <s v="Dry"/>
    <s v="No Unusual Condition"/>
    <s v="Not Stated"/>
    <s v="Daylight"/>
    <s v="Functioning"/>
    <s v="BB - Vehicle-Pedestrian"/>
    <s v="http://maps.google.com/maps?q=&amp;layer=c&amp;cbll=37.7759017028623,-122.445683470026"/>
    <s v="2:01 pm to 6:00 pm"/>
    <s v="Clear"/>
    <s v="CVC 21955"/>
    <s v="Midblock &gt; 20ft"/>
    <s v="September"/>
    <s v="Valid"/>
    <n v="21955"/>
    <s v="Crossing between controlled intersections (Jaywalking)"/>
    <s v="http://leginfo.legislature.ca.gov/faces/codes_displaySection.xhtml?lawCode=VEH&amp;sectionNum=21955."/>
    <n v="27816"/>
  </r>
  <r>
    <n v="33173"/>
    <s v="Point"/>
    <n v="26445000"/>
    <s v="&lt;Null&gt;"/>
    <n v="37.771929999999998"/>
    <n v="-122.454083"/>
    <s v="SFPD-CROSSROADS"/>
    <s v="CITY STREET"/>
    <n v="6104434"/>
    <n v="2012"/>
    <n v="3801"/>
    <n v="20120915"/>
    <n v="1559"/>
    <n v="2360"/>
    <s v="PARK"/>
    <s v="Saturday"/>
    <s v="3F1D"/>
    <s v="STANYAN ST"/>
    <s v="FELL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9304046184,-122.454083217237"/>
    <s v="2:01 pm to 6:00 pm"/>
    <s v="Clear"/>
    <s v="CVC 21804A"/>
    <s v="Intersection &lt;= 20ft"/>
    <s v="September"/>
    <s v="Valid"/>
    <s v="21804(a,b)"/>
    <s v="Entering highway from alley or driveway"/>
    <s v="http://leginfo.legislature.ca.gov/faces/codes_displaySection.xhtml?lawCode=VEH&amp;sectionNum=21804."/>
    <n v="5194"/>
  </r>
  <r>
    <n v="28979"/>
    <s v="Point"/>
    <n v="26061000"/>
    <n v="3194000"/>
    <n v="37.776961999999997"/>
    <n v="-122.43990599999999"/>
    <s v="SFPD-CROSSROADS"/>
    <s v="CITY STREET"/>
    <n v="4401555"/>
    <n v="2009"/>
    <n v="3801"/>
    <n v="20090917"/>
    <n v="1024"/>
    <n v="1484"/>
    <s v="PARK"/>
    <s v="Thursday"/>
    <s v="3F61"/>
    <s v="BRODERICK ST"/>
    <s v="FULTON ST"/>
    <n v="117"/>
    <s v="North"/>
    <s v="Not Stated"/>
    <x v="0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69617503687,-122.439905807632"/>
    <s v="10:01 am to 2:00 pm"/>
    <s v="Clear"/>
    <s v="CVC 22350"/>
    <s v="Midblock &gt; 20ft"/>
    <s v="September"/>
    <s v="Valid"/>
    <n v="22350"/>
    <s v="Unsafe speed for prevailing conditions"/>
    <s v="http://leginfo.legislature.ca.gov/faces/codes_displaySection.xhtml?lawCode=VEH&amp;sectionNum=22350."/>
    <n v="11553"/>
  </r>
  <r>
    <n v="21267"/>
    <s v="Point"/>
    <n v="26057000"/>
    <s v="&lt;Null&gt;"/>
    <n v="37.776856000000002"/>
    <n v="-122.438177"/>
    <s v="SFPD-CROSSROADS"/>
    <s v="CITY STREET"/>
    <n v="150792644"/>
    <n v="2015"/>
    <n v="3801"/>
    <n v="20150909"/>
    <n v="196"/>
    <n v="1597"/>
    <s v="NORTHERN"/>
    <s v="Wednesday"/>
    <s v="3E11C"/>
    <s v="DIVISADERO ST"/>
    <s v="FULTON ST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68558888485,-122.43817704764"/>
    <s v="2:01 am to 6:00 am"/>
    <s v="Clear"/>
    <s v="N/A"/>
    <s v="Intersection &lt;= 20ft"/>
    <s v="September"/>
    <s v="Unknown"/>
    <s v="Unknown"/>
    <s v="Unknown"/>
    <s v="&lt;Null&gt;"/>
    <n v="32897"/>
  </r>
  <r>
    <n v="21644"/>
    <s v="Point"/>
    <n v="26070000"/>
    <n v="6275000"/>
    <n v="37.778775000000003"/>
    <n v="-122.438159"/>
    <s v="SFPD-CROSSROADS"/>
    <s v="CITY STREET"/>
    <n v="6067187"/>
    <n v="2012"/>
    <n v="3801"/>
    <n v="20120904"/>
    <n v="940"/>
    <n v="2167"/>
    <s v="&lt;Null&gt;"/>
    <s v="Tuesday"/>
    <s v="&lt;Null&gt;"/>
    <s v="GOLDEN GATE AVE"/>
    <s v="DIVISADERO ST"/>
    <n v="115"/>
    <s v="East"/>
    <s v="Not Stated"/>
    <x v="1"/>
    <s v="Vehicle/Pedestrian"/>
    <s v="Pedestrian"/>
    <s v="In Road, Including Shoulder"/>
    <s v="Dry"/>
    <s v="No Unusual Condition"/>
    <s v="Not Stated"/>
    <s v="Daylight"/>
    <s v="None"/>
    <s v="BB - Vehicle-Pedestrian"/>
    <s v="http://maps.google.com/maps?q=&amp;layer=c&amp;cbll=37.778774544744,-122.438158594927"/>
    <s v="6:01 am to 10:00 am"/>
    <s v="Clear"/>
    <s v="CVC 21950B"/>
    <s v="Midblock &gt; 20ft"/>
    <s v="September"/>
    <s v="Valid"/>
    <s v="21950(b)"/>
    <s v="Pedestrian suddenly entering into vehicle path close enough to create an immediate hazard"/>
    <s v="http://leginfo.legislature.ca.gov/faces/codes_displaySection.xhtml?lawCode=VEH&amp;sectionNum=21950."/>
    <n v="32869"/>
  </r>
  <r>
    <n v="29325"/>
    <s v="Point"/>
    <n v="26379000"/>
    <s v="&lt;Null&gt;"/>
    <n v="37.775801999999999"/>
    <n v="-122.446471"/>
    <s v="SFPD-CROSSROADS"/>
    <s v="CITY STREET"/>
    <n v="3946451"/>
    <n v="2008"/>
    <n v="3801"/>
    <n v="20080926"/>
    <n v="1109"/>
    <n v="1337"/>
    <s v="PARKS"/>
    <s v="Friday"/>
    <s v="3F62"/>
    <s v="MASONIC AVE"/>
    <s v="FULTON ST"/>
    <n v="0"/>
    <s v="Not Stated, in Intersection"/>
    <s v="Not Stated"/>
    <x v="1"/>
    <s v="Hit Object"/>
    <s v="Fixed Object"/>
    <s v="No Pedestrian Involved"/>
    <s v="Dry"/>
    <s v="No Unusual Condition"/>
    <s v="Not Stated"/>
    <s v="Daylight"/>
    <s v="Functioning"/>
    <s v="AA - Vehicle(s) Only Involved"/>
    <s v="http://maps.google.com/maps?q=&amp;layer=c&amp;cbll=37.7758015922906,-122.446470829739"/>
    <s v="10:01 am to 2:00 p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24228"/>
  </r>
  <r>
    <n v="28891"/>
    <s v="Point"/>
    <n v="26055000"/>
    <s v="&lt;Null&gt;"/>
    <n v="37.777068"/>
    <n v="-122.43650700000001"/>
    <s v="SFPD-CROSSROADS"/>
    <s v="CITY STREET"/>
    <n v="2789112"/>
    <n v="2006"/>
    <n v="3801"/>
    <n v="20060911"/>
    <n v="1029"/>
    <n v="1446"/>
    <s v="COF"/>
    <s v="Monday"/>
    <s v="&lt;Null&gt;"/>
    <s v="SCOTT ST"/>
    <s v="FULTON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70680804996,-122.436507232241"/>
    <s v="10:01 am to 2:00 pm"/>
    <s v="Clear"/>
    <s v="CVC 22450"/>
    <s v="Intersection &lt;= 20ft"/>
    <s v="September"/>
    <s v="Valid"/>
    <s v="22450(a)"/>
    <s v="Failure to stop at STOP sign"/>
    <s v="http://leginfo.legislature.ca.gov/faces/codes_displaySection.xhtml?lawCode=VEH&amp;sectionNum=22450."/>
    <n v="13952"/>
  </r>
  <r>
    <n v="1707"/>
    <s v="Point"/>
    <n v="26446000"/>
    <n v="12084000"/>
    <n v="37.774467000000001"/>
    <n v="-122.454605"/>
    <s v="SFPD-CROSSROADS"/>
    <s v="CITY STREET"/>
    <n v="150779476"/>
    <n v="2015"/>
    <n v="3801"/>
    <n v="20150905"/>
    <n v="1116"/>
    <n v="2297"/>
    <s v="PARK"/>
    <s v="Saturday"/>
    <s v="3F13A"/>
    <s v="STANYAN ST"/>
    <s v="FULTON ST"/>
    <n v="108"/>
    <s v="South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44666644721,-122.454605411224"/>
    <s v="10:01 am to 2:00 pm"/>
    <s v="Clear"/>
    <s v="CVC 21460A"/>
    <s v="Intersection Rear End &lt;= 150ft"/>
    <s v="September"/>
    <s v="Valid"/>
    <s v="21460(a,b)"/>
    <s v="Improper turns over double lines or solid lines to right prohibited"/>
    <s v="http://leginfo.legislature.ca.gov/faces/codes_displaySection.xhtml?lawCode=VEH&amp;sectionNum=21460."/>
    <n v="31432"/>
  </r>
  <r>
    <n v="28909"/>
    <s v="Point"/>
    <n v="26056000"/>
    <s v="&lt;Null&gt;"/>
    <n v="37.775925000000001"/>
    <n v="-122.43799"/>
    <s v="SFPD-CROSSROADS"/>
    <s v="CITY STREET"/>
    <n v="3893047"/>
    <n v="2008"/>
    <n v="3801"/>
    <n v="20080911"/>
    <n v="1205"/>
    <n v="2037"/>
    <s v="PARK"/>
    <s v="Thursday"/>
    <s v="3F44C"/>
    <s v="DIVISADERO ST"/>
    <s v="GROVE ST"/>
    <n v="0"/>
    <s v="Not Stated, in Intersection"/>
    <s v="Not Stated"/>
    <x v="1"/>
    <s v="Overturne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9254055507,-122.437989847718"/>
    <s v="10:01 am to 2:00 pm"/>
    <s v="Clear"/>
    <s v="CVC 21802A"/>
    <s v="Intersection &lt;= 20ft"/>
    <s v="September"/>
    <s v="Valid"/>
    <s v="21802(a,b)"/>
    <s v="Violation of right-of-way - entering through highway"/>
    <s v="http://leginfo.legislature.ca.gov/faces/codes_displaySection.xhtml?lawCode=VEH&amp;sectionNum=21802."/>
    <n v="24182"/>
  </r>
  <r>
    <n v="28911"/>
    <s v="Point"/>
    <n v="26056000"/>
    <s v="&lt;Null&gt;"/>
    <n v="37.775925000000001"/>
    <n v="-122.43799"/>
    <s v="SFPD-CROSSROADS"/>
    <s v="CITY STREET"/>
    <n v="4395887"/>
    <n v="2009"/>
    <n v="3801"/>
    <n v="20090909"/>
    <n v="935"/>
    <n v="1484"/>
    <s v="PARK"/>
    <s v="Wednesday"/>
    <s v="3F61"/>
    <s v="DIVISADERO ST"/>
    <s v="GROVE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9254055507,-122.437989847718"/>
    <s v="6:01 am to 10:00 am"/>
    <s v="Clear"/>
    <s v="CVC 21802A"/>
    <s v="Intersection &lt;= 20ft"/>
    <s v="September"/>
    <s v="Valid"/>
    <s v="21802(a,b)"/>
    <s v="Violation of right-of-way - entering through highway"/>
    <s v="http://leginfo.legislature.ca.gov/faces/codes_displaySection.xhtml?lawCode=VEH&amp;sectionNum=21802."/>
    <n v="24183"/>
  </r>
  <r>
    <n v="17357"/>
    <s v="Point"/>
    <n v="26379000"/>
    <n v="8848000"/>
    <n v="37.775860999999999"/>
    <n v="-122.446483"/>
    <s v="SFPD-CROSSROADS"/>
    <s v="CITY STREET"/>
    <n v="140818868"/>
    <n v="2014"/>
    <n v="3801"/>
    <n v="20140928"/>
    <n v="1635"/>
    <n v="1420"/>
    <s v="PARK DISTR"/>
    <s v="Sunday"/>
    <n v="1410"/>
    <s v="MASONIC AVE"/>
    <s v="FULTON ST"/>
    <n v="22"/>
    <s v="West"/>
    <s v="Not Stated"/>
    <x v="1"/>
    <s v="Broadside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58611145943,-122.446482802427"/>
    <s v="2:01 pm to 6:00 pm"/>
    <s v="Clear"/>
    <s v="CVC 21453D"/>
    <s v="Midblock &gt; 20ft"/>
    <s v="September"/>
    <s v="Valid"/>
    <s v="21453(d)"/>
    <s v="Red signal - pedestrian responsibilities"/>
    <s v="http://leginfo.legislature.ca.gov/faces/codes_displaySection.xhtml?lawCode=VEH&amp;sectionNum=21453."/>
    <n v="28089"/>
  </r>
  <r>
    <n v="7179"/>
    <s v="Point"/>
    <n v="26056000"/>
    <n v="4803101"/>
    <n v="37.775098999999997"/>
    <n v="-122.43787399999999"/>
    <s v="SFPD-CROSSROADS"/>
    <s v="CITY STREET"/>
    <n v="4384491"/>
    <n v="2009"/>
    <n v="3801"/>
    <n v="20090901"/>
    <n v="1825"/>
    <n v="1267"/>
    <s v="PARK"/>
    <s v="Tuesday"/>
    <s v="44D"/>
    <s v="DIVISADERO ST"/>
    <s v="HAYES ST"/>
    <n v="42"/>
    <s v="North"/>
    <s v="Not Stated"/>
    <x v="0"/>
    <s v="Sideswipe"/>
    <s v="Bicycle"/>
    <s v="No Pedestrian Involved"/>
    <s v="Dry"/>
    <s v="No Unusual Condition"/>
    <s v="Not Stated"/>
    <s v="Daylight"/>
    <s v="None"/>
    <s v="CC - Vehicle-Bicycle"/>
    <s v="http://maps.google.com/maps?q=&amp;layer=c&amp;cbll=37.775098577109,-122.4378739937"/>
    <s v="6:01 pm to 10:00 pm"/>
    <s v="Clear"/>
    <s v="CVC 22517"/>
    <s v="Midblock &gt; 20ft"/>
    <s v="September"/>
    <s v="Valid"/>
    <n v="22517"/>
    <s v="Opening door on traffic side when unsafe"/>
    <s v="http://leginfo.legislature.ca.gov/faces/codes_displaySection.xhtml?lawCode=VEH&amp;sectionNum=22517."/>
    <n v="4676"/>
  </r>
  <r>
    <n v="29297"/>
    <s v="Point"/>
    <n v="26376000"/>
    <s v="&lt;Null&gt;"/>
    <n v="37.773935000000002"/>
    <n v="-122.44609199999999"/>
    <s v="SFPD-CROSSROADS"/>
    <s v="CITY STREET"/>
    <n v="3416498"/>
    <n v="2007"/>
    <n v="3801"/>
    <n v="20070919"/>
    <n v="1143"/>
    <n v="1580"/>
    <s v="PARK"/>
    <s v="Wednesday"/>
    <s v="4B8G"/>
    <s v="MASONIC AVE"/>
    <s v="HAYES ST"/>
    <n v="0"/>
    <s v="Not Stated, in Intersection"/>
    <s v="Not Stated"/>
    <x v="1"/>
    <s v="Sideswip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CVC 21453A"/>
    <s v="Intersection &lt;= 20ft"/>
    <s v="September"/>
    <s v="Valid"/>
    <s v="21453(a,c)"/>
    <s v="Red signal - driver or bicyclist responsibilities"/>
    <s v="http://leginfo.legislature.ca.gov/faces/codes_displaySection.xhtml?lawCode=VEH&amp;sectionNum=21453."/>
    <n v="21609"/>
  </r>
  <r>
    <n v="29304"/>
    <s v="Point"/>
    <n v="26376000"/>
    <s v="&lt;Null&gt;"/>
    <n v="37.773935000000002"/>
    <n v="-122.44609199999999"/>
    <s v="SFPD-CROSSROADS"/>
    <s v="CITY STREET"/>
    <n v="6104473"/>
    <n v="2012"/>
    <n v="3801"/>
    <n v="20120930"/>
    <n v="2102"/>
    <n v="1889"/>
    <s v="PARK"/>
    <s v="Sunday"/>
    <s v="3F13E"/>
    <s v="MASONIC AVE"/>
    <s v="HAYES ST"/>
    <n v="0"/>
    <s v="Not Stated, in Intersection"/>
    <s v="Not Stated"/>
    <x v="1"/>
    <s v="Head-On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39353713535,-122.446091727215"/>
    <s v="6:01 pm to 10:00 pm"/>
    <s v="Clear"/>
    <s v="CVC 21801A"/>
    <s v="Intersection &lt;= 20ft"/>
    <s v="September"/>
    <s v="Valid"/>
    <s v="21801(a,b)"/>
    <s v="Violation of right-of-way - left turn"/>
    <s v="http://leginfo.legislature.ca.gov/faces/codes_displaySection.xhtml?lawCode=VEH&amp;sectionNum=21801."/>
    <n v="24224"/>
  </r>
  <r>
    <n v="2647"/>
    <s v="Point"/>
    <n v="26376000"/>
    <s v="&lt;Null&gt;"/>
    <n v="37.773935000000002"/>
    <n v="-122.44609199999999"/>
    <s v="SFPD-CROSSROADS"/>
    <s v="CITY STREET"/>
    <n v="150804249"/>
    <n v="2015"/>
    <n v="3801"/>
    <n v="20150913"/>
    <n v="1329"/>
    <n v="917"/>
    <s v="PARK"/>
    <s v="Sunday"/>
    <s v="4B3F"/>
    <s v="MASONIC AVE"/>
    <s v="HAYES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CVC 21801A"/>
    <s v="Intersection &lt;= 20ft"/>
    <s v="September"/>
    <s v="Valid"/>
    <s v="21801(a,b)"/>
    <s v="Violation of right-of-way - left turn"/>
    <s v="http://leginfo.legislature.ca.gov/faces/codes_displaySection.xhtml?lawCode=VEH&amp;sectionNum=21801."/>
    <n v="30145"/>
  </r>
  <r>
    <n v="29296"/>
    <s v="Point"/>
    <n v="26377000"/>
    <n v="8850000"/>
    <n v="37.774151000000003"/>
    <n v="-122.446136"/>
    <s v="SFPD-CROSSROADS"/>
    <s v="CITY STREET"/>
    <n v="3381683"/>
    <n v="2007"/>
    <n v="3801"/>
    <n v="20070914"/>
    <n v="1800"/>
    <n v="821"/>
    <s v="PARK"/>
    <s v="Friday"/>
    <s v="4B8F"/>
    <s v="MASONIC AVE"/>
    <s v="HAYES ST"/>
    <n v="80"/>
    <s v="North"/>
    <s v="Not Stated"/>
    <x v="1"/>
    <s v="Sideswip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41513269835,-122.44613602595"/>
    <s v="2:01 pm to 6:00 pm"/>
    <s v="Clear"/>
    <s v="CVC 21658A"/>
    <s v="Midblock &gt; 20ft"/>
    <s v="September"/>
    <s v="Valid"/>
    <s v="21658(a,b)"/>
    <s v="Lane straddling or failure to use specified lanes"/>
    <s v="http://leginfo.legislature.ca.gov/faces/codes_displaySection.xhtml?lawCode=VEH&amp;sectionNum=21658."/>
    <n v="30271"/>
  </r>
  <r>
    <n v="14848"/>
    <s v="Point"/>
    <n v="26345000"/>
    <n v="8853000"/>
    <n v="37.771841999999999"/>
    <n v="-122.445671"/>
    <s v="SFPD-CROSSROADS"/>
    <s v="CITY STREET"/>
    <n v="4407833"/>
    <n v="2009"/>
    <n v="3801"/>
    <n v="20090920"/>
    <n v="2140"/>
    <n v="1584"/>
    <s v="PARK"/>
    <s v="Sunday"/>
    <s v="4B5F"/>
    <s v="MASONIC AVE"/>
    <s v="OAK ST"/>
    <n v="88"/>
    <s v="South"/>
    <s v="Not Stated"/>
    <x v="2"/>
    <s v="Vehicle/Pedestrian"/>
    <s v="Pedestrian"/>
    <s v="Crossing Not in Crosswalk"/>
    <s v="Dry"/>
    <s v="No Unusual Condition"/>
    <s v="Not Stated"/>
    <s v="Dark - Street Lights"/>
    <s v="Functioning"/>
    <s v="BB - Vehicle-Pedestrian"/>
    <s v="http://maps.google.com/maps?q=&amp;layer=c&amp;cbll=37.7718421989526,-122.445670626377"/>
    <s v="6:01 pm to 10:00 pm"/>
    <s v="Clear"/>
    <s v="CVC 21453D"/>
    <s v="Midblock &gt; 20ft"/>
    <s v="September"/>
    <s v="Valid"/>
    <s v="21453(d)"/>
    <s v="Red signal - pedestrian responsibilities"/>
    <s v="http://leginfo.legislature.ca.gov/faces/codes_displaySection.xhtml?lawCode=VEH&amp;sectionNum=21453."/>
    <n v="3898"/>
  </r>
  <r>
    <n v="33171"/>
    <s v="Point"/>
    <n v="26441000"/>
    <n v="12088000"/>
    <n v="37.77129"/>
    <n v="-122.453951"/>
    <s v="SFPD-CROSSROADS"/>
    <s v="CITY STREET"/>
    <n v="3893065"/>
    <n v="2008"/>
    <n v="3801"/>
    <n v="20080912"/>
    <n v="2116"/>
    <n v="4078"/>
    <s v="3F"/>
    <s v="Friday"/>
    <s v="3FIIE"/>
    <s v="STANYAN ST"/>
    <s v="J F KENNEDY DR"/>
    <n v="51"/>
    <s v="South"/>
    <s v="Not Stated"/>
    <x v="1"/>
    <s v="Rear End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12895257339,-122.453950949025"/>
    <s v="6:01 pm to 10:00 pm"/>
    <s v="Clear"/>
    <s v="CVC 21703"/>
    <s v="Intersection Rear End &lt;= 150ft"/>
    <s v="September"/>
    <s v="Valid"/>
    <n v="21703"/>
    <s v="Following too closely prohibited"/>
    <s v="http://leginfo.legislature.ca.gov/faces/codes_displaySection.xhtml?lawCode=VEH&amp;sectionNum=21703."/>
    <n v="19050"/>
  </r>
  <r>
    <n v="12688"/>
    <s v="Point"/>
    <n v="26441000"/>
    <n v="12088000"/>
    <n v="37.771341"/>
    <n v="-122.453962"/>
    <s v="SFPD-CROSSROADS"/>
    <s v="CITY STREET"/>
    <n v="9019192"/>
    <n v="2006"/>
    <n v="3801"/>
    <n v="20060906"/>
    <n v="836"/>
    <n v="2137"/>
    <s v="PARK"/>
    <s v="Wednesday"/>
    <s v="4B4C"/>
    <s v="STANYAN ST"/>
    <s v="J F KENNEDY DR"/>
    <n v="32"/>
    <s v="South"/>
    <s v="Not Stated"/>
    <x v="1"/>
    <s v="Sideswip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13410237845,-122.453961545114"/>
    <s v="6:01 am to 10:00 am"/>
    <s v="Clear"/>
    <s v="CVC 21658A"/>
    <s v="Midblock &gt; 20ft"/>
    <s v="September"/>
    <s v="Valid"/>
    <s v="21658(a,b)"/>
    <s v="Lane straddling or failure to use specified lanes"/>
    <s v="http://leginfo.legislature.ca.gov/faces/codes_displaySection.xhtml?lawCode=VEH&amp;sectionNum=21658."/>
    <n v="21356"/>
  </r>
  <r>
    <n v="7302"/>
    <s v="Point"/>
    <n v="26459000"/>
    <n v="6284000"/>
    <n v="37.777217999999998"/>
    <n v="-122.450356"/>
    <s v="SFPD-CROSSROADS"/>
    <s v="CITY STREET"/>
    <n v="4404943"/>
    <n v="2009"/>
    <n v="3801"/>
    <n v="20090925"/>
    <n v="1359"/>
    <n v="868"/>
    <s v="3G"/>
    <s v="Friday"/>
    <s v="3G60"/>
    <s v="GOLDEN GATE AVE"/>
    <s v="KITTREDGE TER"/>
    <n v="30"/>
    <s v="East"/>
    <s v="Not Stated"/>
    <x v="1"/>
    <s v="Broadside"/>
    <s v="Bicycle"/>
    <s v="No Pedestrian Involved"/>
    <s v="Dry"/>
    <s v="No Unusual Condition"/>
    <s v="Not Stated"/>
    <s v="Daylight"/>
    <s v="None"/>
    <s v="CC - Vehicle-Bicycle"/>
    <s v="http://maps.google.com/maps?q=&amp;layer=c&amp;cbll=37.7772178075282,-122.450355637651"/>
    <s v="10:01 am to 2:00 pm"/>
    <s v="Clear"/>
    <s v="CVC 22350"/>
    <s v="Midblock &gt; 20ft"/>
    <s v="September"/>
    <s v="Valid"/>
    <n v="22350"/>
    <s v="Unsafe speed for prevailing conditions"/>
    <s v="http://leginfo.legislature.ca.gov/faces/codes_displaySection.xhtml?lawCode=VEH&amp;sectionNum=22350."/>
    <n v="32860"/>
  </r>
  <r>
    <n v="29270"/>
    <s v="Point"/>
    <n v="26354000"/>
    <n v="5454000"/>
    <n v="37.773339999999997"/>
    <n v="-122.44322099999999"/>
    <s v="SFPD-CROSSROADS"/>
    <s v="CITY STREET"/>
    <n v="6089154"/>
    <n v="2012"/>
    <n v="3801"/>
    <n v="20120902"/>
    <n v="2143"/>
    <s v="K01927"/>
    <s v="&lt;Null&gt;"/>
    <s v="Sunday"/>
    <s v="3F1E`"/>
    <s v="FELL ST"/>
    <s v="LYON ST"/>
    <n v="192"/>
    <s v="West"/>
    <s v="Not Stated"/>
    <x v="1"/>
    <s v="Rear End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33398737976,-122.443221400768"/>
    <s v="6:01 pm to 10:00 pm"/>
    <s v="Other"/>
    <s v="N/A"/>
    <s v="Midblock &gt; 20ft"/>
    <s v="September"/>
    <s v="Unknown"/>
    <s v="Unknown"/>
    <s v="Unknown"/>
    <s v="&lt;Null&gt;"/>
    <n v="14330"/>
  </r>
  <r>
    <n v="29191"/>
    <s v="Point"/>
    <n v="26326000"/>
    <n v="9764000"/>
    <n v="37.772466999999999"/>
    <n v="-122.442669"/>
    <s v="SFPD-CROSSROADS"/>
    <s v="CITY STREET"/>
    <n v="4915599"/>
    <n v="2010"/>
    <n v="3801"/>
    <n v="20100926"/>
    <n v="1700"/>
    <n v="821"/>
    <s v="PARK"/>
    <s v="Sunday"/>
    <s v="4B8F"/>
    <s v="OAK ST"/>
    <s v="LYON ST"/>
    <n v="85"/>
    <s v="West"/>
    <s v="Not Stated"/>
    <x v="1"/>
    <s v="Rear End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46732569,-122.442669320633"/>
    <s v="2:01 pm to 6:00 pm"/>
    <s v="Clear"/>
    <s v="CVC 21703"/>
    <s v="Intersection Rear End &lt;= 150ft"/>
    <s v="September"/>
    <s v="Valid"/>
    <n v="21703"/>
    <s v="Following too closely prohibited"/>
    <s v="http://leginfo.legislature.ca.gov/faces/codes_displaySection.xhtml?lawCode=VEH&amp;sectionNum=21703."/>
    <n v="27325"/>
  </r>
  <r>
    <n v="5427"/>
    <s v="Point"/>
    <n v="26379000"/>
    <s v="&lt;Null&gt;"/>
    <n v="37.775801999999999"/>
    <n v="-122.446471"/>
    <s v="SFPD-CROSSROADS"/>
    <s v="CITY STREET"/>
    <n v="3918490"/>
    <n v="2008"/>
    <n v="3801"/>
    <n v="20080926"/>
    <n v="1927"/>
    <n v="1435"/>
    <s v="COF"/>
    <s v="Friday"/>
    <s v="3F14D"/>
    <s v="FUNSTON AVE"/>
    <s v="MASONIC AV"/>
    <n v="0"/>
    <s v="Not Stated, in Intersection"/>
    <s v="Not Stated"/>
    <x v="0"/>
    <s v="Vehicle/Pedestrian"/>
    <s v="Bicycle"/>
    <s v="No Pedestrian Involved"/>
    <s v="Dry"/>
    <s v="No Unusual Condition"/>
    <s v="Not Stated"/>
    <s v="Dark - Street Lights"/>
    <s v="Not Stated"/>
    <s v="CC - Vehicle-Bicycle"/>
    <s v="http://maps.google.com/maps?q=&amp;layer=c&amp;cbll=37.7758015922906,-122.446470829739"/>
    <s v="6:01 pm to 10:00 pm"/>
    <s v="Fog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9860"/>
  </r>
  <r>
    <n v="936"/>
    <s v="Point"/>
    <n v="26378000"/>
    <n v="6830000"/>
    <n v="37.773927"/>
    <n v="-122.446157"/>
    <s v="SFPD-CROSSROADS"/>
    <s v="CITY STREET"/>
    <n v="2308718"/>
    <n v="2005"/>
    <n v="3801"/>
    <n v="20050928"/>
    <n v="1710"/>
    <n v="97"/>
    <s v="PARK"/>
    <s v="Wednesday"/>
    <s v="3F13D"/>
    <s v="HAYES ST"/>
    <s v="MASONIC AV"/>
    <n v="19"/>
    <s v="West"/>
    <s v="Not Stated"/>
    <x v="1"/>
    <s v="Sideswip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39271348104,-122.446156622135"/>
    <s v="2:01 pm to 6:00 pm"/>
    <s v="Clear"/>
    <s v="CVC 21755"/>
    <s v="Intersection &lt;= 20ft"/>
    <s v="September"/>
    <s v="Valid"/>
    <s v="21755(a)"/>
    <s v="Unsafe passing on right shoulder"/>
    <s v="http://leginfo.legislature.ca.gov/faces/codes_displaySection.xhtml?lawCode=VEH&amp;sectionNum=21755."/>
    <n v="13400"/>
  </r>
  <r>
    <n v="29211"/>
    <s v="Point"/>
    <n v="26345000"/>
    <s v="&lt;Null&gt;"/>
    <n v="37.772080000000003"/>
    <n v="-122.445717"/>
    <s v="SFPD-CROSSROADS"/>
    <s v="CITY STREET"/>
    <n v="3883778"/>
    <n v="2008"/>
    <n v="3801"/>
    <n v="20080920"/>
    <n v="756"/>
    <n v="4205"/>
    <s v="&lt;Null&gt;"/>
    <s v="Saturday"/>
    <s v="PARK"/>
    <s v="OAK ST"/>
    <s v="MASONIC AV"/>
    <n v="0"/>
    <s v="Not Stated, in Intersection"/>
    <s v="Not Stated"/>
    <x v="0"/>
    <s v="Other"/>
    <s v="Fixed Object"/>
    <s v="No Pedestrian Involved"/>
    <s v="Wet"/>
    <s v="No Unusual Condition"/>
    <s v="Not Stated"/>
    <s v="Daylight"/>
    <s v="Functioning"/>
    <s v="AA - Vehicle(s) Only Involved"/>
    <s v="http://maps.google.com/maps?q=&amp;layer=c&amp;cbll=37.7720803942368,-122.445716665312"/>
    <s v="6:01 am to 10:00 am"/>
    <s v="Cloudy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0883"/>
  </r>
  <r>
    <n v="29359"/>
    <s v="Point"/>
    <n v="26392000"/>
    <s v="&lt;Null&gt;"/>
    <n v="37.778621999999999"/>
    <n v="-122.44704"/>
    <s v="SFPD-CROSSROADS"/>
    <s v="CITY STREET"/>
    <n v="3893110"/>
    <n v="2008"/>
    <n v="3801"/>
    <n v="20080910"/>
    <n v="1058"/>
    <n v="1337"/>
    <s v="PARK"/>
    <s v="Wednesday"/>
    <s v="3F62"/>
    <s v="TURK ST"/>
    <s v="MASONIC AV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6223076059,-122.447039806471"/>
    <s v="10:01 am to 2:00 pm"/>
    <s v="Clear"/>
    <s v="N/A"/>
    <s v="Intersection &lt;= 20ft"/>
    <s v="September"/>
    <s v="Unknown"/>
    <s v="Unknown"/>
    <s v="Unknown"/>
    <s v="&lt;Null&gt;"/>
    <n v="14027"/>
  </r>
  <r>
    <n v="6527"/>
    <s v="Point"/>
    <n v="26391000"/>
    <n v="6281000"/>
    <n v="37.777650999999999"/>
    <n v="-122.44699"/>
    <s v="SFPD-CROSSROADS"/>
    <s v="CITY STREET"/>
    <n v="140789924"/>
    <n v="2014"/>
    <n v="3801"/>
    <n v="20140919"/>
    <n v="120"/>
    <n v="1816"/>
    <s v="PARK"/>
    <s v="Friday"/>
    <s v="3F60"/>
    <s v="GOLDEN GATE AVE"/>
    <s v="MASONIC AVE"/>
    <n v="42"/>
    <s v="West"/>
    <s v="Not Stated"/>
    <x v="1"/>
    <s v="Other"/>
    <s v="Non-Collision"/>
    <s v="No Pedestrian Involved"/>
    <s v="Dry"/>
    <s v="No Unusual Condition"/>
    <s v="Not Stated"/>
    <s v="Daylight"/>
    <s v="Functioning"/>
    <s v="AA - Vehicle(s) Only Involved"/>
    <s v="http://maps.google.com/maps?q=&amp;layer=c&amp;cbll=37.7776505961295,-122.446990432771"/>
    <s v="2:01 am to 6:00 am"/>
    <s v="Clear"/>
    <s v="CVC 21750"/>
    <s v="Midblock &gt; 20ft"/>
    <s v="September"/>
    <s v="Valid"/>
    <n v="21750"/>
    <s v="Overtaking and passing unsafely"/>
    <s v="http://leginfo.legislature.ca.gov/faces/codes_displaySection.xhtml?lawCode=VEH&amp;sectionNum=21750."/>
    <n v="31854"/>
  </r>
  <r>
    <n v="16171"/>
    <s v="Point"/>
    <n v="26345000"/>
    <s v="&lt;Null&gt;"/>
    <n v="37.772080000000003"/>
    <n v="-122.445717"/>
    <s v="SFPD-CROSSROADS"/>
    <s v="CITY STREET"/>
    <n v="140752589"/>
    <n v="2014"/>
    <n v="3801"/>
    <n v="20140906"/>
    <n v="2220"/>
    <n v="1475"/>
    <s v="PARK DISTR"/>
    <s v="Saturday"/>
    <s v="3F61"/>
    <s v="OAK ST"/>
    <s v="MASONIC AVE"/>
    <n v="0"/>
    <s v="Not Stated, in Intersection"/>
    <s v="Not Stated"/>
    <x v="1"/>
    <s v="Head-On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0803942368,-122.445716665312"/>
    <s v="10:01 pm to 2:00 am"/>
    <s v="Clear"/>
    <s v="CVC 21451A"/>
    <s v="Intersection &lt;= 20ft"/>
    <s v="September"/>
    <s v="Valid"/>
    <s v="21451(a,b)"/>
    <s v="Green signal - driver or bicyclist responsibilities"/>
    <s v="http://leginfo.legislature.ca.gov/faces/codes_displaySection.xhtml?lawCode=VEH&amp;sectionNum=21451."/>
    <n v="14581"/>
  </r>
  <r>
    <n v="22445"/>
    <s v="Point"/>
    <n v="26345000"/>
    <n v="9765000"/>
    <n v="37.772108000000003"/>
    <n v="-122.445499"/>
    <s v="SFPD-CROSSROADS"/>
    <s v="CITY STREET"/>
    <n v="150831888"/>
    <n v="2015"/>
    <n v="3801"/>
    <n v="20150922"/>
    <n v="1248"/>
    <n v="1202"/>
    <s v="PARK STATI"/>
    <s v="Tuesday"/>
    <s v="3F13A"/>
    <s v="OAK ST"/>
    <s v="MASONIC AVE"/>
    <n v="64"/>
    <s v="East"/>
    <s v="Not Stated"/>
    <x v="1"/>
    <s v="Broadside"/>
    <s v="Other Motor Vehicle"/>
    <s v="No Pedestrian Involved"/>
    <s v="Dry"/>
    <s v="No Unusual Condition"/>
    <s v="Not Stated"/>
    <s v="Daylight"/>
    <s v="None"/>
    <s v="AA - Vehicle(s) Only Involved"/>
    <s v="http://maps.google.com/maps?q=&amp;layer=c&amp;cbll=37.77210804584,-122.44549890268"/>
    <s v="10:01 am to 2:00 pm"/>
    <s v="Clear"/>
    <s v="CVC 21658A"/>
    <s v="Midblock &gt; 20ft"/>
    <s v="September"/>
    <s v="Valid"/>
    <s v="21658(a,b)"/>
    <s v="Lane straddling or failure to use specified lanes"/>
    <s v="http://leginfo.legislature.ca.gov/faces/codes_displaySection.xhtml?lawCode=VEH&amp;sectionNum=21658."/>
    <n v="29034"/>
  </r>
  <r>
    <n v="12700"/>
    <s v="Point"/>
    <n v="26067000"/>
    <s v="&lt;Null&gt;"/>
    <n v="37.777794"/>
    <n v="-122.438366"/>
    <s v="SFPD-CROSSROADS"/>
    <s v="CITY STREET"/>
    <n v="9020826"/>
    <n v="2006"/>
    <n v="3801"/>
    <n v="20060908"/>
    <n v="2357"/>
    <n v="4085"/>
    <s v="PARK"/>
    <s v="Friday"/>
    <s v="3F14E"/>
    <s v="DIVISADERO ST"/>
    <s v="MCALLISTER"/>
    <n v="0"/>
    <s v="Not Stated, in Intersection"/>
    <s v="Not Stated"/>
    <x v="1"/>
    <s v="Not Stated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77941898441,-122.438365501611"/>
    <s v="10:01 pm to 2:00 am"/>
    <s v="Clear"/>
    <s v="N/A"/>
    <s v="Intersection &lt;= 20ft"/>
    <s v="September"/>
    <s v="Unknown"/>
    <s v="Unknown"/>
    <s v="Unknown"/>
    <s v="&lt;Null&gt;"/>
    <n v="23142"/>
  </r>
  <r>
    <n v="19347"/>
    <s v="Point"/>
    <n v="26345000"/>
    <s v="&lt;Null&gt;"/>
    <n v="37.772080000000003"/>
    <n v="-122.445717"/>
    <s v="SFPD-CROSSROADS"/>
    <s v="CITY STREET"/>
    <n v="140754513"/>
    <n v="2014"/>
    <n v="3801"/>
    <n v="20140907"/>
    <n v="1817"/>
    <n v="1475"/>
    <s v="PARK DISTR"/>
    <s v="Sunday"/>
    <s v="3F61"/>
    <s v="MASONIC AVE"/>
    <s v="OAK ST"/>
    <n v="0"/>
    <s v="Not Stated, in Intersection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20803942368,-122.445716665312"/>
    <s v="6:01 pm to 10:00 pm"/>
    <s v="Clear"/>
    <s v="CVC 21703"/>
    <s v="Intersection &lt;= 20ft"/>
    <s v="September"/>
    <s v="Valid"/>
    <n v="21703"/>
    <s v="Following too closely prohibited"/>
    <s v="http://leginfo.legislature.ca.gov/faces/codes_displaySection.xhtml?lawCode=VEH&amp;sectionNum=21703."/>
    <n v="33225"/>
  </r>
  <r>
    <n v="15166"/>
    <s v="Point"/>
    <n v="26446000"/>
    <s v="&lt;Null&gt;"/>
    <n v="37.772894999999998"/>
    <n v="-122.454285"/>
    <s v="SFPD-CROSSROADS"/>
    <s v="CITY STREET"/>
    <n v="5328333"/>
    <n v="2011"/>
    <n v="3801"/>
    <n v="20110928"/>
    <n v="2242"/>
    <n v="2038"/>
    <s v="COF"/>
    <s v="Wednesday"/>
    <s v="3F13E"/>
    <s v="STANYAN ST"/>
    <s v="HAYES ST"/>
    <n v="0"/>
    <s v="Not Stated, in Intersection"/>
    <s v="Not Stated"/>
    <x v="0"/>
    <s v="Vehicle/Pedestrian"/>
    <s v="Pedestrian"/>
    <s v="Crossing in Crosswalk at Intersection"/>
    <s v="Dry"/>
    <s v="No Unusual Condition"/>
    <s v="Not Stated"/>
    <s v="Dark - Street Lights"/>
    <s v="Functioning"/>
    <s v="BB - Vehicle-Pedestrian"/>
    <s v="http://maps.google.com/maps?q=&amp;layer=c&amp;cbll=37.7728951784271,-122.454285116292"/>
    <s v="10:01 pm to 2:00 am"/>
    <s v="Clear"/>
    <s v="CVC 21456B"/>
    <s v="Intersection &lt;= 20ft"/>
    <s v="September"/>
    <s v="Valid"/>
    <s v="21456(a,b)"/>
    <s v="Pedestrian violation of Walk or Wait signals"/>
    <s v="http://leginfo.legislature.ca.gov/faces/codes_displaySection.xhtml?lawCode=VEH&amp;sectionNum=21456."/>
    <n v="12473"/>
  </r>
  <r>
    <n v="5341"/>
    <s v="Point"/>
    <n v="26029000"/>
    <s v="&lt;Null&gt;"/>
    <n v="37.772204000000002"/>
    <n v="-122.437235"/>
    <s v="SFPD-CROSSROADS"/>
    <s v="CITY STREET"/>
    <n v="3893028"/>
    <n v="2008"/>
    <n v="3801"/>
    <n v="20080905"/>
    <n v="41"/>
    <n v="275"/>
    <s v="PARK"/>
    <s v="Friday"/>
    <s v="3F14E"/>
    <s v="DIVISADERO ST"/>
    <s v="PAGE ST"/>
    <n v="0"/>
    <s v="Not Stated, in Intersection"/>
    <s v="Not Stated"/>
    <x v="1"/>
    <s v="Broadside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2037124154,-122.4372349323"/>
    <s v="10:01 pm to 2:00 am"/>
    <s v="Clear"/>
    <s v="CVC 21453A"/>
    <s v="Intersection &lt;= 20ft"/>
    <s v="September"/>
    <s v="Valid"/>
    <s v="21453(a,c)"/>
    <s v="Red signal - driver or bicyclist responsibilities"/>
    <s v="http://leginfo.legislature.ca.gov/faces/codes_displaySection.xhtml?lawCode=VEH&amp;sectionNum=21453."/>
    <n v="15197"/>
  </r>
  <r>
    <n v="28655"/>
    <s v="Point"/>
    <n v="26029000"/>
    <s v="&lt;Null&gt;"/>
    <n v="37.772204000000002"/>
    <n v="-122.437235"/>
    <s v="SFPD-CROSSROADS"/>
    <s v="CITY STREET"/>
    <n v="4393452"/>
    <n v="2009"/>
    <n v="3801"/>
    <n v="20090912"/>
    <n v="302"/>
    <n v="2038"/>
    <s v="F"/>
    <s v="Saturday"/>
    <s v="3F14E"/>
    <s v="DIVISADERO ST"/>
    <s v="PAGE ST"/>
    <n v="0"/>
    <s v="Not Stated, in Intersection"/>
    <s v="Fog"/>
    <x v="1"/>
    <s v="Broadside"/>
    <s v="Other Motor Vehicle"/>
    <s v="No Pedestrian Involved"/>
    <s v="Wet"/>
    <s v="No Unusual Condition"/>
    <s v="Not Stated"/>
    <s v="Dark - Street Lights"/>
    <s v="Functioning"/>
    <s v="AA - Vehicle(s) Only Involved"/>
    <s v="http://maps.google.com/maps?q=&amp;layer=c&amp;cbll=37.7722037124154,-122.4372349323"/>
    <s v="2:01 am to 6:00 am"/>
    <s v="Cloudy"/>
    <s v="CVC 21801A"/>
    <s v="Intersection &lt;= 20ft"/>
    <s v="September"/>
    <s v="Valid"/>
    <s v="21801(a,b)"/>
    <s v="Violation of right-of-way - left turn"/>
    <s v="http://leginfo.legislature.ca.gov/faces/codes_displaySection.xhtml?lawCode=VEH&amp;sectionNum=21801."/>
    <n v="13917"/>
  </r>
  <r>
    <n v="11961"/>
    <s v="Point"/>
    <n v="26344000"/>
    <s v="&lt;Null&gt;"/>
    <n v="37.771141999999998"/>
    <n v="-122.44553500000001"/>
    <s v="SFPD-CROSSROADS"/>
    <s v="CITY STREET"/>
    <n v="5347720"/>
    <n v="2011"/>
    <n v="3801"/>
    <n v="20110920"/>
    <n v="1759"/>
    <n v="1666"/>
    <s v="PARK"/>
    <s v="Tuesday"/>
    <s v="3CAR"/>
    <s v="MASONIC AVE"/>
    <s v="PAGE ST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Functioning"/>
    <s v="CC - Vehicle-Bicycle"/>
    <s v="http://maps.google.com/maps?q=&amp;layer=c&amp;cbll=37.7711419333825,-122.445535278388"/>
    <s v="2:01 pm to 6:00 pm"/>
    <s v="Clear"/>
    <s v="CVC 21801A"/>
    <s v="Intersection &lt;= 20ft"/>
    <s v="September"/>
    <s v="Valid"/>
    <s v="21801(a,b)"/>
    <s v="Violation of right-of-way - left turn"/>
    <s v="http://leginfo.legislature.ca.gov/faces/codes_displaySection.xhtml?lawCode=VEH&amp;sectionNum=21801."/>
    <n v="23091"/>
  </r>
  <r>
    <n v="29444"/>
    <s v="Point"/>
    <n v="26440000"/>
    <s v="&lt;Null&gt;"/>
    <n v="37.770097999999997"/>
    <n v="-122.453726"/>
    <s v="SFPD-CROSSROADS"/>
    <s v="CITY STREET"/>
    <n v="4915530"/>
    <n v="2010"/>
    <n v="3801"/>
    <n v="20100925"/>
    <n v="1406"/>
    <n v="2082"/>
    <s v="PARK"/>
    <s v="Saturday"/>
    <s v="4B6H"/>
    <s v="STANYAN ST"/>
    <s v="PAGE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00980796695,-122.453726227642"/>
    <s v="2:01 pm to 6:00 pm"/>
    <s v="Clear"/>
    <s v="CVC 21802A"/>
    <s v="Intersection &lt;= 20ft"/>
    <s v="September"/>
    <s v="Valid"/>
    <s v="21802(a,b)"/>
    <s v="Violation of right-of-way - entering through highway"/>
    <s v="http://leginfo.legislature.ca.gov/faces/codes_displaySection.xhtml?lawCode=VEH&amp;sectionNum=21802."/>
    <n v="14042"/>
  </r>
  <r>
    <n v="12013"/>
    <s v="Point"/>
    <n v="26440000"/>
    <s v="&lt;Null&gt;"/>
    <n v="37.770097999999997"/>
    <n v="-122.453726"/>
    <s v="SFPD-CROSSROADS"/>
    <s v="CITY STREET"/>
    <n v="5347760"/>
    <n v="2011"/>
    <n v="3801"/>
    <n v="20110923"/>
    <n v="1232"/>
    <n v="2082"/>
    <s v="PARK"/>
    <s v="Friday"/>
    <n v="3E+62"/>
    <s v="STANYAN ST"/>
    <s v="PAGE ST"/>
    <n v="0"/>
    <s v="Not Stated, in Intersection"/>
    <s v="Not Stated"/>
    <x v="1"/>
    <s v="Broadside"/>
    <s v="Bicycle"/>
    <s v="No Pedestrian Involved"/>
    <s v="Dry"/>
    <s v="No Unusual Condition"/>
    <s v="Not Stated"/>
    <s v="Daylight"/>
    <s v="Not Functioning"/>
    <s v="CC - Vehicle-Bicycle"/>
    <s v="http://maps.google.com/maps?q=&amp;layer=c&amp;cbll=37.7700980796695,-122.453726227642"/>
    <s v="10:01 am to 2:00 pm"/>
    <s v="Clear"/>
    <s v="CVC 21951"/>
    <s v="Intersection &lt;= 20ft"/>
    <s v="September"/>
    <s v="Valid"/>
    <n v="21951"/>
    <s v="Overtaking vehicles or bicycles stopped for pedestrians"/>
    <s v="http://leginfo.legislature.ca.gov/faces/codes_displaySection.xhtml?lawCode=VEH&amp;sectionNum=21951."/>
    <n v="18283"/>
  </r>
  <r>
    <n v="251"/>
    <s v="Point"/>
    <n v="26445000"/>
    <n v="12085000"/>
    <n v="37.772810999999997"/>
    <n v="-122.454268"/>
    <s v="SFPD-CROSSROADS"/>
    <s v="CITY STREET"/>
    <n v="140784510"/>
    <n v="2014"/>
    <n v="3801"/>
    <n v="20140917"/>
    <n v="1637"/>
    <n v="441"/>
    <s v="PARK DIST"/>
    <s v="Wednesday"/>
    <s v="4B7F"/>
    <s v="STANYAN ST"/>
    <s v="HAYES ST"/>
    <n v="31"/>
    <s v="South"/>
    <s v="Not Stated"/>
    <x v="1"/>
    <s v="Vehicle/Pedestrian"/>
    <s v="Pedestrian"/>
    <s v="Crossing in Crosswalk at Intersection"/>
    <s v="Dry"/>
    <s v="No Unusual Condition"/>
    <s v="Not Stated"/>
    <s v="Daylight"/>
    <s v="Functioning"/>
    <s v="BB - Vehicle-Pedestrian"/>
    <s v="http://maps.google.com/maps?q=&amp;layer=c&amp;cbll=37.7728113747639,-122.454267578877"/>
    <s v="2:01 pm to 6:00 pm"/>
    <s v="Clear"/>
    <s v="CVC 21950A"/>
    <s v="Midblock &gt; 20ft"/>
    <s v="September"/>
    <s v="Valid"/>
    <s v="21950(a,c)"/>
    <s v="Driver or bicyclist to yield right-of-way at crosswalks"/>
    <s v="http://leginfo.legislature.ca.gov/faces/codes_displaySection.xhtml?lawCode=VEH&amp;sectionNum=21950."/>
    <n v="19066"/>
  </r>
  <r>
    <n v="29489"/>
    <s v="Point"/>
    <n v="26469000"/>
    <n v="5901000"/>
    <n v="37.775015000000003"/>
    <n v="-122.45265499999999"/>
    <s v="SFPD-CROSSROADS"/>
    <s v="CITY STREET"/>
    <n v="6093527"/>
    <n v="2012"/>
    <n v="3801"/>
    <n v="20120916"/>
    <n v="1304"/>
    <n v="2179"/>
    <s v="&lt;Null&gt;"/>
    <s v="Sunday"/>
    <s v="3J62"/>
    <s v="FULTON ST"/>
    <s v="PARKER AV"/>
    <n v="45"/>
    <s v="Ea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50145481831,-122.452654884036"/>
    <s v="10:01 am to 2:00 pm"/>
    <s v="Clear"/>
    <s v="CVC 22350"/>
    <s v="Intersection Rear End &lt;= 150ft"/>
    <s v="September"/>
    <s v="Valid"/>
    <n v="22350"/>
    <s v="Unsafe speed for prevailing conditions"/>
    <s v="http://leginfo.legislature.ca.gov/faces/codes_displaySection.xhtml?lawCode=VEH&amp;sectionNum=22350."/>
    <n v="17078"/>
  </r>
  <r>
    <n v="9339"/>
    <s v="Point"/>
    <n v="26465000"/>
    <n v="12744000"/>
    <n v="37.778270999999997"/>
    <n v="-122.449814"/>
    <s v="SFPD-CROSSROADS"/>
    <s v="CITY STREET"/>
    <n v="140757727"/>
    <n v="2014"/>
    <n v="3801"/>
    <n v="20140908"/>
    <n v="1924"/>
    <n v="1340"/>
    <s v="RICHMOND"/>
    <s v="Monday"/>
    <s v="3G11D"/>
    <s v="TURK BLVD"/>
    <s v="ROSELYN TER"/>
    <n v="14"/>
    <s v="West"/>
    <s v="Not Stated"/>
    <x v="1"/>
    <s v="Rear End"/>
    <s v="Parked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82710200805,-122.449814370016"/>
    <s v="6:01 pm to 10:00 pm"/>
    <s v="Cloudy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4066"/>
  </r>
  <r>
    <n v="29476"/>
    <s v="Point"/>
    <n v="26460000"/>
    <n v="12743000"/>
    <n v="37.778295"/>
    <n v="-122.449623"/>
    <s v="SFPD-CROSSROADS"/>
    <s v="CITY STREET"/>
    <n v="4915507"/>
    <n v="2010"/>
    <n v="3801"/>
    <n v="20100922"/>
    <n v="810"/>
    <n v="649"/>
    <s v="RICHM"/>
    <s v="Wednesday"/>
    <s v="3G64"/>
    <s v="TURK ST"/>
    <s v="ROSELYN TER"/>
    <n v="42"/>
    <s v="East"/>
    <s v="Not Stated"/>
    <x v="1"/>
    <s v="Rear End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82952483076,-122.449623023543"/>
    <s v="6:01 am to 10:00 am"/>
    <s v="Clear"/>
    <s v="CVC 22350"/>
    <s v="Intersection Rear End &lt;= 150ft"/>
    <s v="September"/>
    <s v="Valid"/>
    <n v="22350"/>
    <s v="Unsafe speed for prevailing conditions"/>
    <s v="http://leginfo.legislature.ca.gov/faces/codes_displaySection.xhtml?lawCode=VEH&amp;sectionNum=22350."/>
    <n v="31471"/>
  </r>
  <r>
    <n v="28645"/>
    <s v="Point"/>
    <n v="26027000"/>
    <s v="&lt;Null&gt;"/>
    <n v="37.773345999999997"/>
    <n v="-122.435751"/>
    <s v="SFPD-CROSSROADS"/>
    <s v="CITY STREET"/>
    <n v="4881910"/>
    <n v="2010"/>
    <n v="3801"/>
    <n v="20100918"/>
    <n v="738"/>
    <n v="438"/>
    <s v="&lt;Null&gt;"/>
    <s v="Saturday"/>
    <s v="4B3F"/>
    <s v="OAK ST"/>
    <s v="SCOTT ST"/>
    <n v="0"/>
    <s v="East"/>
    <s v="Not Stated"/>
    <x v="1"/>
    <s v="Sideswipe"/>
    <s v="Other Motor Vehicle"/>
    <s v="No Pedestrian Involved"/>
    <s v="Wet"/>
    <s v="No Unusual Condition"/>
    <s v="Not Stated"/>
    <s v="Daylight"/>
    <s v="None"/>
    <s v="AA - Vehicle(s) Only Involved"/>
    <s v="http://maps.google.com/maps?q=&amp;layer=c&amp;cbll=37.7733457128099,-122.435751498457"/>
    <s v="6:01 am to 10:00 am"/>
    <s v="Raining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3915"/>
  </r>
  <r>
    <n v="9745"/>
    <s v="Point"/>
    <n v="26028000"/>
    <n v="10178000"/>
    <n v="37.772337999999998"/>
    <n v="-122.436188"/>
    <s v="SFPD-CROSSROADS"/>
    <s v="CITY STREET"/>
    <n v="4915630"/>
    <n v="2010"/>
    <n v="3801"/>
    <n v="20100930"/>
    <n v="2141"/>
    <n v="522"/>
    <s v="PARK"/>
    <s v="Thursday"/>
    <s v="3F1E"/>
    <s v="PAGE ST"/>
    <s v="SCOTT ST"/>
    <n v="183"/>
    <s v="West"/>
    <s v="Not Stated"/>
    <x v="0"/>
    <s v="Sideswipe"/>
    <s v="Bicycle"/>
    <s v="No Pedestrian Involved"/>
    <s v="Wet"/>
    <s v="No Unusual Condition"/>
    <s v="Not Stated"/>
    <s v="Dark - Street Lights"/>
    <s v="None"/>
    <s v="CC - Vehicle-Bicycle"/>
    <s v="http://maps.google.com/maps?q=&amp;layer=c&amp;cbll=37.7723379072947,-122.436187764602"/>
    <s v="6:01 pm to 10:00 pm"/>
    <s v="Cloudy"/>
    <s v="CVC 22106"/>
    <s v="Midblock &gt; 20ft"/>
    <s v="September"/>
    <s v="Valid"/>
    <n v="22106"/>
    <s v="Unsafe starting or backing on highway"/>
    <s v="http://leginfo.legislature.ca.gov/faces/codes_displaySection.xhtml?lawCode=VEH&amp;sectionNum=22106."/>
    <n v="6552"/>
  </r>
  <r>
    <n v="29041"/>
    <s v="Point"/>
    <n v="26074000"/>
    <s v="&lt;Null&gt;"/>
    <n v="37.779867000000003"/>
    <n v="-122.437072"/>
    <s v="SFPD-CROSSROADS"/>
    <s v="CITY STREET"/>
    <n v="4866592"/>
    <n v="2010"/>
    <n v="3801"/>
    <n v="20100902"/>
    <n v="820"/>
    <n v="4232"/>
    <s v="PARK"/>
    <s v="Thursday"/>
    <s v="3F140"/>
    <s v="TURK ST"/>
    <s v="SCOTT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98673956117,-122.437071864719"/>
    <s v="6:01 am to 10:00 am"/>
    <s v="Clear"/>
    <s v="CVC 22107"/>
    <s v="Intersection &lt;= 20ft"/>
    <s v="September"/>
    <s v="Valid"/>
    <n v="22107"/>
    <s v="Unsafe turn or lane change prohibited"/>
    <s v="http://leginfo.legislature.ca.gov/faces/codes_displaySection.xhtml?lawCode=VEH&amp;sectionNum=22107."/>
    <n v="7498"/>
  </r>
  <r>
    <n v="27155"/>
    <s v="Point"/>
    <n v="26078000"/>
    <n v="12732000"/>
    <n v="37.779815999999997"/>
    <n v="-122.437482"/>
    <s v="SFPD-CROSSROADS"/>
    <s v="CITY STREET"/>
    <n v="140776294"/>
    <n v="2014"/>
    <n v="3801"/>
    <n v="20140914"/>
    <n v="2244"/>
    <n v="1128"/>
    <s v="PARK"/>
    <s v="Sunday"/>
    <s v="3F14E"/>
    <s v="TURK ST"/>
    <s v="SCOTT ST"/>
    <n v="120"/>
    <s v="West"/>
    <s v="Not Stated"/>
    <x v="1"/>
    <s v="Rear End"/>
    <s v="Other Motor Vehicle"/>
    <s v="No Pedestrian Involved"/>
    <s v="Dry"/>
    <s v="No Unusual Condition"/>
    <s v="Not Stated"/>
    <s v="Dark - Street Lights"/>
    <s v="None"/>
    <s v="AA - Vehicle(s) Only Involved"/>
    <s v="http://maps.google.com/maps?q=&amp;layer=c&amp;cbll=37.7798162996882,-122.43748217096"/>
    <s v="10:01 pm to 2:00 am"/>
    <s v="Clear"/>
    <s v="CVC 23153A"/>
    <s v="Intersection Rear End &lt;= 150ft"/>
    <s v="September"/>
    <s v="Valid"/>
    <n v="23152"/>
    <s v="Under the influence of alcohol or drug"/>
    <s v="http://leginfo.legislature.ca.gov/faces/codes_displaySection.xhtml?lawCode=VEH&amp;sectionNum=23152."/>
    <n v="857"/>
  </r>
  <r>
    <n v="11861"/>
    <s v="Point"/>
    <n v="26437000"/>
    <s v="&lt;Null&gt;"/>
    <n v="37.772188999999997"/>
    <n v="-122.452437"/>
    <s v="SFPD-CROSSROADS"/>
    <s v="CITY STREET"/>
    <n v="5334733"/>
    <n v="2011"/>
    <n v="3801"/>
    <n v="20110901"/>
    <n v="154"/>
    <n v="1105"/>
    <s v="PARK"/>
    <s v="Thursday"/>
    <s v="3F13E"/>
    <s v="FELL ST"/>
    <s v="SHRADER ST"/>
    <n v="0"/>
    <s v="Not Stated, in Intersection"/>
    <s v="Not Stated"/>
    <x v="1"/>
    <s v="Rear End"/>
    <s v="Bicycle"/>
    <s v="No Pedestrian Involved"/>
    <s v="Dry"/>
    <s v="No Unusual Condition"/>
    <s v="Not Stated"/>
    <s v="Dark - Street Lights"/>
    <s v="Functioning"/>
    <s v="CC - Vehicle-Bicycle"/>
    <s v="http://maps.google.com/maps?q=&amp;layer=c&amp;cbll=37.7721891729111,-122.452437463213"/>
    <s v="10:01 pm to 2:00 am"/>
    <s v="Clear"/>
    <s v="CVC 21804A"/>
    <s v="Intersection &lt;= 20ft"/>
    <s v="September"/>
    <s v="Valid"/>
    <s v="21804(a,b)"/>
    <s v="Entering highway from alley or driveway"/>
    <s v="http://leginfo.legislature.ca.gov/faces/codes_displaySection.xhtml?lawCode=VEH&amp;sectionNum=21804."/>
    <n v="23082"/>
  </r>
  <r>
    <n v="29435"/>
    <s v="Point"/>
    <n v="26436000"/>
    <s v="&lt;Null&gt;"/>
    <n v="37.771230000000003"/>
    <n v="-122.452242"/>
    <s v="SFPD-CROSSROADS"/>
    <s v="CITY STREET"/>
    <n v="2789163"/>
    <n v="2006"/>
    <n v="3801"/>
    <n v="20060912"/>
    <n v="1035"/>
    <n v="805"/>
    <s v="PARK"/>
    <s v="Tuesday"/>
    <s v="3F60"/>
    <s v="OAK ST"/>
    <s v="SHRADER ST"/>
    <n v="0"/>
    <s v="Not Stated, in Intersection"/>
    <s v="Not Stated"/>
    <x v="0"/>
    <s v="Broadside"/>
    <s v="Other Motor Vehicle"/>
    <s v="No Pedestrian Involved"/>
    <s v="Dry"/>
    <s v="No Unusual Condition"/>
    <s v="Not Stated"/>
    <s v="Daylight"/>
    <s v="Functioning"/>
    <s v="AA - Vehicle(s) Only Involved"/>
    <s v="http://maps.google.com/maps?q=&amp;layer=c&amp;cbll=37.7712298277192,-122.452241778703"/>
    <s v="10:01 am to 2:00 pm"/>
    <s v="Clear"/>
    <s v="CVC 21453A"/>
    <s v="Intersection &lt;= 20ft"/>
    <s v="September"/>
    <s v="Valid"/>
    <s v="21453(a,c)"/>
    <s v="Red signal - driver or bicyclist responsibilities"/>
    <s v="http://leginfo.legislature.ca.gov/faces/codes_displaySection.xhtml?lawCode=VEH&amp;sectionNum=21453."/>
    <n v="11177"/>
  </r>
  <r>
    <n v="29494"/>
    <s v="Point"/>
    <n v="26475000"/>
    <s v="&lt;Null&gt;"/>
    <n v="37.774754999999999"/>
    <n v="-122.454683"/>
    <s v="SFPD-CROSSROADS"/>
    <s v="CITY STREET"/>
    <n v="3883805"/>
    <n v="2008"/>
    <n v="3801"/>
    <n v="20080916"/>
    <n v="245"/>
    <n v="2063"/>
    <s v="3F"/>
    <s v="Tuesday"/>
    <s v="3F1"/>
    <s v="FULTON ST"/>
    <s v="STANYAN ST"/>
    <n v="0"/>
    <s v="Not Stated, in Intersection"/>
    <s v="Not Stated"/>
    <x v="0"/>
    <s v="Head-On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47554846254,-122.454682647755"/>
    <s v="2:01 am to 6:00 am"/>
    <s v="Clear"/>
    <s v="CVC 21801A"/>
    <s v="Intersection &lt;= 20ft"/>
    <s v="September"/>
    <s v="Valid"/>
    <s v="21801(a,b)"/>
    <s v="Violation of right-of-way - left turn"/>
    <s v="http://leginfo.legislature.ca.gov/faces/codes_displaySection.xhtml?lawCode=VEH&amp;sectionNum=21801."/>
    <n v="4895"/>
  </r>
  <r>
    <n v="29370"/>
    <s v="Point"/>
    <n v="26393000"/>
    <s v="&lt;Null&gt;"/>
    <n v="37.778750000000002"/>
    <n v="-122.44603499999999"/>
    <s v="SFPD-CROSSROADS"/>
    <s v="CITY STREET"/>
    <n v="9015236"/>
    <n v="2006"/>
    <n v="3801"/>
    <n v="20060901"/>
    <n v="2320"/>
    <n v="4085"/>
    <s v="PARK"/>
    <s v="Friday"/>
    <s v="3FHE"/>
    <s v="NIDO AVE"/>
    <s v="TURK ST"/>
    <n v="0"/>
    <s v="Not Stated, in Intersection"/>
    <s v="Not Stated"/>
    <x v="0"/>
    <s v="Head-On"/>
    <s v="Fixed Object"/>
    <s v="No Pedestrian Involved"/>
    <s v="Dry"/>
    <s v="No Unusual Condition"/>
    <s v="Not Stated"/>
    <s v="Dark - Street Lights"/>
    <s v="None"/>
    <s v="AA - Vehicle(s) Only Involved"/>
    <s v="http://maps.google.com/maps?q=&amp;layer=c&amp;cbll=37.778749530592,-122.44603482523"/>
    <s v="10:01 pm to 2:00 am"/>
    <s v="Cloudy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5068"/>
  </r>
  <r>
    <n v="29035"/>
    <s v="Point"/>
    <n v="26074000"/>
    <s v="&lt;Null&gt;"/>
    <n v="37.779867000000003"/>
    <n v="-122.437072"/>
    <s v="SFPD-CROSSROADS"/>
    <s v="CITY STREET"/>
    <n v="2267967"/>
    <n v="2005"/>
    <n v="3801"/>
    <n v="20050914"/>
    <n v="350"/>
    <n v="1666"/>
    <s v="PARK"/>
    <s v="Wednesday"/>
    <n v="4"/>
    <s v="SCOTT ST"/>
    <s v="TURK ST"/>
    <n v="0"/>
    <s v="Not Stated, in Intersection"/>
    <s v="Not Stated"/>
    <x v="1"/>
    <s v="Broadside"/>
    <s v="Other Motor Vehicle"/>
    <s v="No Pedestrian Involved"/>
    <s v="Dry"/>
    <s v="No Unusual Condition"/>
    <s v="Not Stated"/>
    <s v="Dark - Street Lights"/>
    <s v="Functioning"/>
    <s v="AA - Vehicle(s) Only Involved"/>
    <s v="http://maps.google.com/maps?q=&amp;layer=c&amp;cbll=37.7798673956117,-122.437071864719"/>
    <s v="2:01 am to 6:00 am"/>
    <s v="Clear"/>
    <s v="CVC 21457A"/>
    <s v="Intersection &lt;= 20ft"/>
    <s v="September"/>
    <s v="Valid"/>
    <s v="21457(a)"/>
    <s v="Actions required at flashing red signal"/>
    <s v="http://leginfo.legislature.ca.gov/faces/codes_displaySection.xhtml?lawCode=VEH&amp;sectionNum=21457."/>
    <n v="1398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969">
  <r>
    <n v="9805"/>
    <s v="Point"/>
    <n v="26348000"/>
    <s v="&lt;Null&gt;"/>
    <n v="37.772790000000001"/>
    <n v="-122.447497"/>
    <s v="SFPD-CROSSROADS"/>
    <s v="CITY STREET"/>
    <n v="130301152"/>
    <n v="2013"/>
    <n v="3801"/>
    <n v="20130413"/>
    <n v="120"/>
    <n v="1105"/>
    <s v="PARK"/>
    <s v="Saturday"/>
    <s v="3F3E"/>
    <x v="0"/>
    <x v="0"/>
    <n v="0"/>
    <s v="Not Stated, in Intersection"/>
    <s v="Not Stated"/>
    <s v="Injury (Other Visible)"/>
    <s v="Sideswipe"/>
    <s v="Parked Motor Vehicle"/>
    <x v="0"/>
    <s v="Dry"/>
    <s v="No Unusual Condition"/>
    <s v="Not Stated"/>
    <s v="Dark - Street Lights"/>
    <s v="Functioning"/>
    <s v="AA - Vehicle(s) Only Involved"/>
    <s v="http://maps.google.com/maps?q=&amp;layer=c&amp;cbll=37.7727904538694,-122.447497244783"/>
    <s v="2:01 am to 6:00 a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5940"/>
  </r>
  <r>
    <n v="12509"/>
    <s v="Point"/>
    <n v="26348000"/>
    <n v="5456000"/>
    <n v="37.772838"/>
    <n v="-122.447129"/>
    <s v="SFPD-CROSSROADS"/>
    <s v="CITY STREET"/>
    <n v="130321031"/>
    <n v="2013"/>
    <n v="3801"/>
    <n v="20130419"/>
    <n v="2210"/>
    <n v="2360"/>
    <s v="PARK STATI"/>
    <s v="Friday"/>
    <s v="3F13E"/>
    <x v="0"/>
    <x v="0"/>
    <n v="108"/>
    <s v="East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837798968,-122.447128817491"/>
    <s v="10:01 pm to 2:00 am"/>
    <s v="Clear"/>
    <s v="CVC 22107"/>
    <s v="Intersection Rear End &lt;= 150ft"/>
    <s v="April"/>
    <s v="Valid"/>
    <n v="22107"/>
    <s v="Unsafe turn or lane change prohibited"/>
    <s v="http://leginfo.legislature.ca.gov/faces/codes_displaySection.xhtml?lawCode=VEH&amp;sectionNum=22107."/>
    <n v="14338"/>
  </r>
  <r>
    <n v="29468"/>
    <s v="Point"/>
    <n v="26448000"/>
    <s v="&lt;Null&gt;"/>
    <n v="37.775599"/>
    <n v="-122.44806800000001"/>
    <s v="SFPD-CROSSROADS"/>
    <s v="CITY STREET"/>
    <n v="5145120"/>
    <n v="2011"/>
    <n v="3801"/>
    <n v="20110411"/>
    <n v="2135"/>
    <n v="202"/>
    <s v="PARK"/>
    <s v="Monday"/>
    <s v="3F3"/>
    <x v="1"/>
    <x v="0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55992950008,-122.448067929212"/>
    <s v="6:01 pm to 10:00 pm"/>
    <s v="Clear"/>
    <s v="CVC 23152A"/>
    <s v="Intersection &lt;= 20ft"/>
    <s v="April"/>
    <s v="Valid"/>
    <n v="23152"/>
    <s v="Under the influence of alcohol or drug"/>
    <s v="http://leginfo.legislature.ca.gov/faces/codes_displaySection.xhtml?lawCode=VEH&amp;sectionNum=23152."/>
    <n v="18600"/>
  </r>
  <r>
    <n v="29226"/>
    <s v="Point"/>
    <n v="26346000"/>
    <n v="9767000"/>
    <n v="37.771875000000001"/>
    <n v="-122.44733100000001"/>
    <s v="SFPD-CROSSROADS"/>
    <s v="CITY STREET"/>
    <n v="4652201"/>
    <n v="2010"/>
    <n v="3801"/>
    <n v="20100402"/>
    <n v="1440"/>
    <n v="438"/>
    <s v="&lt;Null&gt;"/>
    <s v="Friday"/>
    <s v="4B3F"/>
    <x v="2"/>
    <x v="0"/>
    <n v="6"/>
    <s v="West"/>
    <s v="Not Stated"/>
    <s v="Injury (Complaint of Pain)"/>
    <s v="Rear End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1875324252,-122.447331460296"/>
    <s v="2:01 pm to 6:00 pm"/>
    <s v="Raining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20721"/>
  </r>
  <r>
    <n v="29227"/>
    <s v="Point"/>
    <n v="26346000"/>
    <n v="9767000"/>
    <n v="37.771799999999999"/>
    <n v="-122.44792200000001"/>
    <s v="SFPD-CROSSROADS"/>
    <s v="CITY STREET"/>
    <n v="4717726"/>
    <n v="2010"/>
    <n v="3801"/>
    <n v="20100427"/>
    <n v="800"/>
    <n v="1230"/>
    <s v="PARK"/>
    <s v="Tuesday"/>
    <s v="3F61"/>
    <x v="2"/>
    <x v="0"/>
    <n v="179"/>
    <s v="West"/>
    <s v="Not Stated"/>
    <s v="Injury (Complaint of Pain)"/>
    <s v="Rear End"/>
    <s v="Other Motor Vehicle"/>
    <x v="0"/>
    <s v="Wet"/>
    <s v="No Unusual Condition"/>
    <s v="Not Stated"/>
    <s v="Dusk - Dawn"/>
    <s v="None"/>
    <s v="AA - Vehicle(s) Only Involved"/>
    <s v="http://maps.google.com/maps?q=&amp;layer=c&amp;cbll=37.7718002582656,-122.447922489079"/>
    <s v="6:01 am to 10:00 am"/>
    <s v="Raining"/>
    <s v="CVC 22350"/>
    <s v="Midblock &gt; 20ft"/>
    <s v="April"/>
    <s v="Valid"/>
    <n v="22350"/>
    <s v="Unsafe speed for prevailing conditions"/>
    <s v="http://leginfo.legislature.ca.gov/faces/codes_displaySection.xhtml?lawCode=VEH&amp;sectionNum=22350."/>
    <n v="23178"/>
  </r>
  <r>
    <n v="24236"/>
    <s v="Point"/>
    <n v="26343000"/>
    <s v="&lt;Null&gt;"/>
    <n v="37.770935000000001"/>
    <n v="-122.447123"/>
    <s v="SFPD-CROSSROADS"/>
    <s v="CITY STREET"/>
    <n v="130278404"/>
    <n v="2013"/>
    <n v="3801"/>
    <n v="20130405"/>
    <n v="1522"/>
    <n v="419"/>
    <s v="PARK"/>
    <s v="Friday"/>
    <s v="3F14D"/>
    <x v="3"/>
    <x v="0"/>
    <n v="0"/>
    <s v="Not Stated, in Intersection"/>
    <s v="Not Stated"/>
    <s v="Injury (Other Visible)"/>
    <s v="Rear End"/>
    <s v="Bicycle"/>
    <x v="0"/>
    <s v="Dry"/>
    <s v="No Unusual Condition"/>
    <s v="Not Stated"/>
    <s v="Daylight"/>
    <s v="None"/>
    <s v="FF - Bike Only"/>
    <s v="http://maps.google.com/maps?q=&amp;layer=c&amp;cbll=37.7709346413689,-122.44712270031"/>
    <s v="2:01 pm to 6:00 pm"/>
    <s v="Clear"/>
    <s v="CVC 21703"/>
    <s v="Intersection &lt;= 20ft"/>
    <s v="April"/>
    <s v="Valid"/>
    <n v="21703"/>
    <s v="Following too closely prohibited"/>
    <s v="http://leginfo.legislature.ca.gov/faces/codes_displaySection.xhtml?lawCode=VEH&amp;sectionNum=21703."/>
    <n v="7088"/>
  </r>
  <r>
    <n v="29253"/>
    <s v="Point"/>
    <n v="26350000"/>
    <n v="5453000"/>
    <n v="37.773516000000001"/>
    <n v="-122.44185299999999"/>
    <s v="SFPD-CROSSROADS"/>
    <s v="CITY STREET"/>
    <n v="3164168"/>
    <n v="2007"/>
    <n v="3801"/>
    <n v="20070416"/>
    <n v="1716"/>
    <n v="2082"/>
    <s v="PARK"/>
    <s v="Monday"/>
    <s v="4B8H"/>
    <x v="0"/>
    <x v="1"/>
    <n v="273"/>
    <s v="West"/>
    <s v="Not Stated"/>
    <s v="Injury (Severe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5156844839,-122.441852897152"/>
    <s v="2:01 pm to 6:00 pm"/>
    <s v="Clear"/>
    <s v="CVC 21658A"/>
    <s v="Midblock &gt; 20ft"/>
    <s v="April"/>
    <s v="Valid"/>
    <s v="21658(a,b)"/>
    <s v="Lane straddling or failure to use specified lanes"/>
    <s v="http://leginfo.legislature.ca.gov/faces/codes_displaySection.xhtml?lawCode=VEH&amp;sectionNum=21658."/>
    <n v="3839"/>
  </r>
  <r>
    <n v="29254"/>
    <s v="Point"/>
    <n v="26350000"/>
    <s v="&lt;Null&gt;"/>
    <n v="37.773634999999999"/>
    <n v="-122.440922"/>
    <s v="SFPD-CROSSROADS"/>
    <s v="CITY STREET"/>
    <n v="3179598"/>
    <n v="2007"/>
    <n v="3801"/>
    <n v="20070403"/>
    <n v="1539"/>
    <n v="805"/>
    <s v="F"/>
    <s v="Tuesday"/>
    <s v="0F4"/>
    <x v="0"/>
    <x v="1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6352963795,-122.440921792499"/>
    <s v="2:01 pm to 6:00 pm"/>
    <s v="Clear"/>
    <s v="CVC 22100A"/>
    <s v="Intersection &lt;= 20ft"/>
    <s v="April"/>
    <s v="Valid"/>
    <s v="22100(a,b)"/>
    <s v="Turn at intersection from wrong position"/>
    <s v="http://leginfo.legislature.ca.gov/faces/codes_displaySection.xhtml?lawCode=VEH&amp;sectionNum=22100."/>
    <n v="11357"/>
  </r>
  <r>
    <n v="2801"/>
    <s v="Point"/>
    <n v="26319000"/>
    <s v="&lt;Null&gt;"/>
    <n v="37.772713000000003"/>
    <n v="-122.440735"/>
    <s v="SFPD-CROSSROADS"/>
    <s v="CITY STREET"/>
    <n v="3179499"/>
    <n v="2007"/>
    <n v="3801"/>
    <n v="20070404"/>
    <n v="1805"/>
    <n v="937"/>
    <s v="COF"/>
    <s v="Wednesday"/>
    <s v="4B7"/>
    <x v="2"/>
    <x v="1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7128737419,-122.440735147736"/>
    <s v="6:01 pm to 10:00 pm"/>
    <s v="Cloudy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5407"/>
  </r>
  <r>
    <n v="24279"/>
    <s v="Point"/>
    <n v="26319000"/>
    <s v="&lt;Null&gt;"/>
    <n v="37.772713000000003"/>
    <n v="-122.440735"/>
    <s v="SFPD-CROSSROADS"/>
    <s v="CITY STREET"/>
    <n v="140316903"/>
    <n v="2014"/>
    <n v="3801"/>
    <n v="20140416"/>
    <n v="1735"/>
    <n v="537"/>
    <s v="&lt;Null&gt;"/>
    <s v="Wednesday"/>
    <s v="3F13D"/>
    <x v="2"/>
    <x v="1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27128737419,-122.440735147736"/>
    <s v="2:01 pm to 6:00 pm"/>
    <s v="Clear"/>
    <s v="CVC 21658A"/>
    <s v="Intersection &lt;= 20ft"/>
    <s v="April"/>
    <s v="Valid"/>
    <s v="21658(a,b)"/>
    <s v="Lane straddling or failure to use specified lanes"/>
    <s v="http://leginfo.legislature.ca.gov/faces/codes_displaySection.xhtml?lawCode=VEH&amp;sectionNum=21658."/>
    <n v="20275"/>
  </r>
  <r>
    <n v="29181"/>
    <s v="Point"/>
    <n v="26319000"/>
    <n v="9762000"/>
    <n v="37.772742999999998"/>
    <n v="-122.440501"/>
    <s v="SFPD-CROSSROADS"/>
    <s v="CITY STREET"/>
    <n v="6143787"/>
    <n v="2012"/>
    <n v="3801"/>
    <n v="20120419"/>
    <n v="817"/>
    <n v="2179"/>
    <s v="&lt;Null&gt;"/>
    <s v="Thursday"/>
    <s v="3J62"/>
    <x v="2"/>
    <x v="1"/>
    <n v="68"/>
    <s v="Ea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27425525829,-122.440501453199"/>
    <s v="6:01 am to 10:00 am"/>
    <s v="Clear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27274"/>
  </r>
  <r>
    <n v="29280"/>
    <s v="Point"/>
    <n v="26362000"/>
    <s v="&lt;Null&gt;"/>
    <n v="37.779243999999998"/>
    <n v="-122.442053"/>
    <s v="SFPD-CROSSROADS"/>
    <s v="CITY STREET"/>
    <n v="4677892"/>
    <n v="2010"/>
    <n v="3801"/>
    <n v="20100420"/>
    <n v="1600"/>
    <n v="1584"/>
    <s v="&lt;Null&gt;"/>
    <s v="Tuesday"/>
    <s v="4B6E"/>
    <x v="4"/>
    <x v="1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2440306213,-122.442053309532"/>
    <s v="2:01 pm to 6:00 pm"/>
    <s v="Clear"/>
    <s v="CVC 22101D"/>
    <s v="Intersection &lt;= 20ft"/>
    <s v="April"/>
    <s v="Valid"/>
    <s v="22101(d)"/>
    <s v="Violating special traffic control markers"/>
    <s v="http://leginfo.legislature.ca.gov/faces/codes_displaySection.xhtml?lawCode=VEH&amp;sectionNum=22101."/>
    <n v="14015"/>
  </r>
  <r>
    <n v="828"/>
    <s v="Point"/>
    <n v="26058000"/>
    <s v="&lt;Null&gt;"/>
    <n v="37.773847000000004"/>
    <n v="-122.439277"/>
    <s v="SFPD-CROSSROADS"/>
    <s v="CITY STREET"/>
    <n v="150286841"/>
    <n v="2015"/>
    <n v="3801"/>
    <n v="20150401"/>
    <n v="1736"/>
    <n v="1485"/>
    <s v="&lt;Null&gt;"/>
    <s v="Wednesday"/>
    <s v="14D"/>
    <x v="5"/>
    <x v="2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38471195227,-122.439276798449"/>
    <s v="2:01 pm to 6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32769"/>
  </r>
  <r>
    <n v="28960"/>
    <s v="Point"/>
    <n v="26058000"/>
    <n v="5451000"/>
    <n v="37.773907000000001"/>
    <n v="-122.43881399999999"/>
    <s v="SFPD-CROSSROADS"/>
    <s v="CITY STREET"/>
    <n v="3726658"/>
    <n v="2008"/>
    <n v="3801"/>
    <n v="20080422"/>
    <n v="1953"/>
    <n v="246"/>
    <s v="PARK"/>
    <s v="Tuesday"/>
    <s v="4B6G"/>
    <x v="0"/>
    <x v="3"/>
    <n v="135"/>
    <s v="East"/>
    <s v="Not Stated"/>
    <s v="Injury (Other Visible)"/>
    <s v="Other"/>
    <s v="Other Motor Vehicle"/>
    <x v="0"/>
    <s v="Wet"/>
    <s v="No Unusual Condition"/>
    <s v="Not Stated"/>
    <s v="Dark - Street Lights"/>
    <s v="None"/>
    <s v="AA - Vehicle(s) Only Involved"/>
    <s v="http://maps.google.com/maps?q=&amp;layer=c&amp;cbll=37.773906660719,-122.438814358746"/>
    <s v="6:01 pm to 10:00 pm"/>
    <s v="Raining"/>
    <s v="CVC 22107"/>
    <s v="Midblock &gt; 20ft"/>
    <s v="April"/>
    <s v="Valid"/>
    <n v="22107"/>
    <s v="Unsafe turn or lane change prohibited"/>
    <s v="http://leginfo.legislature.ca.gov/faces/codes_displaySection.xhtml?lawCode=VEH&amp;sectionNum=22107."/>
    <n v="4218"/>
  </r>
  <r>
    <n v="25778"/>
    <s v="Point"/>
    <n v="26029000"/>
    <n v="10179000"/>
    <n v="37.772061000000001"/>
    <n v="-122.43835199999999"/>
    <s v="SFPD-CROSSROADS"/>
    <s v="CITY STREET"/>
    <n v="140350531"/>
    <n v="2014"/>
    <n v="3801"/>
    <n v="20140428"/>
    <n v="38"/>
    <n v="2462"/>
    <s v="F"/>
    <s v="Monday"/>
    <s v="&lt;Null&gt;"/>
    <x v="3"/>
    <x v="3"/>
    <n v="160"/>
    <s v="East"/>
    <s v="Not Stated"/>
    <s v="Injury (Complaint of Pain)"/>
    <s v="Head-On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2060594117,-122.438351603656"/>
    <s v="2:01 am to 6:00 am"/>
    <s v="Clear"/>
    <s v="CVC 21658A"/>
    <s v="Midblock &gt; 20ft"/>
    <s v="April"/>
    <s v="Valid"/>
    <s v="21658(a,b)"/>
    <s v="Lane straddling or failure to use specified lanes"/>
    <s v="http://leginfo.legislature.ca.gov/faces/codes_displaySection.xhtml?lawCode=VEH&amp;sectionNum=21658."/>
    <n v="29701"/>
  </r>
  <r>
    <n v="14670"/>
    <s v="Point"/>
    <n v="26056000"/>
    <s v="&lt;Null&gt;"/>
    <n v="37.775925000000001"/>
    <n v="-122.43799"/>
    <s v="SFPD-CROSSROADS"/>
    <s v="CITY STREET"/>
    <n v="3747598"/>
    <n v="2008"/>
    <n v="3801"/>
    <n v="20080425"/>
    <n v="1330"/>
    <n v="111"/>
    <s v="COF"/>
    <s v="Friday"/>
    <s v="4B1G"/>
    <x v="6"/>
    <x v="4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None"/>
    <s v="BB - Vehicle-Pedestrian"/>
    <s v="http://maps.google.com/maps?q=&amp;layer=c&amp;cbll=37.7759254055507,-122.437989847718"/>
    <s v="10:01 am to 2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8815"/>
  </r>
  <r>
    <n v="14642"/>
    <s v="Point"/>
    <n v="26056000"/>
    <n v="4803101"/>
    <n v="37.775530000000003"/>
    <n v="-122.437963"/>
    <s v="SFPD-CROSSROADS"/>
    <s v="CITY STREET"/>
    <n v="2008095"/>
    <n v="2005"/>
    <n v="3801"/>
    <n v="20050401"/>
    <n v="1443"/>
    <n v="1384"/>
    <s v="3D"/>
    <s v="Friday"/>
    <s v="4B7G"/>
    <x v="6"/>
    <x v="5"/>
    <n v="201"/>
    <s v="North"/>
    <s v="Not Stated"/>
    <s v="Injury (Other Visible)"/>
    <s v="Head-On"/>
    <s v="Pedestrian"/>
    <x v="2"/>
    <s v="Dry"/>
    <s v="No Unusual Condition"/>
    <s v="Not Stated"/>
    <s v="Daylight"/>
    <s v="None"/>
    <s v="BB - Vehicle-Pedestrian"/>
    <s v="http://maps.google.com/maps?q=&amp;layer=c&amp;cbll=37.7755295104963,-122.437962859574"/>
    <s v="2:01 pm to 6:00 pm"/>
    <s v="Clear"/>
    <s v="CVC 21955"/>
    <s v="Midblock &gt; 20ft"/>
    <s v="April"/>
    <s v="Valid"/>
    <n v="21955"/>
    <s v="Crossing between controlled intersections (Jaywalking)"/>
    <s v="http://leginfo.legislature.ca.gov/faces/codes_displaySection.xhtml?lawCode=VEH&amp;sectionNum=21955."/>
    <n v="10895"/>
  </r>
  <r>
    <n v="13223"/>
    <s v="Point"/>
    <n v="26415000"/>
    <s v="&lt;Null&gt;"/>
    <n v="37.770730999999998"/>
    <n v="-122.448768"/>
    <s v="SFPD-CROSSROADS"/>
    <s v="CITY STREET"/>
    <n v="5689879"/>
    <n v="2012"/>
    <n v="3801"/>
    <n v="20120427"/>
    <n v="2152"/>
    <n v="1222"/>
    <s v="PARK"/>
    <s v="Friday"/>
    <s v="3F13E"/>
    <x v="3"/>
    <x v="6"/>
    <n v="0"/>
    <s v="Not Stated, in Intersection"/>
    <s v="Not Stated"/>
    <s v="Injury (Other Visible)"/>
    <s v="Other"/>
    <s v="Bicycle"/>
    <x v="0"/>
    <s v="Dry"/>
    <s v="No Unusual Condition"/>
    <s v="Not Stated"/>
    <s v="Dark - Street Lights"/>
    <s v="None"/>
    <s v="CC - Vehicle-Bicycle"/>
    <s v="http://maps.google.com/maps?q=&amp;layer=c&amp;cbll=37.7707308835998,-122.448767914447"/>
    <s v="6:01 pm to 10:00 pm"/>
    <s v="Clear"/>
    <s v="CVC 22450A"/>
    <s v="Intersection &lt;= 20ft"/>
    <s v="April"/>
    <s v="Valid"/>
    <s v="22450(a)"/>
    <s v="Failure to stop at STOP sign"/>
    <s v="http://leginfo.legislature.ca.gov/faces/codes_displaySection.xhtml?lawCode=VEH&amp;sectionNum=22450."/>
    <n v="10868"/>
  </r>
  <r>
    <n v="24529"/>
    <s v="Point"/>
    <n v="26422000"/>
    <n v="5458000"/>
    <n v="37.772413999999998"/>
    <n v="-122.450429"/>
    <s v="SFPD-CROSSROADS"/>
    <s v="CITY STREET"/>
    <n v="140345479"/>
    <n v="2014"/>
    <n v="3801"/>
    <n v="20140426"/>
    <n v="38"/>
    <n v="1889"/>
    <s v="PARK"/>
    <s v="Saturday"/>
    <s v="3F13E"/>
    <x v="0"/>
    <x v="7"/>
    <n v="105"/>
    <s v="East"/>
    <s v="Not Stated"/>
    <s v="Injury (Other Visible)"/>
    <s v="Sideswipe"/>
    <s v="Parked Motor Vehicle"/>
    <x v="0"/>
    <s v="Dry"/>
    <s v="No Unusual Condition"/>
    <s v="Not Stated"/>
    <s v="Dark - Street Lights"/>
    <s v="None"/>
    <s v="AA - Vehicle(s) Only Involved"/>
    <s v="http://maps.google.com/maps?q=&amp;layer=c&amp;cbll=37.7724135989608,-122.450429334908"/>
    <s v="2:01 am to 6:00 am"/>
    <s v="Clear"/>
    <s v="CVC 21658A"/>
    <s v="Midblock &gt; 20ft"/>
    <s v="April"/>
    <s v="Valid"/>
    <s v="21658(a,b)"/>
    <s v="Lane straddling or failure to use specified lanes"/>
    <s v="http://leginfo.legislature.ca.gov/faces/codes_displaySection.xhtml?lawCode=VEH&amp;sectionNum=21658."/>
    <n v="9753"/>
  </r>
  <r>
    <n v="14821"/>
    <s v="Point"/>
    <n v="26058000"/>
    <n v="5451000"/>
    <n v="37.773995999999997"/>
    <n v="-122.43812200000001"/>
    <s v="SFPD-CROSSROADS"/>
    <s v="CITY STREET"/>
    <n v="6070802"/>
    <n v="2012"/>
    <n v="3801"/>
    <n v="20120406"/>
    <n v="1944"/>
    <n v="4232"/>
    <s v="PARK"/>
    <s v="Friday"/>
    <s v="3F14D"/>
    <x v="0"/>
    <x v="8"/>
    <n v="150"/>
    <s v="West"/>
    <s v="Not Stated"/>
    <s v="Injury (Other Visible)"/>
    <s v="Broadside"/>
    <s v="Bicycle"/>
    <x v="0"/>
    <s v="Dry"/>
    <s v="No Unusual Condition"/>
    <s v="Not Stated"/>
    <s v="Dark - Street Lights"/>
    <s v="None"/>
    <s v="CC - Vehicle-Bicycle"/>
    <s v="http://maps.google.com/maps?q=&amp;layer=c&amp;cbll=37.773995821609,-122.438121868892"/>
    <s v="6:01 pm to 10:00 pm"/>
    <s v="Clear"/>
    <s v="CVC 21658A"/>
    <s v="Midblock &gt; 20ft"/>
    <s v="April"/>
    <s v="Valid"/>
    <s v="21658(a,b)"/>
    <s v="Lane straddling or failure to use specified lanes"/>
    <s v="http://leginfo.legislature.ca.gov/faces/codes_displaySection.xhtml?lawCode=VEH&amp;sectionNum=21658."/>
    <n v="6492"/>
  </r>
  <r>
    <n v="14877"/>
    <s v="Point"/>
    <n v="26350000"/>
    <s v="&lt;Null&gt;"/>
    <n v="37.773634999999999"/>
    <n v="-122.440922"/>
    <s v="SFPD-CROSSROADS"/>
    <s v="CITY STREET"/>
    <n v="3199983"/>
    <n v="2007"/>
    <n v="3801"/>
    <n v="20070407"/>
    <n v="1152"/>
    <n v="520"/>
    <s v="PARK"/>
    <s v="Saturday"/>
    <s v="4B1B"/>
    <x v="0"/>
    <x v="1"/>
    <n v="0"/>
    <s v="Not Stated, in Intersection"/>
    <s v="Not Stated"/>
    <s v="Injury (Complaint of Pain)"/>
    <s v="Vehicle/Pedestrian"/>
    <s v="Pedestrian"/>
    <x v="1"/>
    <s v="Wet"/>
    <s v="No Unusual Condition"/>
    <s v="Not Stated"/>
    <s v="Daylight"/>
    <s v="None"/>
    <s v="BB - Vehicle-Pedestrian"/>
    <s v="http://maps.google.com/maps?q=&amp;layer=c&amp;cbll=37.7736352963795,-122.440921792499"/>
    <s v="10:01 am to 2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8845"/>
  </r>
  <r>
    <n v="28853"/>
    <s v="Point"/>
    <n v="26050000"/>
    <s v="&lt;Null&gt;"/>
    <n v="37.774062000000001"/>
    <n v="-122.437611"/>
    <s v="SFPD-CROSSROADS"/>
    <s v="CITY STREET"/>
    <n v="3163817"/>
    <n v="2007"/>
    <n v="3801"/>
    <n v="20070427"/>
    <n v="633"/>
    <n v="671"/>
    <s v="PARK"/>
    <s v="Friday"/>
    <s v="4B1A"/>
    <x v="0"/>
    <x v="8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0616466681,-122.437610623921"/>
    <s v="6:01 am to 10:00 a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549"/>
  </r>
  <r>
    <n v="4490"/>
    <s v="Point"/>
    <n v="26057000"/>
    <s v="&lt;Null&gt;"/>
    <n v="37.776856000000002"/>
    <n v="-122.438177"/>
    <s v="SFPD-CROSSROADS"/>
    <s v="CITY STREET"/>
    <n v="3726616"/>
    <n v="2008"/>
    <n v="3801"/>
    <n v="20080406"/>
    <n v="1305"/>
    <n v="438"/>
    <s v="&lt;Null&gt;"/>
    <s v="Sunday"/>
    <s v="4B3F"/>
    <x v="1"/>
    <x v="8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68558888485,-122.43817704764"/>
    <s v="10:01 am to 2:00 pm"/>
    <s v="Clear"/>
    <s v="CVC 21801A"/>
    <s v="Intersection &lt;= 20ft"/>
    <s v="April"/>
    <s v="Valid"/>
    <s v="21801(a,b)"/>
    <s v="Violation of right-of-way - left turn"/>
    <s v="http://leginfo.legislature.ca.gov/faces/codes_displaySection.xhtml?lawCode=VEH&amp;sectionNum=21801."/>
    <n v="6364"/>
  </r>
  <r>
    <n v="28922"/>
    <s v="Point"/>
    <n v="26057000"/>
    <s v="&lt;Null&gt;"/>
    <n v="37.776856000000002"/>
    <n v="-122.438177"/>
    <s v="SFPD-CROSSROADS"/>
    <s v="CITY STREET"/>
    <n v="2008116"/>
    <n v="2005"/>
    <n v="3801"/>
    <n v="20050404"/>
    <n v="1305"/>
    <n v="1617"/>
    <s v="PARK"/>
    <s v="Monday"/>
    <s v="4B2C"/>
    <x v="1"/>
    <x v="8"/>
    <n v="0"/>
    <s v="Not Stated, in Intersection"/>
    <s v="Not Stated"/>
    <s v="Injury (Complaint of Pain)"/>
    <s v="Broadside"/>
    <s v="Other Motor Vehicle"/>
    <x v="0"/>
    <s v="Dry"/>
    <s v="Not Stated"/>
    <s v="Not Stated"/>
    <s v="Daylight"/>
    <s v="Functioning"/>
    <s v="AA - Vehicle(s) Only Involved"/>
    <s v="http://maps.google.com/maps?q=&amp;layer=c&amp;cbll=37.7768558888485,-122.43817704764"/>
    <s v="10:01 am to 2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555"/>
  </r>
  <r>
    <n v="27248"/>
    <s v="Point"/>
    <n v="26057000"/>
    <n v="5891000"/>
    <n v="37.776803999999998"/>
    <n v="-122.438587"/>
    <s v="SFPD-CROSSROADS"/>
    <s v="CITY STREET"/>
    <n v="130323645"/>
    <n v="2013"/>
    <n v="3801"/>
    <n v="20130420"/>
    <n v="1947"/>
    <n v="1986"/>
    <s v="PARK"/>
    <s v="Saturday"/>
    <s v="3F14D"/>
    <x v="1"/>
    <x v="8"/>
    <n v="120"/>
    <s v="West"/>
    <s v="Not Stated"/>
    <s v="Injury (Complaint of Pain)"/>
    <s v="Sideswipe"/>
    <s v="Other Motor Vehicle"/>
    <x v="0"/>
    <s v="Dry"/>
    <s v="No Unusual Condition"/>
    <s v="Not Stated"/>
    <s v="Dusk - Dawn"/>
    <s v="None"/>
    <s v="AA - Vehicle(s) Only Involved"/>
    <s v="http://maps.google.com/maps?q=&amp;layer=c&amp;cbll=37.776803771534,-122.438587132834"/>
    <s v="6:01 pm to 10:00 pm"/>
    <s v="Clear"/>
    <s v="CVC 21755"/>
    <s v="Midblock &gt; 20ft"/>
    <s v="April"/>
    <s v="Valid"/>
    <s v="21755(a)"/>
    <s v="Unsafe passing on right shoulder"/>
    <s v="http://leginfo.legislature.ca.gov/faces/codes_displaySection.xhtml?lawCode=VEH&amp;sectionNum=21755."/>
    <n v="27812"/>
  </r>
  <r>
    <n v="13247"/>
    <s v="Point"/>
    <n v="26031000"/>
    <s v="&lt;Null&gt;"/>
    <n v="37.773133000000001"/>
    <n v="-122.437423"/>
    <s v="SFPD-CROSSROADS"/>
    <s v="CITY STREET"/>
    <n v="5692213"/>
    <n v="2012"/>
    <n v="3801"/>
    <n v="20120402"/>
    <n v="1051"/>
    <n v="874"/>
    <s v="PARK"/>
    <s v="Monday"/>
    <s v="3F61"/>
    <x v="2"/>
    <x v="8"/>
    <n v="0"/>
    <s v="Not Stated, in Intersection"/>
    <s v="Not Stated"/>
    <s v="Injury (Severe)"/>
    <s v="Rear End"/>
    <s v="Bicycle"/>
    <x v="0"/>
    <s v="Dry"/>
    <s v="No Unusual Condition"/>
    <s v="Not Stated"/>
    <s v="Daylight"/>
    <s v="Functioning"/>
    <s v="CC - Vehicle-Bicycle"/>
    <s v="http://maps.google.com/maps?q=&amp;layer=c&amp;cbll=37.7731334920131,-122.437422939807"/>
    <s v="10:01 am to 2:00 p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3554"/>
  </r>
  <r>
    <n v="10852"/>
    <s v="Point"/>
    <n v="26031000"/>
    <s v="&lt;Null&gt;"/>
    <n v="37.773133000000001"/>
    <n v="-122.437423"/>
    <s v="SFPD-CROSSROADS"/>
    <s v="CITY STREET"/>
    <n v="5153856"/>
    <n v="2011"/>
    <n v="3801"/>
    <n v="20110405"/>
    <n v="1728"/>
    <n v="202"/>
    <s v="PARK"/>
    <s v="Tuesday"/>
    <s v="3F4"/>
    <x v="2"/>
    <x v="8"/>
    <n v="0"/>
    <s v="Not Stated, in Intersection"/>
    <s v="Not Stated"/>
    <s v="Injury (Complaint of Pain)"/>
    <s v="Other"/>
    <s v="Non-Collision"/>
    <x v="0"/>
    <s v="Dry"/>
    <s v="No Unusual Condition"/>
    <s v="Not Stated"/>
    <s v="Daylight"/>
    <s v="Functioning"/>
    <s v="CC - Vehicle-Bicycle"/>
    <s v="http://maps.google.com/maps?q=&amp;layer=c&amp;cbll=37.7731334920131,-122.437422939807"/>
    <s v="2:01 pm to 6:00 p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23014"/>
  </r>
  <r>
    <n v="28261"/>
    <s v="Point"/>
    <n v="26036000"/>
    <n v="9761000"/>
    <n v="37.773088999999999"/>
    <n v="-122.437775"/>
    <s v="SFPD-CROSSROADS"/>
    <s v="CITY STREET"/>
    <n v="130296597"/>
    <n v="2013"/>
    <n v="3801"/>
    <n v="20130411"/>
    <n v="160"/>
    <n v="2077"/>
    <s v="PARK"/>
    <s v="Thursday"/>
    <s v="3F14D"/>
    <x v="2"/>
    <x v="8"/>
    <n v="103"/>
    <s v="West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30888404349,-122.437774581598"/>
    <s v="2:01 am to 6:00 am"/>
    <s v="Clear"/>
    <s v="CVC 21804A"/>
    <s v="Midblock &gt; 20ft"/>
    <s v="April"/>
    <s v="Valid"/>
    <s v="21804(a,b)"/>
    <s v="Entering highway from alley or driveway"/>
    <s v="http://leginfo.legislature.ca.gov/faces/codes_displaySection.xhtml?lawCode=VEH&amp;sectionNum=21804."/>
    <n v="23221"/>
  </r>
  <r>
    <n v="2126"/>
    <s v="Point"/>
    <n v="26445000"/>
    <s v="&lt;Null&gt;"/>
    <n v="37.771929999999998"/>
    <n v="-122.454083"/>
    <s v="SFPD-CROSSROADS"/>
    <s v="CITY STREET"/>
    <n v="140329445"/>
    <n v="2014"/>
    <n v="3801"/>
    <n v="20140420"/>
    <n v="2145"/>
    <n v="1110"/>
    <s v="RICHMOND"/>
    <s v="Sunday"/>
    <s v="3G3W"/>
    <x v="0"/>
    <x v="9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rk - Street Lights"/>
    <s v="Functioning"/>
    <s v="AA - Vehicle(s) Only Involved"/>
    <s v="http://maps.google.com/maps?q=&amp;layer=c&amp;cbll=37.7719304046184,-122.454083217237"/>
    <s v="6:01 pm to 10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6727"/>
  </r>
  <r>
    <n v="10860"/>
    <s v="Point"/>
    <n v="26029000"/>
    <s v="&lt;Null&gt;"/>
    <n v="37.772204000000002"/>
    <n v="-122.437235"/>
    <s v="SFPD-CROSSROADS"/>
    <s v="CITY STREET"/>
    <n v="5153884"/>
    <n v="2011"/>
    <n v="3801"/>
    <n v="20110401"/>
    <n v="1710"/>
    <n v="1467"/>
    <s v="&lt;Null&gt;"/>
    <s v="Friday"/>
    <s v="4B7A"/>
    <x v="3"/>
    <x v="8"/>
    <n v="0"/>
    <s v="Not Stated, in Intersection"/>
    <s v="Not Stated"/>
    <s v="Injury (Complaint of Pain)"/>
    <s v="Head-On"/>
    <s v="Bicycle"/>
    <x v="0"/>
    <s v="Dry"/>
    <s v="No Unusual Condition"/>
    <s v="Not Stated"/>
    <s v="Daylight"/>
    <s v="Functioning"/>
    <s v="CC - Vehicle-Bicycle"/>
    <s v="http://maps.google.com/maps?q=&amp;layer=c&amp;cbll=37.7722037124154,-122.4372349323"/>
    <s v="2:01 pm to 6:00 pm"/>
    <s v="Clear"/>
    <s v="CVC 21801A"/>
    <s v="Intersection &lt;= 20ft"/>
    <s v="April"/>
    <s v="Valid"/>
    <s v="21801(a,b)"/>
    <s v="Violation of right-of-way - left turn"/>
    <s v="http://leginfo.legislature.ca.gov/faces/codes_displaySection.xhtml?lawCode=VEH&amp;sectionNum=21801."/>
    <n v="23016"/>
  </r>
  <r>
    <n v="29069"/>
    <s v="Point"/>
    <n v="26077000"/>
    <s v="&lt;Null&gt;"/>
    <n v="37.77966"/>
    <n v="-122.43874"/>
    <s v="SFPD-CROSSROADS"/>
    <s v="CITY STREET"/>
    <n v="5153887"/>
    <n v="2011"/>
    <n v="3801"/>
    <n v="20110406"/>
    <n v="142"/>
    <n v="2063"/>
    <s v="COF"/>
    <s v="Wednesday"/>
    <s v="3F4"/>
    <x v="4"/>
    <x v="8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96596303491,-122.438740183526"/>
    <s v="10:01 pm to 2:00 am"/>
    <s v="Clear"/>
    <s v="CVC 23152A"/>
    <s v="Intersection &lt;= 20ft"/>
    <s v="April"/>
    <s v="Valid"/>
    <n v="23152"/>
    <s v="Under the influence of alcohol or drug"/>
    <s v="http://leginfo.legislature.ca.gov/faces/codes_displaySection.xhtml?lawCode=VEH&amp;sectionNum=23152."/>
    <n v="13993"/>
  </r>
  <r>
    <n v="12840"/>
    <s v="Point"/>
    <n v="26050000"/>
    <s v="&lt;Null&gt;"/>
    <n v="37.774062000000001"/>
    <n v="-122.437611"/>
    <s v="SFPD-CROSSROADS"/>
    <s v="CITY STREET"/>
    <n v="140290341"/>
    <n v="2014"/>
    <n v="3801"/>
    <n v="20140407"/>
    <n v="221"/>
    <n v="654"/>
    <s v="PARK"/>
    <s v="Monday"/>
    <s v="3F62"/>
    <x v="6"/>
    <x v="2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2:01 am to 6:00 am"/>
    <s v="Not Stated"/>
    <s v="CVC 21801A"/>
    <s v="Intersection &lt;= 20ft"/>
    <s v="April"/>
    <s v="Valid"/>
    <s v="21801(a,b)"/>
    <s v="Violation of right-of-way - left turn"/>
    <s v="http://leginfo.legislature.ca.gov/faces/codes_displaySection.xhtml?lawCode=VEH&amp;sectionNum=21801."/>
    <n v="30121"/>
  </r>
  <r>
    <n v="6558"/>
    <s v="Point"/>
    <n v="26347000"/>
    <s v="&lt;Null&gt;"/>
    <n v="37.772995000000002"/>
    <n v="-122.445902"/>
    <s v="SFPD-CROSSROADS"/>
    <s v="CITY STREET"/>
    <n v="140337363"/>
    <n v="2014"/>
    <n v="3801"/>
    <n v="20140423"/>
    <n v="1656"/>
    <n v="4261"/>
    <s v="PARK"/>
    <s v="Wednesday"/>
    <s v="3F61"/>
    <x v="7"/>
    <x v="2"/>
    <n v="0"/>
    <s v="Not Stated, in Intersection"/>
    <s v="Not Stated"/>
    <s v="Injury (Sever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365"/>
  </r>
  <r>
    <n v="2766"/>
    <s v="Point"/>
    <n v="26345000"/>
    <n v="8852000"/>
    <n v="37.772936000000001"/>
    <n v="-122.44589000000001"/>
    <s v="SFPD-CROSSROADS"/>
    <s v="CITY STREET"/>
    <n v="3163821"/>
    <n v="2007"/>
    <n v="3801"/>
    <n v="20070429"/>
    <n v="1431"/>
    <n v="2122"/>
    <s v="F"/>
    <s v="Sunday"/>
    <s v="4B6D"/>
    <x v="7"/>
    <x v="2"/>
    <n v="22"/>
    <s v="South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355849803,-122.445890225476"/>
    <s v="2:01 pm to 6:00 pm"/>
    <s v="Clear"/>
    <s v="CVC 21801A"/>
    <s v="Midblock &gt; 20ft"/>
    <s v="April"/>
    <s v="Valid"/>
    <s v="21801(a,b)"/>
    <s v="Violation of right-of-way - left turn"/>
    <s v="http://leginfo.legislature.ca.gov/faces/codes_displaySection.xhtml?lawCode=VEH&amp;sectionNum=21801."/>
    <n v="7657"/>
  </r>
  <r>
    <n v="29245"/>
    <s v="Point"/>
    <n v="26347000"/>
    <s v="&lt;Null&gt;"/>
    <n v="37.772995000000002"/>
    <n v="-122.445902"/>
    <s v="SFPD-CROSSROADS"/>
    <s v="CITY STREET"/>
    <n v="6137230"/>
    <n v="2012"/>
    <n v="3801"/>
    <n v="20120422"/>
    <n v="2200"/>
    <n v="202"/>
    <s v="PARK"/>
    <s v="Sunday"/>
    <s v="3F4"/>
    <x v="7"/>
    <x v="2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6:01 pm to 10:00 pm"/>
    <s v="Cloudy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6884"/>
  </r>
  <r>
    <n v="1534"/>
    <s v="Point"/>
    <n v="26345000"/>
    <n v="8852000"/>
    <n v="37.772938000000003"/>
    <n v="-122.445891"/>
    <s v="SFPD-CROSSROADS"/>
    <s v="CITY STREET"/>
    <n v="2637994"/>
    <n v="2006"/>
    <n v="3801"/>
    <n v="20060419"/>
    <n v="1835"/>
    <n v="1419"/>
    <s v="PARK"/>
    <s v="Wednesday"/>
    <s v="3CAR"/>
    <x v="7"/>
    <x v="2"/>
    <n v="21"/>
    <s v="South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382963634,-122.445890775751"/>
    <s v="6:01 pm to 10:00 pm"/>
    <s v="Clear"/>
    <s v="CVC 21801A"/>
    <s v="Midblock &gt; 20ft"/>
    <s v="April"/>
    <s v="Valid"/>
    <s v="21801(a,b)"/>
    <s v="Violation of right-of-way - left turn"/>
    <s v="http://leginfo.legislature.ca.gov/faces/codes_displaySection.xhtml?lawCode=VEH&amp;sectionNum=21801."/>
    <n v="6970"/>
  </r>
  <r>
    <n v="13299"/>
    <s v="Point"/>
    <n v="26347000"/>
    <s v="&lt;Null&gt;"/>
    <n v="37.772995000000002"/>
    <n v="-122.445902"/>
    <s v="SFPD-CROSSROADS"/>
    <s v="CITY STREET"/>
    <n v="5732781"/>
    <n v="2012"/>
    <n v="3801"/>
    <n v="20120422"/>
    <n v="2200"/>
    <s v="A20308"/>
    <s v="PARK"/>
    <s v="Sunday"/>
    <s v="3F2B"/>
    <x v="7"/>
    <x v="2"/>
    <n v="0"/>
    <s v="Not Stated, in Intersection"/>
    <s v="Not Stated"/>
    <s v="Injury (Complaint of Pain)"/>
    <s v="Other"/>
    <s v="Bicycle"/>
    <x v="0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6:01 pm to 10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15696"/>
  </r>
  <r>
    <n v="29246"/>
    <s v="Point"/>
    <n v="26376000"/>
    <n v="8851000"/>
    <n v="37.773133999999999"/>
    <n v="-122.44593"/>
    <s v="SFPD-CROSSROADS"/>
    <s v="CITY STREET"/>
    <n v="6143815"/>
    <n v="2012"/>
    <n v="3801"/>
    <n v="20120416"/>
    <n v="1308"/>
    <n v="874"/>
    <s v="PARK"/>
    <s v="Monday"/>
    <s v="3F61"/>
    <x v="7"/>
    <x v="2"/>
    <n v="51"/>
    <s v="North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31335425798,-122.445930194349"/>
    <s v="10:01 am to 2:00 pm"/>
    <s v="Clear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24054"/>
  </r>
  <r>
    <n v="2884"/>
    <s v="Point"/>
    <n v="26347000"/>
    <s v="&lt;Null&gt;"/>
    <n v="37.772995000000002"/>
    <n v="-122.445902"/>
    <s v="SFPD-CROSSROADS"/>
    <s v="CITY STREET"/>
    <n v="3199925"/>
    <n v="2007"/>
    <n v="3801"/>
    <n v="20070426"/>
    <n v="2027"/>
    <n v="518"/>
    <s v="F"/>
    <s v="Thursday"/>
    <s v="3F63"/>
    <x v="7"/>
    <x v="2"/>
    <n v="0"/>
    <s v="Not Stated, in Intersection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6:01 pm to 10:00 pm"/>
    <s v="Clear"/>
    <s v="CVC 22107"/>
    <s v="Intersection &lt;= 20ft"/>
    <s v="April"/>
    <s v="Valid"/>
    <n v="22107"/>
    <s v="Unsafe turn or lane change prohibited"/>
    <s v="http://leginfo.legislature.ca.gov/faces/codes_displaySection.xhtml?lawCode=VEH&amp;sectionNum=22107."/>
    <n v="28836"/>
  </r>
  <r>
    <n v="4575"/>
    <s v="Point"/>
    <n v="26445000"/>
    <s v="&lt;Null&gt;"/>
    <n v="37.771929999999998"/>
    <n v="-122.454083"/>
    <s v="SFPD-CROSSROADS"/>
    <s v="CITY STREET"/>
    <n v="3729294"/>
    <n v="2008"/>
    <n v="3801"/>
    <n v="20080419"/>
    <n v="1808"/>
    <n v="226"/>
    <s v="PARK"/>
    <s v="Saturday"/>
    <s v="3F11D"/>
    <x v="8"/>
    <x v="2"/>
    <n v="0"/>
    <s v="Not Stated, in Intersection"/>
    <s v="Win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19304046184,-122.454083217237"/>
    <s v="6:01 pm to 10:00 pm"/>
    <s v="Clear"/>
    <s v="CVC 216501"/>
    <s v="Intersection &lt;= 20ft"/>
    <s v="April"/>
    <s v="Valid"/>
    <n v="21650.1"/>
    <s v="Bicycle to travel in same direction as vehicles"/>
    <s v="http://leginfo.legislature.ca.gov/faces/codes_displaySection.xhtml?lawCode=VEH&amp;sectionNum=21650.1."/>
    <n v="9075"/>
  </r>
  <r>
    <n v="29316"/>
    <s v="Point"/>
    <n v="26372000"/>
    <n v="5895000"/>
    <n v="37.775823000000003"/>
    <n v="-122.446305"/>
    <s v="SFPD-CROSSROADS"/>
    <s v="CITY STREET"/>
    <n v="1994550"/>
    <n v="2005"/>
    <n v="3801"/>
    <n v="20050420"/>
    <n v="1015"/>
    <n v="617"/>
    <s v="PARK"/>
    <s v="Wednesday"/>
    <s v="4B4C"/>
    <x v="1"/>
    <x v="10"/>
    <n v="48"/>
    <s v="East"/>
    <s v="Not Stated"/>
    <s v="Injury (Complaint of Pain)"/>
    <s v="Sideswipe"/>
    <s v="Other Motor Vehicle"/>
    <x v="1"/>
    <s v="Dry"/>
    <s v="No Unusual Condition"/>
    <s v="Not Stated"/>
    <s v="Daylight"/>
    <s v="Functioning"/>
    <s v="BB - Vehicle-Pedestrian"/>
    <s v="http://maps.google.com/maps?q=&amp;layer=c&amp;cbll=37.7758226429631,-122.446305261101"/>
    <s v="10:01 am to 2:00 pm"/>
    <s v="Clear"/>
    <s v="CVC 22350"/>
    <s v="Midblock &gt; 20ft"/>
    <s v="April"/>
    <s v="Valid"/>
    <n v="22350"/>
    <s v="Unsafe speed for prevailing conditions"/>
    <s v="http://leginfo.legislature.ca.gov/faces/codes_displaySection.xhtml?lawCode=VEH&amp;sectionNum=22350."/>
    <n v="27814"/>
  </r>
  <r>
    <n v="10940"/>
    <s v="Point"/>
    <n v="26353000"/>
    <n v="2609000"/>
    <n v="37.776420000000002"/>
    <n v="-122.441485"/>
    <s v="SFPD-CROSSROADS"/>
    <s v="CITY STREET"/>
    <n v="5161367"/>
    <n v="2011"/>
    <n v="3801"/>
    <n v="20110423"/>
    <n v="1605"/>
    <n v="1487"/>
    <s v="PARK"/>
    <s v="Saturday"/>
    <s v="4B8G"/>
    <x v="9"/>
    <x v="11"/>
    <n v="6"/>
    <s v="South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64196452937,-122.441485212201"/>
    <s v="2:01 pm to 6:00 pm"/>
    <s v="Cloudy"/>
    <s v="CVC 216501"/>
    <s v="Intersection &lt;= 20ft"/>
    <s v="April"/>
    <s v="Valid"/>
    <n v="21650.1"/>
    <s v="Bicycle to travel in same direction as vehicles"/>
    <s v="http://leginfo.legislature.ca.gov/faces/codes_displaySection.xhtml?lawCode=VEH&amp;sectionNum=21650.1."/>
    <n v="15978"/>
  </r>
  <r>
    <n v="28450"/>
    <s v="Point"/>
    <n v="26057000"/>
    <n v="4804101"/>
    <n v="37.776618999999997"/>
    <n v="-122.438182"/>
    <s v="SFPD-CROSSROADS"/>
    <s v="CITY STREET"/>
    <n v="150311404"/>
    <n v="2015"/>
    <n v="3801"/>
    <n v="20150409"/>
    <n v="2020"/>
    <n v="1101"/>
    <s v="CO F"/>
    <s v="Thursday"/>
    <s v="&lt;Null&gt;"/>
    <x v="6"/>
    <x v="11"/>
    <n v="85"/>
    <s v="South"/>
    <s v="Not Stated"/>
    <s v="Injury (Complaint of Pain)"/>
    <s v="Sideswipe"/>
    <s v="Parked Motor Vehicle"/>
    <x v="0"/>
    <s v="Dry"/>
    <s v="No Unusual Condition"/>
    <s v="Not Stated"/>
    <s v="Dark - Street Lights"/>
    <s v="None"/>
    <s v="AA - Vehicle(s) Only Involved"/>
    <s v="http://maps.google.com/maps?q=&amp;layer=c&amp;cbll=37.7766189990455,-122.438182048722"/>
    <s v="6:01 pm to 10:00 pm"/>
    <s v="Clear"/>
    <s v="CVC 22517"/>
    <s v="Midblock &gt; 20ft"/>
    <s v="April"/>
    <s v="Valid"/>
    <n v="22517"/>
    <s v="Opening door on traffic side when unsafe"/>
    <s v="http://leginfo.legislature.ca.gov/faces/codes_displaySection.xhtml?lawCode=VEH&amp;sectionNum=22517."/>
    <n v="27481"/>
  </r>
  <r>
    <n v="28926"/>
    <s v="Point"/>
    <n v="26057000"/>
    <s v="&lt;Null&gt;"/>
    <n v="37.776856000000002"/>
    <n v="-122.438177"/>
    <s v="SFPD-CROSSROADS"/>
    <s v="CITY STREET"/>
    <n v="2661423"/>
    <n v="2006"/>
    <n v="3801"/>
    <n v="20060408"/>
    <n v="409"/>
    <n v="1709"/>
    <s v="PARK"/>
    <s v="Saturday"/>
    <s v="3F14E"/>
    <x v="6"/>
    <x v="11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68558888485,-122.43817704764"/>
    <s v="2:01 am to 6:00 am"/>
    <s v="Cloudy"/>
    <s v="CVC 21457A"/>
    <s v="Intersection &lt;= 20ft"/>
    <s v="April"/>
    <s v="Valid"/>
    <s v="21457(a)"/>
    <s v="Actions required at flashing red signal"/>
    <s v="http://leginfo.legislature.ca.gov/faces/codes_displaySection.xhtml?lawCode=VEH&amp;sectionNum=21457."/>
    <n v="13962"/>
  </r>
  <r>
    <n v="15202"/>
    <s v="Point"/>
    <n v="26458000"/>
    <n v="6286000"/>
    <n v="37.777088999999997"/>
    <n v="-122.451358"/>
    <s v="SFPD-CROSSROADS"/>
    <s v="CITY STREET"/>
    <n v="3200001"/>
    <n v="2007"/>
    <n v="3801"/>
    <n v="20070424"/>
    <n v="1033"/>
    <n v="1593"/>
    <s v="RICHM"/>
    <s v="Tuesday"/>
    <s v="4B51"/>
    <x v="10"/>
    <x v="12"/>
    <n v="4"/>
    <s v="West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70888626238,-122.451358115474"/>
    <s v="10:01 am to 2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8891"/>
  </r>
  <r>
    <n v="29328"/>
    <s v="Point"/>
    <n v="26379000"/>
    <s v="&lt;Null&gt;"/>
    <n v="37.775801999999999"/>
    <n v="-122.446471"/>
    <s v="SFPD-CROSSROADS"/>
    <s v="CITY STREET"/>
    <n v="4199771"/>
    <n v="2009"/>
    <n v="3801"/>
    <n v="20090409"/>
    <n v="1100"/>
    <n v="1484"/>
    <s v="PARK"/>
    <s v="Thursday"/>
    <s v="3F61"/>
    <x v="7"/>
    <x v="11"/>
    <n v="0"/>
    <s v="Not Stated, in Intersection"/>
    <s v="Raining"/>
    <s v="Injury (Complaint of Pain)"/>
    <s v="Broadside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58015922906,-122.446470829739"/>
    <s v="10:01 am to 2:00 pm"/>
    <s v="Cloudy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618"/>
  </r>
  <r>
    <n v="14888"/>
    <s v="Point"/>
    <n v="26356000"/>
    <n v="6827000"/>
    <n v="37.774549"/>
    <n v="-122.441258"/>
    <s v="SFPD-CROSSROADS"/>
    <s v="CITY STREET"/>
    <n v="4690251"/>
    <n v="2010"/>
    <n v="3801"/>
    <n v="20100428"/>
    <n v="1840"/>
    <n v="2175"/>
    <s v="F"/>
    <s v="Wednesday"/>
    <s v="4B7E"/>
    <x v="11"/>
    <x v="1"/>
    <n v="43"/>
    <s v="West"/>
    <s v="Not Stated"/>
    <s v="Injury (Severe)"/>
    <s v="Vehicle/Pedestrian"/>
    <s v="Pedestrian"/>
    <x v="3"/>
    <s v="Wet"/>
    <s v="No Unusual Condition"/>
    <s v="Not Stated"/>
    <s v="Daylight"/>
    <s v="None"/>
    <s v="BB - Vehicle-Pedestrian"/>
    <s v="http://maps.google.com/maps?q=&amp;layer=c&amp;cbll=37.7745488107463,-122.44125757978"/>
    <s v="6:01 pm to 10:00 pm"/>
    <s v="Cloudy"/>
    <s v="CVC 22350"/>
    <s v="Midblock &gt; 20ft"/>
    <s v="April"/>
    <s v="Valid"/>
    <n v="22350"/>
    <s v="Unsafe speed for prevailing conditions"/>
    <s v="http://leginfo.legislature.ca.gov/faces/codes_displaySection.xhtml?lawCode=VEH&amp;sectionNum=22350."/>
    <n v="2686"/>
  </r>
  <r>
    <n v="28996"/>
    <s v="Point"/>
    <n v="26065000"/>
    <s v="&lt;Null&gt;"/>
    <n v="37.778937999999997"/>
    <n v="-122.436885"/>
    <s v="SFPD-CROSSROADS"/>
    <s v="CITY STREET"/>
    <n v="4199898"/>
    <n v="2009"/>
    <n v="3801"/>
    <n v="20090407"/>
    <n v="1141"/>
    <n v="1580"/>
    <s v="PARK"/>
    <s v="Tuesday"/>
    <s v="4B2F"/>
    <x v="12"/>
    <x v="13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9377532413,-122.436884628865"/>
    <s v="10:01 am to 2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565"/>
  </r>
  <r>
    <n v="28920"/>
    <s v="Point"/>
    <n v="26057000"/>
    <n v="4804101"/>
    <n v="37.776138000000003"/>
    <n v="-122.43808900000001"/>
    <s v="SFPD-CROSSROADS"/>
    <s v="CITY STREET"/>
    <n v="6096429"/>
    <n v="2012"/>
    <n v="3801"/>
    <n v="20120420"/>
    <n v="1750"/>
    <n v="202"/>
    <s v="PARK"/>
    <s v="Friday"/>
    <s v="3F4"/>
    <x v="6"/>
    <x v="4"/>
    <n v="81"/>
    <s v="North"/>
    <s v="Not Stated"/>
    <s v="Injury (Complaint of Pain)"/>
    <s v="Sideswipe"/>
    <s v="Parked Motor Vehicle"/>
    <x v="0"/>
    <s v="Dry"/>
    <s v="No Unusual Condition"/>
    <s v="Not Stated"/>
    <s v="Daylight"/>
    <s v="None"/>
    <s v="AA - Vehicle(s) Only Involved"/>
    <s v="http://maps.google.com/maps?q=&amp;layer=c&amp;cbll=37.7761379536611,-122.438088579497"/>
    <s v="2:01 pm to 6:00 pm"/>
    <s v="Clear"/>
    <s v="CVC 22517"/>
    <s v="Midblock &gt; 20ft"/>
    <s v="April"/>
    <s v="Valid"/>
    <n v="22517"/>
    <s v="Opening door on traffic side when unsafe"/>
    <s v="http://leginfo.legislature.ca.gov/faces/codes_displaySection.xhtml?lawCode=VEH&amp;sectionNum=22517."/>
    <n v="16044"/>
  </r>
  <r>
    <n v="21701"/>
    <s v="Point"/>
    <n v="26383000"/>
    <s v="&lt;Null&gt;"/>
    <n v="37.777669000000003"/>
    <n v="-122.44684599999999"/>
    <s v="SFPD-CROSSROADS"/>
    <s v="CITY STREET"/>
    <n v="6080408"/>
    <n v="2012"/>
    <n v="3801"/>
    <n v="20120428"/>
    <n v="125"/>
    <n v="2038"/>
    <s v="PARKS"/>
    <s v="Saturday"/>
    <s v="3F14E"/>
    <x v="7"/>
    <x v="13"/>
    <n v="0"/>
    <s v="Not Stated, in Intersection"/>
    <s v="Not Stated"/>
    <s v="Injury (Other Visible)"/>
    <s v="Sideswipe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76691087729,-122.446846470157"/>
    <s v="10:01 pm to 2:00 am"/>
    <s v="Clear"/>
    <s v="CVC 21453D"/>
    <s v="Intersection &lt;= 20ft"/>
    <s v="April"/>
    <s v="Valid"/>
    <s v="21453(d)"/>
    <s v="Red signal - pedestrian responsibilities"/>
    <s v="http://leginfo.legislature.ca.gov/faces/codes_displaySection.xhtml?lawCode=VEH&amp;sectionNum=21453."/>
    <n v="12940"/>
  </r>
  <r>
    <n v="29314"/>
    <s v="Point"/>
    <n v="26377000"/>
    <n v="8849000"/>
    <n v="37.774892000000001"/>
    <n v="-122.446288"/>
    <s v="SFPD-CROSSROADS"/>
    <s v="CITY STREET"/>
    <n v="5145096"/>
    <n v="2011"/>
    <n v="3801"/>
    <n v="20110411"/>
    <n v="819"/>
    <n v="246"/>
    <s v="PARK"/>
    <s v="Monday"/>
    <s v="4B2E"/>
    <x v="7"/>
    <x v="4"/>
    <n v="8"/>
    <s v="North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48923009037,-122.44628793776"/>
    <s v="6:01 am to 10:00 a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7099"/>
  </r>
  <r>
    <n v="29259"/>
    <s v="Point"/>
    <n v="26352000"/>
    <n v="2608000"/>
    <n v="37.774718"/>
    <n v="-122.441141"/>
    <s v="SFPD-CROSSROADS"/>
    <s v="CITY STREET"/>
    <n v="4199866"/>
    <n v="2009"/>
    <n v="3801"/>
    <n v="20090403"/>
    <n v="1755"/>
    <n v="1028"/>
    <s v="PARK"/>
    <s v="Friday"/>
    <s v="3F62"/>
    <x v="9"/>
    <x v="5"/>
    <n v="55"/>
    <s v="North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7178963417,-122.441140853886"/>
    <s v="2:01 pm to 6:00 pm"/>
    <s v="Clear"/>
    <s v="CVC 22106"/>
    <s v="Midblock &gt; 20ft"/>
    <s v="April"/>
    <s v="Valid"/>
    <n v="22106"/>
    <s v="Unsafe starting or backing on highway"/>
    <s v="http://leginfo.legislature.ca.gov/faces/codes_displaySection.xhtml?lawCode=VEH&amp;sectionNum=22106."/>
    <n v="23122"/>
  </r>
  <r>
    <n v="27460"/>
    <s v="Point"/>
    <n v="26059000"/>
    <n v="3192000"/>
    <n v="37.774909999999998"/>
    <n v="-122.439493"/>
    <s v="SFPD-CROSSROADS"/>
    <s v="CITY STREET"/>
    <n v="150401055"/>
    <n v="2015"/>
    <n v="3801"/>
    <n v="20150408"/>
    <n v="130"/>
    <n v="186"/>
    <s v="PARK"/>
    <s v="Wednesday"/>
    <s v="3F60"/>
    <x v="5"/>
    <x v="5"/>
    <n v="49"/>
    <s v="North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49099019416,-122.439493003017"/>
    <s v="2:01 am to 6:00 am"/>
    <s v="Clear"/>
    <s v="CVC 21750"/>
    <s v="Midblock &gt; 20ft"/>
    <s v="April"/>
    <s v="Valid"/>
    <n v="21750"/>
    <s v="Overtaking and passing unsafely"/>
    <s v="http://leginfo.legislature.ca.gov/faces/codes_displaySection.xhtml?lawCode=VEH&amp;sectionNum=21750."/>
    <n v="27112"/>
  </r>
  <r>
    <n v="14923"/>
    <s v="Point"/>
    <n v="26376000"/>
    <s v="&lt;Null&gt;"/>
    <n v="37.773935000000002"/>
    <n v="-122.44609199999999"/>
    <s v="SFPD-CROSSROADS"/>
    <s v="CITY STREET"/>
    <n v="3196453"/>
    <n v="2007"/>
    <n v="3801"/>
    <n v="20070412"/>
    <n v="1010"/>
    <n v="520"/>
    <s v="&lt;Null&gt;"/>
    <s v="Thursday"/>
    <s v="4B1B"/>
    <x v="7"/>
    <x v="5"/>
    <n v="0"/>
    <s v="Not Stated, in Intersection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39353713535,-122.446091727215"/>
    <s v="10:01 am to 2:00 pm"/>
    <s v="Clear"/>
    <s v="CVC 21453D"/>
    <s v="Intersection &lt;= 20ft"/>
    <s v="April"/>
    <s v="Valid"/>
    <s v="21453(d)"/>
    <s v="Red signal - pedestrian responsibilities"/>
    <s v="http://leginfo.legislature.ca.gov/faces/codes_displaySection.xhtml?lawCode=VEH&amp;sectionNum=21453."/>
    <n v="11690"/>
  </r>
  <r>
    <n v="6316"/>
    <s v="Point"/>
    <n v="26053000"/>
    <n v="4802101"/>
    <n v="37.774822"/>
    <n v="-122.437815"/>
    <s v="SFPD-CROSSROADS"/>
    <s v="CITY STREET"/>
    <n v="4198039"/>
    <n v="2009"/>
    <n v="3801"/>
    <n v="20090411"/>
    <n v="1115"/>
    <n v="1580"/>
    <s v="PARK"/>
    <s v="Saturday"/>
    <s v="4B2F"/>
    <x v="6"/>
    <x v="5"/>
    <n v="60"/>
    <s v="East"/>
    <s v="Not Stated"/>
    <s v="Injury (Complaint of Pain)"/>
    <s v="Sideswipe"/>
    <s v="Other Motor Vehicle"/>
    <x v="0"/>
    <s v="Dry"/>
    <s v="No Unusual Condition"/>
    <s v="Not Stated"/>
    <s v="Daylight"/>
    <s v="Functioning"/>
    <s v="CC - Vehicle-Bicycle"/>
    <s v="http://maps.google.com/maps?q=&amp;layer=c&amp;cbll=37.7748222768764,-122.437815301127"/>
    <s v="10:01 am to 2:00 pm"/>
    <s v="Clear"/>
    <s v="CVC 21658A"/>
    <s v="Midblock &gt; 20ft"/>
    <s v="April"/>
    <s v="Valid"/>
    <s v="21658(a,b)"/>
    <s v="Lane straddling or failure to use specified lanes"/>
    <s v="http://leginfo.legislature.ca.gov/faces/codes_displaySection.xhtml?lawCode=VEH&amp;sectionNum=21658."/>
    <n v="17031"/>
  </r>
  <r>
    <n v="4845"/>
    <s v="Point"/>
    <n v="26345000"/>
    <n v="8852000"/>
    <n v="37.772195000000004"/>
    <n v="-122.44574"/>
    <s v="SFPD-CROSSROADS"/>
    <s v="CITY STREET"/>
    <n v="150331327"/>
    <n v="2015"/>
    <n v="3801"/>
    <n v="20150416"/>
    <n v="945"/>
    <n v="1398"/>
    <s v="PARK"/>
    <s v="Thursday"/>
    <s v="4B5E"/>
    <x v="7"/>
    <x v="14"/>
    <n v="42"/>
    <s v="North"/>
    <s v="Not Stated"/>
    <s v="Injury (Other Visible)"/>
    <s v="Vehicle/Pedestrian"/>
    <s v="Pedestrian"/>
    <x v="2"/>
    <s v="Dry"/>
    <s v="No Unusual Condition"/>
    <s v="Not Stated"/>
    <s v="Daylight"/>
    <s v="Functioning"/>
    <s v="BB - Vehicle-Pedestrian"/>
    <s v="http://maps.google.com/maps?q=&amp;layer=c&amp;cbll=37.7721949630846,-122.445739916938"/>
    <s v="6:01 am to 10:00 am"/>
    <s v="Clear"/>
    <s v="CVC 21456B"/>
    <s v="Midblock &gt; 20ft"/>
    <s v="April"/>
    <s v="Valid"/>
    <s v="21456(a,b)"/>
    <s v="Pedestrian violation of Walk or Wait signals"/>
    <s v="http://leginfo.legislature.ca.gov/faces/codes_displaySection.xhtml?lawCode=VEH&amp;sectionNum=21456."/>
    <n v="7003"/>
  </r>
  <r>
    <n v="29478"/>
    <s v="Point"/>
    <n v="26465000"/>
    <s v="&lt;Null&gt;"/>
    <n v="37.778165000000001"/>
    <n v="-122.450655"/>
    <s v="SFPD-CROSSROADS"/>
    <s v="CITY STREET"/>
    <n v="4253390"/>
    <n v="2009"/>
    <n v="3801"/>
    <n v="20090407"/>
    <n v="1200"/>
    <n v="1149"/>
    <s v="COG"/>
    <s v="Tuesday"/>
    <s v="4B2B"/>
    <x v="4"/>
    <x v="15"/>
    <n v="0"/>
    <s v="Not Stated, in Intersection"/>
    <s v="Raining"/>
    <s v="Injury (Other Visible)"/>
    <s v="Broadside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81645986947,-122.450654812227"/>
    <s v="10:01 am to 2:00 pm"/>
    <s v="Cloudy"/>
    <s v="CVC 21802A"/>
    <s v="Intersection &lt;= 20ft"/>
    <s v="April"/>
    <s v="Valid"/>
    <s v="21802(a,b)"/>
    <s v="Violation of right-of-way - entering through highway"/>
    <s v="http://leginfo.legislature.ca.gov/faces/codes_displaySection.xhtml?lawCode=VEH&amp;sectionNum=21802."/>
    <n v="8206"/>
  </r>
  <r>
    <n v="21684"/>
    <s v="Point"/>
    <n v="26345000"/>
    <s v="&lt;Null&gt;"/>
    <n v="37.772080000000003"/>
    <n v="-122.445717"/>
    <s v="SFPD-CROSSROADS"/>
    <s v="CITY STREET"/>
    <n v="6080402"/>
    <n v="2012"/>
    <n v="3801"/>
    <n v="20120403"/>
    <n v="1659"/>
    <n v="1666"/>
    <s v="PARK"/>
    <s v="Tuesday"/>
    <s v="3CAR"/>
    <x v="7"/>
    <x v="14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0803942368,-122.445716665312"/>
    <s v="2:01 pm to 6:00 p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20067"/>
  </r>
  <r>
    <n v="29239"/>
    <s v="Point"/>
    <n v="26347000"/>
    <s v="&lt;Null&gt;"/>
    <n v="37.772995000000002"/>
    <n v="-122.445902"/>
    <s v="SFPD-CROSSROADS"/>
    <s v="CITY STREET"/>
    <n v="5161424"/>
    <n v="2011"/>
    <n v="3801"/>
    <n v="20110419"/>
    <n v="1400"/>
    <n v="1230"/>
    <s v="&lt;Null&gt;"/>
    <s v="Tuesday"/>
    <s v="3F61"/>
    <x v="0"/>
    <x v="10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9954059776,-122.445902365946"/>
    <s v="10:01 am to 2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598"/>
  </r>
  <r>
    <n v="10896"/>
    <s v="Point"/>
    <n v="26345000"/>
    <s v="&lt;Null&gt;"/>
    <n v="37.772080000000003"/>
    <n v="-122.445717"/>
    <s v="SFPD-CROSSROADS"/>
    <s v="CITY STREET"/>
    <n v="5160267"/>
    <n v="2011"/>
    <n v="3801"/>
    <n v="20110418"/>
    <n v="1105"/>
    <n v="438"/>
    <s v="PARK"/>
    <s v="Monday"/>
    <s v="4B3F"/>
    <x v="2"/>
    <x v="10"/>
    <n v="0"/>
    <s v="Not Stated, in Intersection"/>
    <s v="Not Stated"/>
    <s v="Injury (Other Visible)"/>
    <s v="Broadside"/>
    <s v="Bicycle"/>
    <x v="0"/>
    <s v="Wet"/>
    <s v="No Unusual Condition"/>
    <s v="Not Stated"/>
    <s v="Daylight"/>
    <s v="Functioning"/>
    <s v="CC - Vehicle-Bicycle"/>
    <s v="http://maps.google.com/maps?q=&amp;layer=c&amp;cbll=37.7720803942368,-122.445716665312"/>
    <s v="10:01 am to 2:00 pm"/>
    <s v="Raining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10288"/>
  </r>
  <r>
    <n v="29354"/>
    <s v="Point"/>
    <n v="26392000"/>
    <s v="&lt;Null&gt;"/>
    <n v="37.778621999999999"/>
    <n v="-122.44704"/>
    <s v="SFPD-CROSSROADS"/>
    <s v="CITY STREET"/>
    <n v="2008227"/>
    <n v="2005"/>
    <n v="3801"/>
    <n v="20050401"/>
    <n v="1428"/>
    <n v="1593"/>
    <s v="PARK"/>
    <s v="Friday"/>
    <s v="4B5I"/>
    <x v="4"/>
    <x v="10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6223076059,-122.447039806471"/>
    <s v="2:01 pm to 6:00 p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621"/>
  </r>
  <r>
    <n v="25976"/>
    <s v="Point"/>
    <n v="26392000"/>
    <n v="12741000"/>
    <n v="37.778579000000001"/>
    <n v="-122.447383"/>
    <s v="SFPD-CROSSROADS"/>
    <s v="CITY STREET"/>
    <n v="130284906"/>
    <n v="2013"/>
    <n v="3801"/>
    <n v="20130407"/>
    <n v="1725"/>
    <n v="419"/>
    <s v="PARK"/>
    <s v="Sunday"/>
    <s v="&lt;Null&gt;"/>
    <x v="4"/>
    <x v="16"/>
    <n v="100"/>
    <s v="West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85788216741,-122.447383292438"/>
    <s v="2:01 pm to 6:00 pm"/>
    <s v="Cloudy"/>
    <s v="CVC 21460A"/>
    <s v="Midblock &gt; 20ft"/>
    <s v="April"/>
    <s v="Valid"/>
    <s v="21460(a,b)"/>
    <s v="Improper turns over double lines or solid lines to right prohibited"/>
    <s v="http://leginfo.legislature.ca.gov/faces/codes_displaySection.xhtml?lawCode=VEH&amp;sectionNum=21460."/>
    <n v="29750"/>
  </r>
  <r>
    <n v="29335"/>
    <s v="Point"/>
    <n v="26379000"/>
    <n v="8848000"/>
    <n v="37.776733"/>
    <n v="-122.446658"/>
    <s v="SFPD-CROSSROADS"/>
    <s v="CITY STREET"/>
    <n v="2008148"/>
    <n v="2005"/>
    <n v="3801"/>
    <n v="20050421"/>
    <n v="1858"/>
    <n v="125"/>
    <s v="PARK"/>
    <s v="Thursday"/>
    <s v="4B5F"/>
    <x v="7"/>
    <x v="17"/>
    <n v="3"/>
    <s v="South"/>
    <s v="Not Stated"/>
    <s v="Injury (Complaint of Pain)"/>
    <s v="Rear End"/>
    <s v="Parked Motor Vehicle"/>
    <x v="0"/>
    <s v="Dry"/>
    <s v="No Unusual Condition"/>
    <s v="Not Stated"/>
    <s v="Daylight"/>
    <s v="None"/>
    <s v="AA - Vehicle(s) Only Involved"/>
    <s v="http://maps.google.com/maps?q=&amp;layer=c&amp;cbll=37.776732589523,-122.446658092471"/>
    <s v="6:01 pm to 10:00 p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13653"/>
  </r>
  <r>
    <n v="29338"/>
    <s v="Point"/>
    <n v="26382000"/>
    <s v="&lt;Null&gt;"/>
    <n v="37.776741999999999"/>
    <n v="-122.44665999999999"/>
    <s v="SFPD-CROSSROADS"/>
    <s v="CITY STREET"/>
    <n v="4253370"/>
    <n v="2009"/>
    <n v="3801"/>
    <n v="20090425"/>
    <n v="1951"/>
    <n v="2392"/>
    <s v="PARK"/>
    <s v="Saturday"/>
    <s v="3F14D"/>
    <x v="7"/>
    <x v="18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6741636305,-122.44665991253"/>
    <s v="6:01 pm to 10:00 pm"/>
    <s v="Clear"/>
    <s v="CVC 21802A"/>
    <s v="Intersection &lt;= 20ft"/>
    <s v="April"/>
    <s v="Valid"/>
    <s v="21802(a,b)"/>
    <s v="Violation of right-of-way - entering through highway"/>
    <s v="http://leginfo.legislature.ca.gov/faces/codes_displaySection.xhtml?lawCode=VEH&amp;sectionNum=21802."/>
    <n v="26537"/>
  </r>
  <r>
    <n v="291"/>
    <s v="Point"/>
    <n v="26027000"/>
    <n v="11686000"/>
    <n v="37.773401"/>
    <n v="-122.43576299999999"/>
    <s v="SFPD-CROSSROADS"/>
    <s v="CITY STREET"/>
    <n v="2008173"/>
    <n v="2005"/>
    <n v="3801"/>
    <n v="20050409"/>
    <n v="2237"/>
    <n v="1199"/>
    <s v="PARK"/>
    <s v="Saturday"/>
    <s v="3F105"/>
    <x v="12"/>
    <x v="19"/>
    <n v="20"/>
    <s v="North"/>
    <s v="Not Stated"/>
    <s v="Injury (Other Visible)"/>
    <s v="Overturned"/>
    <s v="Fixed Object"/>
    <x v="0"/>
    <s v="Dry"/>
    <s v="No Unusual Condition"/>
    <s v="Not Stated"/>
    <s v="Dark - Street Lights"/>
    <s v="Functioning"/>
    <s v="FF - Bike Only"/>
    <s v="http://maps.google.com/maps?q=&amp;layer=c&amp;cbll=37.7734009501307,-122.435762702575"/>
    <s v="10:01 pm to 2:00 am"/>
    <s v="Clear"/>
    <s v="N/A"/>
    <s v="Intersection &lt;= 20ft"/>
    <s v="April"/>
    <s v="Unknown"/>
    <s v="Unknown"/>
    <s v="Unknown"/>
    <s v="&lt;Null&gt;"/>
    <n v="4352"/>
  </r>
  <r>
    <n v="1665"/>
    <s v="Point"/>
    <n v="26052000"/>
    <n v="11687000"/>
    <n v="37.775170000000003"/>
    <n v="-122.436122"/>
    <s v="SFPD-CROSSROADS"/>
    <s v="CITY STREET"/>
    <n v="130348881"/>
    <n v="2013"/>
    <n v="3801"/>
    <n v="20130429"/>
    <n v="825"/>
    <n v="874"/>
    <s v="PARK"/>
    <s v="Monday"/>
    <s v="3F61"/>
    <x v="12"/>
    <x v="5"/>
    <n v="13"/>
    <s v="South"/>
    <s v="Not Stated"/>
    <s v="Injury (Complaint of Pain)"/>
    <s v="Broadside"/>
    <s v="Pedestrian"/>
    <x v="1"/>
    <s v="Dry"/>
    <s v="No Unusual Condition"/>
    <s v="Not Stated"/>
    <s v="Daylight"/>
    <s v="Functioning"/>
    <s v="BB - Vehicle-Pedestrian"/>
    <s v="http://maps.google.com/maps?q=&amp;layer=c&amp;cbll=37.7751704428165,-122.436121760099"/>
    <s v="6:01 am to 10:00 a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3649"/>
  </r>
  <r>
    <n v="15234"/>
    <s v="Point"/>
    <n v="26475000"/>
    <s v="&lt;Null&gt;"/>
    <n v="37.774754999999999"/>
    <n v="-122.454683"/>
    <s v="SFPD-CROSSROADS"/>
    <s v="CITY STREET"/>
    <n v="3731989"/>
    <n v="2008"/>
    <n v="3801"/>
    <n v="20080425"/>
    <n v="2256"/>
    <n v="1153"/>
    <s v="PARK"/>
    <s v="Friday"/>
    <s v="3F14E"/>
    <x v="8"/>
    <x v="11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47554846254,-122.454682647755"/>
    <s v="10:01 pm to 2:00 am"/>
    <s v="Clear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18893"/>
  </r>
  <r>
    <n v="33168"/>
    <s v="Point"/>
    <n v="26441000"/>
    <s v="&lt;Null&gt;"/>
    <n v="37.771053999999999"/>
    <n v="-122.453902"/>
    <s v="SFPD-CROSSROADS"/>
    <s v="CITY STREET"/>
    <n v="3163773"/>
    <n v="2007"/>
    <n v="3801"/>
    <n v="20070427"/>
    <n v="850"/>
    <n v="779"/>
    <s v="NORTH"/>
    <s v="Friday"/>
    <n v="3E+62"/>
    <x v="8"/>
    <x v="14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10538379869,-122.453902454643"/>
    <s v="6:01 am to 10:00 am"/>
    <s v="Clear"/>
    <s v="CVC 21801A"/>
    <s v="Intersection &lt;= 20ft"/>
    <s v="April"/>
    <s v="Valid"/>
    <s v="21801(a,b)"/>
    <s v="Violation of right-of-way - left turn"/>
    <s v="http://leginfo.legislature.ca.gov/faces/codes_displaySection.xhtml?lawCode=VEH&amp;sectionNum=21801."/>
    <n v="8181"/>
  </r>
  <r>
    <n v="10793"/>
    <s v="Point"/>
    <n v="26441000"/>
    <n v="12089000"/>
    <n v="37.770999000000003"/>
    <n v="-122.453892"/>
    <s v="SFPD-CROSSROADS"/>
    <s v="CITY STREET"/>
    <n v="5142852"/>
    <n v="2011"/>
    <n v="3801"/>
    <n v="20110407"/>
    <n v="2227"/>
    <n v="275"/>
    <s v="PARK"/>
    <s v="Thursday"/>
    <s v="3F2E"/>
    <x v="8"/>
    <x v="14"/>
    <n v="20"/>
    <s v="South"/>
    <s v="Not Stated"/>
    <s v="Injury (Complaint of Pain)"/>
    <s v="Rear End"/>
    <s v="Bicycle"/>
    <x v="0"/>
    <s v="Dry"/>
    <s v="No Unusual Condition"/>
    <s v="Not Stated"/>
    <s v="Dark - Street Lights"/>
    <s v="Functioning"/>
    <s v="CC - Vehicle-Bicycle"/>
    <s v="http://maps.google.com/maps?q=&amp;layer=c&amp;cbll=37.7709985214767,-122.453892255102"/>
    <s v="10:01 pm to 2:00 a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16811"/>
  </r>
  <r>
    <n v="19147"/>
    <s v="Point"/>
    <n v="26446000"/>
    <s v="&lt;Null&gt;"/>
    <n v="37.772894999999998"/>
    <n v="-122.454285"/>
    <s v="SFPD-CROSSROADS"/>
    <s v="CITY STREET"/>
    <n v="130282875"/>
    <n v="2013"/>
    <n v="3801"/>
    <n v="20130406"/>
    <n v="2220"/>
    <n v="2314"/>
    <s v="PARK"/>
    <s v="Saturday"/>
    <s v="3F3E"/>
    <x v="8"/>
    <x v="5"/>
    <n v="0"/>
    <s v="Not Stated, in Intersection"/>
    <s v="Not Stated"/>
    <s v="Injury (Other Visible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28951784271,-122.454285116292"/>
    <s v="10:01 pm to 2:00 am"/>
    <s v="Cloudy"/>
    <s v="CVC 21950A"/>
    <s v="Intersection &lt;= 20ft"/>
    <s v="April"/>
    <s v="Valid"/>
    <s v="21950(a,c)"/>
    <s v="Driver or bicyclist to yield right-of-way at crosswalks"/>
    <s v="http://leginfo.legislature.ca.gov/faces/codes_displaySection.xhtml?lawCode=VEH&amp;sectionNum=21950."/>
    <n v="7934"/>
  </r>
  <r>
    <n v="311"/>
    <s v="Point"/>
    <n v="26441000"/>
    <n v="12089000"/>
    <n v="37.770412"/>
    <n v="-122.453784"/>
    <s v="SFPD-CROSSROADS"/>
    <s v="CITY STREET"/>
    <n v="2008219"/>
    <n v="2005"/>
    <n v="3801"/>
    <n v="20050406"/>
    <n v="2028"/>
    <s v="4B6D"/>
    <s v="SFSUP"/>
    <s v="Wednesday"/>
    <s v="4B6D"/>
    <x v="8"/>
    <x v="20"/>
    <n v="116"/>
    <s v="North"/>
    <s v="Not Stated"/>
    <s v="Injury (Complaint of Pain)"/>
    <s v="Sideswipe"/>
    <s v="Bicycle"/>
    <x v="0"/>
    <s v="Dry"/>
    <s v="No Unusual Condition"/>
    <s v="Not Stated"/>
    <s v="Dark - Street Lights"/>
    <s v="None"/>
    <s v="EE - Bike-Parked car "/>
    <s v="http://maps.google.com/maps?q=&amp;layer=c&amp;cbll=37.7704122114929,-122.45378414822"/>
    <s v="6:01 pm to 10:00 pm"/>
    <s v="Clear"/>
    <s v="CVC 22517"/>
    <s v="Midblock &gt; 20ft"/>
    <s v="April"/>
    <s v="Valid"/>
    <n v="22517"/>
    <s v="Opening door on traffic side when unsafe"/>
    <s v="http://leginfo.legislature.ca.gov/faces/codes_displaySection.xhtml?lawCode=VEH&amp;sectionNum=22517."/>
    <n v="19026"/>
  </r>
  <r>
    <n v="29486"/>
    <s v="Point"/>
    <n v="26471000"/>
    <s v="&lt;Null&gt;"/>
    <n v="37.774994999999997"/>
    <n v="-122.45281"/>
    <s v="SFPD-CROSSROADS"/>
    <s v="CITY STREET"/>
    <n v="4199905"/>
    <n v="2009"/>
    <n v="3801"/>
    <n v="20090402"/>
    <n v="1912"/>
    <n v="1666"/>
    <s v="PARK"/>
    <s v="Thursday"/>
    <s v="3CAR"/>
    <x v="1"/>
    <x v="21"/>
    <n v="0"/>
    <s v="Not Stated, in Intersection"/>
    <s v="Win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9953181095,-122.452810237106"/>
    <s v="6:01 pm to 10:00 pm"/>
    <s v="Clear"/>
    <s v="CVC 22107"/>
    <s v="Intersection &lt;= 20ft"/>
    <s v="April"/>
    <s v="Valid"/>
    <n v="22107"/>
    <s v="Unsafe turn or lane change prohibited"/>
    <s v="http://leginfo.legislature.ca.gov/faces/codes_displaySection.xhtml?lawCode=VEH&amp;sectionNum=22107."/>
    <n v="23773"/>
  </r>
  <r>
    <n v="2817"/>
    <s v="Point"/>
    <n v="26456000"/>
    <n v="6283000"/>
    <n v="37.777337000000003"/>
    <n v="-122.449428"/>
    <s v="SFPD-CROSSROADS"/>
    <s v="CITY STREET"/>
    <n v="3179521"/>
    <n v="2007"/>
    <n v="3801"/>
    <n v="20070427"/>
    <n v="833"/>
    <n v="334"/>
    <s v="RICHM"/>
    <s v="Friday"/>
    <s v="3G2A"/>
    <x v="10"/>
    <x v="22"/>
    <n v="42"/>
    <s v="East"/>
    <s v="Not Stated"/>
    <s v="Injury (Complaint of Pain)"/>
    <s v="Sideswipe"/>
    <s v="Bicycle"/>
    <x v="0"/>
    <s v="Dry"/>
    <s v="No Unusual Condition"/>
    <s v="Not Stated"/>
    <s v="Daylight"/>
    <s v="None"/>
    <s v="CC - Vehicle-Bicycle"/>
    <s v="http://maps.google.com/maps?q=&amp;layer=c&amp;cbll=37.7773370799383,-122.449428297739"/>
    <s v="6:01 am to 10:00 am"/>
    <s v="Clear"/>
    <s v="CVC 22350"/>
    <s v="Midblock &gt; 20ft"/>
    <s v="April"/>
    <s v="Valid"/>
    <n v="22350"/>
    <s v="Unsafe speed for prevailing conditions"/>
    <s v="http://leginfo.legislature.ca.gov/faces/codes_displaySection.xhtml?lawCode=VEH&amp;sectionNum=22350."/>
    <n v="28065"/>
  </r>
  <r>
    <n v="29474"/>
    <s v="Point"/>
    <n v="26460000"/>
    <n v="12743000"/>
    <n v="37.778309"/>
    <n v="-122.44951399999999"/>
    <s v="SFPD-CROSSROADS"/>
    <s v="CITY STREET"/>
    <n v="2008223"/>
    <n v="2005"/>
    <n v="3801"/>
    <n v="20050406"/>
    <n v="938"/>
    <n v="1580"/>
    <s v="&lt;Null&gt;"/>
    <s v="Wednesday"/>
    <s v="4B4F"/>
    <x v="4"/>
    <x v="22"/>
    <n v="74"/>
    <s v="Ea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8309092816,-122.449513682638"/>
    <s v="6:01 am to 10:00 am"/>
    <s v="Clear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31472"/>
  </r>
  <r>
    <n v="28439"/>
    <s v="Point"/>
    <n v="26050000"/>
    <n v="5450000"/>
    <n v="37.774216000000003"/>
    <n v="-122.43641100000001"/>
    <s v="SFPD-CROSSROADS"/>
    <s v="CITY STREET"/>
    <n v="140322239"/>
    <n v="2014"/>
    <n v="3801"/>
    <n v="20140418"/>
    <n v="1320"/>
    <n v="97"/>
    <s v="PARK"/>
    <s v="Friday"/>
    <s v="3F1A"/>
    <x v="0"/>
    <x v="23"/>
    <n v="138"/>
    <s v="We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42160620037,-122.436411176817"/>
    <s v="10:01 am to 2:00 pm"/>
    <s v="Clear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32061"/>
  </r>
  <r>
    <n v="3493"/>
    <s v="Point"/>
    <n v="26027000"/>
    <s v="&lt;Null&gt;"/>
    <n v="37.773345999999997"/>
    <n v="-122.435751"/>
    <s v="SFPD-CROSSROADS"/>
    <s v="CITY STREET"/>
    <n v="3335433"/>
    <n v="2007"/>
    <n v="3801"/>
    <n v="20070430"/>
    <n v="1703"/>
    <n v="518"/>
    <s v="F"/>
    <s v="Monday"/>
    <s v="3F14D"/>
    <x v="2"/>
    <x v="23"/>
    <n v="0"/>
    <s v="Not Stated, in Intersection"/>
    <s v="Not Stated"/>
    <s v="Injury (Other Visible)"/>
    <s v="Other"/>
    <s v="Bicycle"/>
    <x v="0"/>
    <s v="Dry"/>
    <s v="No Unusual Condition"/>
    <s v="Not Stated"/>
    <s v="Daylight"/>
    <s v="None"/>
    <s v="CC - Vehicle-Bicycle"/>
    <s v="http://maps.google.com/maps?q=&amp;layer=c&amp;cbll=37.7733457128099,-122.435751498457"/>
    <s v="2:01 pm to 6:00 pm"/>
    <s v="Clear"/>
    <s v="CVC 22517"/>
    <s v="Intersection &lt;= 20ft"/>
    <s v="April"/>
    <s v="Valid"/>
    <n v="22517"/>
    <s v="Opening door on traffic side when unsafe"/>
    <s v="http://leginfo.legislature.ca.gov/faces/codes_displaySection.xhtml?lawCode=VEH&amp;sectionNum=22517."/>
    <n v="11352"/>
  </r>
  <r>
    <n v="14932"/>
    <s v="Point"/>
    <n v="26027000"/>
    <s v="&lt;Null&gt;"/>
    <n v="37.773345999999997"/>
    <n v="-122.435751"/>
    <s v="SFPD-CROSSROADS"/>
    <s v="CITY STREET"/>
    <n v="6076499"/>
    <n v="2012"/>
    <n v="3801"/>
    <n v="20120421"/>
    <n v="1722"/>
    <n v="537"/>
    <s v="PARK"/>
    <s v="Saturday"/>
    <s v="3F43D"/>
    <x v="2"/>
    <x v="23"/>
    <n v="0"/>
    <s v="Not Stated, in Intersection"/>
    <s v="Not Stated"/>
    <s v="Injury (Other Visible)"/>
    <s v="Other"/>
    <s v="Bicycle"/>
    <x v="0"/>
    <s v="Dry"/>
    <s v="No Unusual Condition"/>
    <s v="Not Stated"/>
    <s v="Daylight"/>
    <s v="Functioning"/>
    <s v="CC - Vehicle-Bicycle"/>
    <s v="http://maps.google.com/maps?q=&amp;layer=c&amp;cbll=37.7733457128099,-122.435751498457"/>
    <s v="2:01 pm to 6:00 pm"/>
    <s v="Clear"/>
    <s v="CVC 22107"/>
    <s v="Intersection &lt;= 20ft"/>
    <s v="April"/>
    <s v="Valid"/>
    <n v="22107"/>
    <s v="Unsafe turn or lane change prohibited"/>
    <s v="http://leginfo.legislature.ca.gov/faces/codes_displaySection.xhtml?lawCode=VEH&amp;sectionNum=22107."/>
    <n v="9541"/>
  </r>
  <r>
    <n v="18994"/>
    <s v="Point"/>
    <n v="26027000"/>
    <s v="&lt;Null&gt;"/>
    <n v="37.773345999999997"/>
    <n v="-122.435751"/>
    <s v="SFPD-CROSSROADS"/>
    <s v="CITY STREET"/>
    <n v="140291151"/>
    <n v="2014"/>
    <n v="3801"/>
    <n v="20140408"/>
    <n v="80"/>
    <n v="1430"/>
    <s v="PARK"/>
    <s v="Tuesday"/>
    <s v="&lt;Null&gt;"/>
    <x v="2"/>
    <x v="23"/>
    <n v="0"/>
    <s v="Not Stated, in Intersection"/>
    <s v="&lt;Null&gt;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33457128099,-122.435751498457"/>
    <s v="2:01 am to 6:00 a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8094"/>
  </r>
  <r>
    <n v="28643"/>
    <s v="Point"/>
    <n v="26027000"/>
    <n v="9760000"/>
    <n v="37.773307000000003"/>
    <n v="-122.43605700000001"/>
    <s v="SFPD-CROSSROADS"/>
    <s v="CITY STREET"/>
    <n v="4199876"/>
    <n v="2009"/>
    <n v="3801"/>
    <n v="20090410"/>
    <n v="1220"/>
    <n v="1484"/>
    <s v="PARK"/>
    <s v="Friday"/>
    <s v="3F61"/>
    <x v="2"/>
    <x v="23"/>
    <n v="89"/>
    <s v="West"/>
    <s v="Not Stated"/>
    <s v="Injury (Complaint of Pain)"/>
    <s v="Rear End"/>
    <s v="Parked Motor Vehicle"/>
    <x v="0"/>
    <s v="Dry"/>
    <s v="No Unusual Condition"/>
    <s v="Not Stated"/>
    <s v="Daylight"/>
    <s v="None"/>
    <s v="AA - Vehicle(s) Only Involved"/>
    <s v="http://maps.google.com/maps?q=&amp;layer=c&amp;cbll=37.773306929495,-122.436056955836"/>
    <s v="10:01 am to 2:00 pm"/>
    <s v="Clear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32517"/>
  </r>
  <r>
    <n v="29437"/>
    <s v="Point"/>
    <n v="26441000"/>
    <n v="9770000"/>
    <n v="37.771220999999997"/>
    <n v="-122.452304"/>
    <s v="SFPD-CROSSROADS"/>
    <s v="CITY STREET"/>
    <n v="3726596"/>
    <n v="2008"/>
    <n v="3801"/>
    <n v="20080427"/>
    <n v="815"/>
    <n v="1149"/>
    <s v="COF"/>
    <s v="Sunday"/>
    <s v="4B2B"/>
    <x v="13"/>
    <x v="24"/>
    <n v="18"/>
    <s v="West"/>
    <s v="Not Stated"/>
    <s v="Injury (Other Visible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1221393184,-122.452304270324"/>
    <s v="6:01 am to 10:00 am"/>
    <s v="Clear"/>
    <s v="CVC 21461A"/>
    <s v="Intersection &lt;= 20ft"/>
    <s v="April"/>
    <s v="Valid"/>
    <s v="21461(a)"/>
    <s v="Driver or bicyclist failure to obey signs or signals"/>
    <s v="http://leginfo.legislature.ca.gov/faces/codes_displaySection.xhtml?lawCode=VEH&amp;sectionNum=21461."/>
    <n v="4273"/>
  </r>
  <r>
    <n v="29499"/>
    <s v="Point"/>
    <n v="26475000"/>
    <s v="&lt;Null&gt;"/>
    <n v="37.774754999999999"/>
    <n v="-122.454683"/>
    <s v="SFPD-CROSSROADS"/>
    <s v="CITY STREET"/>
    <n v="5161408"/>
    <n v="2011"/>
    <n v="3801"/>
    <n v="20110430"/>
    <n v="1200"/>
    <n v="120"/>
    <s v="PARK"/>
    <s v="Saturday"/>
    <s v="3F12A"/>
    <x v="1"/>
    <x v="9"/>
    <n v="0"/>
    <s v="Not Stated, in Intersection"/>
    <s v="Not Stated"/>
    <s v="Injury (Other Visible)"/>
    <s v="Other"/>
    <s v="Other Object"/>
    <x v="0"/>
    <s v="Dry"/>
    <s v="No Unusual Condition"/>
    <s v="Not Stated"/>
    <s v="Daylight"/>
    <s v="Functioning"/>
    <s v="AA - Vehicle(s) Only Involved"/>
    <s v="http://maps.google.com/maps?q=&amp;layer=c&amp;cbll=37.7747554846254,-122.454682647755"/>
    <s v="10:01 am to 2:00 p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6928"/>
  </r>
  <r>
    <n v="12899"/>
    <s v="Point"/>
    <n v="26395000"/>
    <n v="12742000"/>
    <n v="37.778401000000002"/>
    <n v="-122.44878799999999"/>
    <s v="SFPD-CROSSROADS"/>
    <s v="CITY STREET"/>
    <n v="130347689"/>
    <n v="2013"/>
    <n v="3801"/>
    <n v="20130428"/>
    <n v="1856"/>
    <n v="1340"/>
    <s v="RICHMOND"/>
    <s v="Sunday"/>
    <s v="3G11D"/>
    <x v="4"/>
    <x v="25"/>
    <n v="27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4010322734,-122.448787559125"/>
    <s v="6:01 pm to 10:00 pm"/>
    <s v="Cloudy"/>
    <s v="CVC 22350"/>
    <s v="Intersection Rear End &lt;= 150ft"/>
    <s v="April"/>
    <s v="Valid"/>
    <n v="22350"/>
    <s v="Unsafe speed for prevailing conditions"/>
    <s v="http://leginfo.legislature.ca.gov/faces/codes_displaySection.xhtml?lawCode=VEH&amp;sectionNum=22350."/>
    <n v="844"/>
  </r>
  <r>
    <n v="29471"/>
    <s v="Point"/>
    <n v="26460000"/>
    <s v="&lt;Null&gt;"/>
    <n v="37.778388999999997"/>
    <n v="-122.44887900000001"/>
    <s v="SFPD-CROSSROADS"/>
    <s v="CITY STREET"/>
    <n v="3747571"/>
    <n v="2008"/>
    <n v="3801"/>
    <n v="20080425"/>
    <n v="1030"/>
    <n v="659"/>
    <s v="RICHM"/>
    <s v="Friday"/>
    <s v="3G61K"/>
    <x v="14"/>
    <x v="25"/>
    <n v="0"/>
    <s v="Not Stated, in Intersection"/>
    <s v="Not Stated"/>
    <s v="Injury (Complaint of Pain)"/>
    <s v="Other"/>
    <s v="Non-Collision"/>
    <x v="0"/>
    <s v="Dry"/>
    <s v="No Unusual Condition"/>
    <s v="Not Stated"/>
    <s v="Daylight"/>
    <s v="Functioning"/>
    <s v="AA - Vehicle(s) Only Involved"/>
    <s v="http://maps.google.com/maps?q=&amp;layer=c&amp;cbll=37.7783894284243,-122.448879206728"/>
    <s v="10:01 am to 2:00 pm"/>
    <s v="Clear"/>
    <s v="CVC 22350"/>
    <s v="Intersection &lt;= 20ft"/>
    <s v="April"/>
    <s v="Valid"/>
    <n v="22350"/>
    <s v="Unsafe speed for prevailing conditions"/>
    <s v="http://leginfo.legislature.ca.gov/faces/codes_displaySection.xhtml?lawCode=VEH&amp;sectionNum=22350."/>
    <n v="24241"/>
  </r>
  <r>
    <n v="29512"/>
    <s v="Point"/>
    <n v="26486000"/>
    <s v="&lt;Null&gt;"/>
    <n v="37.777599000000002"/>
    <n v="-122.455217"/>
    <s v="SFPD-CROSSROADS"/>
    <s v="CITY STREET"/>
    <n v="3749328"/>
    <n v="2008"/>
    <n v="3801"/>
    <n v="20080417"/>
    <n v="910"/>
    <n v="110"/>
    <s v="G"/>
    <s v="Thursday"/>
    <n v="2"/>
    <x v="8"/>
    <x v="26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5992787017,-122.455216941431"/>
    <s v="6:01 am to 10:00 am"/>
    <s v="Clear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21638"/>
  </r>
  <r>
    <n v="1496"/>
    <s v="Point"/>
    <n v="26077000"/>
    <s v="&lt;Null&gt;"/>
    <n v="37.77966"/>
    <n v="-122.43874"/>
    <s v="SFPD-CROSSROADS"/>
    <s v="CITY STREET"/>
    <n v="2637951"/>
    <n v="2006"/>
    <n v="3801"/>
    <n v="20060412"/>
    <n v="2117"/>
    <n v="307"/>
    <s v="PARK"/>
    <s v="Wednesday"/>
    <s v="4B8E"/>
    <x v="6"/>
    <x v="27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96596303491,-122.438740183526"/>
    <s v="6:01 pm to 10:00 pm"/>
    <s v="Cloudy"/>
    <s v="CVC 21453A"/>
    <s v="Intersection &lt;= 20ft"/>
    <s v="April"/>
    <s v="Valid"/>
    <s v="21453(a,c)"/>
    <s v="Red signal - driver or bicyclist responsibilities"/>
    <s v="http://leginfo.legislature.ca.gov/faces/codes_displaySection.xhtml?lawCode=VEH&amp;sectionNum=21453."/>
    <n v="11582"/>
  </r>
  <r>
    <n v="29282"/>
    <s v="Point"/>
    <n v="26363000"/>
    <s v="&lt;Null&gt;"/>
    <n v="37.779364000000001"/>
    <n v="-122.44095799999999"/>
    <s v="SFPD-CROSSROADS"/>
    <s v="CITY STREET"/>
    <n v="1995004"/>
    <n v="2005"/>
    <n v="3801"/>
    <n v="20050412"/>
    <n v="1339"/>
    <n v="2044"/>
    <s v="PARK"/>
    <s v="Tuesday"/>
    <s v="4B2B"/>
    <x v="15"/>
    <x v="27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93641389817,-122.440958163488"/>
    <s v="10:01 am to 2:00 pm"/>
    <s v="Clear"/>
    <s v="CVC 21800B"/>
    <s v="Intersection &lt;= 20ft"/>
    <s v="April"/>
    <s v="Valid"/>
    <s v="21800(a-d)"/>
    <s v="Violation of right-of-way"/>
    <s v="http://leginfo.legislature.ca.gov/faces/codes_displaySection.xhtml?lawCode=VEH&amp;sectionNum=21800."/>
    <n v="22676"/>
  </r>
  <r>
    <n v="29248"/>
    <s v="Point"/>
    <n v="26420000"/>
    <n v="5457000"/>
    <n v="37.772784999999999"/>
    <n v="-122.447542"/>
    <s v="SFPD-CROSSROADS"/>
    <s v="CITY STREET"/>
    <n v="3369439"/>
    <n v="2007"/>
    <n v="3801"/>
    <n v="20070828"/>
    <n v="918"/>
    <n v="1073"/>
    <s v="PARK"/>
    <s v="Tuesday"/>
    <s v="3F60"/>
    <x v="0"/>
    <x v="0"/>
    <n v="13"/>
    <s v="West"/>
    <s v="Not Stated"/>
    <s v="Injury (Complaint of Pain)"/>
    <s v="Hit Object"/>
    <s v="Fixed Object"/>
    <x v="0"/>
    <s v="Dry"/>
    <s v="No Unusual Condition"/>
    <s v="Not Stated"/>
    <s v="Daylight"/>
    <s v="Functioning"/>
    <s v="AA - Vehicle(s) Only Involved"/>
    <s v="http://maps.google.com/maps?q=&amp;layer=c&amp;cbll=37.7727846915921,-122.447542078363"/>
    <s v="6:01 am to 10:00 a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15843"/>
  </r>
  <r>
    <n v="1254"/>
    <s v="Point"/>
    <n v="26350000"/>
    <n v="5453000"/>
    <n v="37.773620999999999"/>
    <n v="-122.44103"/>
    <s v="SFPD-CROSSROADS"/>
    <s v="CITY STREET"/>
    <n v="130679012"/>
    <n v="2013"/>
    <n v="3801"/>
    <n v="20130816"/>
    <n v="69"/>
    <n v="2179"/>
    <s v="&lt;Null&gt;"/>
    <s v="Friday"/>
    <s v="3FIA"/>
    <x v="0"/>
    <x v="1"/>
    <n v="32"/>
    <s v="West"/>
    <s v="Not Stated"/>
    <s v="Injury (Complaint of Pain)"/>
    <s v="Rear End"/>
    <s v="Bicycle"/>
    <x v="0"/>
    <s v="Dry"/>
    <s v="No Unusual Condition"/>
    <s v="Not Stated"/>
    <s v="Daylight"/>
    <s v="Functioning"/>
    <s v="AA - Vehicle(s) Only Involved"/>
    <s v="http://maps.google.com/maps?q=&amp;layer=c&amp;cbll=37.77362142361,-122.441029782966"/>
    <s v="2:01 am to 6:00 am"/>
    <s v="Cloudy"/>
    <s v="CVC 22350"/>
    <s v="Intersection Rear End &lt;= 150ft"/>
    <s v="August"/>
    <s v="Valid"/>
    <n v="22350"/>
    <s v="Unsafe speed for prevailing conditions"/>
    <s v="http://leginfo.legislature.ca.gov/faces/codes_displaySection.xhtml?lawCode=VEH&amp;sectionNum=22350."/>
    <n v="14354"/>
  </r>
  <r>
    <n v="7063"/>
    <s v="Point"/>
    <n v="26319000"/>
    <n v="9762000"/>
    <n v="37.77272"/>
    <n v="-122.440676"/>
    <s v="SFPD-CROSSROADS"/>
    <s v="CITY STREET"/>
    <n v="4355180"/>
    <n v="2009"/>
    <n v="3801"/>
    <n v="20090812"/>
    <n v="2105"/>
    <n v="1057"/>
    <s v="&lt;Null&gt;"/>
    <s v="Wednesday"/>
    <s v="00F"/>
    <x v="2"/>
    <x v="1"/>
    <n v="17"/>
    <s v="East"/>
    <s v="Not Stated"/>
    <s v="Injury (Sever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7204249573,-122.440675689288"/>
    <s v="6:01 pm to 10:00 p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338"/>
  </r>
  <r>
    <n v="28705"/>
    <s v="Point"/>
    <n v="26036000"/>
    <n v="9761000"/>
    <n v="37.772995000000002"/>
    <n v="-122.438515"/>
    <s v="SFPD-CROSSROADS"/>
    <s v="CITY STREET"/>
    <n v="2776362"/>
    <n v="2006"/>
    <n v="3801"/>
    <n v="20060809"/>
    <n v="1638"/>
    <n v="304"/>
    <s v="&lt;Null&gt;"/>
    <s v="Wednesday"/>
    <s v="3F63"/>
    <x v="2"/>
    <x v="28"/>
    <n v="168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9948623702,-122.438514662943"/>
    <s v="2:01 pm to 6:00 pm"/>
    <s v="Clear"/>
    <s v="CVC 22350"/>
    <s v="Midblock &gt; 20ft"/>
    <s v="August"/>
    <s v="Valid"/>
    <n v="22350"/>
    <s v="Unsafe speed for prevailing conditions"/>
    <s v="http://leginfo.legislature.ca.gov/faces/codes_displaySection.xhtml?lawCode=VEH&amp;sectionNum=22350."/>
    <n v="23231"/>
  </r>
  <r>
    <n v="28967"/>
    <s v="Point"/>
    <n v="26058000"/>
    <s v="&lt;Null&gt;"/>
    <n v="37.773847000000004"/>
    <n v="-122.439277"/>
    <s v="SFPD-CROSSROADS"/>
    <s v="CITY STREET"/>
    <n v="9009626"/>
    <n v="2006"/>
    <n v="3801"/>
    <n v="20060822"/>
    <n v="1330"/>
    <n v="805"/>
    <s v="&lt;Null&gt;"/>
    <s v="Tuesday"/>
    <s v="3F60"/>
    <x v="0"/>
    <x v="3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8471195227,-122.439276798449"/>
    <s v="10:01 am to 2:00 p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1562"/>
  </r>
  <r>
    <n v="28459"/>
    <s v="Point"/>
    <n v="26061000"/>
    <s v="&lt;Null&gt;"/>
    <n v="37.776643999999997"/>
    <n v="-122.43984399999999"/>
    <s v="SFPD-CROSSROADS"/>
    <s v="CITY STREET"/>
    <n v="140679604"/>
    <n v="2014"/>
    <n v="3801"/>
    <n v="20140814"/>
    <n v="1320"/>
    <n v="4180"/>
    <s v="PARK"/>
    <s v="Thursday"/>
    <s v="&lt;Null&gt;"/>
    <x v="1"/>
    <x v="3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66440075826,-122.439844236366"/>
    <s v="10:01 am to 2:00 pm"/>
    <s v="Clear"/>
    <s v="CVC 21801A"/>
    <s v="Intersection &lt;= 20ft"/>
    <s v="August"/>
    <s v="Valid"/>
    <s v="21801(a,b)"/>
    <s v="Violation of right-of-way - left turn"/>
    <s v="http://leginfo.legislature.ca.gov/faces/codes_displaySection.xhtml?lawCode=VEH&amp;sectionNum=21801."/>
    <n v="13892"/>
  </r>
  <r>
    <n v="13707"/>
    <s v="Point"/>
    <n v="26372000"/>
    <n v="5895000"/>
    <n v="37.775908999999999"/>
    <n v="-122.44562999999999"/>
    <s v="SFPD-CROSSROADS"/>
    <s v="CITY STREET"/>
    <n v="5963948"/>
    <n v="2012"/>
    <n v="3801"/>
    <n v="20120828"/>
    <n v="2154"/>
    <s v="A08615"/>
    <s v="PARK"/>
    <s v="Tuesday"/>
    <s v="3F13E"/>
    <x v="1"/>
    <x v="29"/>
    <n v="249"/>
    <s v="West"/>
    <s v="Not Stated"/>
    <s v="Injury (Complaint of Pain)"/>
    <s v="Sideswipe"/>
    <s v="Bicycle"/>
    <x v="0"/>
    <s v="Dry"/>
    <s v="No Unusual Condition"/>
    <s v="Not Stated"/>
    <s v="Dark - Street Lights"/>
    <s v="None"/>
    <s v="EE - Bike-Parked car "/>
    <s v="http://maps.google.com/maps?q=&amp;layer=c&amp;cbll=37.7759085210688,-122.445629846097"/>
    <s v="6:01 pm to 10:00 pm"/>
    <s v="Clear"/>
    <s v="CVC 22517"/>
    <s v="Midblock &gt; 20ft"/>
    <s v="August"/>
    <s v="Valid"/>
    <n v="22517"/>
    <s v="Opening door on traffic side when unsafe"/>
    <s v="http://leginfo.legislature.ca.gov/faces/codes_displaySection.xhtml?lawCode=VEH&amp;sectionNum=22517."/>
    <n v="31339"/>
  </r>
  <r>
    <n v="14470"/>
    <s v="Point"/>
    <n v="26372000"/>
    <n v="5895000"/>
    <n v="37.775908999999999"/>
    <n v="-122.44562999999999"/>
    <s v="SFPD-CROSSROADS"/>
    <s v="CITY STREET"/>
    <n v="6067133"/>
    <n v="2012"/>
    <n v="3801"/>
    <n v="20120828"/>
    <n v="2154"/>
    <s v="A09615"/>
    <s v="&lt;Null&gt;"/>
    <s v="Tuesday"/>
    <s v="3F13E"/>
    <x v="1"/>
    <x v="29"/>
    <n v="249"/>
    <s v="West"/>
    <s v="Not Stated"/>
    <s v="Injury (Complaint of Pain)"/>
    <s v="Sideswipe"/>
    <s v="Bicycle"/>
    <x v="0"/>
    <s v="Dry"/>
    <s v="No Unusual Condition"/>
    <s v="Not Stated"/>
    <s v="Dark - Street Lights"/>
    <s v="None"/>
    <s v="EE - Bike-Parked car "/>
    <s v="http://maps.google.com/maps?q=&amp;layer=c&amp;cbll=37.7759085210688,-122.445629846097"/>
    <s v="6:01 pm to 10:00 pm"/>
    <s v="Clear"/>
    <s v="CVC 22517"/>
    <s v="Midblock &gt; 20ft"/>
    <s v="August"/>
    <s v="Valid"/>
    <n v="22517"/>
    <s v="Opening door on traffic side when unsafe"/>
    <s v="http://leginfo.legislature.ca.gov/faces/codes_displaySection.xhtml?lawCode=VEH&amp;sectionNum=22517."/>
    <n v="27818"/>
  </r>
  <r>
    <n v="14573"/>
    <s v="Point"/>
    <n v="26324000"/>
    <s v="&lt;Null&gt;"/>
    <n v="37.771357999999999"/>
    <n v="-122.443836"/>
    <s v="SFPD-CROSSROADS"/>
    <s v="CITY STREET"/>
    <n v="6068115"/>
    <n v="2012"/>
    <n v="3801"/>
    <n v="20120811"/>
    <n v="858"/>
    <n v="874"/>
    <s v="PARK"/>
    <s v="Saturday"/>
    <s v="3F61"/>
    <x v="3"/>
    <x v="29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13581129303,-122.443836148266"/>
    <s v="6:01 am to 10:00 am"/>
    <s v="Clear"/>
    <s v="N/A"/>
    <s v="Intersection &lt;= 20ft"/>
    <s v="August"/>
    <s v="Unknown"/>
    <s v="Unknown"/>
    <s v="Unknown"/>
    <s v="&lt;Null&gt;"/>
    <n v="30408"/>
  </r>
  <r>
    <n v="13949"/>
    <s v="Point"/>
    <n v="26384000"/>
    <n v="6280000"/>
    <n v="37.777878000000001"/>
    <n v="-122.44522499999999"/>
    <s v="SFPD-CROSSROADS"/>
    <s v="CITY STREET"/>
    <n v="130703821"/>
    <n v="2013"/>
    <n v="3801"/>
    <n v="20130823"/>
    <n v="2211"/>
    <n v="4270"/>
    <s v="PARK"/>
    <s v="Friday"/>
    <s v="3F14E"/>
    <x v="10"/>
    <x v="30"/>
    <n v="20"/>
    <s v="West"/>
    <s v="Not Stated"/>
    <s v="Injury (Complaint of Pain)"/>
    <s v="Rear End"/>
    <s v="Parked Motor Vehicle"/>
    <x v="0"/>
    <s v="Dry"/>
    <s v="No Unusual Condition"/>
    <s v="Not Stated"/>
    <s v="Daylight"/>
    <s v="Functioning"/>
    <s v="AA - Vehicle(s) Only Involved"/>
    <s v="http://maps.google.com/maps?q=&amp;layer=c&amp;cbll=37.77787758233,-122.445225158942"/>
    <s v="10:01 pm to 2:00 am"/>
    <s v="Clear"/>
    <s v="CVC 23152A"/>
    <s v="Intersection &lt;= 20ft"/>
    <s v="August"/>
    <s v="Valid"/>
    <n v="23152"/>
    <s v="Under the influence of alcohol or drug"/>
    <s v="http://leginfo.legislature.ca.gov/faces/codes_displaySection.xhtml?lawCode=VEH&amp;sectionNum=23152."/>
    <n v="30892"/>
  </r>
  <r>
    <n v="14654"/>
    <s v="Point"/>
    <n v="26053000"/>
    <s v="&lt;Null&gt;"/>
    <n v="37.774991999999997"/>
    <n v="-122.437799"/>
    <s v="SFPD-CROSSROADS"/>
    <s v="CITY STREET"/>
    <n v="3325010"/>
    <n v="2007"/>
    <n v="3801"/>
    <n v="20070811"/>
    <n v="1815"/>
    <n v="937"/>
    <s v="COF"/>
    <s v="Saturday"/>
    <s v="4B71"/>
    <x v="6"/>
    <x v="5"/>
    <n v="0"/>
    <s v="Not Stated, in Intersection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4991947509,-122.437798747311"/>
    <s v="6:01 pm to 10:00 pm"/>
    <s v="Clear"/>
    <s v="CVC 21950A"/>
    <s v="Intersection &lt;= 20ft"/>
    <s v="August"/>
    <s v="Valid"/>
    <s v="21950(a,c)"/>
    <s v="Driver or bicyclist to yield right-of-way at crosswalks"/>
    <s v="http://leginfo.legislature.ca.gov/faces/codes_displaySection.xhtml?lawCode=VEH&amp;sectionNum=21950."/>
    <n v="10411"/>
  </r>
  <r>
    <n v="9416"/>
    <s v="Point"/>
    <n v="26058000"/>
    <n v="5451000"/>
    <n v="37.774054999999997"/>
    <n v="-122.43766100000001"/>
    <s v="SFPD-CROSSROADS"/>
    <s v="CITY STREET"/>
    <n v="4861848"/>
    <n v="2010"/>
    <n v="3801"/>
    <n v="20100830"/>
    <n v="1051"/>
    <n v="4194"/>
    <s v="&lt;Null&gt;"/>
    <s v="Monday"/>
    <s v="4CAR"/>
    <x v="0"/>
    <x v="8"/>
    <n v="15"/>
    <s v="West"/>
    <s v="Not Stated"/>
    <s v="Injury (Other Visible)"/>
    <s v="Not Stated"/>
    <s v="Bicycle"/>
    <x v="0"/>
    <s v="Not Stated"/>
    <s v="Holes, Deep Ruts"/>
    <s v="No Unusual Condition"/>
    <s v="Daylight"/>
    <s v="None"/>
    <s v="CC - Vehicle-Bicycle"/>
    <s v="http://maps.google.com/maps?q=&amp;layer=c&amp;cbll=37.7740551850254,-122.43766080794"/>
    <s v="10:01 am to 2:00 pm"/>
    <s v="Clear"/>
    <s v="CVC 21801B"/>
    <s v="Intersection &lt;= 20ft"/>
    <s v="August"/>
    <s v="Valid"/>
    <s v="21801(a,b)"/>
    <s v="Violation of right-of-way - left turn"/>
    <s v="http://leginfo.legislature.ca.gov/faces/codes_displaySection.xhtml?lawCode=VEH&amp;sectionNum=21801."/>
    <n v="10540"/>
  </r>
  <r>
    <n v="5257"/>
    <s v="Point"/>
    <n v="26050000"/>
    <n v="5450000"/>
    <n v="37.774079"/>
    <n v="-122.437473"/>
    <s v="SFPD-CROSSROADS"/>
    <s v="CITY STREET"/>
    <n v="3885057"/>
    <n v="2008"/>
    <n v="3801"/>
    <n v="20080820"/>
    <n v="840"/>
    <n v="4060"/>
    <s v="PARK"/>
    <s v="Wednesday"/>
    <s v="3F00"/>
    <x v="0"/>
    <x v="8"/>
    <n v="40"/>
    <s v="East"/>
    <s v="Not Stated"/>
    <s v="Injury (Complaint of Pain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40793681647,-122.437472967587"/>
    <s v="6:01 am to 10:00 am"/>
    <s v="Cloudy"/>
    <s v="CVC 22107"/>
    <s v="Midblock &gt; 20ft"/>
    <s v="August"/>
    <s v="Valid"/>
    <n v="22107"/>
    <s v="Unsafe turn or lane change prohibited"/>
    <s v="http://leginfo.legislature.ca.gov/faces/codes_displaySection.xhtml?lawCode=VEH&amp;sectionNum=22107."/>
    <n v="14394"/>
  </r>
  <r>
    <n v="28857"/>
    <s v="Point"/>
    <n v="26058000"/>
    <n v="5451000"/>
    <n v="37.774011000000002"/>
    <n v="-122.438002"/>
    <s v="SFPD-CROSSROADS"/>
    <s v="CITY STREET"/>
    <n v="3318108"/>
    <n v="2007"/>
    <n v="3801"/>
    <n v="20070801"/>
    <n v="1802"/>
    <n v="307"/>
    <s v="PARKE"/>
    <s v="Wednesday"/>
    <s v="4B8E"/>
    <x v="0"/>
    <x v="8"/>
    <n v="115"/>
    <s v="We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40112121245,-122.438002334606"/>
    <s v="6:01 pm to 10:00 pm"/>
    <s v="Cloudy"/>
    <s v="CVC 22350"/>
    <s v="Intersection Rear End &lt;= 150ft"/>
    <s v="August"/>
    <s v="Valid"/>
    <n v="22350"/>
    <s v="Unsafe speed for prevailing conditions"/>
    <s v="http://leginfo.legislature.ca.gov/faces/codes_displaySection.xhtml?lawCode=VEH&amp;sectionNum=22350."/>
    <n v="14411"/>
  </r>
  <r>
    <n v="28843"/>
    <s v="Point"/>
    <n v="26058000"/>
    <n v="5451000"/>
    <n v="37.774056999999999"/>
    <n v="-122.437651"/>
    <s v="SFPD-CROSSROADS"/>
    <s v="CITY STREET"/>
    <n v="2159146"/>
    <n v="2005"/>
    <n v="3801"/>
    <n v="20050801"/>
    <n v="1800"/>
    <n v="763"/>
    <s v="PARK"/>
    <s v="Monday"/>
    <s v="0F4"/>
    <x v="0"/>
    <x v="8"/>
    <n v="12"/>
    <s v="West"/>
    <s v="Not Stated"/>
    <s v="Injury (Complaint of Pain)"/>
    <s v="Sideswipe"/>
    <s v="Motor Vehicle on Other Roadway"/>
    <x v="0"/>
    <s v="Dry"/>
    <s v="No Unusual Condition"/>
    <s v="Not Stated"/>
    <s v="Daylight"/>
    <s v="Functioning"/>
    <s v="AA - Vehicle(s) Only Involved"/>
    <s v="http://maps.google.com/maps?q=&amp;layer=c&amp;cbll=37.7740565042125,-122.437650562137"/>
    <s v="2:01 pm to 6:00 pm"/>
    <s v="Clear"/>
    <s v="CVC 22100B"/>
    <s v="Intersection &lt;= 20ft"/>
    <s v="August"/>
    <s v="Valid"/>
    <s v="22100(a,b)"/>
    <s v="Turn at intersection from wrong position"/>
    <s v="http://leginfo.legislature.ca.gov/faces/codes_displaySection.xhtml?lawCode=VEH&amp;sectionNum=22100."/>
    <n v="27660"/>
  </r>
  <r>
    <n v="7071"/>
    <s v="Point"/>
    <n v="26050000"/>
    <n v="5450000"/>
    <n v="37.774079"/>
    <n v="-122.437473"/>
    <s v="SFPD-CROSSROADS"/>
    <s v="CITY STREET"/>
    <n v="4355217"/>
    <n v="2009"/>
    <n v="3801"/>
    <n v="20090810"/>
    <n v="1600"/>
    <n v="2218"/>
    <s v="PARK"/>
    <s v="Monday"/>
    <s v="3F44C"/>
    <x v="0"/>
    <x v="8"/>
    <n v="40"/>
    <s v="East"/>
    <s v="Not Stated"/>
    <s v="Injury (Complaint of Pain)"/>
    <s v="Rear End"/>
    <s v="Bicycle"/>
    <x v="0"/>
    <s v="Dry"/>
    <s v="No Unusual Condition"/>
    <s v="Not Stated"/>
    <s v="Daylight"/>
    <s v="Functioning"/>
    <s v="CC - Vehicle-Bicycle"/>
    <s v="http://maps.google.com/maps?q=&amp;layer=c&amp;cbll=37.7740793681647,-122.437472967587"/>
    <s v="2:01 pm to 6:00 pm"/>
    <s v="Clear"/>
    <s v="CVC 22350"/>
    <s v="Intersection Rear End &lt;= 150ft"/>
    <s v="August"/>
    <s v="Valid"/>
    <n v="22350"/>
    <s v="Unsafe speed for prevailing conditions"/>
    <s v="http://leginfo.legislature.ca.gov/faces/codes_displaySection.xhtml?lawCode=VEH&amp;sectionNum=22350."/>
    <n v="17557"/>
  </r>
  <r>
    <n v="12927"/>
    <s v="Point"/>
    <n v="26070000"/>
    <n v="6276000"/>
    <n v="37.778722999999999"/>
    <n v="-122.438562"/>
    <s v="SFPD-CROSSROADS"/>
    <s v="CITY STREET"/>
    <n v="150748647"/>
    <n v="2015"/>
    <n v="3801"/>
    <n v="20150826"/>
    <n v="1843"/>
    <n v="320"/>
    <s v="NORTHERN"/>
    <s v="Wednesday"/>
    <s v="4B7E"/>
    <x v="10"/>
    <x v="8"/>
    <n v="3"/>
    <s v="West"/>
    <s v="Not Stated"/>
    <s v="Injury (Severe)"/>
    <s v="Sideswipe"/>
    <s v="Bicycle"/>
    <x v="0"/>
    <s v="Dry"/>
    <s v="No Unusual Condition"/>
    <s v="Not Stated"/>
    <s v="Daylight"/>
    <s v="Functioning"/>
    <s v="CC - Vehicle-Bicycle"/>
    <s v="http://maps.google.com/maps?q=&amp;layer=c&amp;cbll=37.778722901061,-122.438561704909"/>
    <s v="6:01 pm to 10:00 pm"/>
    <s v="Clear"/>
    <s v="N/A"/>
    <s v="Intersection &lt;= 20ft"/>
    <s v="August"/>
    <s v="Unknown"/>
    <s v="Unknown"/>
    <s v="Unknown"/>
    <s v="&lt;Null&gt;"/>
    <n v="2927"/>
  </r>
  <r>
    <n v="3449"/>
    <s v="Point"/>
    <n v="26031000"/>
    <s v="&lt;Null&gt;"/>
    <n v="37.773133000000001"/>
    <n v="-122.437423"/>
    <s v="SFPD-CROSSROADS"/>
    <s v="CITY STREET"/>
    <n v="140697010"/>
    <n v="2014"/>
    <n v="3801"/>
    <n v="20140820"/>
    <n v="3"/>
    <n v="1533"/>
    <s v="PARK"/>
    <s v="Wednesday"/>
    <s v="3F13E"/>
    <x v="2"/>
    <x v="8"/>
    <n v="0"/>
    <s v="Not Stated, in Intersection"/>
    <s v="Not Stated"/>
    <s v="Injury (Sever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31334920131,-122.437422939807"/>
    <s v="2:01 am to 6:00 am"/>
    <s v="Clear"/>
    <s v="CVC 21458A"/>
    <s v="Intersection &lt;= 20ft"/>
    <s v="August"/>
    <s v="Incorrect"/>
    <s v="21458(a)"/>
    <s v="Stopping, standing, or parking in a red zone"/>
    <s v="http://leginfo.legislature.ca.gov/faces/codes_displaySection.xhtml?lawCode=VEH&amp;sectionNum=21458."/>
    <n v="3228"/>
  </r>
  <r>
    <n v="11853"/>
    <s v="Point"/>
    <n v="26031000"/>
    <s v="&lt;Null&gt;"/>
    <n v="37.773133000000001"/>
    <n v="-122.437423"/>
    <s v="SFPD-CROSSROADS"/>
    <s v="CITY STREET"/>
    <n v="5325049"/>
    <n v="2011"/>
    <n v="3801"/>
    <n v="20110820"/>
    <n v="1300"/>
    <n v="1337"/>
    <s v="&lt;Null&gt;"/>
    <s v="Saturday"/>
    <s v="3F62"/>
    <x v="2"/>
    <x v="8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31334920131,-122.437422939807"/>
    <s v="10:01 am to 2:00 p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23084"/>
  </r>
  <r>
    <n v="19002"/>
    <s v="Point"/>
    <n v="26030000"/>
    <s v="&lt;Null&gt;"/>
    <n v="37.774276999999998"/>
    <n v="-122.43594"/>
    <s v="SFPD-CROSSROADS"/>
    <s v="CITY STREET"/>
    <n v="150727500"/>
    <n v="2015"/>
    <n v="3801"/>
    <n v="20150820"/>
    <n v="1235"/>
    <n v="1398"/>
    <s v="NORTHERN"/>
    <s v="Thursday"/>
    <s v="4B5E"/>
    <x v="0"/>
    <x v="23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42766787505,-122.435940327923"/>
    <s v="10:01 am to 2:00 pm"/>
    <s v="Clear"/>
    <s v="CVC 21950A"/>
    <s v="Intersection &lt;= 20ft"/>
    <s v="August"/>
    <s v="Valid"/>
    <s v="21950(a,c)"/>
    <s v="Driver or bicyclist to yield right-of-way at crosswalks"/>
    <s v="http://leginfo.legislature.ca.gov/faces/codes_displaySection.xhtml?lawCode=VEH&amp;sectionNum=21950."/>
    <n v="19617"/>
  </r>
  <r>
    <n v="16219"/>
    <s v="Point"/>
    <n v="26029000"/>
    <n v="10179000"/>
    <n v="37.772143999999997"/>
    <n v="-122.43770000000001"/>
    <s v="SFPD-CROSSROADS"/>
    <s v="CITY STREET"/>
    <n v="140676713"/>
    <n v="2014"/>
    <n v="3801"/>
    <n v="20140808"/>
    <n v="2230"/>
    <n v="1028"/>
    <s v="PARK"/>
    <s v="Friday"/>
    <s v="3F00"/>
    <x v="3"/>
    <x v="8"/>
    <n v="136"/>
    <s v="West"/>
    <s v="Not Stated"/>
    <s v="Injury (Complaint of Pain)"/>
    <s v="Sideswipe"/>
    <s v="Bicycle"/>
    <x v="0"/>
    <s v="Dry"/>
    <s v="No Unusual Condition"/>
    <s v="Not Stated"/>
    <s v="Dark - Street Lights"/>
    <s v="Functioning"/>
    <s v="CC - Vehicle-Bicycle"/>
    <s v="http://maps.google.com/maps?q=&amp;layer=c&amp;cbll=37.7721441056874,-122.437700010672"/>
    <s v="10:01 pm to 2:00 am"/>
    <s v="Clear"/>
    <s v="CVC 21755"/>
    <s v="Midblock &gt; 20ft"/>
    <s v="August"/>
    <s v="Valid"/>
    <s v="21755(a)"/>
    <s v="Unsafe passing on right shoulder"/>
    <s v="http://leginfo.legislature.ca.gov/faces/codes_displaySection.xhtml?lawCode=VEH&amp;sectionNum=21755."/>
    <n v="22662"/>
  </r>
  <r>
    <n v="29074"/>
    <s v="Point"/>
    <n v="26077000"/>
    <s v="&lt;Null&gt;"/>
    <n v="37.77966"/>
    <n v="-122.43874"/>
    <s v="SFPD-CROSSROADS"/>
    <s v="CITY STREET"/>
    <n v="9015404"/>
    <n v="2006"/>
    <n v="3801"/>
    <n v="20060831"/>
    <n v="1721"/>
    <n v="1666"/>
    <s v="PARK"/>
    <s v="Thursday"/>
    <s v="4CAR"/>
    <x v="14"/>
    <x v="8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6596303491,-122.438740183526"/>
    <s v="2:01 pm to 6:00 pm"/>
    <s v="Clear"/>
    <s v="CVC 21453C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4201"/>
  </r>
  <r>
    <n v="14909"/>
    <s v="Point"/>
    <n v="26372000"/>
    <n v="5895000"/>
    <n v="37.775973999999998"/>
    <n v="-122.445117"/>
    <s v="SFPD-CROSSROADS"/>
    <s v="CITY STREET"/>
    <n v="4361701"/>
    <n v="2009"/>
    <n v="3801"/>
    <n v="20090818"/>
    <n v="1545"/>
    <n v="120"/>
    <s v="PARK"/>
    <s v="Tuesday"/>
    <s v="3F14C"/>
    <x v="1"/>
    <x v="29"/>
    <n v="99"/>
    <s v="West"/>
    <s v="Not Stated"/>
    <s v="Injury (Complaint of Pain)"/>
    <s v="Vehicle/Pedestrian"/>
    <s v="Pedestrian"/>
    <x v="3"/>
    <s v="Dry"/>
    <s v="No Unusual Condition"/>
    <s v="Not Stated"/>
    <s v="Daylight"/>
    <s v="None"/>
    <s v="BB - Vehicle-Pedestrian"/>
    <s v="http://maps.google.com/maps?q=&amp;layer=c&amp;cbll=37.7759736803254,-122.445117380387"/>
    <s v="2:01 pm to 6:00 pm"/>
    <s v="Cloudy"/>
    <s v="CVC 21952"/>
    <s v="Midblock &gt; 20ft"/>
    <s v="August"/>
    <s v="Valid"/>
    <n v="21952"/>
    <s v="Failure to yield right-of-way on sidewalk to pedestrian"/>
    <s v="http://leginfo.legislature.ca.gov/faces/codes_displaySection.xhtml?lawCode=VEH&amp;sectionNum=21952."/>
    <n v="27817"/>
  </r>
  <r>
    <n v="28859"/>
    <s v="Point"/>
    <n v="26050000"/>
    <s v="&lt;Null&gt;"/>
    <n v="37.774062000000001"/>
    <n v="-122.437611"/>
    <s v="SFPD-CROSSROADS"/>
    <s v="CITY STREET"/>
    <n v="3347931"/>
    <n v="2007"/>
    <n v="3801"/>
    <n v="20070819"/>
    <n v="1706"/>
    <n v="821"/>
    <s v="PARK"/>
    <s v="Sunday"/>
    <s v="4B8F"/>
    <x v="6"/>
    <x v="2"/>
    <n v="0"/>
    <s v="Not Stated, in Intersection"/>
    <s v="Not Stated"/>
    <s v="Injury (Other Visible)"/>
    <s v="Broadside"/>
    <s v="Other Motor Vehicle"/>
    <x v="0"/>
    <s v="Dry"/>
    <s v="Not Stated"/>
    <s v="Not Stated"/>
    <s v="Daylight"/>
    <s v="Functioning"/>
    <s v="AA - Vehicle(s) Only Involved"/>
    <s v="http://maps.google.com/maps?q=&amp;layer=c&amp;cbll=37.7740616466681,-122.437610623921"/>
    <s v="2:01 pm to 6:00 pm"/>
    <s v="Clear"/>
    <s v="CVC 23153A"/>
    <s v="Intersection &lt;= 20ft"/>
    <s v="August"/>
    <s v="Valid"/>
    <n v="23152"/>
    <s v="Under the influence of alcohol or drug"/>
    <s v="http://leginfo.legislature.ca.gov/faces/codes_displaySection.xhtml?lawCode=VEH&amp;sectionNum=23152."/>
    <n v="9181"/>
  </r>
  <r>
    <n v="28849"/>
    <s v="Point"/>
    <n v="26050000"/>
    <s v="&lt;Null&gt;"/>
    <n v="37.774062000000001"/>
    <n v="-122.437611"/>
    <s v="SFPD-CROSSROADS"/>
    <s v="CITY STREET"/>
    <n v="2775993"/>
    <n v="2006"/>
    <n v="3801"/>
    <n v="20060815"/>
    <n v="2106"/>
    <n v="246"/>
    <s v="PARK"/>
    <s v="Tuesday"/>
    <s v="4B6G"/>
    <x v="6"/>
    <x v="2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6:01 pm to 10:00 p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1548"/>
  </r>
  <r>
    <n v="21207"/>
    <s v="Point"/>
    <n v="26347000"/>
    <s v="&lt;Null&gt;"/>
    <n v="37.772995000000002"/>
    <n v="-122.445902"/>
    <s v="SFPD-CROSSROADS"/>
    <s v="CITY STREET"/>
    <n v="130638892"/>
    <n v="2013"/>
    <n v="3801"/>
    <n v="20130802"/>
    <n v="2315"/>
    <n v="1666"/>
    <s v="PARK"/>
    <s v="Friday"/>
    <s v="3 CAR"/>
    <x v="7"/>
    <x v="2"/>
    <n v="0"/>
    <s v="Not Stated, in Intersection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10:01 pm to 2:00 am"/>
    <s v="Clear"/>
    <s v="CVC 21456B"/>
    <s v="Intersection &lt;= 20ft"/>
    <s v="August"/>
    <s v="Valid"/>
    <s v="21456(a,b)"/>
    <s v="Pedestrian violation of Walk or Wait signals"/>
    <s v="http://leginfo.legislature.ca.gov/faces/codes_displaySection.xhtml?lawCode=VEH&amp;sectionNum=21456."/>
    <n v="25971"/>
  </r>
  <r>
    <n v="5300"/>
    <s v="Point"/>
    <n v="26345000"/>
    <n v="8852000"/>
    <n v="37.772927000000003"/>
    <n v="-122.44588899999999"/>
    <s v="SFPD-CROSSROADS"/>
    <s v="CITY STREET"/>
    <n v="3885259"/>
    <n v="2008"/>
    <n v="3801"/>
    <n v="20080822"/>
    <n v="1606"/>
    <n v="307"/>
    <s v="PARK"/>
    <s v="Friday"/>
    <s v="4B107"/>
    <x v="7"/>
    <x v="2"/>
    <n v="25"/>
    <s v="South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274508309,-122.44588857465"/>
    <s v="2:01 pm to 6:00 pm"/>
    <s v="Cloudy"/>
    <s v="CVC 21801B"/>
    <s v="Midblock &gt; 20ft"/>
    <s v="August"/>
    <s v="Valid"/>
    <s v="21801(a,b)"/>
    <s v="Violation of right-of-way - left turn"/>
    <s v="http://leginfo.legislature.ca.gov/faces/codes_displaySection.xhtml?lawCode=VEH&amp;sectionNum=21801."/>
    <n v="23918"/>
  </r>
  <r>
    <n v="3609"/>
    <s v="Point"/>
    <n v="26345000"/>
    <n v="8852000"/>
    <n v="37.772930000000002"/>
    <n v="-122.44588899999999"/>
    <s v="SFPD-CROSSROADS"/>
    <s v="CITY STREET"/>
    <n v="3348099"/>
    <n v="2007"/>
    <n v="3801"/>
    <n v="20070817"/>
    <n v="1646"/>
    <n v="651"/>
    <s v="4B5A"/>
    <s v="Friday"/>
    <s v="00F"/>
    <x v="7"/>
    <x v="2"/>
    <n v="24"/>
    <s v="South"/>
    <s v="Not Stated"/>
    <s v="Injury (Complaint of Pain)"/>
    <s v="Broadside"/>
    <s v="Bicycle"/>
    <x v="0"/>
    <s v="Dry"/>
    <s v="Not Stated"/>
    <s v="Not Stated"/>
    <s v="Daylight"/>
    <s v="Functioning"/>
    <s v="CC - Vehicle-Bicycle"/>
    <s v="http://maps.google.com/maps?q=&amp;layer=c&amp;cbll=37.772930162214,-122.445889124925"/>
    <s v="2:01 pm to 6:00 pm"/>
    <s v="Clear"/>
    <s v="CVC 21461A"/>
    <s v="Midblock &gt; 20ft"/>
    <s v="August"/>
    <s v="Valid"/>
    <s v="21461(a)"/>
    <s v="Driver or bicyclist failure to obey signs or signals"/>
    <s v="http://leginfo.legislature.ca.gov/faces/codes_displaySection.xhtml?lawCode=VEH&amp;sectionNum=21461."/>
    <n v="16694"/>
  </r>
  <r>
    <n v="14947"/>
    <s v="Point"/>
    <n v="26372000"/>
    <n v="5895000"/>
    <n v="37.775852999999998"/>
    <n v="-122.446063"/>
    <s v="SFPD-CROSSROADS"/>
    <s v="CITY STREET"/>
    <n v="3354179"/>
    <n v="2007"/>
    <n v="3801"/>
    <n v="20070829"/>
    <n v="1215"/>
    <n v="1372"/>
    <s v="PARK"/>
    <s v="Wednesday"/>
    <s v="3F13C"/>
    <x v="1"/>
    <x v="10"/>
    <n v="119"/>
    <s v="East"/>
    <s v="Not Stated"/>
    <s v="Injury (Complaint of Pain)"/>
    <s v="Sideswipe"/>
    <s v="Parked Motor Vehicle"/>
    <x v="4"/>
    <s v="Dry"/>
    <s v="No Unusual Condition"/>
    <s v="Not Stated"/>
    <s v="Daylight"/>
    <s v="None"/>
    <s v="BB - Vehicle-Pedestrian"/>
    <s v="http://maps.google.com/maps?q=&amp;layer=c&amp;cbll=37.7758534850118,-122.446062694331"/>
    <s v="10:01 am to 2:00 pm"/>
    <s v="Clear"/>
    <s v="CVC 22106"/>
    <s v="Midblock &gt; 20ft"/>
    <s v="August"/>
    <s v="Valid"/>
    <n v="22106"/>
    <s v="Unsafe starting or backing on highway"/>
    <s v="http://leginfo.legislature.ca.gov/faces/codes_displaySection.xhtml?lawCode=VEH&amp;sectionNum=22106."/>
    <n v="31338"/>
  </r>
  <r>
    <n v="28452"/>
    <s v="Point"/>
    <n v="26372000"/>
    <n v="5895000"/>
    <n v="37.775866999999998"/>
    <n v="-122.44595700000001"/>
    <s v="SFPD-CROSSROADS"/>
    <s v="CITY STREET"/>
    <n v="130698824"/>
    <n v="2013"/>
    <n v="3801"/>
    <n v="20130822"/>
    <n v="120"/>
    <n v="1655"/>
    <s v="PARK"/>
    <s v="Thursday"/>
    <s v="3F4A"/>
    <x v="1"/>
    <x v="16"/>
    <n v="150"/>
    <s v="East"/>
    <s v="Not Stated"/>
    <s v="Injury (Other Visible)"/>
    <s v="Vehicle/Pedestrian"/>
    <s v="Pedestrian"/>
    <x v="4"/>
    <s v="Dry"/>
    <s v="No Unusual Condition"/>
    <s v="Not Stated"/>
    <s v="Daylight"/>
    <s v="None"/>
    <s v="DD - Bicycle-Pedestrian"/>
    <s v="http://maps.google.com/maps?q=&amp;layer=c&amp;cbll=37.7758669512584,-122.445956784865"/>
    <s v="2:01 am to 6:00 am"/>
    <s v="Clear"/>
    <s v="CVC 21956"/>
    <s v="Midblock &gt; 20ft"/>
    <s v="August"/>
    <s v="Valid"/>
    <s v="21956(a)"/>
    <s v="Pedestrian on roadway prohibited"/>
    <s v="http://leginfo.legislature.ca.gov/faces/codes_displaySection.xhtml?lawCode=VEH&amp;sectionNum=21956."/>
    <n v="13107"/>
  </r>
  <r>
    <n v="15199"/>
    <s v="Point"/>
    <n v="26456000"/>
    <n v="6283000"/>
    <n v="37.777358"/>
    <n v="-122.449264"/>
    <s v="SFPD-CROSSROADS"/>
    <s v="CITY STREET"/>
    <n v="3342593"/>
    <n v="2007"/>
    <n v="3801"/>
    <n v="20070821"/>
    <n v="2055"/>
    <n v="1608"/>
    <s v="&lt;Null&gt;"/>
    <s v="Tuesday"/>
    <s v="3G12E"/>
    <x v="10"/>
    <x v="31"/>
    <n v="90"/>
    <s v="East"/>
    <s v="Not Stated"/>
    <s v="Injury (Other Visible)"/>
    <s v="Vehicle/Pedestrian"/>
    <s v="Pedestrian"/>
    <x v="4"/>
    <s v="Dry"/>
    <s v="No Unusual Condition"/>
    <s v="Not Stated"/>
    <s v="Dark - Street Lights"/>
    <s v="None"/>
    <s v="BB - Vehicle-Pedestrian"/>
    <s v="http://maps.google.com/maps?q=&amp;layer=c&amp;cbll=37.7773581650121,-122.449264353468"/>
    <s v="6:01 pm to 10:00 pm"/>
    <s v="Clear"/>
    <s v="CVC 21954A"/>
    <s v="Midblock &gt; 20ft"/>
    <s v="August"/>
    <s v="Valid"/>
    <s v="21954(a)"/>
    <s v="Pedestrians must yield right-of-way outside of crosswalks"/>
    <s v="http://leginfo.legislature.ca.gov/faces/codes_displaySection.xhtml?lawCode=VEH&amp;sectionNum=21954."/>
    <n v="9759"/>
  </r>
  <r>
    <n v="29331"/>
    <s v="Point"/>
    <n v="26377000"/>
    <n v="8849000"/>
    <n v="37.775395000000003"/>
    <n v="-122.446389"/>
    <s v="SFPD-CROSSROADS"/>
    <s v="CITY STREET"/>
    <n v="5303678"/>
    <n v="2011"/>
    <n v="3801"/>
    <n v="20110818"/>
    <n v="1515"/>
    <n v="1666"/>
    <s v="PARK"/>
    <s v="Thursday"/>
    <s v="3CAR"/>
    <x v="7"/>
    <x v="11"/>
    <n v="150"/>
    <s v="South"/>
    <s v="Not Stated"/>
    <s v="Injury (Other Visible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3946519933,-122.44638897897"/>
    <s v="2:01 pm to 6:00 pm"/>
    <s v="Clear"/>
    <s v="CVC 22350"/>
    <s v="Intersection Rear End &lt;= 150ft"/>
    <s v="August"/>
    <s v="Valid"/>
    <n v="22350"/>
    <s v="Unsafe speed for prevailing conditions"/>
    <s v="http://leginfo.legislature.ca.gov/faces/codes_displaySection.xhtml?lawCode=VEH&amp;sectionNum=22350."/>
    <n v="12597"/>
  </r>
  <r>
    <n v="13490"/>
    <s v="Point"/>
    <n v="26446000"/>
    <n v="12084000"/>
    <n v="37.773904999999999"/>
    <n v="-122.454491"/>
    <s v="SFPD-CROSSROADS"/>
    <s v="CITY STREET"/>
    <n v="150724465"/>
    <n v="2015"/>
    <n v="3801"/>
    <n v="20150819"/>
    <n v="1345"/>
    <n v="1736"/>
    <s v="PARK STATI"/>
    <s v="Wednesday"/>
    <s v="3F13A"/>
    <x v="8"/>
    <x v="11"/>
    <n v="315"/>
    <s v="South"/>
    <s v="Not Stated"/>
    <s v="Injury (Complaint of Pain)"/>
    <s v="Head-On"/>
    <s v="Motor Vehicle on Other Roadway"/>
    <x v="0"/>
    <s v="Dry"/>
    <s v="No Unusual Condition"/>
    <s v="Not Stated"/>
    <s v="Daylight"/>
    <s v="Functioning"/>
    <s v="AA - Vehicle(s) Only Involved"/>
    <s v="http://maps.google.com/maps?q=&amp;layer=c&amp;cbll=37.7739054665171,-122.454491029109"/>
    <s v="10:01 am to 2:00 pm"/>
    <s v="Clear"/>
    <s v="CVC 22350"/>
    <s v="Midblock &gt; 20ft"/>
    <s v="August"/>
    <s v="Valid"/>
    <n v="22350"/>
    <s v="Unsafe speed for prevailing conditions"/>
    <s v="http://leginfo.legislature.ca.gov/faces/codes_displaySection.xhtml?lawCode=VEH&amp;sectionNum=22350."/>
    <n v="19072"/>
  </r>
  <r>
    <n v="14931"/>
    <s v="Point"/>
    <n v="26357000"/>
    <n v="6829000"/>
    <n v="37.773949999999999"/>
    <n v="-122.44597899999999"/>
    <s v="SFPD-CROSSROADS"/>
    <s v="CITY STREET"/>
    <n v="4846174"/>
    <n v="2010"/>
    <n v="3801"/>
    <n v="20100815"/>
    <n v="2104"/>
    <n v="2314"/>
    <s v="PARK"/>
    <s v="Sunday"/>
    <s v="3F2D"/>
    <x v="11"/>
    <x v="10"/>
    <n v="33"/>
    <s v="East"/>
    <s v="Not Stated"/>
    <s v="Injury (Complaint of Pain)"/>
    <s v="Head-On"/>
    <s v="Pedestrian"/>
    <x v="2"/>
    <s v="Dry"/>
    <s v="No Unusual Condition"/>
    <s v="Not Stated"/>
    <s v="Dark - Street Lights"/>
    <s v="Functioning"/>
    <s v="BB - Vehicle-Pedestrian"/>
    <s v="http://maps.google.com/maps?q=&amp;layer=c&amp;cbll=37.773949682569,-122.445978963848"/>
    <s v="6:01 pm to 10:00 pm"/>
    <s v="Clear"/>
    <s v="CVC 21954A"/>
    <s v="Midblock &gt; 20ft"/>
    <s v="August"/>
    <s v="Valid"/>
    <s v="21954(a)"/>
    <s v="Pedestrians must yield right-of-way outside of crosswalks"/>
    <s v="http://leginfo.legislature.ca.gov/faces/codes_displaySection.xhtml?lawCode=VEH&amp;sectionNum=21954."/>
    <n v="32260"/>
  </r>
  <r>
    <n v="28908"/>
    <s v="Point"/>
    <n v="26056000"/>
    <s v="&lt;Null&gt;"/>
    <n v="37.775925000000001"/>
    <n v="-122.43799"/>
    <s v="SFPD-CROSSROADS"/>
    <s v="CITY STREET"/>
    <n v="3342455"/>
    <n v="2007"/>
    <n v="3801"/>
    <n v="20070821"/>
    <n v="57"/>
    <s v="A09710"/>
    <s v="3F14E"/>
    <s v="Tuesday"/>
    <s v="&lt;Null&gt;"/>
    <x v="6"/>
    <x v="4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59254055507,-122.437989847718"/>
    <s v="10:01 pm to 2:00 am"/>
    <s v="Clear"/>
    <s v="CVC 22450A"/>
    <s v="Intersection &lt;= 20ft"/>
    <s v="August"/>
    <s v="Valid"/>
    <s v="22450(a)"/>
    <s v="Failure to stop at STOP sign"/>
    <s v="http://leginfo.legislature.ca.gov/faces/codes_displaySection.xhtml?lawCode=VEH&amp;sectionNum=22450."/>
    <n v="24181"/>
  </r>
  <r>
    <n v="17817"/>
    <s v="Point"/>
    <n v="26345000"/>
    <s v="&lt;Null&gt;"/>
    <n v="37.772080000000003"/>
    <n v="-122.445717"/>
    <s v="SFPD-CROSSROADS"/>
    <s v="CITY STREET"/>
    <n v="140684136"/>
    <n v="2014"/>
    <n v="3801"/>
    <n v="20140815"/>
    <n v="2034"/>
    <n v="1666"/>
    <s v="PARK"/>
    <s v="Friday"/>
    <s v="3-CAR"/>
    <x v="7"/>
    <x v="14"/>
    <n v="0"/>
    <s v="Not Stated, in Intersection"/>
    <s v="Not Stated"/>
    <s v="Injury (Severe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20803942368,-122.445716665312"/>
    <s v="6:01 pm to 10:00 pm"/>
    <s v="Clear"/>
    <s v="CVC 21453D"/>
    <s v="Intersection &lt;= 20ft"/>
    <s v="August"/>
    <s v="Valid"/>
    <s v="21453(d)"/>
    <s v="Red signal - pedestrian responsibilities"/>
    <s v="http://leginfo.legislature.ca.gov/faces/codes_displaySection.xhtml?lawCode=VEH&amp;sectionNum=21453."/>
    <n v="3123"/>
  </r>
  <r>
    <n v="4675"/>
    <s v="Point"/>
    <n v="26345000"/>
    <s v="&lt;Null&gt;"/>
    <n v="37.772080000000003"/>
    <n v="-122.445717"/>
    <s v="SFPD-CROSSROADS"/>
    <s v="CITY STREET"/>
    <n v="130659296"/>
    <n v="2013"/>
    <n v="3801"/>
    <n v="20130810"/>
    <n v="5"/>
    <n v="2380"/>
    <s v="PARK DISTR"/>
    <s v="Saturday"/>
    <s v="3F13E"/>
    <x v="7"/>
    <x v="14"/>
    <n v="0"/>
    <s v="Not Stated, in Intersection"/>
    <s v="Not Stated"/>
    <s v="Injury (Other Visible)"/>
    <s v="Sideswipe"/>
    <s v="Pedestrian"/>
    <x v="1"/>
    <s v="Dry"/>
    <s v="No Unusual Condition"/>
    <s v="Not Stated"/>
    <s v="Dark - Street Lights"/>
    <s v="Functioning"/>
    <s v="AA - Vehicle(s) Only Involved"/>
    <s v="http://maps.google.com/maps?q=&amp;layer=c&amp;cbll=37.7720803942368,-122.445716665312"/>
    <s v="2:01 am to 6:00 am"/>
    <s v="Clear"/>
    <s v="CVC 21950A"/>
    <s v="Intersection &lt;= 20ft"/>
    <s v="August"/>
    <s v="Valid"/>
    <s v="21950(a,c)"/>
    <s v="Driver or bicyclist to yield right-of-way at crosswalks"/>
    <s v="http://leginfo.legislature.ca.gov/faces/codes_displaySection.xhtml?lawCode=VEH&amp;sectionNum=21950."/>
    <n v="10353"/>
  </r>
  <r>
    <n v="29266"/>
    <s v="Point"/>
    <n v="26354000"/>
    <s v="&lt;Null&gt;"/>
    <n v="37.773423999999999"/>
    <n v="-122.442565"/>
    <s v="SFPD-CROSSROADS"/>
    <s v="CITY STREET"/>
    <n v="2190753"/>
    <n v="2005"/>
    <n v="3801"/>
    <n v="20050813"/>
    <n v="1240"/>
    <n v="652"/>
    <s v="F"/>
    <s v="Saturday"/>
    <s v="&lt;Null&gt;"/>
    <x v="0"/>
    <x v="32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424225297,-122.442564850679"/>
    <s v="10:01 am to 2:00 pm"/>
    <s v="Cloudy"/>
    <s v="CVC 21703"/>
    <s v="Intersection &lt;= 20ft"/>
    <s v="August"/>
    <s v="Valid"/>
    <n v="21703"/>
    <s v="Following too closely prohibited"/>
    <s v="http://leginfo.legislature.ca.gov/faces/codes_displaySection.xhtml?lawCode=VEH&amp;sectionNum=21703."/>
    <n v="24216"/>
  </r>
  <r>
    <n v="29268"/>
    <s v="Point"/>
    <n v="26354000"/>
    <s v="&lt;Null&gt;"/>
    <n v="37.773423999999999"/>
    <n v="-122.442565"/>
    <s v="SFPD-CROSSROADS"/>
    <s v="CITY STREET"/>
    <n v="4822386"/>
    <n v="2010"/>
    <n v="3801"/>
    <n v="20100801"/>
    <n v="1000"/>
    <n v="1230"/>
    <s v="&lt;Null&gt;"/>
    <s v="Sunday"/>
    <s v="4B4A"/>
    <x v="0"/>
    <x v="32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424225297,-122.442564850679"/>
    <s v="6:01 am to 10:00 a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31497"/>
  </r>
  <r>
    <n v="29285"/>
    <s v="Point"/>
    <n v="26372000"/>
    <n v="5894000"/>
    <n v="37.776218"/>
    <n v="-122.443192"/>
    <s v="SFPD-CROSSROADS"/>
    <s v="CITY STREET"/>
    <n v="2159332"/>
    <n v="2005"/>
    <n v="3801"/>
    <n v="20050801"/>
    <n v="1420"/>
    <n v="4060"/>
    <s v="PARK"/>
    <s v="Monday"/>
    <s v="3F4"/>
    <x v="1"/>
    <x v="32"/>
    <n v="17"/>
    <s v="We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2184584661,-122.443192058367"/>
    <s v="2:01 pm to 6:00 p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17448"/>
  </r>
  <r>
    <n v="14833"/>
    <s v="Point"/>
    <n v="26345000"/>
    <s v="&lt;Null&gt;"/>
    <n v="37.772080000000003"/>
    <n v="-122.445717"/>
    <s v="SFPD-CROSSROADS"/>
    <s v="CITY STREET"/>
    <n v="2188561"/>
    <n v="2005"/>
    <n v="3801"/>
    <n v="20050819"/>
    <n v="538"/>
    <n v="1991"/>
    <s v="&lt;Null&gt;"/>
    <s v="Friday"/>
    <s v="&lt;Null&gt;"/>
    <x v="7"/>
    <x v="14"/>
    <n v="0"/>
    <s v="Not Stated, in Intersection"/>
    <s v="Not Stated"/>
    <s v="Injury (Other Visible)"/>
    <s v="Vehicle/Pedestrian"/>
    <s v="Pedestrian"/>
    <x v="1"/>
    <s v="Wet"/>
    <s v="Holes, Deep Ruts"/>
    <s v="Not Stated"/>
    <s v="Dark - Street Lights"/>
    <s v="Functioning"/>
    <s v="BB - Vehicle-Pedestrian"/>
    <s v="http://maps.google.com/maps?q=&amp;layer=c&amp;cbll=37.7720803942368,-122.445716665312"/>
    <s v="2:01 am to 6:00 am"/>
    <s v="Fog"/>
    <s v="CVC 21950A"/>
    <s v="Intersection &lt;= 20ft"/>
    <s v="August"/>
    <s v="Valid"/>
    <s v="21950(a,c)"/>
    <s v="Driver or bicyclist to yield right-of-way at crosswalks"/>
    <s v="http://leginfo.legislature.ca.gov/faces/codes_displaySection.xhtml?lawCode=VEH&amp;sectionNum=21950."/>
    <n v="8565"/>
  </r>
  <r>
    <n v="1987"/>
    <s v="Point"/>
    <n v="26347000"/>
    <s v="&lt;Null&gt;"/>
    <n v="37.772995000000002"/>
    <n v="-122.445902"/>
    <s v="SFPD-CROSSROADS"/>
    <s v="CITY STREET"/>
    <n v="2775872"/>
    <n v="2006"/>
    <n v="3801"/>
    <n v="20060811"/>
    <n v="1439"/>
    <n v="1218"/>
    <s v="PARK"/>
    <s v="Friday"/>
    <n v="3"/>
    <x v="0"/>
    <x v="33"/>
    <n v="0"/>
    <s v="Not Stated, in Intersection"/>
    <s v="Not Stated"/>
    <s v="Injury (Complaint of Pain)"/>
    <s v="Not Stated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CVC 21801A"/>
    <s v="Intersection &lt;= 20ft"/>
    <s v="August"/>
    <s v="Valid"/>
    <s v="21801(a,b)"/>
    <s v="Violation of right-of-way - left turn"/>
    <s v="http://leginfo.legislature.ca.gov/faces/codes_displaySection.xhtml?lawCode=VEH&amp;sectionNum=21801."/>
    <n v="23088"/>
  </r>
  <r>
    <n v="11837"/>
    <s v="Point"/>
    <n v="26347000"/>
    <s v="&lt;Null&gt;"/>
    <n v="37.772995000000002"/>
    <n v="-122.445902"/>
    <s v="SFPD-CROSSROADS"/>
    <s v="CITY STREET"/>
    <n v="5303919"/>
    <n v="2011"/>
    <n v="3801"/>
    <n v="20110802"/>
    <n v="1155"/>
    <n v="991"/>
    <s v="&lt;Null&gt;"/>
    <s v="Tuesday"/>
    <s v="4BIG"/>
    <x v="0"/>
    <x v="10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10:01 am to 2:00 p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8530"/>
  </r>
  <r>
    <n v="29321"/>
    <s v="Point"/>
    <n v="26379000"/>
    <s v="&lt;Null&gt;"/>
    <n v="37.775801999999999"/>
    <n v="-122.446471"/>
    <s v="SFPD-CROSSROADS"/>
    <s v="CITY STREET"/>
    <n v="3342471"/>
    <n v="2007"/>
    <n v="3801"/>
    <n v="20070818"/>
    <n v="700"/>
    <n v="1926"/>
    <s v="3F"/>
    <s v="Saturday"/>
    <s v="4B4F"/>
    <x v="1"/>
    <x v="10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8015922906,-122.446470829739"/>
    <s v="6:01 am to 10:00 a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1616"/>
  </r>
  <r>
    <n v="29320"/>
    <s v="Point"/>
    <n v="26372000"/>
    <n v="5895000"/>
    <n v="37.775812999999999"/>
    <n v="-122.44638"/>
    <s v="SFPD-CROSSROADS"/>
    <s v="CITY STREET"/>
    <n v="2775925"/>
    <n v="2006"/>
    <n v="3801"/>
    <n v="20060809"/>
    <n v="1303"/>
    <n v="1573"/>
    <s v="F"/>
    <s v="Wednesday"/>
    <s v="4BIG"/>
    <x v="1"/>
    <x v="10"/>
    <n v="26"/>
    <s v="East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8130862719,-122.446380422615"/>
    <s v="10:01 am to 2:00 pm"/>
    <s v="Clear"/>
    <s v="CVC 21453A"/>
    <s v="Midblock &gt; 20ft"/>
    <s v="August"/>
    <s v="Valid"/>
    <s v="21453(a,c)"/>
    <s v="Red signal - driver or bicyclist responsibilities"/>
    <s v="http://leginfo.legislature.ca.gov/faces/codes_displaySection.xhtml?lawCode=VEH&amp;sectionNum=21453."/>
    <n v="32421"/>
  </r>
  <r>
    <n v="29298"/>
    <s v="Point"/>
    <n v="26376000"/>
    <s v="&lt;Null&gt;"/>
    <n v="37.773935000000002"/>
    <n v="-122.44609199999999"/>
    <s v="SFPD-CROSSROADS"/>
    <s v="CITY STREET"/>
    <n v="3866636"/>
    <n v="2008"/>
    <n v="3801"/>
    <n v="20080804"/>
    <n v="2159"/>
    <n v="1537"/>
    <s v="PARK"/>
    <s v="Monday"/>
    <s v="3F60"/>
    <x v="11"/>
    <x v="10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9353713535,-122.446091727215"/>
    <s v="6:01 pm to 10:00 pm"/>
    <s v="Fog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1610"/>
  </r>
  <r>
    <n v="28348"/>
    <s v="Point"/>
    <n v="26072000"/>
    <s v="&lt;Null&gt;"/>
    <n v="37.777586999999997"/>
    <n v="-122.440027"/>
    <s v="SFPD-CROSSROADS"/>
    <s v="CITY STREET"/>
    <n v="140681110"/>
    <n v="2014"/>
    <n v="3801"/>
    <n v="20140814"/>
    <n v="2030"/>
    <n v="2294"/>
    <s v="PARK"/>
    <s v="Thursday"/>
    <s v="3F60"/>
    <x v="16"/>
    <x v="3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usk - Dawn"/>
    <s v="None"/>
    <s v="BB - Vehicle-Pedestrian"/>
    <s v="http://maps.google.com/maps?q=&amp;layer=c&amp;cbll=37.777586768086,-122.440026922254"/>
    <s v="6:01 pm to 10:00 pm"/>
    <s v="Clear"/>
    <s v="CVC 21950A"/>
    <s v="Intersection &lt;= 20ft"/>
    <s v="August"/>
    <s v="Valid"/>
    <s v="21950(a,c)"/>
    <s v="Driver or bicyclist to yield right-of-way at crosswalks"/>
    <s v="http://leginfo.legislature.ca.gov/faces/codes_displaySection.xhtml?lawCode=VEH&amp;sectionNum=21950."/>
    <n v="20441"/>
  </r>
  <r>
    <n v="18756"/>
    <s v="Point"/>
    <n v="26349000"/>
    <n v="5455000"/>
    <n v="37.773012999999999"/>
    <n v="-122.445764"/>
    <s v="SFPD-CROSSROADS"/>
    <s v="CITY STREET"/>
    <n v="150686730"/>
    <n v="2015"/>
    <n v="3801"/>
    <n v="20150807"/>
    <n v="1224"/>
    <n v="4060"/>
    <s v="PARK"/>
    <s v="Friday"/>
    <s v="3F14A"/>
    <x v="0"/>
    <x v="16"/>
    <n v="40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0131522259,-122.44576425311"/>
    <s v="10:01 am to 2:00 pm"/>
    <s v="Clear"/>
    <s v="CVC 22350"/>
    <s v="Intersection Rear End &lt;= 150ft"/>
    <s v="August"/>
    <s v="Valid"/>
    <n v="22350"/>
    <s v="Unsafe speed for prevailing conditions"/>
    <s v="http://leginfo.legislature.ca.gov/faces/codes_displaySection.xhtml?lawCode=VEH&amp;sectionNum=22350."/>
    <n v="17508"/>
  </r>
  <r>
    <n v="14525"/>
    <s v="Point"/>
    <n v="26345000"/>
    <s v="&lt;Null&gt;"/>
    <n v="37.772080000000003"/>
    <n v="-122.445717"/>
    <s v="SFPD-CROSSROADS"/>
    <s v="CITY STREET"/>
    <n v="140652503"/>
    <n v="2014"/>
    <n v="3801"/>
    <n v="20140806"/>
    <n v="119"/>
    <n v="1045"/>
    <s v="PARK"/>
    <s v="Wednesday"/>
    <n v="3"/>
    <x v="2"/>
    <x v="16"/>
    <n v="0"/>
    <s v="Not Stated, in Intersection"/>
    <s v="Not Stated"/>
    <s v="Injury (Complaint of Pain)"/>
    <s v="Head-On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20803942368,-122.445716665312"/>
    <s v="2:01 am to 6:00 am"/>
    <s v="Raining"/>
    <s v="CVC 21801A"/>
    <s v="Intersection &lt;= 20ft"/>
    <s v="August"/>
    <s v="Valid"/>
    <s v="21801(a,b)"/>
    <s v="Violation of right-of-way - left turn"/>
    <s v="http://leginfo.legislature.ca.gov/faces/codes_displaySection.xhtml?lawCode=VEH&amp;sectionNum=21801."/>
    <n v="30405"/>
  </r>
  <r>
    <n v="29010"/>
    <s v="Point"/>
    <n v="26067000"/>
    <s v="&lt;Null&gt;"/>
    <n v="37.777794"/>
    <n v="-122.438366"/>
    <s v="SFPD-CROSSROADS"/>
    <s v="CITY STREET"/>
    <n v="4870086"/>
    <n v="2010"/>
    <n v="3801"/>
    <n v="20100831"/>
    <n v="2035"/>
    <n v="937"/>
    <s v="COF"/>
    <s v="Tuesday"/>
    <s v="4B8J"/>
    <x v="6"/>
    <x v="18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7941898441,-122.438365501611"/>
    <s v="6:01 pm to 10:00 pm"/>
    <s v="Cloudy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13980"/>
  </r>
  <r>
    <n v="29339"/>
    <s v="Point"/>
    <n v="26382000"/>
    <s v="&lt;Null&gt;"/>
    <n v="37.776741999999999"/>
    <n v="-122.44665999999999"/>
    <s v="SFPD-CROSSROADS"/>
    <s v="CITY STREET"/>
    <n v="4355253"/>
    <n v="2009"/>
    <n v="3801"/>
    <n v="20090809"/>
    <n v="1714"/>
    <n v="226"/>
    <s v="COF"/>
    <s v="Sunday"/>
    <s v="3F14D"/>
    <x v="17"/>
    <x v="18"/>
    <n v="0"/>
    <s v="Not Stated, in Intersection"/>
    <s v="Not Stated"/>
    <s v="Injury (Severe)"/>
    <s v="Other"/>
    <s v="Non-Collision"/>
    <x v="0"/>
    <s v="Dry"/>
    <s v="No Unusual Condition"/>
    <s v="Not Stated"/>
    <s v="Daylight"/>
    <s v="Functioning"/>
    <s v="AA - Vehicle(s) Only Involved"/>
    <s v="http://maps.google.com/maps?q=&amp;layer=c&amp;cbll=37.776741636305,-122.44665991253"/>
    <s v="2:01 pm to 6:00 p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3567"/>
  </r>
  <r>
    <n v="29341"/>
    <s v="Point"/>
    <n v="26379000"/>
    <n v="8848000"/>
    <n v="37.776333999999999"/>
    <n v="-122.446578"/>
    <s v="SFPD-CROSSROADS"/>
    <s v="CITY STREET"/>
    <n v="9015293"/>
    <n v="2006"/>
    <n v="3801"/>
    <n v="20060816"/>
    <n v="1847"/>
    <n v="821"/>
    <s v="COF"/>
    <s v="Wednesday"/>
    <s v="4B8F"/>
    <x v="7"/>
    <x v="18"/>
    <n v="150"/>
    <s v="South"/>
    <s v="Not Stated"/>
    <s v="Injury (Complaint of Pain)"/>
    <s v="Overturned"/>
    <s v="Fixed Object"/>
    <x v="0"/>
    <s v="Dry"/>
    <s v="No Unusual Condition"/>
    <s v="Not Stated"/>
    <s v="Daylight"/>
    <s v="None"/>
    <s v="AA - Vehicle(s) Only Involved"/>
    <s v="http://maps.google.com/maps?q=&amp;layer=c&amp;cbll=37.7763339280257,-122.446577904719"/>
    <s v="6:01 pm to 10:00 pm"/>
    <s v="Clear"/>
    <s v="CVC 22350"/>
    <s v="Midblock &gt; 20ft"/>
    <s v="August"/>
    <s v="Valid"/>
    <n v="22350"/>
    <s v="Unsafe speed for prevailing conditions"/>
    <s v="http://leginfo.legislature.ca.gov/faces/codes_displaySection.xhtml?lawCode=VEH&amp;sectionNum=22350."/>
    <n v="24158"/>
  </r>
  <r>
    <n v="29369"/>
    <s v="Point"/>
    <n v="26393000"/>
    <s v="&lt;Null&gt;"/>
    <n v="37.778750000000002"/>
    <n v="-122.44603499999999"/>
    <s v="SFPD-CROSSROADS"/>
    <s v="CITY STREET"/>
    <n v="5303653"/>
    <n v="2011"/>
    <n v="3801"/>
    <n v="20110812"/>
    <n v="1829"/>
    <n v="1437"/>
    <s v="PARK"/>
    <s v="Friday"/>
    <n v="4"/>
    <x v="14"/>
    <x v="34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8749530592,-122.44603482523"/>
    <s v="6:01 pm to 10:00 p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14029"/>
  </r>
  <r>
    <n v="14529"/>
    <s v="Point"/>
    <n v="26036000"/>
    <n v="9761000"/>
    <n v="37.773088000000001"/>
    <n v="-122.437781"/>
    <s v="SFPD-CROSSROADS"/>
    <s v="CITY STREET"/>
    <n v="2776286"/>
    <n v="2006"/>
    <n v="3801"/>
    <n v="20060813"/>
    <n v="52"/>
    <n v="1709"/>
    <s v="PARK"/>
    <s v="Sunday"/>
    <s v="3F14E"/>
    <x v="2"/>
    <x v="35"/>
    <n v="105"/>
    <s v="West"/>
    <s v="Not Stated"/>
    <s v="Injury (Other Visible)"/>
    <s v="Rear End"/>
    <s v="Pedestrian"/>
    <x v="4"/>
    <s v="Dry"/>
    <s v="No Unusual Condition"/>
    <s v="Not Stated"/>
    <s v="Dark - Street Lights"/>
    <s v="None"/>
    <s v="BB - Vehicle-Pedestrian"/>
    <s v="http://maps.google.com/maps?q=&amp;layer=c&amp;cbll=37.7730879727777,-122.437781414441"/>
    <s v="10:01 pm to 2:00 am"/>
    <s v="Cloudy"/>
    <s v="CVC 21950B"/>
    <s v="Intersection Rear End &lt;= 150ft"/>
    <s v="August"/>
    <s v="Valid"/>
    <s v="21950(b)"/>
    <s v="Pedestrian suddenly entering into vehicle path close enough to create an immediate hazard"/>
    <s v="http://leginfo.legislature.ca.gov/faces/codes_displaySection.xhtml?lawCode=VEH&amp;sectionNum=21950."/>
    <n v="2009"/>
  </r>
  <r>
    <n v="29212"/>
    <s v="Point"/>
    <n v="26345000"/>
    <s v="&lt;Null&gt;"/>
    <n v="37.772080000000003"/>
    <n v="-122.445717"/>
    <s v="SFPD-CROSSROADS"/>
    <s v="CITY STREET"/>
    <n v="3892919"/>
    <n v="2008"/>
    <n v="3801"/>
    <n v="20080828"/>
    <n v="220"/>
    <n v="627"/>
    <s v="PARK"/>
    <s v="Thursday"/>
    <s v="3F12E"/>
    <x v="7"/>
    <x v="14"/>
    <n v="0"/>
    <s v="Not Stated, in Intersection"/>
    <s v="Not Stated"/>
    <s v="Injury (Sever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0803942368,-122.445716665312"/>
    <s v="2:01 am to 6:00 a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3146"/>
  </r>
  <r>
    <n v="15226"/>
    <s v="Point"/>
    <n v="26472000"/>
    <s v="&lt;Null&gt;"/>
    <n v="37.775750000000002"/>
    <n v="-122.45296399999999"/>
    <s v="SFPD-CROSSROADS"/>
    <s v="CITY STREET"/>
    <n v="3342566"/>
    <n v="2007"/>
    <n v="3801"/>
    <n v="20070822"/>
    <n v="2230"/>
    <s v="A09289"/>
    <s v="RICHM"/>
    <s v="Wednesday"/>
    <s v="3G13E"/>
    <x v="18"/>
    <x v="36"/>
    <n v="0"/>
    <s v="Not Stated, in Intersection"/>
    <s v="Not Stated"/>
    <s v="Injury (Complaint of Pain)"/>
    <s v="Vehicle/Pedestrian"/>
    <s v="Pedestrian"/>
    <x v="2"/>
    <s v="Not Stated"/>
    <s v="No Unusual Condition"/>
    <s v="Not Stated"/>
    <s v="Dark - Street Lights"/>
    <s v="Functioning"/>
    <s v="BB - Vehicle-Pedestrian"/>
    <s v="http://maps.google.com/maps?q=&amp;layer=c&amp;cbll=37.7757501292259,-122.452963825663"/>
    <s v="10:01 pm to 2:00 am"/>
    <s v="Clear"/>
    <s v="CVC 21954A"/>
    <s v="Intersection &lt;= 20ft"/>
    <s v="August"/>
    <s v="Valid"/>
    <s v="21954(a)"/>
    <s v="Pedestrians must yield right-of-way outside of crosswalks"/>
    <s v="http://leginfo.legislature.ca.gov/faces/codes_displaySection.xhtml?lawCode=VEH&amp;sectionNum=21954."/>
    <n v="26916"/>
  </r>
  <r>
    <n v="27140"/>
    <s v="Point"/>
    <n v="26028000"/>
    <n v="11685000"/>
    <n v="37.773133000000001"/>
    <n v="-122.43570800000001"/>
    <s v="SFPD-CROSSROADS"/>
    <s v="CITY STREET"/>
    <n v="130692183"/>
    <n v="2013"/>
    <n v="3801"/>
    <n v="20130820"/>
    <n v="1031"/>
    <n v="874"/>
    <s v="PARK"/>
    <s v="Tuesday"/>
    <s v="3F61"/>
    <x v="12"/>
    <x v="14"/>
    <n v="79"/>
    <s v="South"/>
    <s v="Not Stated"/>
    <s v="Injury (Complaint of Pain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31325199984,-122.435708257512"/>
    <s v="10:01 am to 2:00 pm"/>
    <s v="Clear"/>
    <s v="CVC 22350"/>
    <s v="Midblock &gt; 20ft"/>
    <s v="August"/>
    <s v="Valid"/>
    <n v="22350"/>
    <s v="Unsafe speed for prevailing conditions"/>
    <s v="http://leginfo.legislature.ca.gov/faces/codes_displaySection.xhtml?lawCode=VEH&amp;sectionNum=22350."/>
    <n v="1336"/>
  </r>
  <r>
    <n v="11684"/>
    <s v="Point"/>
    <n v="26027000"/>
    <n v="11686000"/>
    <n v="37.773460999999998"/>
    <n v="-122.43577500000001"/>
    <s v="SFPD-CROSSROADS"/>
    <s v="CITY STREET"/>
    <n v="5281512"/>
    <n v="2011"/>
    <n v="3801"/>
    <n v="20110804"/>
    <n v="948"/>
    <n v="1337"/>
    <s v="PARKS"/>
    <s v="Thursday"/>
    <s v="4B1F"/>
    <x v="12"/>
    <x v="14"/>
    <n v="42"/>
    <s v="North"/>
    <s v="Not Stated"/>
    <s v="Injury (Complaint of Pain)"/>
    <s v="Sideswipe"/>
    <s v="Bicycle"/>
    <x v="0"/>
    <s v="Wet"/>
    <s v="No Unusual Condition"/>
    <s v="Not Stated"/>
    <s v="Daylight"/>
    <s v="Functioning"/>
    <s v="CC - Vehicle-Bicycle"/>
    <s v="http://maps.google.com/maps?q=&amp;layer=c&amp;cbll=37.7734606014671,-122.435774801691"/>
    <s v="6:01 am to 10:00 am"/>
    <s v="Cloudy"/>
    <s v="CVC 21658A"/>
    <s v="Midblock &gt; 20ft"/>
    <s v="August"/>
    <s v="Valid"/>
    <s v="21658(a,b)"/>
    <s v="Lane straddling or failure to use specified lanes"/>
    <s v="http://leginfo.legislature.ca.gov/faces/codes_displaySection.xhtml?lawCode=VEH&amp;sectionNum=21658."/>
    <n v="20492"/>
  </r>
  <r>
    <n v="29446"/>
    <s v="Point"/>
    <n v="26441000"/>
    <s v="&lt;Null&gt;"/>
    <n v="37.771053999999999"/>
    <n v="-122.453902"/>
    <s v="SFPD-CROSSROADS"/>
    <s v="CITY STREET"/>
    <n v="6093607"/>
    <n v="2012"/>
    <n v="3801"/>
    <n v="20120825"/>
    <n v="1313"/>
    <n v="186"/>
    <s v="PARK"/>
    <s v="Saturday"/>
    <s v="3F14A"/>
    <x v="8"/>
    <x v="14"/>
    <n v="0"/>
    <s v="Not Stated, in Intersection"/>
    <s v="Not Stated"/>
    <s v="Injury (Other Visible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0538379869,-122.453902454643"/>
    <s v="10:01 am to 2:00 pm"/>
    <s v="Clear"/>
    <s v="CVC 21800A"/>
    <s v="Intersection &lt;= 20ft"/>
    <s v="August"/>
    <s v="Valid"/>
    <s v="21800(a-d)"/>
    <s v="Violation of right-of-way"/>
    <s v="http://leginfo.legislature.ca.gov/faces/codes_displaySection.xhtml?lawCode=VEH&amp;sectionNum=21800."/>
    <n v="7627"/>
  </r>
  <r>
    <n v="14605"/>
    <s v="Point"/>
    <n v="26441000"/>
    <s v="&lt;Null&gt;"/>
    <n v="37.771053999999999"/>
    <n v="-122.453902"/>
    <s v="SFPD-CROSSROADS"/>
    <s v="CITY STREET"/>
    <n v="6068146"/>
    <n v="2012"/>
    <n v="3801"/>
    <n v="20120812"/>
    <n v="1650"/>
    <n v="1666"/>
    <s v="PARK"/>
    <s v="Sunday"/>
    <s v="3CAR"/>
    <x v="8"/>
    <x v="14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10538379869,-122.453902454643"/>
    <s v="2:01 pm to 6:00 p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9068"/>
  </r>
  <r>
    <n v="5317"/>
    <s v="Point"/>
    <n v="26324000"/>
    <n v="3862000"/>
    <n v="37.771616999999999"/>
    <n v="-122.443888"/>
    <s v="SFPD-CROSSROADS"/>
    <s v="CITY STREET"/>
    <n v="3892951"/>
    <n v="2008"/>
    <n v="3801"/>
    <n v="20080827"/>
    <n v="1912"/>
    <n v="4203"/>
    <s v="PARK"/>
    <s v="Wednesday"/>
    <n v="3"/>
    <x v="19"/>
    <x v="20"/>
    <n v="95"/>
    <s v="North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16170680742,-122.4438881392"/>
    <s v="6:01 pm to 10:00 pm"/>
    <s v="Clear"/>
    <s v="CVC 216501"/>
    <s v="Midblock &gt; 20ft"/>
    <s v="August"/>
    <s v="Valid"/>
    <n v="21650.1"/>
    <s v="Bicycle to travel in same direction as vehicles"/>
    <s v="http://leginfo.legislature.ca.gov/faces/codes_displaySection.xhtml?lawCode=VEH&amp;sectionNum=21650.1."/>
    <n v="4002"/>
  </r>
  <r>
    <n v="18443"/>
    <s v="Point"/>
    <n v="26029000"/>
    <s v="&lt;Null&gt;"/>
    <n v="37.772204000000002"/>
    <n v="-122.437235"/>
    <s v="SFPD-CROSSROADS"/>
    <s v="CITY STREET"/>
    <n v="140691432"/>
    <n v="2014"/>
    <n v="3801"/>
    <n v="20140818"/>
    <n v="1020"/>
    <n v="1816"/>
    <s v="PARK"/>
    <s v="Monday"/>
    <s v="3F60"/>
    <x v="6"/>
    <x v="20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2037124154,-122.4372349323"/>
    <s v="10:01 am to 2:00 pm"/>
    <s v="Cloudy"/>
    <s v="CVC 21801A"/>
    <s v="Intersection &lt;= 20ft"/>
    <s v="August"/>
    <s v="Valid"/>
    <s v="21801(a,b)"/>
    <s v="Violation of right-of-way - left turn"/>
    <s v="http://leginfo.legislature.ca.gov/faces/codes_displaySection.xhtml?lawCode=VEH&amp;sectionNum=21801."/>
    <n v="25704"/>
  </r>
  <r>
    <n v="29205"/>
    <s v="Point"/>
    <n v="26345000"/>
    <n v="8853000"/>
    <n v="37.771287999999998"/>
    <n v="-122.445564"/>
    <s v="SFPD-CROSSROADS"/>
    <s v="CITY STREET"/>
    <n v="2229948"/>
    <n v="2005"/>
    <n v="3801"/>
    <n v="20050830"/>
    <n v="1535"/>
    <n v="829"/>
    <s v="&lt;Null&gt;"/>
    <s v="Tuesday"/>
    <s v="4B61"/>
    <x v="7"/>
    <x v="20"/>
    <n v="54"/>
    <s v="North"/>
    <s v="Not Stated"/>
    <s v="Injury (Complaint of Pain)"/>
    <s v="Overturned"/>
    <s v="Non-Collision"/>
    <x v="0"/>
    <s v="Dry"/>
    <s v="No Unusual Condition"/>
    <s v="Not Stated"/>
    <s v="Daylight"/>
    <s v="Functioning"/>
    <s v="AA - Vehicle(s) Only Involved"/>
    <s v="http://maps.google.com/maps?q=&amp;layer=c&amp;cbll=37.7712882354729,-122.445563555334"/>
    <s v="2:01 pm to 6:00 pm"/>
    <s v="Clear"/>
    <s v="CVC 21658A"/>
    <s v="Midblock &gt; 20ft"/>
    <s v="August"/>
    <s v="Valid"/>
    <s v="21658(a,b)"/>
    <s v="Lane straddling or failure to use specified lanes"/>
    <s v="http://leginfo.legislature.ca.gov/faces/codes_displaySection.xhtml?lawCode=VEH&amp;sectionNum=21658."/>
    <n v="30249"/>
  </r>
  <r>
    <n v="20501"/>
    <s v="Point"/>
    <n v="26028000"/>
    <s v="&lt;Null&gt;"/>
    <n v="37.772418000000002"/>
    <n v="-122.435563"/>
    <s v="SFPD-CROSSROADS"/>
    <s v="CITY STREET"/>
    <n v="140720489"/>
    <n v="2014"/>
    <n v="3801"/>
    <n v="20140827"/>
    <n v="1010"/>
    <n v="1887"/>
    <s v="TRAFFIC"/>
    <s v="Wednesday"/>
    <s v="4K1C"/>
    <x v="12"/>
    <x v="20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4179297667,-122.435563320269"/>
    <s v="10:01 am to 2:00 pm"/>
    <s v="Clear"/>
    <s v="CVC 21802B"/>
    <s v="Intersection &lt;= 20ft"/>
    <s v="August"/>
    <s v="Valid"/>
    <s v="21802(a,b)"/>
    <s v="Violation of right-of-way - entering through highway"/>
    <s v="http://leginfo.legislature.ca.gov/faces/codes_displaySection.xhtml?lawCode=VEH&amp;sectionNum=21802."/>
    <n v="23693"/>
  </r>
  <r>
    <n v="7061"/>
    <s v="Point"/>
    <n v="26028000"/>
    <s v="&lt;Null&gt;"/>
    <n v="37.772418000000002"/>
    <n v="-122.435563"/>
    <s v="SFPD-CROSSROADS"/>
    <s v="CITY STREET"/>
    <n v="4355176"/>
    <n v="2009"/>
    <n v="3801"/>
    <n v="20090813"/>
    <n v="2344"/>
    <n v="2063"/>
    <s v="&lt;Null&gt;"/>
    <s v="Thursday"/>
    <s v="0F4"/>
    <x v="12"/>
    <x v="20"/>
    <n v="0"/>
    <s v="Not Stated, in Intersection"/>
    <s v="Not Stated"/>
    <s v="Injury (Complaint of Pain)"/>
    <s v="Broadside"/>
    <s v="Bicycle"/>
    <x v="0"/>
    <s v="Dry"/>
    <s v="No Unusual Condition"/>
    <s v="Not Stated"/>
    <s v="Dark - Street Lights"/>
    <s v="None"/>
    <s v="CC - Vehicle-Bicycle"/>
    <s v="http://maps.google.com/maps?q=&amp;layer=c&amp;cbll=37.7724179297667,-122.435563320269"/>
    <s v="10:01 pm to 2:00 am"/>
    <s v="Clear"/>
    <s v="CVC 22450A"/>
    <s v="Intersection &lt;= 20ft"/>
    <s v="August"/>
    <s v="Valid"/>
    <s v="22450(a)"/>
    <s v="Failure to stop at STOP sign"/>
    <s v="http://leginfo.legislature.ca.gov/faces/codes_displaySection.xhtml?lawCode=VEH&amp;sectionNum=22450."/>
    <n v="24804"/>
  </r>
  <r>
    <n v="26893"/>
    <s v="Point"/>
    <n v="26456000"/>
    <n v="6283000"/>
    <n v="37.777329999999999"/>
    <n v="-122.44948599999999"/>
    <s v="SFPD-CROSSROADS"/>
    <s v="CITY STREET"/>
    <n v="140719967"/>
    <n v="2014"/>
    <n v="3801"/>
    <n v="20140812"/>
    <n v="849"/>
    <n v="251"/>
    <s v="RICHMOND"/>
    <s v="Tuesday"/>
    <s v="&lt;Null&gt;"/>
    <x v="10"/>
    <x v="22"/>
    <n v="25"/>
    <s v="East"/>
    <s v="&lt;Null&gt;"/>
    <s v="Injury (Other Visible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73296123079,-122.449486361324"/>
    <s v="6:01 am to 10:00 am"/>
    <s v="Clear"/>
    <s v="CVC 22107"/>
    <s v="Midblock &gt; 20ft"/>
    <s v="August"/>
    <s v="Valid"/>
    <n v="22107"/>
    <s v="Unsafe turn or lane change prohibited"/>
    <s v="http://leginfo.legislature.ca.gov/faces/codes_displaySection.xhtml?lawCode=VEH&amp;sectionNum=22107."/>
    <n v="12831"/>
  </r>
  <r>
    <n v="14964"/>
    <s v="Point"/>
    <n v="26392000"/>
    <s v="&lt;Null&gt;"/>
    <n v="37.778621999999999"/>
    <n v="-122.44704"/>
    <s v="SFPD-CROSSROADS"/>
    <s v="CITY STREET"/>
    <n v="3325018"/>
    <n v="2007"/>
    <n v="3801"/>
    <n v="20070813"/>
    <n v="2102"/>
    <s v="A06015"/>
    <s v="PARK"/>
    <s v="Monday"/>
    <s v="3F13D"/>
    <x v="4"/>
    <x v="10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86223076059,-122.447039806471"/>
    <s v="6:01 pm to 10:00 pm"/>
    <s v="Clear"/>
    <s v="CVC 21453D"/>
    <s v="Intersection &lt;= 20ft"/>
    <s v="August"/>
    <s v="Valid"/>
    <s v="21453(d)"/>
    <s v="Red signal - pedestrian responsibilities"/>
    <s v="http://leginfo.legislature.ca.gov/faces/codes_displaySection.xhtml?lawCode=VEH&amp;sectionNum=21453."/>
    <n v="23320"/>
  </r>
  <r>
    <n v="19295"/>
    <s v="Point"/>
    <n v="26074000"/>
    <s v="&lt;Null&gt;"/>
    <n v="37.779867000000003"/>
    <n v="-122.437072"/>
    <s v="SFPD-CROSSROADS"/>
    <s v="CITY STREET"/>
    <n v="130649598"/>
    <n v="2013"/>
    <n v="3801"/>
    <n v="20130806"/>
    <n v="208"/>
    <n v="1986"/>
    <s v="PARK"/>
    <s v="Tuesday"/>
    <s v="3F14D"/>
    <x v="14"/>
    <x v="23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98673956117,-122.437071864719"/>
    <s v="2:01 am to 6:00 am"/>
    <s v="Cloudy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5969"/>
  </r>
  <r>
    <n v="9309"/>
    <s v="Point"/>
    <n v="26437000"/>
    <s v="&lt;Null&gt;"/>
    <n v="37.772188999999997"/>
    <n v="-122.452437"/>
    <s v="SFPD-CROSSROADS"/>
    <s v="CITY STREET"/>
    <n v="4843813"/>
    <n v="2010"/>
    <n v="3801"/>
    <n v="20100808"/>
    <n v="1211"/>
    <n v="1389"/>
    <s v="F"/>
    <s v="Sunday"/>
    <s v="3F12A"/>
    <x v="0"/>
    <x v="24"/>
    <n v="0"/>
    <s v="Not Stated, in Intersection"/>
    <s v="Not Stated"/>
    <s v="Injury (Complaint of Pain)"/>
    <s v="Sideswipe"/>
    <s v="Bicycle"/>
    <x v="0"/>
    <s v="Dry"/>
    <s v="No Unusual Condition"/>
    <s v="Not Stated"/>
    <s v="Daylight"/>
    <s v="Functioning"/>
    <s v="CC - Vehicle-Bicycle"/>
    <s v="http://maps.google.com/maps?q=&amp;layer=c&amp;cbll=37.7721891729111,-122.452437463213"/>
    <s v="10:01 am to 2:00 pm"/>
    <s v="Cloudy"/>
    <s v="CVC 21453B"/>
    <s v="Intersection &lt;= 20ft"/>
    <s v="August"/>
    <s v="Valid"/>
    <s v="21453(b)"/>
    <s v="Red signal - driver or bicyclist responsibilities with right turn"/>
    <s v="http://leginfo.legislature.ca.gov/faces/codes_displaySection.xhtml?lawCode=VEH&amp;sectionNum=21453."/>
    <n v="23074"/>
  </r>
  <r>
    <n v="29441"/>
    <s v="Point"/>
    <n v="26441000"/>
    <n v="9770000"/>
    <n v="37.771220999999997"/>
    <n v="-122.452304"/>
    <s v="SFPD-CROSSROADS"/>
    <s v="CITY STREET"/>
    <n v="6104481"/>
    <n v="2012"/>
    <n v="3801"/>
    <n v="20120803"/>
    <n v="1348"/>
    <n v="2179"/>
    <s v="&lt;Null&gt;"/>
    <s v="Friday"/>
    <s v="3J62"/>
    <x v="2"/>
    <x v="24"/>
    <n v="18"/>
    <s v="We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221393184,-122.452304270324"/>
    <s v="10:01 am to 2:00 p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27578"/>
  </r>
  <r>
    <n v="5276"/>
    <s v="Point"/>
    <n v="26441000"/>
    <n v="9770000"/>
    <n v="37.771158"/>
    <n v="-122.452772"/>
    <s v="SFPD-CROSSROADS"/>
    <s v="CITY STREET"/>
    <n v="3885114"/>
    <n v="2008"/>
    <n v="3801"/>
    <n v="20080818"/>
    <n v="1246"/>
    <n v="1580"/>
    <s v="PARK"/>
    <s v="Monday"/>
    <s v="4B2F"/>
    <x v="2"/>
    <x v="24"/>
    <n v="155"/>
    <s v="West"/>
    <s v="Not Stated"/>
    <s v="Injury (Complaint of Pain)"/>
    <s v="Sideswipe"/>
    <s v="Bicycle"/>
    <x v="0"/>
    <s v="Dry"/>
    <s v="No Unusual Condition"/>
    <s v="Not Stated"/>
    <s v="Daylight"/>
    <s v="None"/>
    <s v="CC - Vehicle-Bicycle"/>
    <s v="http://maps.google.com/maps?q=&amp;layer=c&amp;cbll=37.7711583251898,-122.452771552192"/>
    <s v="10:01 am to 2:00 pm"/>
    <s v="Clear"/>
    <s v="CVC 21658A"/>
    <s v="Midblock &gt; 20ft"/>
    <s v="August"/>
    <s v="Valid"/>
    <s v="21658(a,b)"/>
    <s v="Lane straddling or failure to use specified lanes"/>
    <s v="http://leginfo.legislature.ca.gov/faces/codes_displaySection.xhtml?lawCode=VEH&amp;sectionNum=21658."/>
    <n v="16405"/>
  </r>
  <r>
    <n v="15249"/>
    <s v="Point"/>
    <n v="26480000"/>
    <s v="&lt;Null&gt;"/>
    <n v="37.777940000000001"/>
    <n v="-122.452431"/>
    <s v="SFPD-CROSSROADS"/>
    <s v="CITY STREET"/>
    <n v="3888611"/>
    <n v="2008"/>
    <n v="3801"/>
    <n v="20080822"/>
    <n v="844"/>
    <n v="334"/>
    <s v="RICHM"/>
    <s v="Friday"/>
    <s v="3G2A"/>
    <x v="4"/>
    <x v="37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Not Functioning"/>
    <s v="BB - Vehicle-Pedestrian"/>
    <s v="http://maps.google.com/maps?q=&amp;layer=c&amp;cbll=37.777939651838,-122.452431112124"/>
    <s v="6:01 am to 10:00 am"/>
    <s v="Clear"/>
    <s v="CVC 22350"/>
    <s v="Intersection &lt;= 20ft"/>
    <s v="August"/>
    <s v="Valid"/>
    <n v="22350"/>
    <s v="Unsafe speed for prevailing conditions"/>
    <s v="http://leginfo.legislature.ca.gov/faces/codes_displaySection.xhtml?lawCode=VEH&amp;sectionNum=22350."/>
    <n v="23339"/>
  </r>
  <r>
    <n v="29465"/>
    <s v="Point"/>
    <n v="26445000"/>
    <s v="&lt;Null&gt;"/>
    <n v="37.771929999999998"/>
    <n v="-122.454083"/>
    <s v="SFPD-CROSSROADS"/>
    <s v="CITY STREET"/>
    <n v="4861888"/>
    <n v="2010"/>
    <n v="3801"/>
    <n v="20100830"/>
    <n v="2020"/>
    <n v="1422"/>
    <s v="PARK"/>
    <s v="Monday"/>
    <s v="3F1D"/>
    <x v="0"/>
    <x v="9"/>
    <n v="0"/>
    <s v="Not Stated, in Intersection"/>
    <s v="Fog"/>
    <s v="Injury (Complaint of Pain)"/>
    <s v="Rear End"/>
    <s v="Motor Vehicle on Other Roadway"/>
    <x v="0"/>
    <s v="Wet"/>
    <s v="No Unusual Condition"/>
    <s v="Not Stated"/>
    <s v="Dark - Street Lights"/>
    <s v="Functioning"/>
    <s v="AA - Vehicle(s) Only Involved"/>
    <s v="http://maps.google.com/maps?q=&amp;layer=c&amp;cbll=37.7719304046184,-122.454083217237"/>
    <s v="6:01 pm to 10:00 pm"/>
    <s v="Cloudy"/>
    <s v="CVC 21703"/>
    <s v="Intersection &lt;= 20ft"/>
    <s v="August"/>
    <s v="Valid"/>
    <n v="21703"/>
    <s v="Following too closely prohibited"/>
    <s v="http://leginfo.legislature.ca.gov/faces/codes_displaySection.xhtml?lawCode=VEH&amp;sectionNum=21703."/>
    <n v="24239"/>
  </r>
  <r>
    <n v="26472"/>
    <s v="Point"/>
    <n v="26475000"/>
    <n v="5903000"/>
    <n v="37.774797"/>
    <n v="-122.454357"/>
    <s v="SFPD-CROSSROADS"/>
    <s v="CITY STREET"/>
    <n v="130669314"/>
    <n v="2013"/>
    <n v="3801"/>
    <n v="20130813"/>
    <n v="859"/>
    <n v="874"/>
    <s v="PARK"/>
    <s v="Tuesday"/>
    <s v="3F61"/>
    <x v="1"/>
    <x v="9"/>
    <n v="95"/>
    <s v="East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47972173201,-122.454357090833"/>
    <s v="6:01 am to 10:00 am"/>
    <s v="Clear"/>
    <s v="N/A"/>
    <s v="Midblock &gt; 20ft"/>
    <s v="August"/>
    <s v="Unknown"/>
    <s v="Unknown"/>
    <s v="Unknown"/>
    <s v="&lt;Null&gt;"/>
    <n v="27823"/>
  </r>
  <r>
    <n v="29516"/>
    <s v="Point"/>
    <n v="26486000"/>
    <s v="&lt;Null&gt;"/>
    <n v="37.777599000000002"/>
    <n v="-122.455217"/>
    <s v="SFPD-CROSSROADS"/>
    <s v="CITY STREET"/>
    <n v="4871863"/>
    <n v="2010"/>
    <n v="3801"/>
    <n v="20100830"/>
    <n v="916"/>
    <n v="1772"/>
    <s v="G"/>
    <s v="Monday"/>
    <s v="3G3A"/>
    <x v="14"/>
    <x v="9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5992787017,-122.455216941431"/>
    <s v="6:01 am to 10:00 am"/>
    <s v="Clear"/>
    <s v="CVC 21453A"/>
    <s v="Intersection &lt;= 20ft"/>
    <s v="August"/>
    <s v="Valid"/>
    <s v="21453(a,c)"/>
    <s v="Red signal - driver or bicyclist responsibilities"/>
    <s v="http://leginfo.legislature.ca.gov/faces/codes_displaySection.xhtml?lawCode=VEH&amp;sectionNum=21453."/>
    <n v="21640"/>
  </r>
  <r>
    <n v="14734"/>
    <s v="Point"/>
    <n v="26077000"/>
    <s v="&lt;Null&gt;"/>
    <n v="37.77966"/>
    <n v="-122.43874"/>
    <s v="SFPD-CROSSROADS"/>
    <s v="CITY STREET"/>
    <n v="4340614"/>
    <n v="2009"/>
    <n v="3801"/>
    <n v="20090804"/>
    <n v="1907"/>
    <n v="4159"/>
    <s v="SANFR"/>
    <s v="Tuesday"/>
    <s v="3F440"/>
    <x v="14"/>
    <x v="8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96596303491,-122.438740183526"/>
    <s v="6:01 pm to 10:00 pm"/>
    <s v="Clear"/>
    <s v="CVC 21453D"/>
    <s v="Intersection &lt;= 20ft"/>
    <s v="August"/>
    <s v="Valid"/>
    <s v="21453(d)"/>
    <s v="Red signal - pedestrian responsibilities"/>
    <s v="http://leginfo.legislature.ca.gov/faces/codes_displaySection.xhtml?lawCode=VEH&amp;sectionNum=21453."/>
    <n v="15795"/>
  </r>
  <r>
    <n v="29473"/>
    <s v="Point"/>
    <n v="26460000"/>
    <s v="&lt;Null&gt;"/>
    <n v="37.778388999999997"/>
    <n v="-122.44887900000001"/>
    <s v="SFPD-CROSSROADS"/>
    <s v="CITY STREET"/>
    <n v="9009610"/>
    <n v="2006"/>
    <n v="3801"/>
    <n v="20060823"/>
    <n v="550"/>
    <n v="1351"/>
    <s v="&lt;Null&gt;"/>
    <s v="Wednesday"/>
    <s v="3G15D"/>
    <x v="4"/>
    <x v="25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3894284243,-122.448879206728"/>
    <s v="2:01 am to 6:00 am"/>
    <s v="Clear"/>
    <s v="CVC 21801A"/>
    <s v="Intersection &lt;= 20ft"/>
    <s v="August"/>
    <s v="Valid"/>
    <s v="21801(a,b)"/>
    <s v="Violation of right-of-way - left turn"/>
    <s v="http://leginfo.legislature.ca.gov/faces/codes_displaySection.xhtml?lawCode=VEH&amp;sectionNum=21801."/>
    <n v="9395"/>
  </r>
  <r>
    <n v="9285"/>
    <s v="Point"/>
    <n v="26392000"/>
    <s v="&lt;Null&gt;"/>
    <n v="37.778621999999999"/>
    <n v="-122.44704"/>
    <s v="SFPD-CROSSROADS"/>
    <s v="CITY STREET"/>
    <n v="4843606"/>
    <n v="2010"/>
    <n v="3801"/>
    <n v="20100813"/>
    <n v="2239"/>
    <n v="1821"/>
    <s v="PARK"/>
    <s v="Friday"/>
    <s v="4B5J"/>
    <x v="7"/>
    <x v="27"/>
    <n v="0"/>
    <s v="Not Stated, in Intersection"/>
    <s v="Not Stated"/>
    <s v="Fatal"/>
    <s v="Rear End"/>
    <s v="Bicycle"/>
    <x v="0"/>
    <s v="Dry"/>
    <s v="No Unusual Condition"/>
    <s v="Not Stated"/>
    <s v="Dark - Street Lights"/>
    <s v="Functioning"/>
    <s v="CC - Vehicle-Bicycle"/>
    <s v="http://maps.google.com/maps?q=&amp;layer=c&amp;cbll=37.7786223076059,-122.447039806471"/>
    <s v="10:01 pm to 2:00 am"/>
    <s v="Clear"/>
    <s v="CVC 23153A"/>
    <s v="Intersection &lt;= 20ft"/>
    <s v="August"/>
    <s v="Valid"/>
    <n v="23152"/>
    <s v="Under the influence of alcohol or drug"/>
    <s v="http://leginfo.legislature.ca.gov/faces/codes_displaySection.xhtml?lawCode=VEH&amp;sectionNum=23152."/>
    <n v="33750"/>
  </r>
  <r>
    <n v="12541"/>
    <s v="Point"/>
    <n v="26348000"/>
    <n v="5456000"/>
    <n v="37.772818000000001"/>
    <n v="-122.447283"/>
    <s v="SFPD-CROSSROADS"/>
    <s v="CITY STREET"/>
    <n v="5471003"/>
    <n v="2011"/>
    <n v="3801"/>
    <n v="20111209"/>
    <n v="1230"/>
    <n v="2179"/>
    <s v="&lt;Null&gt;"/>
    <s v="Friday"/>
    <s v="3J62"/>
    <x v="0"/>
    <x v="0"/>
    <n v="63"/>
    <s v="East"/>
    <s v="Not Stated"/>
    <s v="Injury (Complaint of Pain)"/>
    <s v="Sideswipe"/>
    <s v="Bicycle"/>
    <x v="0"/>
    <s v="Dry"/>
    <s v="No Unusual Condition"/>
    <s v="Not Stated"/>
    <s v="Daylight"/>
    <s v="None"/>
    <s v="CC - Vehicle-Bicycle"/>
    <s v="http://maps.google.com/maps?q=&amp;layer=c&amp;cbll=37.7728180485295,-122.447282509633"/>
    <s v="10:01 am to 2:00 pm"/>
    <s v="Clear"/>
    <s v="CVC 21755"/>
    <s v="Midblock &gt; 20ft"/>
    <s v="December"/>
    <s v="Valid"/>
    <s v="21755(a)"/>
    <s v="Unsafe passing on right shoulder"/>
    <s v="http://leginfo.legislature.ca.gov/faces/codes_displaySection.xhtml?lawCode=VEH&amp;sectionNum=21755."/>
    <n v="14281"/>
  </r>
  <r>
    <n v="29223"/>
    <s v="Point"/>
    <n v="26346000"/>
    <s v="&lt;Null&gt;"/>
    <n v="37.771878000000001"/>
    <n v="-122.447312"/>
    <s v="SFPD-CROSSROADS"/>
    <s v="CITY STREET"/>
    <n v="2973008"/>
    <n v="2006"/>
    <n v="3801"/>
    <n v="20061218"/>
    <n v="1116"/>
    <n v="805"/>
    <s v="F"/>
    <s v="Monday"/>
    <s v="0F3"/>
    <x v="2"/>
    <x v="0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8777423768,-122.447312420905"/>
    <s v="10:01 am to 2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96"/>
  </r>
  <r>
    <n v="29279"/>
    <s v="Point"/>
    <n v="26362000"/>
    <s v="&lt;Null&gt;"/>
    <n v="37.779243999999998"/>
    <n v="-122.442053"/>
    <s v="SFPD-CROSSROADS"/>
    <s v="CITY STREET"/>
    <n v="4548204"/>
    <n v="2009"/>
    <n v="3801"/>
    <n v="20091220"/>
    <n v="1342"/>
    <n v="120"/>
    <s v="&lt;Null&gt;"/>
    <s v="Sunday"/>
    <s v="&lt;Null&gt;"/>
    <x v="4"/>
    <x v="38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2440306213,-122.442053309532"/>
    <s v="10:01 am to 2:00 pm"/>
    <s v="Cloudy"/>
    <s v="CVC 22350"/>
    <s v="Intersection &lt;= 20ft"/>
    <s v="December"/>
    <s v="Valid"/>
    <n v="22350"/>
    <s v="Unsafe speed for prevailing conditions"/>
    <s v="http://leginfo.legislature.ca.gov/faces/codes_displaySection.xhtml?lawCode=VEH&amp;sectionNum=22350."/>
    <n v="24223"/>
  </r>
  <r>
    <n v="29255"/>
    <s v="Point"/>
    <n v="26350000"/>
    <s v="&lt;Null&gt;"/>
    <n v="37.773634999999999"/>
    <n v="-122.440922"/>
    <s v="SFPD-CROSSROADS"/>
    <s v="CITY STREET"/>
    <n v="4023700"/>
    <n v="2008"/>
    <n v="3801"/>
    <n v="20081225"/>
    <n v="22"/>
    <n v="1153"/>
    <s v="&lt;Null&gt;"/>
    <s v="Thursday"/>
    <s v="3F14E"/>
    <x v="0"/>
    <x v="1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36352963795,-122.440921792499"/>
    <s v="10:01 pm to 2:00 am"/>
    <s v="Raining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603"/>
  </r>
  <r>
    <n v="5895"/>
    <s v="Point"/>
    <n v="26352000"/>
    <s v="&lt;Null&gt;"/>
    <n v="37.775505000000003"/>
    <n v="-122.4413"/>
    <s v="SFPD-CROSSROADS"/>
    <s v="CITY STREET"/>
    <n v="4014573"/>
    <n v="2008"/>
    <n v="3801"/>
    <n v="20081223"/>
    <n v="717"/>
    <n v="1580"/>
    <s v="PARK"/>
    <s v="Tuesday"/>
    <s v="4B2F"/>
    <x v="20"/>
    <x v="1"/>
    <n v="0"/>
    <s v="Not Stated, in Intersection"/>
    <s v="Not Stated"/>
    <s v="Injury (Complaint of Pain)"/>
    <s v="Head-On"/>
    <s v="Bicycle"/>
    <x v="0"/>
    <s v="Dry"/>
    <s v="No Unusual Condition"/>
    <s v="Not Stated"/>
    <s v="Daylight"/>
    <s v="Functioning"/>
    <s v="CC - Vehicle-Bicycle"/>
    <s v="http://maps.google.com/maps?q=&amp;layer=c&amp;cbll=37.7755046874257,-122.441300064082"/>
    <s v="6:01 am to 10:00 am"/>
    <s v="Clear"/>
    <s v="CVC 21801A"/>
    <s v="Intersection &lt;= 20ft"/>
    <s v="December"/>
    <s v="Valid"/>
    <s v="21801(a,b)"/>
    <s v="Violation of right-of-way - left turn"/>
    <s v="http://leginfo.legislature.ca.gov/faces/codes_displaySection.xhtml?lawCode=VEH&amp;sectionNum=21801."/>
    <n v="22632"/>
  </r>
  <r>
    <n v="29275"/>
    <s v="Point"/>
    <n v="26362000"/>
    <s v="&lt;Null&gt;"/>
    <n v="37.779243999999998"/>
    <n v="-122.442053"/>
    <s v="SFPD-CROSSROADS"/>
    <s v="CITY STREET"/>
    <n v="2409351"/>
    <n v="2005"/>
    <n v="3801"/>
    <n v="20051225"/>
    <n v="1627"/>
    <n v="304"/>
    <s v="CO F"/>
    <s v="Sunday"/>
    <s v="3F14D"/>
    <x v="14"/>
    <x v="1"/>
    <n v="0"/>
    <s v="Not Stated, in Intersection"/>
    <s v="Raining"/>
    <s v="Injury (Complaint of Pain)"/>
    <s v="Rear End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92440306213,-122.442053309532"/>
    <s v="2:01 pm to 6:00 pm"/>
    <s v="Cloudy"/>
    <s v="CVC 22350"/>
    <s v="Intersection &lt;= 20ft"/>
    <s v="December"/>
    <s v="Valid"/>
    <n v="22350"/>
    <s v="Unsafe speed for prevailing conditions"/>
    <s v="http://leginfo.legislature.ca.gov/faces/codes_displaySection.xhtml?lawCode=VEH&amp;sectionNum=22350."/>
    <n v="14013"/>
  </r>
  <r>
    <n v="28966"/>
    <s v="Point"/>
    <n v="26058000"/>
    <s v="&lt;Null&gt;"/>
    <n v="37.773847000000004"/>
    <n v="-122.439277"/>
    <s v="SFPD-CROSSROADS"/>
    <s v="CITY STREET"/>
    <n v="4985429"/>
    <n v="2010"/>
    <n v="3801"/>
    <n v="20101201"/>
    <n v="1105"/>
    <n v="438"/>
    <s v="PARK"/>
    <s v="Wednesday"/>
    <s v="4B3F"/>
    <x v="0"/>
    <x v="3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8471195227,-122.439276798449"/>
    <s v="10:01 am to 2:00 pm"/>
    <s v="Clear"/>
    <s v="CVC 22100B"/>
    <s v="Intersection &lt;= 20ft"/>
    <s v="December"/>
    <s v="Valid"/>
    <s v="22100(a,b)"/>
    <s v="Turn at intersection from wrong position"/>
    <s v="http://leginfo.legislature.ca.gov/faces/codes_displaySection.xhtml?lawCode=VEH&amp;sectionNum=22100."/>
    <n v="26498"/>
  </r>
  <r>
    <n v="14912"/>
    <s v="Point"/>
    <n v="26372000"/>
    <s v="&lt;Null&gt;"/>
    <n v="37.776017000000003"/>
    <n v="-122.44477999999999"/>
    <s v="SFPD-CROSSROADS"/>
    <s v="CITY STREET"/>
    <n v="4975626"/>
    <n v="2010"/>
    <n v="3801"/>
    <n v="20101217"/>
    <n v="1707"/>
    <n v="1437"/>
    <s v="&lt;Null&gt;"/>
    <s v="Friday"/>
    <s v="3F3D"/>
    <x v="19"/>
    <x v="39"/>
    <n v="0"/>
    <s v="Not Stated, in Intersection"/>
    <s v="Not Stated"/>
    <s v="Injury (Complaint of Pain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60165916209,-122.444779891354"/>
    <s v="2:01 pm to 6:00 pm"/>
    <s v="Raining"/>
    <s v="CVC 21453B"/>
    <s v="Intersection &lt;= 20ft"/>
    <s v="December"/>
    <s v="Valid"/>
    <s v="21453(b)"/>
    <s v="Red signal - driver or bicyclist responsibilities with right turn"/>
    <s v="http://leginfo.legislature.ca.gov/faces/codes_displaySection.xhtml?lawCode=VEH&amp;sectionNum=21453."/>
    <n v="25451"/>
  </r>
  <r>
    <n v="15190"/>
    <s v="Point"/>
    <n v="26454000"/>
    <n v="4128000"/>
    <n v="37.774433000000002"/>
    <n v="-122.449512"/>
    <s v="SFPD-CROSSROADS"/>
    <s v="CITY STREET"/>
    <n v="4548174"/>
    <n v="2009"/>
    <n v="3801"/>
    <n v="20091216"/>
    <n v="759"/>
    <n v="4205"/>
    <s v="&lt;Null&gt;"/>
    <s v="Wednesday"/>
    <s v="PARK"/>
    <x v="21"/>
    <x v="4"/>
    <n v="10"/>
    <s v="South"/>
    <s v="Raining"/>
    <s v="Injury (Severe)"/>
    <s v="Vehicle/Pedestrian"/>
    <s v="Pedestrian"/>
    <x v="1"/>
    <s v="Wet"/>
    <s v="No Unusual Condition"/>
    <s v="Not Stated"/>
    <s v="Daylight"/>
    <s v="Functioning"/>
    <s v="BB - Vehicle-Pedestrian"/>
    <s v="http://maps.google.com/maps?q=&amp;layer=c&amp;cbll=37.7744331245517,-122.449511877622"/>
    <s v="6:01 am to 10:00 am"/>
    <s v="Cloudy"/>
    <s v="CVC 22450A"/>
    <s v="Intersection &lt;= 20ft"/>
    <s v="December"/>
    <s v="Valid"/>
    <s v="22450(a)"/>
    <s v="Failure to stop at STOP sign"/>
    <s v="http://leginfo.legislature.ca.gov/faces/codes_displaySection.xhtml?lawCode=VEH&amp;sectionNum=22450."/>
    <n v="2289"/>
  </r>
  <r>
    <n v="29189"/>
    <s v="Point"/>
    <n v="26345000"/>
    <n v="9765000"/>
    <n v="37.772284999999997"/>
    <n v="-122.444103"/>
    <s v="SFPD-CROSSROADS"/>
    <s v="CITY STREET"/>
    <n v="4985484"/>
    <n v="2010"/>
    <n v="3801"/>
    <n v="20101210"/>
    <n v="811"/>
    <n v="1073"/>
    <s v="PARK"/>
    <s v="Friday"/>
    <s v="4B1F"/>
    <x v="2"/>
    <x v="29"/>
    <n v="23"/>
    <s v="West"/>
    <s v="Not Stated"/>
    <s v="Injury (Other Visible)"/>
    <s v="Rear End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22853416427,-122.444102652103"/>
    <s v="6:01 am to 10:00 am"/>
    <s v="Raining"/>
    <s v="CVC 21703"/>
    <s v="Intersection Rear End &lt;= 150ft"/>
    <s v="December"/>
    <s v="Valid"/>
    <n v="21703"/>
    <s v="Following too closely prohibited"/>
    <s v="http://leginfo.legislature.ca.gov/faces/codes_displaySection.xhtml?lawCode=VEH&amp;sectionNum=21703."/>
    <n v="10857"/>
  </r>
  <r>
    <n v="29186"/>
    <s v="Point"/>
    <n v="26326000"/>
    <n v="9764000"/>
    <n v="37.772309"/>
    <n v="-122.443918"/>
    <s v="SFPD-CROSSROADS"/>
    <s v="CITY STREET"/>
    <n v="2413867"/>
    <n v="2005"/>
    <n v="3801"/>
    <n v="20051202"/>
    <n v="232"/>
    <n v="1674"/>
    <s v="&lt;Null&gt;"/>
    <s v="Friday"/>
    <s v="PARK"/>
    <x v="2"/>
    <x v="29"/>
    <n v="31"/>
    <s v="East"/>
    <s v="Not Stated"/>
    <s v="Injury (Complaint of Pain)"/>
    <s v="Rear End"/>
    <s v="Parked Motor Vehicle"/>
    <x v="0"/>
    <s v="Wet"/>
    <s v="No Unusual Condition"/>
    <s v="Not Stated"/>
    <s v="Dark - Street Lights"/>
    <s v="Functioning"/>
    <s v="AA - Vehicle(s) Only Involved"/>
    <s v="http://maps.google.com/maps?q=&amp;layer=c&amp;cbll=37.7723087659766,-122.443918166888"/>
    <s v="2:01 am to 6:00 am"/>
    <s v="Clear"/>
    <s v="CVC 23152A"/>
    <s v="Intersection Rear End &lt;= 150ft"/>
    <s v="December"/>
    <s v="Valid"/>
    <n v="23152"/>
    <s v="Under the influence of alcohol or drug"/>
    <s v="http://leginfo.legislature.ca.gov/faces/codes_displaySection.xhtml?lawCode=VEH&amp;sectionNum=23152."/>
    <n v="2001"/>
  </r>
  <r>
    <n v="7927"/>
    <s v="Point"/>
    <n v="26326000"/>
    <n v="9764000"/>
    <n v="37.772326999999997"/>
    <n v="-122.443771"/>
    <s v="SFPD-CROSSROADS"/>
    <s v="CITY STREET"/>
    <n v="4548194"/>
    <n v="2009"/>
    <n v="3801"/>
    <n v="20091215"/>
    <n v="1826"/>
    <n v="2122"/>
    <s v="F"/>
    <s v="Tuesday"/>
    <s v="4B8D"/>
    <x v="2"/>
    <x v="29"/>
    <n v="74"/>
    <s v="East"/>
    <s v="Not Stated"/>
    <s v="Injury (Complaint of Pain)"/>
    <s v="Rear End"/>
    <s v="Bicycle"/>
    <x v="0"/>
    <s v="Dry"/>
    <s v="No Unusual Condition"/>
    <s v="Not Stated"/>
    <s v="Dark - Street Lights"/>
    <s v="None"/>
    <s v="CC - Vehicle-Bicycle"/>
    <s v="http://maps.google.com/maps?q=&amp;layer=c&amp;cbll=37.7723274177955,-122.443771261777"/>
    <s v="6:01 pm to 10:00 pm"/>
    <s v="Clear"/>
    <s v="CVC 21750"/>
    <s v="Intersection Rear End &lt;= 150ft"/>
    <s v="December"/>
    <s v="Valid"/>
    <n v="21750"/>
    <s v="Overtaking and passing unsafely"/>
    <s v="http://leginfo.legislature.ca.gov/faces/codes_displaySection.xhtml?lawCode=VEH&amp;sectionNum=21750."/>
    <n v="27450"/>
  </r>
  <r>
    <n v="5812"/>
    <s v="Point"/>
    <n v="26036000"/>
    <n v="9761000"/>
    <n v="37.773015999999998"/>
    <n v="-122.438345"/>
    <s v="SFPD-CROSSROADS"/>
    <s v="CITY STREET"/>
    <n v="3990084"/>
    <n v="2008"/>
    <n v="3801"/>
    <n v="20081205"/>
    <n v="1810"/>
    <n v="4232"/>
    <s v="&lt;Null&gt;"/>
    <s v="Friday"/>
    <s v="&lt;Null&gt;"/>
    <x v="2"/>
    <x v="40"/>
    <n v="270"/>
    <s v="West"/>
    <s v="Not Stated"/>
    <s v="Injury (Other Visible)"/>
    <s v="Broadside"/>
    <s v="Bicycle"/>
    <x v="0"/>
    <s v="Dry"/>
    <s v="No Unusual Condition"/>
    <s v="Not Stated"/>
    <s v="Dark - Street Lights"/>
    <s v="None"/>
    <s v="CC - Vehicle-Bicycle"/>
    <s v="http://maps.google.com/maps?q=&amp;layer=c&amp;cbll=37.7730163910536,-122.438345123709"/>
    <s v="6:01 pm to 10:00 pm"/>
    <s v="Clear"/>
    <s v="CVC 21750"/>
    <s v="Midblock &gt; 20ft"/>
    <s v="December"/>
    <s v="Valid"/>
    <n v="21750"/>
    <s v="Overtaking and passing unsafely"/>
    <s v="http://leginfo.legislature.ca.gov/faces/codes_displaySection.xhtml?lawCode=VEH&amp;sectionNum=21750."/>
    <n v="2011"/>
  </r>
  <r>
    <n v="8619"/>
    <s v="Point"/>
    <n v="26031000"/>
    <s v="&lt;Null&gt;"/>
    <n v="37.773133000000001"/>
    <n v="-122.437423"/>
    <s v="SFPD-CROSSROADS"/>
    <s v="CITY STREET"/>
    <n v="131082309"/>
    <n v="2013"/>
    <n v="3801"/>
    <n v="20131225"/>
    <n v="1835"/>
    <n v="1420"/>
    <s v="PARK DISTR"/>
    <s v="Wednesday"/>
    <s v="4K3A"/>
    <x v="2"/>
    <x v="8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6:01 pm to 10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15397"/>
  </r>
  <r>
    <n v="28668"/>
    <s v="Point"/>
    <n v="26036000"/>
    <n v="9761000"/>
    <n v="37.773114999999997"/>
    <n v="-122.437566"/>
    <s v="SFPD-CROSSROADS"/>
    <s v="CITY STREET"/>
    <n v="2434098"/>
    <n v="2005"/>
    <n v="3801"/>
    <n v="20051226"/>
    <n v="1305"/>
    <n v="649"/>
    <s v="PARK"/>
    <s v="Monday"/>
    <s v="4B2H"/>
    <x v="2"/>
    <x v="8"/>
    <n v="42"/>
    <s v="West"/>
    <s v="Not Stated"/>
    <s v="Injury (Complaint of Pain)"/>
    <s v="Hit Object"/>
    <s v="Non-Collision"/>
    <x v="0"/>
    <s v="Dry"/>
    <s v="No Unusual Condition"/>
    <s v="Not Stated"/>
    <s v="Daylight"/>
    <s v="Functioning"/>
    <s v="AA - Vehicle(s) Only Involved"/>
    <s v="http://maps.google.com/maps?q=&amp;layer=c&amp;cbll=37.7731153039811,-122.437566179851"/>
    <s v="10:01 am to 2:00 pm"/>
    <s v="Clear"/>
    <s v="CVC 22350"/>
    <s v="Midblock &gt; 20ft"/>
    <s v="December"/>
    <s v="Valid"/>
    <n v="22350"/>
    <s v="Unsafe speed for prevailing conditions"/>
    <s v="http://leginfo.legislature.ca.gov/faces/codes_displaySection.xhtml?lawCode=VEH&amp;sectionNum=22350."/>
    <n v="23230"/>
  </r>
  <r>
    <n v="1163"/>
    <s v="Point"/>
    <n v="26029000"/>
    <n v="10179000"/>
    <n v="37.772167000000003"/>
    <n v="-122.43751899999999"/>
    <s v="SFPD-CROSSROADS"/>
    <s v="CITY STREET"/>
    <n v="2409293"/>
    <n v="2005"/>
    <n v="3801"/>
    <n v="20051210"/>
    <n v="1754"/>
    <n v="120"/>
    <s v="COF"/>
    <s v="Saturday"/>
    <s v="3F14C"/>
    <x v="3"/>
    <x v="8"/>
    <n v="83"/>
    <s v="West"/>
    <s v="Not Stated"/>
    <s v="Injury (Severe)"/>
    <s v="Broadside"/>
    <s v="Bicycle"/>
    <x v="0"/>
    <s v="Dry"/>
    <s v="No Unusual Condition"/>
    <s v="Not Stated"/>
    <s v="Dark - Street Lights"/>
    <s v="None"/>
    <s v="CC - Vehicle-Bicycle"/>
    <s v="http://maps.google.com/maps?q=&amp;layer=c&amp;cbll=37.7721673085414,-122.437518971953"/>
    <s v="2:01 pm to 6:00 pm"/>
    <s v="Clear"/>
    <s v="CVC 21801A"/>
    <s v="Midblock &gt; 20ft"/>
    <s v="December"/>
    <s v="Valid"/>
    <s v="21801(a,b)"/>
    <s v="Violation of right-of-way - left turn"/>
    <s v="http://leginfo.legislature.ca.gov/faces/codes_displaySection.xhtml?lawCode=VEH&amp;sectionNum=21801."/>
    <n v="1860"/>
  </r>
  <r>
    <n v="28652"/>
    <s v="Point"/>
    <n v="26029000"/>
    <s v="&lt;Null&gt;"/>
    <n v="37.772204000000002"/>
    <n v="-122.437235"/>
    <s v="SFPD-CROSSROADS"/>
    <s v="CITY STREET"/>
    <n v="3523326"/>
    <n v="2007"/>
    <n v="3801"/>
    <n v="20071211"/>
    <n v="411"/>
    <n v="514"/>
    <s v="COK"/>
    <s v="Tuesday"/>
    <s v="4B4D"/>
    <x v="3"/>
    <x v="8"/>
    <n v="0"/>
    <s v="Not Stated, in Intersection"/>
    <s v="Not Stated"/>
    <s v="Fatal"/>
    <s v="Broadside"/>
    <s v="Motor Vehicle on Other Roadway"/>
    <x v="0"/>
    <s v="Dry"/>
    <s v="No Unusual Condition"/>
    <s v="Not Stated"/>
    <s v="Dark - Street Lights"/>
    <s v="Functioning"/>
    <s v="AA - Vehicle(s) Only Involved"/>
    <s v="http://maps.google.com/maps?q=&amp;layer=c&amp;cbll=37.7722037124154,-122.4372349323"/>
    <s v="2:01 am to 6:00 a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33632"/>
  </r>
  <r>
    <n v="27134"/>
    <s v="Point"/>
    <n v="26448000"/>
    <s v="&lt;Null&gt;"/>
    <n v="37.775599"/>
    <n v="-122.44806800000001"/>
    <s v="SFPD-CROSSROADS"/>
    <s v="CITY STREET"/>
    <n v="131043094"/>
    <n v="2013"/>
    <n v="3801"/>
    <n v="20131211"/>
    <n v="1726"/>
    <n v="537"/>
    <s v="PARK"/>
    <s v="Wednesday"/>
    <s v="3F130"/>
    <x v="1"/>
    <x v="0"/>
    <n v="0"/>
    <s v="Not Stated, in Intersection"/>
    <s v="Not Stated"/>
    <s v="Injury (Other Visible)"/>
    <s v="Vehicle/Pedestrian"/>
    <s v="Pedestrian"/>
    <x v="1"/>
    <s v="Dry"/>
    <s v="No Unusual Condition"/>
    <s v="Not Stated"/>
    <s v="Dark - Street Lights"/>
    <s v="None"/>
    <s v="BB - Vehicle-Pedestrian"/>
    <s v="http://maps.google.com/maps?q=&amp;layer=c&amp;cbll=37.7755992950008,-122.448067929212"/>
    <s v="2:01 pm to 6:00 pm"/>
    <s v="Clear"/>
    <s v="CVC 22350"/>
    <s v="Intersection &lt;= 20ft"/>
    <s v="December"/>
    <s v="Valid"/>
    <n v="22350"/>
    <s v="Unsafe speed for prevailing conditions"/>
    <s v="http://leginfo.legislature.ca.gov/faces/codes_displaySection.xhtml?lawCode=VEH&amp;sectionNum=22350."/>
    <n v="10038"/>
  </r>
  <r>
    <n v="28864"/>
    <s v="Point"/>
    <n v="26050000"/>
    <s v="&lt;Null&gt;"/>
    <n v="37.774062000000001"/>
    <n v="-122.437611"/>
    <s v="SFPD-CROSSROADS"/>
    <s v="CITY STREET"/>
    <n v="4542495"/>
    <n v="2009"/>
    <n v="3801"/>
    <n v="20091217"/>
    <n v="1302"/>
    <n v="4166"/>
    <s v="PARK"/>
    <s v="Thursday"/>
    <s v="3F44C"/>
    <x v="6"/>
    <x v="2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0616466681,-122.437610623921"/>
    <s v="10:01 am to 2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50"/>
  </r>
  <r>
    <n v="28860"/>
    <s v="Point"/>
    <n v="26053000"/>
    <n v="4802101"/>
    <n v="37.774178999999997"/>
    <n v="-122.437681"/>
    <s v="SFPD-CROSSROADS"/>
    <s v="CITY STREET"/>
    <n v="4053558"/>
    <n v="2008"/>
    <n v="3801"/>
    <n v="20081229"/>
    <n v="254"/>
    <n v="275"/>
    <s v="PARK"/>
    <s v="Monday"/>
    <s v="3F14E"/>
    <x v="6"/>
    <x v="2"/>
    <n v="46"/>
    <s v="North"/>
    <s v="Not Stated"/>
    <s v="Injury (Complaint of Pain)"/>
    <s v="Rear End"/>
    <s v="Parked Motor Vehicle"/>
    <x v="0"/>
    <s v="Dry"/>
    <s v="No Unusual Condition"/>
    <s v="Not Stated"/>
    <s v="Dark - Street Lights"/>
    <s v="Functioning"/>
    <s v="AA - Vehicle(s) Only Involved"/>
    <s v="http://maps.google.com/maps?q=&amp;layer=c&amp;cbll=37.7741791220719,-122.437681210927"/>
    <s v="2:01 am to 6:00 am"/>
    <s v="Clear"/>
    <s v="CVC 23152A"/>
    <s v="Intersection Rear End &lt;= 150ft"/>
    <s v="December"/>
    <s v="Valid"/>
    <n v="23152"/>
    <s v="Under the influence of alcohol or drug"/>
    <s v="http://leginfo.legislature.ca.gov/faces/codes_displaySection.xhtml?lawCode=VEH&amp;sectionNum=23152."/>
    <n v="18105"/>
  </r>
  <r>
    <n v="28851"/>
    <s v="Point"/>
    <n v="26050000"/>
    <n v="4801101"/>
    <n v="37.774002000000003"/>
    <n v="-122.43763"/>
    <s v="SFPD-CROSSROADS"/>
    <s v="CITY STREET"/>
    <n v="2973000"/>
    <n v="2006"/>
    <n v="3801"/>
    <n v="20061205"/>
    <n v="1201"/>
    <n v="805"/>
    <s v="F"/>
    <s v="Tuesday"/>
    <s v="0F4"/>
    <x v="6"/>
    <x v="2"/>
    <n v="24"/>
    <s v="South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0023490115,-122.437630122573"/>
    <s v="10:01 am to 2:00 pm"/>
    <s v="Clear"/>
    <s v="CVC 22350"/>
    <s v="Intersection Rear End &lt;= 150ft"/>
    <s v="December"/>
    <s v="Valid"/>
    <n v="22350"/>
    <s v="Unsafe speed for prevailing conditions"/>
    <s v="http://leginfo.legislature.ca.gov/faces/codes_displaySection.xhtml?lawCode=VEH&amp;sectionNum=22350."/>
    <n v="17986"/>
  </r>
  <r>
    <n v="14683"/>
    <s v="Point"/>
    <n v="26057000"/>
    <s v="&lt;Null&gt;"/>
    <n v="37.776856000000002"/>
    <n v="-122.438177"/>
    <s v="SFPD-CROSSROADS"/>
    <s v="CITY STREET"/>
    <n v="4530289"/>
    <n v="2009"/>
    <n v="3801"/>
    <n v="20091220"/>
    <n v="1900"/>
    <n v="2077"/>
    <s v="PARKS"/>
    <s v="Sunday"/>
    <s v="3F14D"/>
    <x v="1"/>
    <x v="8"/>
    <n v="0"/>
    <s v="Not Stated, in Intersection"/>
    <s v="Not Stated"/>
    <s v="Injury (Complaint of Pain)"/>
    <s v="Vehicle/Pedestrian"/>
    <s v="Pedestrian"/>
    <x v="1"/>
    <s v="Not Stated"/>
    <s v="Other"/>
    <s v="Not Stated"/>
    <s v="Dark - Street Lights"/>
    <s v="Not Stated"/>
    <s v="BB - Vehicle-Pedestrian"/>
    <s v="http://maps.google.com/maps?q=&amp;layer=c&amp;cbll=37.7768558888485,-122.43817704764"/>
    <s v="6:01 pm to 10:00 pm"/>
    <s v="Other"/>
    <s v="N/A"/>
    <s v="Intersection &lt;= 20ft"/>
    <s v="December"/>
    <s v="Unknown"/>
    <s v="Unknown"/>
    <s v="Unknown"/>
    <s v="&lt;Null&gt;"/>
    <n v="25378"/>
  </r>
  <r>
    <n v="15319"/>
    <s v="Point"/>
    <n v="26347000"/>
    <s v="&lt;Null&gt;"/>
    <n v="37.772995000000002"/>
    <n v="-122.445902"/>
    <s v="SFPD-CROSSROADS"/>
    <s v="CITY STREET"/>
    <n v="131093629"/>
    <n v="2013"/>
    <n v="3801"/>
    <n v="20131229"/>
    <n v="2211"/>
    <n v="4270"/>
    <s v="PARK"/>
    <s v="Sunday"/>
    <s v="3F13E"/>
    <x v="7"/>
    <x v="2"/>
    <n v="0"/>
    <s v="Not Stated, in Intersection"/>
    <s v="Not Stated"/>
    <s v="Injury (Other Visible)"/>
    <s v="Sideswip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10:01 pm to 2:00 am"/>
    <s v="Clear"/>
    <s v="CVC 21658A"/>
    <s v="Intersection &lt;= 20ft"/>
    <s v="December"/>
    <s v="Valid"/>
    <s v="21658(a,b)"/>
    <s v="Lane straddling or failure to use specified lanes"/>
    <s v="http://leginfo.legislature.ca.gov/faces/codes_displaySection.xhtml?lawCode=VEH&amp;sectionNum=21658."/>
    <n v="10794"/>
  </r>
  <r>
    <n v="14955"/>
    <s v="Point"/>
    <n v="26372000"/>
    <n v="5895000"/>
    <n v="37.775806000000003"/>
    <n v="-122.44643499999999"/>
    <s v="SFPD-CROSSROADS"/>
    <s v="CITY STREET"/>
    <n v="4530261"/>
    <n v="2009"/>
    <n v="3801"/>
    <n v="20091230"/>
    <n v="925"/>
    <n v="438"/>
    <s v="&lt;Null&gt;"/>
    <s v="Wednesday"/>
    <s v="4B3F"/>
    <x v="1"/>
    <x v="10"/>
    <n v="10"/>
    <s v="East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5806135951,-122.446435085528"/>
    <s v="6:01 am to 10:00 am"/>
    <s v="Cloudy"/>
    <s v="CVC 21950A"/>
    <s v="Intersection &lt;= 20ft"/>
    <s v="December"/>
    <s v="Valid"/>
    <s v="21950(a,c)"/>
    <s v="Driver or bicyclist to yield right-of-way at crosswalks"/>
    <s v="http://leginfo.legislature.ca.gov/faces/codes_displaySection.xhtml?lawCode=VEH&amp;sectionNum=21950."/>
    <n v="18851"/>
  </r>
  <r>
    <n v="4121"/>
    <s v="Point"/>
    <n v="26345000"/>
    <n v="8852000"/>
    <n v="37.772930000000002"/>
    <n v="-122.44588899999999"/>
    <s v="SFPD-CROSSROADS"/>
    <s v="CITY STREET"/>
    <n v="3539974"/>
    <n v="2007"/>
    <n v="3801"/>
    <n v="20071212"/>
    <n v="635"/>
    <n v="43"/>
    <s v="PARK"/>
    <s v="Wednesday"/>
    <n v="3E+61"/>
    <x v="7"/>
    <x v="2"/>
    <n v="24"/>
    <s v="South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930162214,-122.445889124925"/>
    <s v="6:01 am to 10:00 am"/>
    <s v="Clear"/>
    <s v="CVC 22101D"/>
    <s v="Midblock &gt; 20ft"/>
    <s v="December"/>
    <s v="Valid"/>
    <s v="22101(d)"/>
    <s v="Violating special traffic control markers"/>
    <s v="http://leginfo.legislature.ca.gov/faces/codes_displaySection.xhtml?lawCode=VEH&amp;sectionNum=22101."/>
    <n v="25590"/>
  </r>
  <r>
    <n v="12557"/>
    <s v="Point"/>
    <n v="26345000"/>
    <n v="8852000"/>
    <n v="37.772936000000001"/>
    <n v="-122.44589000000001"/>
    <s v="SFPD-CROSSROADS"/>
    <s v="CITY STREET"/>
    <n v="5471023"/>
    <n v="2011"/>
    <n v="3801"/>
    <n v="20111220"/>
    <n v="902"/>
    <n v="874"/>
    <s v="PARK"/>
    <s v="Tuesday"/>
    <s v="3F61"/>
    <x v="7"/>
    <x v="2"/>
    <n v="22"/>
    <s v="South"/>
    <s v="Not Stated"/>
    <s v="Injury (Complaint of Pain)"/>
    <s v="Sideswipe"/>
    <s v="Bicycle"/>
    <x v="0"/>
    <s v="Dry"/>
    <s v="No Unusual Condition"/>
    <s v="Not Stated"/>
    <s v="Daylight"/>
    <s v="Functioning"/>
    <s v="CC - Vehicle-Bicycle"/>
    <s v="http://maps.google.com/maps?q=&amp;layer=c&amp;cbll=37.7729355849803,-122.445890225476"/>
    <s v="6:01 am to 10:00 am"/>
    <s v="Clear"/>
    <s v="N/A"/>
    <s v="Midblock &gt; 20ft"/>
    <s v="December"/>
    <s v="Unknown"/>
    <s v="Unknown"/>
    <s v="Unknown"/>
    <s v="&lt;Null&gt;"/>
    <n v="25601"/>
  </r>
  <r>
    <n v="14401"/>
    <s v="Point"/>
    <n v="26057000"/>
    <n v="4805101"/>
    <n v="37.777011999999999"/>
    <n v="-122.438261"/>
    <s v="SFPD-CROSSROADS"/>
    <s v="CITY STREET"/>
    <n v="6059267"/>
    <n v="2012"/>
    <n v="3801"/>
    <n v="20121210"/>
    <n v="915"/>
    <n v="186"/>
    <s v="PARK"/>
    <s v="Monday"/>
    <s v="4CAR"/>
    <x v="6"/>
    <x v="11"/>
    <n v="60"/>
    <s v="North"/>
    <s v="Not Stated"/>
    <s v="Injury (Other Visible)"/>
    <s v="Other"/>
    <s v="Bicycle"/>
    <x v="0"/>
    <s v="Dry"/>
    <s v="No Unusual Condition"/>
    <s v="Not Stated"/>
    <s v="Daylight"/>
    <s v="None"/>
    <s v="CC - Vehicle-Bicycle"/>
    <s v="http://maps.google.com/maps?q=&amp;layer=c&amp;cbll=37.7770119924306,-122.438261409576"/>
    <s v="6:01 am to 10:00 am"/>
    <s v="Clear"/>
    <s v="CVC 22517"/>
    <s v="Midblock &gt; 20ft"/>
    <s v="December"/>
    <s v="Valid"/>
    <n v="22517"/>
    <s v="Opening door on traffic side when unsafe"/>
    <s v="http://leginfo.legislature.ca.gov/faces/codes_displaySection.xhtml?lawCode=VEH&amp;sectionNum=22517."/>
    <n v="4664"/>
  </r>
  <r>
    <n v="28927"/>
    <s v="Point"/>
    <n v="26057000"/>
    <s v="&lt;Null&gt;"/>
    <n v="37.776856000000002"/>
    <n v="-122.438177"/>
    <s v="SFPD-CROSSROADS"/>
    <s v="CITY STREET"/>
    <n v="2945619"/>
    <n v="2006"/>
    <n v="3801"/>
    <n v="20061211"/>
    <n v="1055"/>
    <n v="805"/>
    <s v="F"/>
    <s v="Monday"/>
    <s v="0F4"/>
    <x v="6"/>
    <x v="11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8558888485,-122.43817704764"/>
    <s v="10:01 am to 2:00 pm"/>
    <s v="Cloudy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56"/>
  </r>
  <r>
    <n v="28945"/>
    <s v="Point"/>
    <n v="26057000"/>
    <n v="4805201"/>
    <n v="37.777146999999999"/>
    <n v="-122.438183"/>
    <s v="SFPD-CROSSROADS"/>
    <s v="CITY STREET"/>
    <n v="4543373"/>
    <n v="2009"/>
    <n v="3801"/>
    <n v="20091214"/>
    <n v="1257"/>
    <n v="246"/>
    <s v="PARK"/>
    <s v="Monday"/>
    <s v="4B4E"/>
    <x v="6"/>
    <x v="11"/>
    <n v="105"/>
    <s v="North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7146955164,-122.438182749066"/>
    <s v="10:01 am to 2:00 pm"/>
    <s v="Clear"/>
    <s v="CVC 22350"/>
    <s v="Intersection Rear End &lt;= 150ft"/>
    <s v="December"/>
    <s v="Valid"/>
    <n v="22350"/>
    <s v="Unsafe speed for prevailing conditions"/>
    <s v="http://leginfo.legislature.ca.gov/faces/codes_displaySection.xhtml?lawCode=VEH&amp;sectionNum=22350."/>
    <n v="16034"/>
  </r>
  <r>
    <n v="29496"/>
    <s v="Point"/>
    <n v="26446000"/>
    <n v="12084000"/>
    <n v="37.773653000000003"/>
    <n v="-122.45444000000001"/>
    <s v="SFPD-CROSSROADS"/>
    <s v="CITY STREET"/>
    <n v="4513389"/>
    <n v="2009"/>
    <n v="3801"/>
    <n v="20091205"/>
    <n v="1736"/>
    <n v="4060"/>
    <s v="PARK"/>
    <s v="Saturday"/>
    <s v="3F3"/>
    <x v="8"/>
    <x v="11"/>
    <n v="408"/>
    <s v="South"/>
    <s v="Not Stated"/>
    <s v="Injury (Other Visible)"/>
    <s v="Sideswipe"/>
    <s v="Parked Motor Vehicle"/>
    <x v="0"/>
    <s v="Dry"/>
    <s v="No Unusual Condition"/>
    <s v="Not Stated"/>
    <s v="Dark - Street Lights"/>
    <s v="None"/>
    <s v="AA - Vehicle(s) Only Involved"/>
    <s v="http://maps.google.com/maps?q=&amp;layer=c&amp;cbll=37.7736533507053,-122.454439643709"/>
    <s v="2:01 pm to 6:00 pm"/>
    <s v="Clear"/>
    <s v="N/A"/>
    <s v="Midblock &gt; 20ft"/>
    <s v="December"/>
    <s v="Unknown"/>
    <s v="Unknown"/>
    <s v="Unknown"/>
    <s v="&lt;Null&gt;"/>
    <n v="5550"/>
  </r>
  <r>
    <n v="29501"/>
    <s v="Point"/>
    <n v="26446000"/>
    <n v="12084000"/>
    <n v="37.774189999999997"/>
    <n v="-122.454549"/>
    <s v="SFPD-CROSSROADS"/>
    <s v="CITY STREET"/>
    <n v="5449725"/>
    <n v="2011"/>
    <n v="3801"/>
    <n v="20111206"/>
    <n v="1922"/>
    <n v="2077"/>
    <s v="PARK"/>
    <s v="Tuesday"/>
    <s v="3F12D"/>
    <x v="8"/>
    <x v="11"/>
    <n v="210"/>
    <s v="South"/>
    <s v="Not Stated"/>
    <s v="Injury (Complaint of Pain)"/>
    <s v="Sideswipe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41901465803,-122.454549051856"/>
    <s v="6:01 pm to 10:00 pm"/>
    <s v="Clear"/>
    <s v="CVC 22107"/>
    <s v="Midblock &gt; 20ft"/>
    <s v="December"/>
    <s v="Valid"/>
    <n v="22107"/>
    <s v="Unsafe turn or lane change prohibited"/>
    <s v="http://leginfo.legislature.ca.gov/faces/codes_displaySection.xhtml?lawCode=VEH&amp;sectionNum=22107."/>
    <n v="1186"/>
  </r>
  <r>
    <n v="29502"/>
    <s v="Point"/>
    <n v="26446000"/>
    <n v="12084000"/>
    <n v="37.774402000000002"/>
    <n v="-122.45459200000001"/>
    <s v="SFPD-CROSSROADS"/>
    <s v="CITY STREET"/>
    <n v="5476490"/>
    <n v="2011"/>
    <n v="3801"/>
    <n v="20111213"/>
    <n v="1031"/>
    <n v="874"/>
    <s v="PARK"/>
    <s v="Tuesday"/>
    <s v="3F61"/>
    <x v="8"/>
    <x v="11"/>
    <n v="132"/>
    <s v="South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44016116083,-122.45459215225"/>
    <s v="10:01 am to 2:00 pm"/>
    <s v="Clear"/>
    <s v="CVC 22350"/>
    <s v="Intersection Rear End &lt;= 150ft"/>
    <s v="December"/>
    <s v="Valid"/>
    <n v="22350"/>
    <s v="Unsafe speed for prevailing conditions"/>
    <s v="http://leginfo.legislature.ca.gov/faces/codes_displaySection.xhtml?lawCode=VEH&amp;sectionNum=22350."/>
    <n v="29200"/>
  </r>
  <r>
    <n v="29344"/>
    <s v="Point"/>
    <n v="26383000"/>
    <s v="&lt;Null&gt;"/>
    <n v="37.777669000000003"/>
    <n v="-122.44684599999999"/>
    <s v="SFPD-CROSSROADS"/>
    <s v="CITY STREET"/>
    <n v="2425443"/>
    <n v="2005"/>
    <n v="3801"/>
    <n v="20051206"/>
    <n v="1900"/>
    <n v="571"/>
    <s v="PARK"/>
    <s v="Tuesday"/>
    <n v="4"/>
    <x v="7"/>
    <x v="41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6691087729,-122.446846470157"/>
    <s v="6:01 pm to 10:00 pm"/>
    <s v="Clear"/>
    <s v="CVC 22350"/>
    <s v="Intersection &lt;= 20ft"/>
    <s v="December"/>
    <s v="Valid"/>
    <n v="22350"/>
    <s v="Unsafe speed for prevailing conditions"/>
    <s v="http://leginfo.legislature.ca.gov/faces/codes_displaySection.xhtml?lawCode=VEH&amp;sectionNum=22350."/>
    <n v="6430"/>
  </r>
  <r>
    <n v="29027"/>
    <s v="Point"/>
    <n v="26070000"/>
    <n v="4807101"/>
    <n v="37.778779"/>
    <n v="-122.438602"/>
    <s v="SFPD-CROSSROADS"/>
    <s v="CITY STREET"/>
    <n v="5449726"/>
    <n v="2011"/>
    <n v="3801"/>
    <n v="20111207"/>
    <n v="1749"/>
    <n v="789"/>
    <s v="COF"/>
    <s v="Wednesday"/>
    <s v="04D"/>
    <x v="6"/>
    <x v="13"/>
    <n v="28"/>
    <s v="North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87786541449,-122.438602115653"/>
    <s v="2:01 pm to 6:00 pm"/>
    <s v="Clear"/>
    <s v="CVC 21703"/>
    <s v="Intersection Rear End &lt;= 150ft"/>
    <s v="December"/>
    <s v="Valid"/>
    <n v="21703"/>
    <s v="Following too closely prohibited"/>
    <s v="http://leginfo.legislature.ca.gov/faces/codes_displaySection.xhtml?lawCode=VEH&amp;sectionNum=21703."/>
    <n v="15979"/>
  </r>
  <r>
    <n v="14661"/>
    <s v="Point"/>
    <n v="26052000"/>
    <n v="6824000"/>
    <n v="37.774993000000002"/>
    <n v="-122.43779000000001"/>
    <s v="SFPD-CROSSROADS"/>
    <s v="CITY STREET"/>
    <n v="4513413"/>
    <n v="2009"/>
    <n v="3801"/>
    <n v="20091206"/>
    <n v="2350"/>
    <n v="2285"/>
    <s v="COF"/>
    <s v="Sunday"/>
    <s v="3F14E"/>
    <x v="11"/>
    <x v="42"/>
    <n v="3"/>
    <s v="East"/>
    <s v="Not Stated"/>
    <s v="Injury (Other Visible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49931246938,-122.437789563857"/>
    <s v="10:01 pm to 2:00 am"/>
    <s v="Raining"/>
    <s v="CVC 21950A"/>
    <s v="Intersection &lt;= 20ft"/>
    <s v="December"/>
    <s v="Valid"/>
    <s v="21950(a,c)"/>
    <s v="Driver or bicyclist to yield right-of-way at crosswalks"/>
    <s v="http://leginfo.legislature.ca.gov/faces/codes_displaySection.xhtml?lawCode=VEH&amp;sectionNum=21950."/>
    <n v="7100"/>
  </r>
  <r>
    <n v="29349"/>
    <s v="Point"/>
    <n v="26383000"/>
    <s v="&lt;Null&gt;"/>
    <n v="37.777669000000003"/>
    <n v="-122.44684599999999"/>
    <s v="SFPD-CROSSROADS"/>
    <s v="CITY STREET"/>
    <n v="5006381"/>
    <n v="2010"/>
    <n v="3801"/>
    <n v="20101206"/>
    <n v="2127"/>
    <n v="275"/>
    <s v="&lt;Null&gt;"/>
    <s v="Monday"/>
    <s v="&lt;Null&gt;"/>
    <x v="7"/>
    <x v="13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6691087729,-122.446846470157"/>
    <s v="6:01 pm to 10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620"/>
  </r>
  <r>
    <n v="26722"/>
    <s v="Point"/>
    <n v="26377000"/>
    <n v="8849000"/>
    <n v="37.775404999999999"/>
    <n v="-122.44639100000001"/>
    <s v="SFPD-CROSSROADS"/>
    <s v="CITY STREET"/>
    <n v="151082975"/>
    <n v="2015"/>
    <n v="3801"/>
    <n v="20151215"/>
    <n v="1733"/>
    <n v="2286"/>
    <s v="PARK"/>
    <s v="Tuesday"/>
    <s v="SECTOR 3"/>
    <x v="7"/>
    <x v="11"/>
    <n v="146"/>
    <s v="South"/>
    <s v="&lt;Null&gt;"/>
    <s v="Injury (Severe)"/>
    <s v="Vehicle/Pedestrian"/>
    <s v="Pedestrian"/>
    <x v="2"/>
    <s v="Dry"/>
    <s v="No Unusual Condition"/>
    <s v="Not Stated"/>
    <s v="Dusk - Dawn"/>
    <s v="None"/>
    <s v="BB - Vehicle-Pedestrian"/>
    <s v="http://maps.google.com/maps?q=&amp;layer=c&amp;cbll=37.7754054999662,-122.446391160903"/>
    <s v="2:01 pm to 6:00 pm"/>
    <s v="Clear"/>
    <s v="CVC 21955"/>
    <s v="Midblock &gt; 20ft"/>
    <s v="December"/>
    <s v="Valid"/>
    <n v="21955"/>
    <s v="Crossing between controlled intersections (Jaywalking)"/>
    <s v="http://leginfo.legislature.ca.gov/faces/codes_displaySection.xhtml?lawCode=VEH&amp;sectionNum=21955."/>
    <n v="2668"/>
  </r>
  <r>
    <n v="29307"/>
    <s v="Point"/>
    <n v="26377000"/>
    <s v="&lt;Null&gt;"/>
    <n v="37.774870999999997"/>
    <n v="-122.44628400000001"/>
    <s v="SFPD-CROSSROADS"/>
    <s v="CITY STREET"/>
    <n v="2947930"/>
    <n v="2006"/>
    <n v="3801"/>
    <n v="20061215"/>
    <n v="1652"/>
    <n v="1149"/>
    <s v="COF"/>
    <s v="Friday"/>
    <s v="4B7D"/>
    <x v="7"/>
    <x v="4"/>
    <n v="0"/>
    <s v="Not Stated, in Intersection"/>
    <s v="Not Stated"/>
    <s v="Injury (Severe)"/>
    <s v="Broadside"/>
    <s v="Other Motor Vehicle"/>
    <x v="0"/>
    <s v="Dry"/>
    <s v="No Unusual Condition"/>
    <s v="Not Stated"/>
    <s v="Dusk - Dawn"/>
    <s v="Functioning"/>
    <s v="AA - Vehicle(s) Only Involved"/>
    <s v="http://maps.google.com/maps?q=&amp;layer=c&amp;cbll=37.7748711028237,-122.446283673835"/>
    <s v="2:01 pm to 6:00 pm"/>
    <s v="Cloudy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3010"/>
  </r>
  <r>
    <n v="10959"/>
    <s v="Point"/>
    <n v="26378000"/>
    <s v="&lt;Null&gt;"/>
    <n v="37.773733"/>
    <n v="-122.447688"/>
    <s v="SFPD-CROSSROADS"/>
    <s v="CITY STREET"/>
    <n v="151105919"/>
    <n v="2015"/>
    <n v="3801"/>
    <n v="20151223"/>
    <n v="1822"/>
    <n v="2286"/>
    <s v="PARK"/>
    <s v="Wednesday"/>
    <s v="F3"/>
    <x v="22"/>
    <x v="5"/>
    <n v="0"/>
    <s v="Not Stated, in Intersection"/>
    <s v="Not Stated"/>
    <s v="Injury (Complaint of Pain)"/>
    <s v="Broadside"/>
    <s v="Motor Vehicle on Other Roadway"/>
    <x v="0"/>
    <s v="Dry"/>
    <s v="No Unusual Condition"/>
    <s v="Not Stated"/>
    <s v="Dark - Street Lights"/>
    <s v="Functioning"/>
    <s v="AA - Vehicle(s) Only Involved"/>
    <s v="http://maps.google.com/maps?q=&amp;layer=c&amp;cbll=37.7737327686014,-122.447687958914"/>
    <s v="6:01 pm to 10:00 pm"/>
    <s v="Clear"/>
    <s v="CVC 21800C"/>
    <s v="Intersection &lt;= 20ft"/>
    <s v="December"/>
    <s v="Valid"/>
    <s v="21800(a-d)"/>
    <s v="Violation of right-of-way"/>
    <s v="http://leginfo.legislature.ca.gov/faces/codes_displaySection.xhtml?lawCode=VEH&amp;sectionNum=21800."/>
    <n v="25100"/>
  </r>
  <r>
    <n v="29295"/>
    <s v="Point"/>
    <n v="26376000"/>
    <s v="&lt;Null&gt;"/>
    <n v="37.773935000000002"/>
    <n v="-122.44609199999999"/>
    <s v="SFPD-CROSSROADS"/>
    <s v="CITY STREET"/>
    <n v="2416046"/>
    <n v="2005"/>
    <n v="3801"/>
    <n v="20051202"/>
    <n v="1129"/>
    <n v="1481"/>
    <s v="PARKS"/>
    <s v="Friday"/>
    <s v="3C63"/>
    <x v="7"/>
    <x v="5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CVC 221005"/>
    <s v="Intersection &lt;= 20ft"/>
    <s v="December"/>
    <s v="Valid"/>
    <n v="22100.5"/>
    <s v="U-Turn at controlled intersection"/>
    <s v="http://leginfo.legislature.ca.gov/faces/codes_displaySection.xhtml?lawCode=VEH&amp;sectionNum=22100.5."/>
    <n v="239"/>
  </r>
  <r>
    <n v="8863"/>
    <s v="Point"/>
    <n v="26376000"/>
    <s v="&lt;Null&gt;"/>
    <n v="37.773935000000002"/>
    <n v="-122.44609199999999"/>
    <s v="SFPD-CROSSROADS"/>
    <s v="CITY STREET"/>
    <n v="131046838"/>
    <n v="2013"/>
    <n v="3801"/>
    <n v="20131213"/>
    <n v="643"/>
    <n v="4288"/>
    <s v="PARK"/>
    <s v="Friday"/>
    <s v="3F13A"/>
    <x v="7"/>
    <x v="5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9353713535,-122.446091727215"/>
    <s v="6:01 am to 10:00 am"/>
    <s v="Clear"/>
    <s v="CVC 21801A"/>
    <s v="Intersection &lt;= 20ft"/>
    <s v="December"/>
    <s v="Valid"/>
    <s v="21801(a,b)"/>
    <s v="Violation of right-of-way - left turn"/>
    <s v="http://leginfo.legislature.ca.gov/faces/codes_displaySection.xhtml?lawCode=VEH&amp;sectionNum=21801."/>
    <n v="22851"/>
  </r>
  <r>
    <n v="29302"/>
    <s v="Point"/>
    <n v="26376000"/>
    <s v="&lt;Null&gt;"/>
    <n v="37.773935000000002"/>
    <n v="-122.44609199999999"/>
    <s v="SFPD-CROSSROADS"/>
    <s v="CITY STREET"/>
    <n v="4989448"/>
    <n v="2010"/>
    <n v="3801"/>
    <n v="20101203"/>
    <n v="1746"/>
    <n v="4085"/>
    <s v="&lt;Null&gt;"/>
    <s v="Friday"/>
    <s v="&lt;Null&gt;"/>
    <x v="7"/>
    <x v="5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9353713535,-122.446091727215"/>
    <s v="2:01 pm to 6:00 pm"/>
    <s v="Cloudy"/>
    <s v="CVC 22101D"/>
    <s v="Intersection &lt;= 20ft"/>
    <s v="December"/>
    <s v="Valid"/>
    <s v="22101(d)"/>
    <s v="Violating special traffic control markers"/>
    <s v="http://leginfo.legislature.ca.gov/faces/codes_displaySection.xhtml?lawCode=VEH&amp;sectionNum=22101."/>
    <n v="26534"/>
  </r>
  <r>
    <n v="15027"/>
    <s v="Point"/>
    <n v="26052000"/>
    <s v="&lt;Null&gt;"/>
    <n v="37.775205999999997"/>
    <n v="-122.43612899999999"/>
    <s v="SFPD-CROSSROADS"/>
    <s v="CITY STREET"/>
    <n v="131066911"/>
    <n v="2013"/>
    <n v="3801"/>
    <n v="20131219"/>
    <n v="1922"/>
    <n v="2294"/>
    <s v="PARK"/>
    <s v="Thursday"/>
    <s v="3F14D"/>
    <x v="12"/>
    <x v="5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52059309871,-122.436128964251"/>
    <s v="6:01 pm to 10:00 pm"/>
    <s v="Clear"/>
    <s v="CVC 21800A"/>
    <s v="Intersection &lt;= 20ft"/>
    <s v="December"/>
    <s v="Valid"/>
    <s v="21800(a-d)"/>
    <s v="Violation of right-of-way"/>
    <s v="http://leginfo.legislature.ca.gov/faces/codes_displaySection.xhtml?lawCode=VEH&amp;sectionNum=21800."/>
    <n v="25402"/>
  </r>
  <r>
    <n v="6055"/>
    <s v="Point"/>
    <n v="26052000"/>
    <n v="11687000"/>
    <n v="37.775078000000001"/>
    <n v="-122.436103"/>
    <s v="SFPD-CROSSROADS"/>
    <s v="CITY STREET"/>
    <n v="4077717"/>
    <n v="2008"/>
    <n v="3801"/>
    <n v="20081210"/>
    <n v="1930"/>
    <n v="4203"/>
    <s v="PARK"/>
    <s v="Wednesday"/>
    <n v="4"/>
    <x v="12"/>
    <x v="5"/>
    <n v="47"/>
    <s v="South"/>
    <s v="Not Stated"/>
    <s v="Injury (Complaint of Pain)"/>
    <s v="Other"/>
    <s v="Non-Collision"/>
    <x v="0"/>
    <s v="Dry"/>
    <s v="No Unusual Condition"/>
    <s v="Not Stated"/>
    <s v="Dark - Street Lights"/>
    <s v="Functioning"/>
    <s v="FF - Bike Only"/>
    <s v="http://maps.google.com/maps?q=&amp;layer=c&amp;cbll=37.775078256678,-122.43610304643"/>
    <s v="6:01 pm to 10:00 pm"/>
    <s v="Clear"/>
    <s v="CVC 22350"/>
    <s v="Midblock &gt; 20ft"/>
    <s v="December"/>
    <s v="Valid"/>
    <n v="22350"/>
    <s v="Unsafe speed for prevailing conditions"/>
    <s v="http://leginfo.legislature.ca.gov/faces/codes_displaySection.xhtml?lawCode=VEH&amp;sectionNum=22350."/>
    <n v="1331"/>
  </r>
  <r>
    <n v="29193"/>
    <s v="Point"/>
    <n v="26326000"/>
    <n v="9764000"/>
    <n v="37.772461"/>
    <n v="-122.44272100000001"/>
    <s v="SFPD-CROSSROADS"/>
    <s v="CITY STREET"/>
    <n v="5453532"/>
    <n v="2011"/>
    <n v="3801"/>
    <n v="20111217"/>
    <n v="1818"/>
    <n v="1856"/>
    <s v="PARK"/>
    <s v="Saturday"/>
    <s v="3F14D"/>
    <x v="2"/>
    <x v="32"/>
    <n v="100"/>
    <s v="West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24608192418,-122.442720566701"/>
    <s v="6:01 pm to 10:00 pm"/>
    <s v="Clear"/>
    <s v="CVC 22350"/>
    <s v="Intersection Rear End &lt;= 150ft"/>
    <s v="December"/>
    <s v="Valid"/>
    <n v="22350"/>
    <s v="Unsafe speed for prevailing conditions"/>
    <s v="http://leginfo.legislature.ca.gov/faces/codes_displaySection.xhtml?lawCode=VEH&amp;sectionNum=22350."/>
    <n v="21398"/>
  </r>
  <r>
    <n v="18812"/>
    <s v="Point"/>
    <n v="26327000"/>
    <s v="&lt;Null&gt;"/>
    <n v="37.772503999999998"/>
    <n v="-122.44237800000001"/>
    <s v="SFPD-CROSSROADS"/>
    <s v="CITY STREET"/>
    <n v="141059815"/>
    <n v="2014"/>
    <n v="3801"/>
    <n v="20141217"/>
    <n v="1440"/>
    <n v="1736"/>
    <s v="PARK STATI"/>
    <s v="Wednesday"/>
    <s v="3F13A"/>
    <x v="2"/>
    <x v="32"/>
    <n v="0"/>
    <s v="Not Stated, in Intersection"/>
    <s v="Not Stated"/>
    <s v="Injury (Complaint of Pain)"/>
    <s v="Rear End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25043158128,-122.442377977744"/>
    <s v="2:01 pm to 6:00 pm"/>
    <s v="Cloudy"/>
    <s v="N/A"/>
    <s v="Intersection &lt;= 20ft"/>
    <s v="December"/>
    <s v="Unknown"/>
    <s v="Unknown"/>
    <s v="Unknown"/>
    <s v="&lt;Null&gt;"/>
    <n v="33215"/>
  </r>
  <r>
    <n v="29283"/>
    <s v="Point"/>
    <n v="26365000"/>
    <n v="12738000"/>
    <n v="37.778976999999998"/>
    <n v="-122.444198"/>
    <s v="SFPD-CROSSROADS"/>
    <s v="CITY STREET"/>
    <n v="5012821"/>
    <n v="2010"/>
    <n v="3801"/>
    <n v="20101221"/>
    <n v="2001"/>
    <n v="2122"/>
    <s v="F"/>
    <s v="Tuesday"/>
    <s v="4B6D"/>
    <x v="14"/>
    <x v="32"/>
    <n v="146"/>
    <s v="West"/>
    <s v="Not Stated"/>
    <s v="Injury (Complaint of Pain)"/>
    <s v="Rear End"/>
    <s v="Other Motor Vehicle"/>
    <x v="0"/>
    <s v="Wet"/>
    <s v="No Unusual Condition"/>
    <s v="Not Stated"/>
    <s v="Dark - Street Lights"/>
    <s v="None"/>
    <s v="AA - Vehicle(s) Only Involved"/>
    <s v="http://maps.google.com/maps?q=&amp;layer=c&amp;cbll=37.7789770527445,-122.444197901099"/>
    <s v="6:01 pm to 10:00 pm"/>
    <s v="Raining"/>
    <s v="CVC 22350"/>
    <s v="Intersection Rear End &lt;= 150ft"/>
    <s v="December"/>
    <s v="Valid"/>
    <n v="22350"/>
    <s v="Unsafe speed for prevailing conditions"/>
    <s v="http://leginfo.legislature.ca.gov/faces/codes_displaySection.xhtml?lawCode=VEH&amp;sectionNum=22350."/>
    <n v="846"/>
  </r>
  <r>
    <n v="6043"/>
    <s v="Point"/>
    <n v="26347000"/>
    <s v="&lt;Null&gt;"/>
    <n v="37.772995000000002"/>
    <n v="-122.445902"/>
    <s v="SFPD-CROSSROADS"/>
    <s v="CITY STREET"/>
    <n v="4076456"/>
    <n v="2008"/>
    <n v="3801"/>
    <n v="20081213"/>
    <n v="1043"/>
    <n v="438"/>
    <s v="&lt;Null&gt;"/>
    <s v="Saturday"/>
    <s v="4B3F"/>
    <x v="0"/>
    <x v="10"/>
    <n v="0"/>
    <s v="Not Stated, in Intersection"/>
    <s v="Not Stated"/>
    <s v="Injury (Other Visible)"/>
    <s v="Not Stated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10:01 am to 2:00 pm"/>
    <s v="Clear"/>
    <s v="CVC 21453C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9012"/>
  </r>
  <r>
    <n v="29334"/>
    <s v="Point"/>
    <n v="26379000"/>
    <s v="&lt;Null&gt;"/>
    <n v="37.775801999999999"/>
    <n v="-122.446471"/>
    <s v="SFPD-CROSSROADS"/>
    <s v="CITY STREET"/>
    <n v="6221931"/>
    <n v="2012"/>
    <n v="3801"/>
    <n v="20121209"/>
    <n v="1750"/>
    <n v="2314"/>
    <s v="PARK"/>
    <s v="Sunday"/>
    <s v="3F14D"/>
    <x v="1"/>
    <x v="10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58015922906,-122.446470829739"/>
    <s v="2:01 pm to 6:00 pm"/>
    <s v="Clear"/>
    <s v="CVC 21801A"/>
    <s v="Intersection &lt;= 20ft"/>
    <s v="December"/>
    <s v="Valid"/>
    <s v="21801(a,b)"/>
    <s v="Violation of right-of-way - left turn"/>
    <s v="http://leginfo.legislature.ca.gov/faces/codes_displaySection.xhtml?lawCode=VEH&amp;sectionNum=21801."/>
    <n v="31488"/>
  </r>
  <r>
    <n v="29347"/>
    <s v="Point"/>
    <n v="26383000"/>
    <s v="&lt;Null&gt;"/>
    <n v="37.777669000000003"/>
    <n v="-122.44684599999999"/>
    <s v="SFPD-CROSSROADS"/>
    <s v="CITY STREET"/>
    <n v="4530269"/>
    <n v="2009"/>
    <n v="3801"/>
    <n v="20091228"/>
    <n v="818"/>
    <n v="246"/>
    <s v="PARK"/>
    <s v="Monday"/>
    <s v="4B4E"/>
    <x v="10"/>
    <x v="10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6691087729,-122.446846470157"/>
    <s v="6:01 am to 10:00 am"/>
    <s v="Cloudy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619"/>
  </r>
  <r>
    <n v="29357"/>
    <s v="Point"/>
    <n v="26392000"/>
    <s v="&lt;Null&gt;"/>
    <n v="37.778621999999999"/>
    <n v="-122.44704"/>
    <s v="SFPD-CROSSROADS"/>
    <s v="CITY STREET"/>
    <n v="2413907"/>
    <n v="2005"/>
    <n v="3801"/>
    <n v="20051205"/>
    <n v="358"/>
    <n v="4189"/>
    <s v="COF"/>
    <s v="Monday"/>
    <s v="3F12E"/>
    <x v="14"/>
    <x v="10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86223076059,-122.447039806471"/>
    <s v="2:01 am to 6:00 a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9444"/>
  </r>
  <r>
    <n v="14840"/>
    <s v="Point"/>
    <n v="26345000"/>
    <n v="9765000"/>
    <n v="37.772081999999997"/>
    <n v="-122.4457"/>
    <s v="SFPD-CROSSROADS"/>
    <s v="CITY STREET"/>
    <n v="4023743"/>
    <n v="2008"/>
    <n v="3801"/>
    <n v="20081223"/>
    <n v="1253"/>
    <n v="1580"/>
    <s v="&lt;Null&gt;"/>
    <s v="Tuesday"/>
    <s v="4B8G"/>
    <x v="2"/>
    <x v="10"/>
    <n v="5"/>
    <s v="East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0824536264,-122.445700447745"/>
    <s v="10:01 am to 2:00 pm"/>
    <s v="Clear"/>
    <s v="CVC 21950A"/>
    <s v="Intersection &lt;= 20ft"/>
    <s v="December"/>
    <s v="Valid"/>
    <s v="21950(a,c)"/>
    <s v="Driver or bicyclist to yield right-of-way at crosswalks"/>
    <s v="http://leginfo.legislature.ca.gov/faces/codes_displaySection.xhtml?lawCode=VEH&amp;sectionNum=21950."/>
    <n v="18841"/>
  </r>
  <r>
    <n v="28691"/>
    <s v="Point"/>
    <n v="26031000"/>
    <s v="&lt;Null&gt;"/>
    <n v="37.773133000000001"/>
    <n v="-122.437423"/>
    <s v="SFPD-CROSSROADS"/>
    <s v="CITY STREET"/>
    <n v="6221449"/>
    <n v="2012"/>
    <n v="3801"/>
    <n v="20121214"/>
    <n v="1911"/>
    <n v="2360"/>
    <s v="PARK"/>
    <s v="Friday"/>
    <s v="3F14D"/>
    <x v="6"/>
    <x v="14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6:01 pm to 10:00 pm"/>
    <s v="Clear"/>
    <s v="CVC 21801A"/>
    <s v="Intersection &lt;= 20ft"/>
    <s v="December"/>
    <s v="Valid"/>
    <s v="21801(a,b)"/>
    <s v="Violation of right-of-way - left turn"/>
    <s v="http://leginfo.legislature.ca.gov/faces/codes_displaySection.xhtml?lawCode=VEH&amp;sectionNum=21801."/>
    <n v="13921"/>
  </r>
  <r>
    <n v="4487"/>
    <s v="Point"/>
    <n v="26027000"/>
    <s v="&lt;Null&gt;"/>
    <n v="37.773345999999997"/>
    <n v="-122.435751"/>
    <s v="SFPD-CROSSROADS"/>
    <s v="CITY STREET"/>
    <n v="131021636"/>
    <n v="2013"/>
    <n v="3801"/>
    <n v="20131203"/>
    <n v="2054"/>
    <n v="4261"/>
    <s v="PARK STATI"/>
    <s v="Tuesday"/>
    <s v="3F14D"/>
    <x v="2"/>
    <x v="23"/>
    <n v="0"/>
    <s v="Not Stated, in Intersection"/>
    <s v="Not Stated"/>
    <s v="Injury (Severe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33457128099,-122.435751498457"/>
    <s v="6:01 pm to 10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323"/>
  </r>
  <r>
    <n v="14356"/>
    <s v="Point"/>
    <n v="26028000"/>
    <n v="11685000"/>
    <n v="37.773207999999997"/>
    <n v="-122.43572399999999"/>
    <s v="SFPD-CROSSROADS"/>
    <s v="CITY STREET"/>
    <n v="6059239"/>
    <n v="2012"/>
    <n v="3801"/>
    <n v="20121211"/>
    <n v="858"/>
    <n v="874"/>
    <s v="PARK"/>
    <s v="Tuesday"/>
    <s v="3F61"/>
    <x v="12"/>
    <x v="14"/>
    <n v="51"/>
    <s v="South"/>
    <s v="Not Stated"/>
    <s v="Injury (Complaint of Pain)"/>
    <s v="Sideswipe"/>
    <s v="Bicycle"/>
    <x v="0"/>
    <s v="Dry"/>
    <s v="No Unusual Condition"/>
    <s v="Not Stated"/>
    <s v="Daylight"/>
    <s v="Functioning"/>
    <s v="CC - Vehicle-Bicycle"/>
    <s v="http://maps.google.com/maps?q=&amp;layer=c&amp;cbll=37.7732084395686,-122.435723656034"/>
    <s v="6:01 am to 10:00 am"/>
    <s v="Clear"/>
    <s v="CVC 22350"/>
    <s v="Midblock &gt; 20ft"/>
    <s v="December"/>
    <s v="Valid"/>
    <n v="22350"/>
    <s v="Unsafe speed for prevailing conditions"/>
    <s v="http://leginfo.legislature.ca.gov/faces/codes_displaySection.xhtml?lawCode=VEH&amp;sectionNum=22350."/>
    <n v="1335"/>
  </r>
  <r>
    <n v="7862"/>
    <s v="Point"/>
    <n v="26441000"/>
    <s v="&lt;Null&gt;"/>
    <n v="37.771053999999999"/>
    <n v="-122.453902"/>
    <s v="SFPD-CROSSROADS"/>
    <s v="CITY STREET"/>
    <n v="4515985"/>
    <n v="2009"/>
    <n v="3801"/>
    <n v="20091206"/>
    <n v="1804"/>
    <n v="1666"/>
    <s v="PARK"/>
    <s v="Sunday"/>
    <s v="&lt;Null&gt;"/>
    <x v="8"/>
    <x v="14"/>
    <n v="0"/>
    <s v="Not Stated, in Intersection"/>
    <s v="Not Stated"/>
    <s v="Injury (Complaint of Pain)"/>
    <s v="Sideswipe"/>
    <s v="Bicycle"/>
    <x v="0"/>
    <s v="Wet"/>
    <s v="No Unusual Condition"/>
    <s v="Not Stated"/>
    <s v="Dark - Street Lights"/>
    <s v="Functioning"/>
    <s v="CC - Vehicle-Bicycle"/>
    <s v="http://maps.google.com/maps?q=&amp;layer=c&amp;cbll=37.7710538379869,-122.453902454643"/>
    <s v="6:01 pm to 10:00 pm"/>
    <s v="Raining"/>
    <s v="CVC 21750"/>
    <s v="Intersection &lt;= 20ft"/>
    <s v="December"/>
    <s v="Valid"/>
    <n v="21750"/>
    <s v="Overtaking and passing unsafely"/>
    <s v="http://leginfo.legislature.ca.gov/faces/codes_displaySection.xhtml?lawCode=VEH&amp;sectionNum=21750."/>
    <n v="15068"/>
  </r>
  <r>
    <n v="29475"/>
    <s v="Point"/>
    <n v="26464000"/>
    <s v="&lt;Null&gt;"/>
    <n v="37.778277000000003"/>
    <n v="-122.44976699999999"/>
    <s v="SFPD-CROSSROADS"/>
    <s v="CITY STREET"/>
    <n v="2409357"/>
    <n v="2005"/>
    <n v="3801"/>
    <n v="20051205"/>
    <n v="1322"/>
    <n v="1184"/>
    <s v="G"/>
    <s v="Monday"/>
    <s v="4B2D"/>
    <x v="14"/>
    <x v="22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82770079648,-122.449767079097"/>
    <s v="10:01 am to 2:00 pm"/>
    <s v="Clear"/>
    <s v="CVC 21801A"/>
    <s v="Intersection &lt;= 20ft"/>
    <s v="December"/>
    <s v="Valid"/>
    <s v="21801(a,b)"/>
    <s v="Violation of right-of-way - left turn"/>
    <s v="http://leginfo.legislature.ca.gov/faces/codes_displaySection.xhtml?lawCode=VEH&amp;sectionNum=21801."/>
    <n v="14048"/>
  </r>
  <r>
    <n v="28893"/>
    <s v="Point"/>
    <n v="26055000"/>
    <s v="&lt;Null&gt;"/>
    <n v="37.777068"/>
    <n v="-122.43650700000001"/>
    <s v="SFPD-CROSSROADS"/>
    <s v="CITY STREET"/>
    <n v="3496722"/>
    <n v="2007"/>
    <n v="3801"/>
    <n v="20071201"/>
    <n v="139"/>
    <n v="275"/>
    <s v="&lt;Null&gt;"/>
    <s v="Saturday"/>
    <s v="3F14E"/>
    <x v="1"/>
    <x v="23"/>
    <n v="0"/>
    <s v="Not Stated, in Intersection"/>
    <s v="Not Stated"/>
    <s v="Injury (Sever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0680804996,-122.436507232241"/>
    <s v="10:01 pm to 2:00 am"/>
    <s v="Clear"/>
    <s v="N/A"/>
    <s v="Intersection &lt;= 20ft"/>
    <s v="December"/>
    <s v="Unknown"/>
    <s v="Unknown"/>
    <s v="Unknown"/>
    <s v="&lt;Null&gt;"/>
    <n v="2161"/>
  </r>
  <r>
    <n v="29046"/>
    <s v="Point"/>
    <n v="26074000"/>
    <s v="&lt;Null&gt;"/>
    <n v="37.779867000000003"/>
    <n v="-122.437072"/>
    <s v="SFPD-CROSSROADS"/>
    <s v="CITY STREET"/>
    <n v="6226922"/>
    <n v="2012"/>
    <n v="3801"/>
    <n v="20121203"/>
    <n v="1443"/>
    <n v="2432"/>
    <s v="PARK"/>
    <s v="Monday"/>
    <n v="3"/>
    <x v="14"/>
    <x v="23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8673956117,-122.437071864719"/>
    <s v="2:01 pm to 6:00 pm"/>
    <s v="Clear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74"/>
  </r>
  <r>
    <n v="29492"/>
    <s v="Point"/>
    <n v="26475000"/>
    <s v="&lt;Null&gt;"/>
    <n v="37.774754999999999"/>
    <n v="-122.454683"/>
    <s v="SFPD-CROSSROADS"/>
    <s v="CITY STREET"/>
    <n v="2414228"/>
    <n v="2005"/>
    <n v="3801"/>
    <n v="20051208"/>
    <n v="1410"/>
    <n v="1481"/>
    <s v="PARK"/>
    <s v="Thursday"/>
    <s v="3C63"/>
    <x v="1"/>
    <x v="9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7554846254,-122.454682647755"/>
    <s v="2:01 pm to 6:00 pm"/>
    <s v="Clear"/>
    <s v="CVC 22100B"/>
    <s v="Intersection &lt;= 20ft"/>
    <s v="December"/>
    <s v="Valid"/>
    <s v="22100(a,b)"/>
    <s v="Turn at intersection from wrong position"/>
    <s v="http://leginfo.legislature.ca.gov/faces/codes_displaySection.xhtml?lawCode=VEH&amp;sectionNum=22100."/>
    <n v="26546"/>
  </r>
  <r>
    <n v="7812"/>
    <s v="Point"/>
    <n v="26481000"/>
    <s v="&lt;Null&gt;"/>
    <n v="37.777827000000002"/>
    <n v="-122.453385"/>
    <s v="SFPD-CROSSROADS"/>
    <s v="CITY STREET"/>
    <n v="4513429"/>
    <n v="2009"/>
    <n v="3801"/>
    <n v="20091204"/>
    <n v="2140"/>
    <n v="1708"/>
    <s v="RICHM"/>
    <s v="Friday"/>
    <s v="03G"/>
    <x v="18"/>
    <x v="43"/>
    <n v="0"/>
    <s v="Not Stated, in Intersection"/>
    <s v="Not Stated"/>
    <s v="Injury (Complaint of Pain)"/>
    <s v="Sideswipe"/>
    <s v="Bicycle"/>
    <x v="0"/>
    <s v="Dry"/>
    <s v="No Unusual Condition"/>
    <s v="Not Stated"/>
    <s v="Dark - Street Lights"/>
    <s v="Functioning"/>
    <s v="CC - Vehicle-Bicycle"/>
    <s v="http://maps.google.com/maps?q=&amp;layer=c&amp;cbll=37.7778268636135,-122.453384996293"/>
    <s v="6:01 pm to 10:00 pm"/>
    <s v="Clear"/>
    <s v="CVC 22107"/>
    <s v="Intersection &lt;= 20ft"/>
    <s v="December"/>
    <s v="Valid"/>
    <n v="22107"/>
    <s v="Unsafe turn or lane change prohibited"/>
    <s v="http://leginfo.legislature.ca.gov/faces/codes_displaySection.xhtml?lawCode=VEH&amp;sectionNum=22107."/>
    <n v="24874"/>
  </r>
  <r>
    <n v="26974"/>
    <s v="Point"/>
    <n v="26392000"/>
    <s v="&lt;Null&gt;"/>
    <n v="37.778621999999999"/>
    <n v="-122.44704"/>
    <s v="SFPD-CROSSROADS"/>
    <s v="CITY STREET"/>
    <n v="141042688"/>
    <n v="2014"/>
    <n v="3801"/>
    <n v="20141211"/>
    <n v="1456"/>
    <n v="2303"/>
    <s v="PARK"/>
    <s v="Thursday"/>
    <s v="3F14D"/>
    <x v="7"/>
    <x v="44"/>
    <n v="0"/>
    <s v="Not Stated, in Intersection"/>
    <s v="Not Stated"/>
    <s v="Injury (Other Visible)"/>
    <s v="Broadside"/>
    <s v="Other Motor Vehicle"/>
    <x v="0"/>
    <s v="Wet"/>
    <s v="No Unusual Condition"/>
    <s v="Not Stated"/>
    <s v="Daylight"/>
    <s v="None"/>
    <s v="AA - Vehicle(s) Only Involved"/>
    <s v="http://maps.google.com/maps?q=&amp;layer=c&amp;cbll=37.7786223076059,-122.447039806471"/>
    <s v="2:01 pm to 6:00 pm"/>
    <s v="Raining"/>
    <s v="CVC 22350"/>
    <s v="Intersection &lt;= 20ft"/>
    <s v="December"/>
    <s v="Valid"/>
    <n v="22350"/>
    <s v="Unsafe speed for prevailing conditions"/>
    <s v="http://leginfo.legislature.ca.gov/faces/codes_displaySection.xhtml?lawCode=VEH&amp;sectionNum=22350."/>
    <n v="4922"/>
  </r>
  <r>
    <n v="21689"/>
    <s v="Point"/>
    <n v="26365000"/>
    <n v="12738000"/>
    <n v="37.778995999999999"/>
    <n v="-122.444041"/>
    <s v="SFPD-CROSSROADS"/>
    <s v="CITY STREET"/>
    <n v="6046557"/>
    <n v="2012"/>
    <n v="3801"/>
    <n v="20121228"/>
    <n v="1805"/>
    <n v="2360"/>
    <s v="PARK"/>
    <s v="Friday"/>
    <s v="3F1D"/>
    <x v="14"/>
    <x v="32"/>
    <n v="100"/>
    <s v="West"/>
    <s v="Not Stated"/>
    <s v="Injury (Severe)"/>
    <s v="Vehicle/Pedestrian"/>
    <s v="Pedestrian"/>
    <x v="2"/>
    <s v="Dry"/>
    <s v="No Unusual Condition"/>
    <s v="Not Stated"/>
    <s v="Dark - Street Lights"/>
    <s v="None"/>
    <s v="BB - Vehicle-Pedestrian"/>
    <s v="http://maps.google.com/maps?q=&amp;layer=c&amp;cbll=37.7789962806196,-122.444040589051"/>
    <s v="6:01 pm to 10:00 pm"/>
    <s v="Cloudy"/>
    <s v="CVC 21954A"/>
    <s v="Midblock &gt; 20ft"/>
    <s v="December"/>
    <s v="Valid"/>
    <s v="21954(a)"/>
    <s v="Pedestrians must yield right-of-way outside of crosswalks"/>
    <s v="http://leginfo.legislature.ca.gov/faces/codes_displaySection.xhtml?lawCode=VEH&amp;sectionNum=21954."/>
    <n v="848"/>
  </r>
  <r>
    <n v="29057"/>
    <s v="Point"/>
    <n v="26077000"/>
    <s v="&lt;Null&gt;"/>
    <n v="37.77966"/>
    <n v="-122.43874"/>
    <s v="SFPD-CROSSROADS"/>
    <s v="CITY STREET"/>
    <n v="2434310"/>
    <n v="2005"/>
    <n v="3801"/>
    <n v="20051227"/>
    <n v="1835"/>
    <n v="821"/>
    <s v="COF"/>
    <s v="Tuesday"/>
    <s v="4B8F"/>
    <x v="6"/>
    <x v="27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96596303491,-122.438740183526"/>
    <s v="6:01 pm to 10:00 pm"/>
    <s v="Cloudy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77"/>
  </r>
  <r>
    <n v="29064"/>
    <s v="Point"/>
    <n v="26077000"/>
    <s v="&lt;Null&gt;"/>
    <n v="37.77966"/>
    <n v="-122.43874"/>
    <s v="SFPD-CROSSROADS"/>
    <s v="CITY STREET"/>
    <n v="4023692"/>
    <n v="2008"/>
    <n v="3801"/>
    <n v="20081227"/>
    <n v="1320"/>
    <n v="1484"/>
    <s v="PARK"/>
    <s v="Saturday"/>
    <n v="1320"/>
    <x v="6"/>
    <x v="27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6596303491,-122.438740183526"/>
    <s v="10:01 am to 2:00 pm"/>
    <s v="Cloudy"/>
    <s v="CVC 21453A"/>
    <s v="Intersection &lt;= 20ft"/>
    <s v="December"/>
    <s v="Valid"/>
    <s v="21453(a,c)"/>
    <s v="Red signal - driver or bicyclist responsibilities"/>
    <s v="http://leginfo.legislature.ca.gov/faces/codes_displaySection.xhtml?lawCode=VEH&amp;sectionNum=21453."/>
    <n v="21578"/>
  </r>
  <r>
    <n v="27529"/>
    <s v="Point"/>
    <n v="26074000"/>
    <n v="11693000"/>
    <n v="37.779482999999999"/>
    <n v="-122.436994"/>
    <s v="SFPD-CROSSROADS"/>
    <s v="CITY STREET"/>
    <n v="151087856"/>
    <n v="2015"/>
    <n v="3801"/>
    <n v="20151217"/>
    <n v="1136"/>
    <n v="244"/>
    <s v="NORTHERN"/>
    <s v="Thursday"/>
    <s v="3E13C"/>
    <x v="12"/>
    <x v="27"/>
    <n v="142"/>
    <s v="South"/>
    <s v="Not Stated"/>
    <s v="Injury (Complaint of Pain)"/>
    <s v="Rear End"/>
    <s v="Bicycle"/>
    <x v="0"/>
    <s v="Dry"/>
    <s v="No Unusual Condition"/>
    <s v="Not Stated"/>
    <s v="Daylight"/>
    <s v="None"/>
    <s v="CC - Vehicle-Bicycle"/>
    <s v="http://maps.google.com/maps?q=&amp;layer=c&amp;cbll=37.7794829687281,-122.43699443861"/>
    <s v="10:01 am to 2:00 pm"/>
    <s v="Clear"/>
    <s v="CVC 21804A"/>
    <s v="Intersection Rear End &lt;= 150ft"/>
    <s v="December"/>
    <s v="Valid"/>
    <s v="21804(a,b)"/>
    <s v="Entering highway from alley or driveway"/>
    <s v="http://leginfo.legislature.ca.gov/faces/codes_displaySection.xhtml?lawCode=VEH&amp;sectionNum=21804."/>
    <n v="1329"/>
  </r>
  <r>
    <n v="8125"/>
    <s v="Point"/>
    <n v="26391000"/>
    <s v="&lt;Null&gt;"/>
    <n v="37.777546000000001"/>
    <n v="-122.447802"/>
    <s v="SFPD-CROSSROADS"/>
    <s v="CITY STREET"/>
    <n v="4635431"/>
    <n v="2010"/>
    <n v="3801"/>
    <n v="20100217"/>
    <n v="835"/>
    <n v="1597"/>
    <s v="RICHM"/>
    <s v="Wednesday"/>
    <s v="3G62"/>
    <x v="10"/>
    <x v="45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75462072639,-122.447802194076"/>
    <s v="6:01 am to 10:00 am"/>
    <s v="Clear"/>
    <s v="CVC 21750"/>
    <s v="Intersection &lt;= 20ft"/>
    <s v="February"/>
    <s v="Valid"/>
    <n v="21750"/>
    <s v="Overtaking and passing unsafely"/>
    <s v="http://leginfo.legislature.ca.gov/faces/codes_displaySection.xhtml?lawCode=VEH&amp;sectionNum=21750."/>
    <n v="22803"/>
  </r>
  <r>
    <n v="29252"/>
    <s v="Point"/>
    <n v="26350000"/>
    <n v="5452000"/>
    <n v="37.773696999999999"/>
    <n v="-122.440442"/>
    <s v="SFPD-CROSSROADS"/>
    <s v="CITY STREET"/>
    <n v="2639804"/>
    <n v="2006"/>
    <n v="3801"/>
    <n v="20060228"/>
    <n v="1152"/>
    <n v="805"/>
    <s v="F"/>
    <s v="Tuesday"/>
    <n v="4"/>
    <x v="0"/>
    <x v="1"/>
    <n v="140"/>
    <s v="East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36970337518,-122.440442347571"/>
    <s v="10:01 am to 2:00 pm"/>
    <s v="Clear"/>
    <s v="CVC 21658A"/>
    <s v="Midblock &gt; 20ft"/>
    <s v="February"/>
    <s v="Valid"/>
    <s v="21658(a,b)"/>
    <s v="Lane straddling or failure to use specified lanes"/>
    <s v="http://leginfo.legislature.ca.gov/faces/codes_displaySection.xhtml?lawCode=VEH&amp;sectionNum=21658."/>
    <n v="30267"/>
  </r>
  <r>
    <n v="29272"/>
    <s v="Point"/>
    <n v="26358000"/>
    <s v="&lt;Null&gt;"/>
    <n v="37.777372999999997"/>
    <n v="-122.441678"/>
    <s v="SFPD-CROSSROADS"/>
    <s v="CITY STREET"/>
    <n v="3703680"/>
    <n v="2008"/>
    <n v="3801"/>
    <n v="20080202"/>
    <n v="1340"/>
    <n v="2137"/>
    <s v="PARK"/>
    <s v="Saturday"/>
    <s v="4B2C"/>
    <x v="16"/>
    <x v="1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73732842569,-122.441678192833"/>
    <s v="10:01 am to 2:00 pm"/>
    <s v="Raining"/>
    <s v="CVC 21802B"/>
    <s v="Intersection &lt;= 20ft"/>
    <s v="February"/>
    <s v="Valid"/>
    <s v="21802(a,b)"/>
    <s v="Violation of right-of-way - entering through highway"/>
    <s v="http://leginfo.legislature.ca.gov/faces/codes_displaySection.xhtml?lawCode=VEH&amp;sectionNum=21802."/>
    <n v="14963"/>
  </r>
  <r>
    <n v="29271"/>
    <s v="Point"/>
    <n v="26358000"/>
    <n v="8906000"/>
    <n v="37.777363999999999"/>
    <n v="-122.441754"/>
    <s v="SFPD-CROSSROADS"/>
    <s v="CITY STREET"/>
    <n v="2638507"/>
    <n v="2006"/>
    <n v="3801"/>
    <n v="20060215"/>
    <n v="1857"/>
    <n v="307"/>
    <s v="&lt;Null&gt;"/>
    <s v="Wednesday"/>
    <s v="4B8E"/>
    <x v="16"/>
    <x v="1"/>
    <n v="22"/>
    <s v="West"/>
    <s v="Not Stated"/>
    <s v="Injury (Complaint of Pain)"/>
    <s v="Sideswip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3635915396,-122.441754444734"/>
    <s v="6:01 pm to 10:00 pm"/>
    <s v="Clear"/>
    <s v="CVC 22106"/>
    <s v="Midblock &gt; 20ft"/>
    <s v="February"/>
    <s v="Valid"/>
    <n v="22106"/>
    <s v="Unsafe starting or backing on highway"/>
    <s v="http://leginfo.legislature.ca.gov/faces/codes_displaySection.xhtml?lawCode=VEH&amp;sectionNum=22106."/>
    <n v="25440"/>
  </r>
  <r>
    <n v="14897"/>
    <s v="Point"/>
    <n v="26362000"/>
    <s v="&lt;Null&gt;"/>
    <n v="37.779243999999998"/>
    <n v="-122.442053"/>
    <s v="SFPD-CROSSROADS"/>
    <s v="CITY STREET"/>
    <n v="4635486"/>
    <n v="2010"/>
    <n v="3801"/>
    <n v="20100221"/>
    <n v="1925"/>
    <n v="4085"/>
    <s v="PARK"/>
    <s v="Sunday"/>
    <s v="3F2C"/>
    <x v="9"/>
    <x v="27"/>
    <n v="0"/>
    <s v="Not Stated, in Intersection"/>
    <s v="Not Stated"/>
    <s v="Injury (Complaint of Pain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92440306213,-122.442053309532"/>
    <s v="6:01 pm to 10:00 pm"/>
    <s v="Raining"/>
    <s v="CVC 21950A"/>
    <s v="Intersection &lt;= 20ft"/>
    <s v="February"/>
    <s v="Valid"/>
    <s v="21950(a,c)"/>
    <s v="Driver or bicyclist to yield right-of-way at crosswalks"/>
    <s v="http://leginfo.legislature.ca.gov/faces/codes_displaySection.xhtml?lawCode=VEH&amp;sectionNum=21950."/>
    <n v="18848"/>
  </r>
  <r>
    <n v="2631"/>
    <s v="Point"/>
    <n v="26318000"/>
    <s v="&lt;Null&gt;"/>
    <n v="37.771779000000002"/>
    <n v="-122.440546"/>
    <s v="SFPD-CROSSROADS"/>
    <s v="CITY STREET"/>
    <n v="3049667"/>
    <n v="2007"/>
    <n v="3801"/>
    <n v="20070223"/>
    <n v="1845"/>
    <n v="1030"/>
    <s v="3F3D"/>
    <s v="Friday"/>
    <s v="PARK"/>
    <x v="3"/>
    <x v="1"/>
    <n v="0"/>
    <s v="Not Stated, in Intersection"/>
    <s v="Not Stated"/>
    <s v="Injury (Complaint of Pain)"/>
    <s v="Vehicle/Pedestrian"/>
    <s v="Bicycle"/>
    <x v="0"/>
    <s v="Dry"/>
    <s v="No Unusual Condition"/>
    <s v="Not Stated"/>
    <s v="Dusk - Dawn"/>
    <s v="Functioning"/>
    <s v="CC - Vehicle-Bicycle"/>
    <s v="http://maps.google.com/maps?q=&amp;layer=c&amp;cbll=37.7717790982086,-122.440546209573"/>
    <s v="6:01 pm to 10:00 pm"/>
    <s v="Clear"/>
    <s v="CVC 22450A"/>
    <s v="Intersection &lt;= 20ft"/>
    <s v="February"/>
    <s v="Valid"/>
    <s v="22450(a)"/>
    <s v="Failure to stop at STOP sign"/>
    <s v="http://leginfo.legislature.ca.gov/faces/codes_displaySection.xhtml?lawCode=VEH&amp;sectionNum=22450."/>
    <n v="28793"/>
  </r>
  <r>
    <n v="6146"/>
    <s v="Point"/>
    <n v="26058000"/>
    <n v="5451000"/>
    <n v="37.773904999999999"/>
    <n v="-122.43882499999999"/>
    <s v="SFPD-CROSSROADS"/>
    <s v="CITY STREET"/>
    <n v="4103012"/>
    <n v="2009"/>
    <n v="3801"/>
    <n v="20090205"/>
    <n v="1930"/>
    <n v="1549"/>
    <s v="PARK"/>
    <s v="Thursday"/>
    <s v="4B51"/>
    <x v="0"/>
    <x v="3"/>
    <n v="132"/>
    <s v="East"/>
    <s v="Not Stated"/>
    <s v="Injury (Other Visible)"/>
    <s v="Sideswipe"/>
    <s v="Bicycle"/>
    <x v="0"/>
    <s v="Dry"/>
    <s v="No Unusual Condition"/>
    <s v="Not Stated"/>
    <s v="Dark - Street Lights"/>
    <s v="None"/>
    <s v="CC - Vehicle-Bicycle"/>
    <s v="http://maps.google.com/maps?q=&amp;layer=c&amp;cbll=37.7739053415319,-122.438824604529"/>
    <s v="6:01 pm to 10:00 pm"/>
    <s v="Clear"/>
    <s v="CVC 22107"/>
    <s v="Midblock &gt; 20ft"/>
    <s v="February"/>
    <s v="Valid"/>
    <n v="22107"/>
    <s v="Unsafe turn or lane change prohibited"/>
    <s v="http://leginfo.legislature.ca.gov/faces/codes_displaySection.xhtml?lawCode=VEH&amp;sectionNum=22107."/>
    <n v="4216"/>
  </r>
  <r>
    <n v="14629"/>
    <s v="Point"/>
    <n v="26050000"/>
    <n v="4802201"/>
    <n v="37.774073000000001"/>
    <n v="-122.437607"/>
    <s v="SFPD-CROSSROADS"/>
    <s v="CITY STREET"/>
    <n v="2484859"/>
    <n v="2006"/>
    <n v="3801"/>
    <n v="20060202"/>
    <n v="1946"/>
    <n v="246"/>
    <s v="PARK"/>
    <s v="Thursday"/>
    <s v="4B73"/>
    <x v="6"/>
    <x v="2"/>
    <n v="5"/>
    <s v="North"/>
    <s v="Not Stated"/>
    <s v="Injury (Other Visible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40729664686,-122.437606920739"/>
    <s v="6:01 pm to 10:00 pm"/>
    <s v="Clear"/>
    <s v="CVC 21950B"/>
    <s v="Intersection &lt;= 20ft"/>
    <s v="February"/>
    <s v="Valid"/>
    <s v="21950(b)"/>
    <s v="Pedestrian suddenly entering into vehicle path close enough to create an immediate hazard"/>
    <s v="http://leginfo.legislature.ca.gov/faces/codes_displaySection.xhtml?lawCode=VEH&amp;sectionNum=21950."/>
    <n v="10899"/>
  </r>
  <r>
    <n v="8361"/>
    <s v="Point"/>
    <n v="26072000"/>
    <s v="&lt;Null&gt;"/>
    <n v="37.777586999999997"/>
    <n v="-122.440027"/>
    <s v="SFPD-CROSSROADS"/>
    <s v="CITY STREET"/>
    <n v="4654006"/>
    <n v="2010"/>
    <n v="3801"/>
    <n v="20100228"/>
    <n v="1650"/>
    <n v="821"/>
    <s v="PARK"/>
    <s v="Sunday"/>
    <s v="4B8F"/>
    <x v="16"/>
    <x v="3"/>
    <n v="0"/>
    <s v="Not Stated, in Intersection"/>
    <s v="Not Stated"/>
    <s v="Injury (Complaint of Pain)"/>
    <s v="Sideswipe"/>
    <s v="Bicycle"/>
    <x v="0"/>
    <s v="Dry"/>
    <s v="No Unusual Condition"/>
    <s v="Not Stated"/>
    <s v="Daylight"/>
    <s v="Functioning"/>
    <s v="CC - Vehicle-Bicycle"/>
    <s v="http://maps.google.com/maps?q=&amp;layer=c&amp;cbll=37.777586768086,-122.440026922254"/>
    <s v="2:01 pm to 6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24919"/>
  </r>
  <r>
    <n v="29075"/>
    <s v="Point"/>
    <n v="26077000"/>
    <n v="12734000"/>
    <n v="37.779510999999999"/>
    <n v="-122.439854"/>
    <s v="SFPD-CROSSROADS"/>
    <s v="CITY STREET"/>
    <n v="3709560"/>
    <n v="2008"/>
    <n v="3801"/>
    <n v="20080219"/>
    <n v="900"/>
    <n v="1337"/>
    <s v="PARK"/>
    <s v="Tuesday"/>
    <s v="3F62"/>
    <x v="14"/>
    <x v="3"/>
    <n v="159"/>
    <s v="East"/>
    <s v="Not Stated"/>
    <s v="Injury (Complaint of Pain)"/>
    <s v="Other"/>
    <s v="Other Motor Vehicle"/>
    <x v="0"/>
    <s v="Wet"/>
    <s v="No Unusual Condition"/>
    <s v="Not Stated"/>
    <s v="Daylight"/>
    <s v="None"/>
    <s v="AA - Vehicle(s) Only Involved"/>
    <s v="http://maps.google.com/maps?q=&amp;layer=c&amp;cbll=37.7795109849767,-122.439854433179"/>
    <s v="6:01 am to 10:00 am"/>
    <s v="Raining"/>
    <s v="CVC 23114A"/>
    <s v="Midblock &gt; 20ft"/>
    <s v="February"/>
    <s v="Valid"/>
    <s v="23114(a)"/>
    <s v="Spilling load on highway prohibited"/>
    <s v="http://leginfo.legislature.ca.gov/faces/codes_displaySection.xhtml?lawCode=VEH&amp;sectionNum=23114"/>
    <n v="17309"/>
  </r>
  <r>
    <n v="29190"/>
    <s v="Point"/>
    <n v="26326000"/>
    <n v="9764000"/>
    <n v="37.772302000000003"/>
    <n v="-122.443973"/>
    <s v="SFPD-CROSSROADS"/>
    <s v="CITY STREET"/>
    <n v="5082713"/>
    <n v="2011"/>
    <n v="3801"/>
    <n v="20110207"/>
    <n v="2145"/>
    <n v="2038"/>
    <s v="F"/>
    <s v="Monday"/>
    <s v="3F14E"/>
    <x v="2"/>
    <x v="29"/>
    <n v="15"/>
    <s v="East"/>
    <s v="Not Stated"/>
    <s v="Injury (Complaint of Pain)"/>
    <s v="Sideswipe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23018257649,-122.443972829245"/>
    <s v="6:01 pm to 10:00 pm"/>
    <s v="Clear"/>
    <s v="CVC 21658A"/>
    <s v="Intersection &lt;= 20ft"/>
    <s v="February"/>
    <s v="Valid"/>
    <s v="21658(a,b)"/>
    <s v="Lane straddling or failure to use specified lanes"/>
    <s v="http://leginfo.legislature.ca.gov/faces/codes_displaySection.xhtml?lawCode=VEH&amp;sectionNum=21658."/>
    <n v="20475"/>
  </r>
  <r>
    <n v="200"/>
    <s v="Point"/>
    <n v="26349000"/>
    <s v="&lt;Null&gt;"/>
    <n v="37.773212000000001"/>
    <n v="-122.444216"/>
    <s v="SFPD-CROSSROADS"/>
    <s v="CITY STREET"/>
    <n v="1995787"/>
    <n v="2005"/>
    <n v="3801"/>
    <n v="20050211"/>
    <n v="1540"/>
    <n v="125"/>
    <s v="PARK"/>
    <s v="Friday"/>
    <s v="4B7F"/>
    <x v="0"/>
    <x v="46"/>
    <n v="0"/>
    <s v="Not Stated, in Intersection"/>
    <s v="Not Stated"/>
    <s v="Injury (Complaint of Pain)"/>
    <s v="Head-On"/>
    <s v="Bicycle"/>
    <x v="0"/>
    <s v="Dry"/>
    <s v="No Unusual Condition"/>
    <s v="Not Stated"/>
    <s v="Daylight"/>
    <s v="Functioning"/>
    <s v="CC - Vehicle-Bicycle"/>
    <s v="http://maps.google.com/maps?q=&amp;layer=c&amp;cbll=37.7732120672114,-122.444216183242"/>
    <s v="2:01 pm to 6:00 pm"/>
    <s v="Cloudy"/>
    <s v="CVC 21650"/>
    <s v="Intersection &lt;= 20ft"/>
    <s v="February"/>
    <s v="Valid"/>
    <n v="21650"/>
    <s v="Failure to keep to right side of road"/>
    <s v="http://leginfo.legislature.ca.gov/faces/codes_displaySection.xhtml?lawCode=VEH&amp;sectionNum=21650."/>
    <n v="16165"/>
  </r>
  <r>
    <n v="29479"/>
    <s v="Point"/>
    <n v="26465000"/>
    <n v="12745000"/>
    <n v="37.778100000000002"/>
    <n v="-122.45116400000001"/>
    <s v="SFPD-CROSSROADS"/>
    <s v="CITY STREET"/>
    <n v="5584927"/>
    <n v="2012"/>
    <n v="3801"/>
    <n v="20120208"/>
    <n v="1535"/>
    <n v="2145"/>
    <s v="&lt;Null&gt;"/>
    <s v="Wednesday"/>
    <s v="&lt;Null&gt;"/>
    <x v="14"/>
    <x v="12"/>
    <n v="111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1001686871,-122.451163601336"/>
    <s v="2:01 pm to 6:00 pm"/>
    <s v="Clear"/>
    <s v="CVC 22350"/>
    <s v="Intersection Rear End &lt;= 150ft"/>
    <s v="February"/>
    <s v="Valid"/>
    <n v="22350"/>
    <s v="Unsafe speed for prevailing conditions"/>
    <s v="http://leginfo.legislature.ca.gov/faces/codes_displaySection.xhtml?lawCode=VEH&amp;sectionNum=22350."/>
    <n v="31473"/>
  </r>
  <r>
    <n v="5857"/>
    <s v="Point"/>
    <n v="26053000"/>
    <s v="&lt;Null&gt;"/>
    <n v="37.774991999999997"/>
    <n v="-122.437799"/>
    <s v="SFPD-CROSSROADS"/>
    <s v="CITY STREET"/>
    <n v="150109920"/>
    <n v="2015"/>
    <n v="3801"/>
    <n v="20150205"/>
    <n v="4"/>
    <n v="882"/>
    <s v="PARK STATI"/>
    <s v="Thursday"/>
    <s v="3F14E"/>
    <x v="6"/>
    <x v="5"/>
    <n v="0"/>
    <s v="Not Stated, in Intersection"/>
    <s v="Not Stated"/>
    <s v="Injury (Other Visible)"/>
    <s v="Vehicle/Pedestrian"/>
    <s v="Pedestrian"/>
    <x v="1"/>
    <s v="Dry"/>
    <s v="No Unusual Condition"/>
    <s v="Not Stated"/>
    <s v="Dark - Street Lights"/>
    <s v="Functioning"/>
    <s v="AA - Vehicle(s) Only Involved"/>
    <s v="http://maps.google.com/maps?q=&amp;layer=c&amp;cbll=37.774991947509,-122.437798747311"/>
    <s v="2:01 am to 6:00 am"/>
    <s v="Clear"/>
    <s v="CVC 21456B"/>
    <s v="Intersection &lt;= 20ft"/>
    <s v="February"/>
    <s v="Valid"/>
    <s v="21456(a,b)"/>
    <s v="Pedestrian violation of Walk or Wait signals"/>
    <s v="http://leginfo.legislature.ca.gov/faces/codes_displaySection.xhtml?lawCode=VEH&amp;sectionNum=21456."/>
    <n v="11653"/>
  </r>
  <r>
    <n v="14549"/>
    <s v="Point"/>
    <n v="26031000"/>
    <s v="&lt;Null&gt;"/>
    <n v="37.773133000000001"/>
    <n v="-122.437423"/>
    <s v="SFPD-CROSSROADS"/>
    <s v="CITY STREET"/>
    <n v="5097560"/>
    <n v="2011"/>
    <n v="3801"/>
    <n v="20110218"/>
    <n v="2220"/>
    <n v="1222"/>
    <s v="PARK"/>
    <s v="Friday"/>
    <s v="3F14E"/>
    <x v="6"/>
    <x v="14"/>
    <n v="0"/>
    <s v="Not Stated, in Intersection"/>
    <s v="Not Stated"/>
    <s v="Injury (Other Visible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31334920131,-122.437422939807"/>
    <s v="10:01 pm to 2:00 am"/>
    <s v="Raining"/>
    <s v="CVC 21451A"/>
    <s v="Intersection &lt;= 20ft"/>
    <s v="February"/>
    <s v="Valid"/>
    <s v="21451(a,b)"/>
    <s v="Green signal - driver or bicyclist responsibilities"/>
    <s v="http://leginfo.legislature.ca.gov/faces/codes_displaySection.xhtml?lawCode=VEH&amp;sectionNum=21451."/>
    <n v="8354"/>
  </r>
  <r>
    <n v="5435"/>
    <s v="Point"/>
    <n v="26050000"/>
    <s v="&lt;Null&gt;"/>
    <n v="37.774062000000001"/>
    <n v="-122.437611"/>
    <s v="SFPD-CROSSROADS"/>
    <s v="CITY STREET"/>
    <n v="140144362"/>
    <n v="2014"/>
    <n v="3801"/>
    <n v="20140218"/>
    <n v="1331"/>
    <n v="624"/>
    <s v="PARK"/>
    <s v="Tuesday"/>
    <s v="3F14A"/>
    <x v="0"/>
    <x v="8"/>
    <n v="0"/>
    <s v="Not Stated, in Intersection"/>
    <s v="Not Stated"/>
    <s v="Injury (Other Visible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0616466681,-122.437610623921"/>
    <s v="10:01 am to 2:00 pm"/>
    <s v="Clear"/>
    <s v="CVC 22100B"/>
    <s v="Intersection &lt;= 20ft"/>
    <s v="February"/>
    <s v="Valid"/>
    <s v="22100(a,b)"/>
    <s v="Turn at intersection from wrong position"/>
    <s v="http://leginfo.legislature.ca.gov/faces/codes_displaySection.xhtml?lawCode=VEH&amp;sectionNum=22100."/>
    <n v="8723"/>
  </r>
  <r>
    <n v="13081"/>
    <s v="Point"/>
    <n v="26050000"/>
    <s v="&lt;Null&gt;"/>
    <n v="37.774062000000001"/>
    <n v="-122.437611"/>
    <s v="SFPD-CROSSROADS"/>
    <s v="CITY STREET"/>
    <n v="5590769"/>
    <n v="2012"/>
    <n v="3801"/>
    <n v="20120214"/>
    <n v="1903"/>
    <n v="1128"/>
    <s v="PARK"/>
    <s v="Tuesday"/>
    <s v="3F14D"/>
    <x v="0"/>
    <x v="8"/>
    <n v="0"/>
    <s v="Not Stated, in Intersection"/>
    <s v="Not Stated"/>
    <s v="Injury (Complaint of Pain)"/>
    <s v="Sideswipe"/>
    <s v="Bicycle"/>
    <x v="0"/>
    <s v="Dry"/>
    <s v="No Unusual Condition"/>
    <s v="Not Stated"/>
    <s v="Dark - Street Lights"/>
    <s v="Functioning"/>
    <s v="CC - Vehicle-Bicycle"/>
    <s v="http://maps.google.com/maps?q=&amp;layer=c&amp;cbll=37.7740616466681,-122.437610623921"/>
    <s v="6:01 pm to 10:00 pm"/>
    <s v="Clear"/>
    <s v="CVC 21658A"/>
    <s v="Intersection &lt;= 20ft"/>
    <s v="February"/>
    <s v="Valid"/>
    <s v="21658(a,b)"/>
    <s v="Lane straddling or failure to use specified lanes"/>
    <s v="http://leginfo.legislature.ca.gov/faces/codes_displaySection.xhtml?lawCode=VEH&amp;sectionNum=21658."/>
    <n v="18540"/>
  </r>
  <r>
    <n v="12959"/>
    <s v="Point"/>
    <n v="26058000"/>
    <n v="5451000"/>
    <n v="37.774048999999998"/>
    <n v="-122.437712"/>
    <s v="SFPD-CROSSROADS"/>
    <s v="CITY STREET"/>
    <n v="5584906"/>
    <n v="2012"/>
    <n v="3801"/>
    <n v="20120215"/>
    <n v="1830"/>
    <n v="1437"/>
    <s v="PARK"/>
    <s v="Wednesday"/>
    <s v="3F14D"/>
    <x v="0"/>
    <x v="8"/>
    <n v="30"/>
    <s v="West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40485890903,-122.437712036952"/>
    <s v="6:01 pm to 10:00 pm"/>
    <s v="Clear"/>
    <s v="CVC 21717"/>
    <s v="Midblock &gt; 20ft"/>
    <s v="February"/>
    <s v="Valid"/>
    <n v="21717"/>
    <s v="Turning across bicycle lane"/>
    <s v="http://leginfo.legislature.ca.gov/faces/codes_displaySection.xhtml?lawCode=VEH&amp;sectionNum=21717."/>
    <n v="14379"/>
  </r>
  <r>
    <n v="26766"/>
    <s v="Point"/>
    <n v="26050000"/>
    <n v="5450000"/>
    <n v="37.774115000000002"/>
    <n v="-122.4372"/>
    <s v="SFPD-CROSSROADS"/>
    <s v="CITY STREET"/>
    <n v="140157898"/>
    <n v="2014"/>
    <n v="3801"/>
    <n v="20140222"/>
    <n v="1731"/>
    <n v="4261"/>
    <s v="PARK STATI"/>
    <s v="Saturday"/>
    <s v="3F14D"/>
    <x v="0"/>
    <x v="8"/>
    <n v="120"/>
    <s v="East"/>
    <s v="Not Stated"/>
    <s v="Injury (Complaint of Pain)"/>
    <s v="Sideswipe"/>
    <s v="Bicycle"/>
    <x v="0"/>
    <s v="Dry"/>
    <s v="No Unusual Condition"/>
    <s v="Not Stated"/>
    <s v="Dusk - Dawn"/>
    <s v="None"/>
    <s v="CC - Vehicle-Bicycle"/>
    <s v="http://maps.google.com/maps?q=&amp;layer=c&amp;cbll=37.7741145425953,-122.437199744885"/>
    <s v="2:01 pm to 6:00 pm"/>
    <s v="Cloudy"/>
    <s v="CVC 21751"/>
    <s v="Midblock &gt; 20ft"/>
    <s v="February"/>
    <s v="Valid"/>
    <n v="21751"/>
    <s v="Passing without sufficient clearance"/>
    <s v="http://leginfo.legislature.ca.gov/faces/codes_displaySection.xhtml?lawCode=VEH&amp;sectionNum=21751."/>
    <n v="14403"/>
  </r>
  <r>
    <n v="29026"/>
    <s v="Point"/>
    <n v="26070000"/>
    <s v="&lt;Null&gt;"/>
    <n v="37.778723999999997"/>
    <n v="-122.438552"/>
    <s v="SFPD-CROSSROADS"/>
    <s v="CITY STREET"/>
    <n v="5106143"/>
    <n v="2011"/>
    <n v="3801"/>
    <n v="20110213"/>
    <n v="1050"/>
    <n v="120"/>
    <s v="PARK"/>
    <s v="Sunday"/>
    <s v="3F43A"/>
    <x v="10"/>
    <x v="8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7241078806,-122.438552277528"/>
    <s v="10:01 am to 2:00 p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1570"/>
  </r>
  <r>
    <n v="29066"/>
    <s v="Point"/>
    <n v="26077000"/>
    <s v="&lt;Null&gt;"/>
    <n v="37.77966"/>
    <n v="-122.43874"/>
    <s v="SFPD-CROSSROADS"/>
    <s v="CITY STREET"/>
    <n v="4629669"/>
    <n v="2010"/>
    <n v="3801"/>
    <n v="20100215"/>
    <n v="1610"/>
    <n v="202"/>
    <s v="PARK"/>
    <s v="Monday"/>
    <s v="3F4"/>
    <x v="4"/>
    <x v="8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6596303491,-122.438740183526"/>
    <s v="2:01 pm to 6:00 pm"/>
    <s v="Clear"/>
    <s v="CVC 23152A"/>
    <s v="Intersection &lt;= 20ft"/>
    <s v="February"/>
    <s v="Valid"/>
    <n v="23152"/>
    <s v="Under the influence of alcohol or drug"/>
    <s v="http://leginfo.legislature.ca.gov/faces/codes_displaySection.xhtml?lawCode=VEH&amp;sectionNum=23152."/>
    <n v="8329"/>
  </r>
  <r>
    <n v="4263"/>
    <s v="Point"/>
    <n v="26077000"/>
    <s v="&lt;Null&gt;"/>
    <n v="37.77966"/>
    <n v="-122.43874"/>
    <s v="SFPD-CROSSROADS"/>
    <s v="CITY STREET"/>
    <n v="3703664"/>
    <n v="2008"/>
    <n v="3801"/>
    <n v="20080205"/>
    <n v="1430"/>
    <n v="4060"/>
    <s v="PARK"/>
    <s v="Tuesday"/>
    <s v="3F44C"/>
    <x v="14"/>
    <x v="8"/>
    <n v="0"/>
    <s v="Not Stated, in Intersection"/>
    <s v="Not Stated"/>
    <s v="Injury (Other Visible)"/>
    <s v="Not Stated"/>
    <s v="Bicycle"/>
    <x v="0"/>
    <s v="Dry"/>
    <s v="No Unusual Condition"/>
    <s v="Not Stated"/>
    <s v="Daylight"/>
    <s v="Functioning"/>
    <s v="CC - Vehicle-Bicycle"/>
    <s v="http://maps.google.com/maps?q=&amp;layer=c&amp;cbll=37.7796596303491,-122.438740183526"/>
    <s v="2:01 pm to 6:00 pm"/>
    <s v="Clear"/>
    <s v="CVC 21200A"/>
    <s v="Intersection &lt;= 20ft"/>
    <s v="February"/>
    <s v="Valid"/>
    <s v="21200(a)"/>
    <s v="Bicyclist riding under the influence"/>
    <s v="http://leginfo.legislature.ca.gov/faces/codes_displaySection.xhtml?lawCode=VEH&amp;sectionNum=21200"/>
    <n v="8937"/>
  </r>
  <r>
    <n v="15171"/>
    <s v="Point"/>
    <n v="26448000"/>
    <n v="5897000"/>
    <n v="37.775601999999999"/>
    <n v="-122.44804600000001"/>
    <s v="SFPD-CROSSROADS"/>
    <s v="CITY STREET"/>
    <n v="2484824"/>
    <n v="2006"/>
    <n v="3801"/>
    <n v="20060206"/>
    <n v="2356"/>
    <n v="307"/>
    <s v="PARK"/>
    <s v="Monday"/>
    <s v="4B8E"/>
    <x v="1"/>
    <x v="0"/>
    <n v="6"/>
    <s v="East"/>
    <s v="Not Stated"/>
    <s v="Injury (Other Visible)"/>
    <s v="Vehicle/Pedestrian"/>
    <s v="Pedestrian"/>
    <x v="1"/>
    <s v="Dry"/>
    <s v="No Unusual Condition"/>
    <s v="Not Stated"/>
    <s v="Dark - Street Lights"/>
    <s v="None"/>
    <s v="BB - Vehicle-Pedestrian"/>
    <s v="http://maps.google.com/maps?q=&amp;layer=c&amp;cbll=37.7756020879195,-122.448045743913"/>
    <s v="10:01 pm to 2:00 am"/>
    <s v="Clear"/>
    <s v="CVC 21950B"/>
    <s v="Intersection &lt;= 20ft"/>
    <s v="February"/>
    <s v="Valid"/>
    <s v="21950(b)"/>
    <s v="Pedestrian suddenly entering into vehicle path close enough to create an immediate hazard"/>
    <s v="http://leginfo.legislature.ca.gov/faces/codes_displaySection.xhtml?lawCode=VEH&amp;sectionNum=21950."/>
    <n v="13109"/>
  </r>
  <r>
    <n v="29055"/>
    <s v="Point"/>
    <n v="26077000"/>
    <s v="&lt;Null&gt;"/>
    <n v="37.77966"/>
    <n v="-122.43874"/>
    <s v="SFPD-CROSSROADS"/>
    <s v="CITY STREET"/>
    <n v="2036984"/>
    <n v="2005"/>
    <n v="3801"/>
    <n v="20050214"/>
    <n v="1528"/>
    <n v="1384"/>
    <s v="3F"/>
    <s v="Monday"/>
    <s v="406G"/>
    <x v="14"/>
    <x v="8"/>
    <n v="0"/>
    <s v="Not Stated, in Intersection"/>
    <s v="Raining"/>
    <s v="Injury (Complaint of Pain)"/>
    <s v="Broadside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96596303491,-122.438740183526"/>
    <s v="2:01 pm to 6:00 pm"/>
    <s v="Cloudy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1576"/>
  </r>
  <r>
    <n v="8096"/>
    <s v="Point"/>
    <n v="26347000"/>
    <s v="&lt;Null&gt;"/>
    <n v="37.772995000000002"/>
    <n v="-122.445902"/>
    <s v="SFPD-CROSSROADS"/>
    <s v="CITY STREET"/>
    <n v="4635392"/>
    <n v="2010"/>
    <n v="3801"/>
    <n v="20100213"/>
    <n v="2326"/>
    <n v="2038"/>
    <s v="F"/>
    <s v="Saturday"/>
    <s v="3F14E"/>
    <x v="7"/>
    <x v="2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10:01 pm to 2:00 am"/>
    <s v="Clear"/>
    <s v="CVC 21453C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6034"/>
  </r>
  <r>
    <n v="29234"/>
    <s v="Point"/>
    <n v="26376000"/>
    <n v="8851000"/>
    <n v="37.773043999999999"/>
    <n v="-122.44591200000001"/>
    <s v="SFPD-CROSSROADS"/>
    <s v="CITY STREET"/>
    <n v="3723447"/>
    <n v="2008"/>
    <n v="3801"/>
    <n v="20080221"/>
    <n v="300"/>
    <n v="1976"/>
    <s v="COF"/>
    <s v="Thursday"/>
    <s v="3F62"/>
    <x v="7"/>
    <x v="2"/>
    <n v="18"/>
    <s v="North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0440505803,-122.445912165809"/>
    <s v="2:01 am to 6:00 am"/>
    <s v="Clear"/>
    <s v="CVC 23152A"/>
    <s v="Intersection &lt;= 20ft"/>
    <s v="February"/>
    <s v="Valid"/>
    <n v="23152"/>
    <s v="Under the influence of alcohol or drug"/>
    <s v="http://leginfo.legislature.ca.gov/faces/codes_displaySection.xhtml?lawCode=VEH&amp;sectionNum=23152."/>
    <n v="13644"/>
  </r>
  <r>
    <n v="26966"/>
    <s v="Point"/>
    <n v="26445000"/>
    <s v="&lt;Null&gt;"/>
    <n v="37.771929999999998"/>
    <n v="-122.454083"/>
    <s v="SFPD-CROSSROADS"/>
    <s v="CITY STREET"/>
    <n v="140141108"/>
    <n v="2014"/>
    <n v="3801"/>
    <n v="20140217"/>
    <n v="1130"/>
    <n v="1896"/>
    <s v="PARK"/>
    <s v="Monday"/>
    <s v="3CAR"/>
    <x v="8"/>
    <x v="2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19304046184,-122.454083217237"/>
    <s v="10:01 am to 2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18582"/>
  </r>
  <r>
    <n v="29464"/>
    <s v="Point"/>
    <n v="26445000"/>
    <s v="&lt;Null&gt;"/>
    <n v="37.771929999999998"/>
    <n v="-122.454083"/>
    <s v="SFPD-CROSSROADS"/>
    <s v="CITY STREET"/>
    <n v="4629633"/>
    <n v="2010"/>
    <n v="3801"/>
    <n v="20100206"/>
    <n v="2219"/>
    <n v="1128"/>
    <s v="COF"/>
    <s v="Saturday"/>
    <s v="3FILE"/>
    <x v="8"/>
    <x v="2"/>
    <n v="0"/>
    <s v="Not Stated, in Intersection"/>
    <s v="Not Stated"/>
    <s v="Injury (Complaint of Pain)"/>
    <s v="Other"/>
    <s v="Fixed Object"/>
    <x v="0"/>
    <s v="Dry"/>
    <s v="No Unusual Condition"/>
    <s v="Not Stated"/>
    <s v="Dark - Street Lights"/>
    <s v="None"/>
    <s v="AA - Vehicle(s) Only Involved"/>
    <s v="http://maps.google.com/maps?q=&amp;layer=c&amp;cbll=37.7719304046184,-122.454083217237"/>
    <s v="10:01 pm to 2:00 am"/>
    <s v="Clear"/>
    <s v="CVC 23152A"/>
    <s v="Intersection &lt;= 20ft"/>
    <s v="February"/>
    <s v="Valid"/>
    <n v="23152"/>
    <s v="Under the influence of alcohol or drug"/>
    <s v="http://leginfo.legislature.ca.gov/faces/codes_displaySection.xhtml?lawCode=VEH&amp;sectionNum=23152."/>
    <n v="24240"/>
  </r>
  <r>
    <n v="28930"/>
    <s v="Point"/>
    <n v="26057000"/>
    <s v="&lt;Null&gt;"/>
    <n v="37.776856000000002"/>
    <n v="-122.438177"/>
    <s v="SFPD-CROSSROADS"/>
    <s v="CITY STREET"/>
    <n v="3037387"/>
    <n v="2007"/>
    <n v="3801"/>
    <n v="20070206"/>
    <n v="2250"/>
    <n v="1015"/>
    <s v="PARK"/>
    <s v="Tuesday"/>
    <s v="4CAR"/>
    <x v="6"/>
    <x v="11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68558888485,-122.43817704764"/>
    <s v="10:01 pm to 2:00 a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1557"/>
  </r>
  <r>
    <n v="28937"/>
    <s v="Point"/>
    <n v="26057000"/>
    <s v="&lt;Null&gt;"/>
    <n v="37.776856000000002"/>
    <n v="-122.438177"/>
    <s v="SFPD-CROSSROADS"/>
    <s v="CITY STREET"/>
    <n v="3716514"/>
    <n v="2008"/>
    <n v="3801"/>
    <n v="20080222"/>
    <n v="908"/>
    <n v="1337"/>
    <s v="PARK"/>
    <s v="Friday"/>
    <s v="3F62"/>
    <x v="6"/>
    <x v="11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68558888485,-122.43817704764"/>
    <s v="6:01 am to 10:00 am"/>
    <s v="Cloudy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1558"/>
  </r>
  <r>
    <n v="6114"/>
    <s v="Point"/>
    <n v="26379000"/>
    <s v="&lt;Null&gt;"/>
    <n v="37.775801999999999"/>
    <n v="-122.446471"/>
    <s v="SFPD-CROSSROADS"/>
    <s v="CITY STREET"/>
    <n v="4098604"/>
    <n v="2009"/>
    <n v="3801"/>
    <n v="20090203"/>
    <n v="1114"/>
    <n v="4179"/>
    <s v="3F"/>
    <s v="Tuesday"/>
    <s v="3F14C"/>
    <x v="7"/>
    <x v="11"/>
    <n v="0"/>
    <s v="Not Stated, in Intersection"/>
    <s v="Not Stated"/>
    <s v="Injury (Other Visible)"/>
    <s v="Rear End"/>
    <s v="Bicycle"/>
    <x v="0"/>
    <s v="Dry"/>
    <s v="No Unusual Condition"/>
    <s v="Not Stated"/>
    <s v="Daylight"/>
    <s v="Functioning"/>
    <s v="CC - Vehicle-Bicycle"/>
    <s v="http://maps.google.com/maps?q=&amp;layer=c&amp;cbll=37.7758015922906,-122.446470829739"/>
    <s v="10:01 am to 2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12740"/>
  </r>
  <r>
    <n v="23506"/>
    <s v="Point"/>
    <n v="26379000"/>
    <n v="8848000"/>
    <n v="37.776207999999997"/>
    <n v="-122.44655299999999"/>
    <s v="SFPD-CROSSROADS"/>
    <s v="CITY STREET"/>
    <n v="130107223"/>
    <n v="2013"/>
    <n v="3801"/>
    <n v="20130206"/>
    <n v="186"/>
    <n v="1986"/>
    <s v="PARK"/>
    <s v="Wednesday"/>
    <s v="3F35"/>
    <x v="7"/>
    <x v="11"/>
    <n v="150"/>
    <s v="North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6208248447,-122.44655262531"/>
    <s v="2:01 am to 6:00 am"/>
    <s v="Clear"/>
    <s v="CVC 21658A"/>
    <s v="Intersection Rear End &lt;= 150ft"/>
    <s v="February"/>
    <s v="Valid"/>
    <s v="21658(a,b)"/>
    <s v="Lane straddling or failure to use specified lanes"/>
    <s v="http://leginfo.legislature.ca.gov/faces/codes_displaySection.xhtml?lawCode=VEH&amp;sectionNum=21658."/>
    <n v="29185"/>
  </r>
  <r>
    <n v="166"/>
    <s v="Point"/>
    <n v="26446000"/>
    <n v="12084000"/>
    <n v="37.774748000000002"/>
    <n v="-122.45468"/>
    <s v="SFPD-CROSSROADS"/>
    <s v="CITY STREET"/>
    <n v="130139141"/>
    <n v="2013"/>
    <n v="3801"/>
    <n v="20130217"/>
    <n v="1144"/>
    <n v="2179"/>
    <s v="&lt;Null&gt;"/>
    <s v="Sunday"/>
    <n v="3162"/>
    <x v="8"/>
    <x v="11"/>
    <n v="3"/>
    <s v="South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7483482225,-122.454679991386"/>
    <s v="10:01 am to 2:00 pm"/>
    <s v="Clear"/>
    <s v="CVC 21755"/>
    <s v="Intersection &lt;= 20ft"/>
    <s v="February"/>
    <s v="Valid"/>
    <s v="21755(a)"/>
    <s v="Unsafe passing on right shoulder"/>
    <s v="http://leginfo.legislature.ca.gov/faces/codes_displaySection.xhtml?lawCode=VEH&amp;sectionNum=21755."/>
    <n v="1182"/>
  </r>
  <r>
    <n v="29029"/>
    <s v="Point"/>
    <n v="26070000"/>
    <s v="&lt;Null&gt;"/>
    <n v="37.778723999999997"/>
    <n v="-122.438552"/>
    <s v="SFPD-CROSSROADS"/>
    <s v="CITY STREET"/>
    <n v="5585462"/>
    <n v="2012"/>
    <n v="3801"/>
    <n v="20120209"/>
    <n v="1232"/>
    <n v="2179"/>
    <s v="&lt;Null&gt;"/>
    <s v="Thursday"/>
    <s v="3J62"/>
    <x v="6"/>
    <x v="13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7241078806,-122.438552277528"/>
    <s v="10:01 am to 2:00 p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13988"/>
  </r>
  <r>
    <n v="6107"/>
    <s v="Point"/>
    <n v="26053000"/>
    <s v="&lt;Null&gt;"/>
    <n v="37.774991999999997"/>
    <n v="-122.437799"/>
    <s v="SFPD-CROSSROADS"/>
    <s v="CITY STREET"/>
    <n v="4098584"/>
    <n v="2009"/>
    <n v="3801"/>
    <n v="20090201"/>
    <n v="15"/>
    <n v="1015"/>
    <s v="PARK"/>
    <s v="Sunday"/>
    <s v="4CAN"/>
    <x v="6"/>
    <x v="5"/>
    <n v="0"/>
    <s v="Not Stated, in Intersection"/>
    <s v="Not Stated"/>
    <s v="Injury (Severe)"/>
    <s v="Other"/>
    <s v="Bicycle"/>
    <x v="0"/>
    <s v="Dry"/>
    <s v="No Unusual Condition"/>
    <s v="Not Stated"/>
    <s v="Dark - Street Lights"/>
    <s v="Functioning"/>
    <s v="FF - Bike Only"/>
    <s v="http://maps.google.com/maps?q=&amp;layer=c&amp;cbll=37.774991947509,-122.437798747311"/>
    <s v="10:01 pm to 2:00 a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3203"/>
  </r>
  <r>
    <n v="13530"/>
    <s v="Point"/>
    <n v="26053000"/>
    <s v="&lt;Null&gt;"/>
    <n v="37.774991999999997"/>
    <n v="-122.437799"/>
    <s v="SFPD-CROSSROADS"/>
    <s v="CITY STREET"/>
    <n v="140134786"/>
    <n v="2014"/>
    <n v="3801"/>
    <n v="20140215"/>
    <n v="50"/>
    <n v="2380"/>
    <s v="PARK DISTR"/>
    <s v="Saturday"/>
    <s v="36F14E"/>
    <x v="6"/>
    <x v="5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991947509,-122.437798747311"/>
    <s v="2:01 am to 6:00 a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23188"/>
  </r>
  <r>
    <n v="2997"/>
    <s v="Point"/>
    <n v="26053000"/>
    <s v="&lt;Null&gt;"/>
    <n v="37.774991999999997"/>
    <n v="-122.437799"/>
    <s v="SFPD-CROSSROADS"/>
    <s v="CITY STREET"/>
    <n v="140134783"/>
    <n v="2014"/>
    <n v="3801"/>
    <n v="20140215"/>
    <n v="50"/>
    <n v="2380"/>
    <s v="PARK DISTR"/>
    <s v="Saturday"/>
    <s v="3F14E"/>
    <x v="6"/>
    <x v="5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991947509,-122.437798747311"/>
    <s v="2:01 am to 6:00 a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28862"/>
  </r>
  <r>
    <n v="26521"/>
    <s v="Point"/>
    <n v="26446000"/>
    <n v="12084000"/>
    <n v="37.773741000000001"/>
    <n v="-122.454458"/>
    <s v="SFPD-CROSSROADS"/>
    <s v="CITY STREET"/>
    <n v="150147710"/>
    <n v="2015"/>
    <n v="3801"/>
    <n v="20150217"/>
    <n v="1720"/>
    <n v="4000"/>
    <s v="PARK"/>
    <s v="Tuesday"/>
    <s v="3CAR"/>
    <x v="8"/>
    <x v="5"/>
    <n v="312"/>
    <s v="North"/>
    <s v="Not Stated"/>
    <s v="Injury (Complaint of Pain)"/>
    <s v="Sideswipe"/>
    <s v="Fixed Object"/>
    <x v="0"/>
    <s v="Dry"/>
    <s v="No Unusual Condition"/>
    <s v="Not Stated"/>
    <s v="Dusk - Dawn"/>
    <s v="None"/>
    <s v="AA - Vehicle(s) Only Involved"/>
    <s v="http://maps.google.com/maps?q=&amp;layer=c&amp;cbll=37.7737412156623,-122.454457552031"/>
    <s v="2:01 pm to 6:00 pm"/>
    <s v="Clear"/>
    <s v="CVC 22350"/>
    <s v="Midblock &gt; 20ft"/>
    <s v="February"/>
    <s v="Valid"/>
    <n v="22350"/>
    <s v="Unsafe speed for prevailing conditions"/>
    <s v="http://leginfo.legislature.ca.gov/faces/codes_displaySection.xhtml?lawCode=VEH&amp;sectionNum=22350."/>
    <n v="1180"/>
  </r>
  <r>
    <n v="29243"/>
    <s v="Point"/>
    <n v="26349000"/>
    <n v="5455000"/>
    <n v="37.773054999999999"/>
    <n v="-122.44544"/>
    <s v="SFPD-CROSSROADS"/>
    <s v="CITY STREET"/>
    <n v="5590722"/>
    <n v="2012"/>
    <n v="3801"/>
    <n v="20120212"/>
    <n v="1039"/>
    <n v="874"/>
    <s v="PARK"/>
    <s v="Sunday"/>
    <s v="3F61"/>
    <x v="0"/>
    <x v="10"/>
    <n v="135"/>
    <s v="Ea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30548459319,-122.445439769306"/>
    <s v="10:01 am to 2:00 pm"/>
    <s v="Clear"/>
    <s v="CVC 21703"/>
    <s v="Intersection Rear End &lt;= 150ft"/>
    <s v="February"/>
    <s v="Valid"/>
    <n v="21703"/>
    <s v="Following too closely prohibited"/>
    <s v="http://leginfo.legislature.ca.gov/faces/codes_displaySection.xhtml?lawCode=VEH&amp;sectionNum=21703."/>
    <n v="17424"/>
  </r>
  <r>
    <n v="29313"/>
    <s v="Point"/>
    <n v="26377000"/>
    <s v="&lt;Null&gt;"/>
    <n v="37.774870999999997"/>
    <n v="-122.44628400000001"/>
    <s v="SFPD-CROSSROADS"/>
    <s v="CITY STREET"/>
    <n v="5097567"/>
    <n v="2011"/>
    <n v="3801"/>
    <n v="20110227"/>
    <n v="1250"/>
    <n v="191"/>
    <s v="PARK"/>
    <s v="Sunday"/>
    <s v="4B2D"/>
    <x v="20"/>
    <x v="10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8711028237,-122.446283673835"/>
    <s v="10:01 am to 2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14022"/>
  </r>
  <r>
    <n v="21706"/>
    <s v="Point"/>
    <n v="26392000"/>
    <s v="&lt;Null&gt;"/>
    <n v="37.778621999999999"/>
    <n v="-122.44704"/>
    <s v="SFPD-CROSSROADS"/>
    <s v="CITY STREET"/>
    <n v="5590003"/>
    <n v="2012"/>
    <n v="3801"/>
    <n v="20120219"/>
    <n v="1430"/>
    <n v="2179"/>
    <s v="&lt;Null&gt;"/>
    <s v="Sunday"/>
    <s v="3J62"/>
    <x v="7"/>
    <x v="43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86223076059,-122.447039806471"/>
    <s v="2:01 pm to 6:00 pm"/>
    <s v="Clear"/>
    <s v="CVC 21950A"/>
    <s v="Intersection &lt;= 20ft"/>
    <s v="February"/>
    <s v="Valid"/>
    <s v="21950(a,c)"/>
    <s v="Driver or bicyclist to yield right-of-way at crosswalks"/>
    <s v="http://leginfo.legislature.ca.gov/faces/codes_displaySection.xhtml?lawCode=VEH&amp;sectionNum=21950."/>
    <n v="20073"/>
  </r>
  <r>
    <n v="14832"/>
    <s v="Point"/>
    <n v="26347000"/>
    <s v="&lt;Null&gt;"/>
    <n v="37.772995000000002"/>
    <n v="-122.445902"/>
    <s v="SFPD-CROSSROADS"/>
    <s v="CITY STREET"/>
    <n v="140152779"/>
    <n v="2014"/>
    <n v="3801"/>
    <n v="20140220"/>
    <n v="232"/>
    <n v="2380"/>
    <s v="PARK DISTR"/>
    <s v="Thursday"/>
    <s v="3F13E"/>
    <x v="0"/>
    <x v="16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2:01 am to 6:00 a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7898"/>
  </r>
  <r>
    <n v="4462"/>
    <s v="Point"/>
    <n v="26347000"/>
    <s v="&lt;Null&gt;"/>
    <n v="37.772995000000002"/>
    <n v="-122.445902"/>
    <s v="SFPD-CROSSROADS"/>
    <s v="CITY STREET"/>
    <n v="130097345"/>
    <n v="2013"/>
    <n v="3801"/>
    <n v="20130203"/>
    <n v="1524"/>
    <n v="2179"/>
    <s v="&lt;Null&gt;"/>
    <s v="Sunday"/>
    <s v="3F62"/>
    <x v="0"/>
    <x v="16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BB - Vehicle-Pedestrian"/>
    <s v="http://maps.google.com/maps?q=&amp;layer=c&amp;cbll=37.7729954059776,-122.445902365946"/>
    <s v="2:01 pm to 6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29083"/>
  </r>
  <r>
    <n v="29340"/>
    <s v="Point"/>
    <n v="26382000"/>
    <s v="&lt;Null&gt;"/>
    <n v="37.776741999999999"/>
    <n v="-122.44665999999999"/>
    <s v="SFPD-CROSSROADS"/>
    <s v="CITY STREET"/>
    <n v="4623273"/>
    <n v="2010"/>
    <n v="3801"/>
    <n v="20100201"/>
    <n v="2252"/>
    <n v="275"/>
    <s v="PARK"/>
    <s v="Monday"/>
    <s v="3F14E"/>
    <x v="7"/>
    <x v="18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6741636305,-122.44665991253"/>
    <s v="10:01 pm to 2:00 am"/>
    <s v="Clear"/>
    <s v="CVC 22450A"/>
    <s v="Intersection &lt;= 20ft"/>
    <s v="February"/>
    <s v="Valid"/>
    <s v="22450(a)"/>
    <s v="Failure to stop at STOP sign"/>
    <s v="http://leginfo.legislature.ca.gov/faces/codes_displaySection.xhtml?lawCode=VEH&amp;sectionNum=22450."/>
    <n v="26538"/>
  </r>
  <r>
    <n v="17006"/>
    <s v="Point"/>
    <n v="26066000"/>
    <s v="&lt;Null&gt;"/>
    <n v="37.778005999999998"/>
    <n v="-122.436697"/>
    <s v="SFPD-CROSSROADS"/>
    <s v="CITY STREET"/>
    <n v="140161394"/>
    <n v="2014"/>
    <n v="3801"/>
    <n v="20140224"/>
    <n v="845"/>
    <n v="2002"/>
    <s v="PARK"/>
    <s v="Monday"/>
    <s v="3F13A"/>
    <x v="12"/>
    <x v="18"/>
    <n v="0"/>
    <s v="Not Stated, in Intersection"/>
    <s v="Not Stated"/>
    <s v="Injury (Severe)"/>
    <s v="Head-On"/>
    <s v="Bicycle"/>
    <x v="0"/>
    <s v="Dry"/>
    <s v="No Unusual Condition"/>
    <s v="Not Stated"/>
    <s v="Daylight"/>
    <s v="Functioning"/>
    <s v="CC - Vehicle-Bicycle"/>
    <s v="http://maps.google.com/maps?q=&amp;layer=c&amp;cbll=37.7780063986825,-122.436696631239"/>
    <s v="6:01 am to 10:00 am"/>
    <s v="Clear"/>
    <s v="CVC 22450A"/>
    <s v="Intersection &lt;= 20ft"/>
    <s v="February"/>
    <s v="Valid"/>
    <s v="22450(a)"/>
    <s v="Failure to stop at STOP sign"/>
    <s v="http://leginfo.legislature.ca.gov/faces/codes_displaySection.xhtml?lawCode=VEH&amp;sectionNum=22450."/>
    <n v="3817"/>
  </r>
  <r>
    <n v="15062"/>
    <s v="Point"/>
    <n v="26419000"/>
    <n v="9769000"/>
    <n v="37.771458000000003"/>
    <n v="-122.450619"/>
    <s v="SFPD-CROSSROADS"/>
    <s v="CITY STREET"/>
    <n v="5106130"/>
    <n v="2011"/>
    <n v="3801"/>
    <n v="20110210"/>
    <n v="1125"/>
    <n v="438"/>
    <s v="PARK"/>
    <s v="Thursday"/>
    <s v="4B3F"/>
    <x v="2"/>
    <x v="7"/>
    <n v="5"/>
    <s v="West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14577836825,-122.450618750805"/>
    <s v="10:01 am to 2:00 p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10188"/>
  </r>
  <r>
    <n v="15058"/>
    <s v="Point"/>
    <n v="26419000"/>
    <n v="9769000"/>
    <n v="37.771450999999999"/>
    <n v="-122.45067"/>
    <s v="SFPD-CROSSROADS"/>
    <s v="CITY STREET"/>
    <n v="3703635"/>
    <n v="2008"/>
    <n v="3801"/>
    <n v="20080216"/>
    <n v="1910"/>
    <n v="725"/>
    <s v="F"/>
    <s v="Saturday"/>
    <n v="3"/>
    <x v="2"/>
    <x v="7"/>
    <n v="20"/>
    <s v="West"/>
    <s v="Not Stated"/>
    <s v="Injury (Complaint of Pain)"/>
    <s v="Vehicle/Pedestrian"/>
    <s v="Pedestrian"/>
    <x v="2"/>
    <s v="Dry"/>
    <s v="No Unusual Condition"/>
    <s v="Not Stated"/>
    <s v="Dusk - Dawn"/>
    <s v="Functioning"/>
    <s v="BB - Vehicle-Pedestrian"/>
    <s v="http://maps.google.com/maps?q=&amp;layer=c&amp;cbll=37.7714512737654,-122.450669995428"/>
    <s v="6:01 pm to 10:00 pm"/>
    <s v="Clear"/>
    <s v="CVC 21453D"/>
    <s v="Intersection &lt;= 20ft"/>
    <s v="February"/>
    <s v="Valid"/>
    <s v="21453(d)"/>
    <s v="Red signal - pedestrian responsibilities"/>
    <s v="http://leginfo.legislature.ca.gov/faces/codes_displaySection.xhtml?lawCode=VEH&amp;sectionNum=21453."/>
    <n v="32435"/>
  </r>
  <r>
    <n v="29179"/>
    <s v="Point"/>
    <n v="26319000"/>
    <s v="&lt;Null&gt;"/>
    <n v="37.772713000000003"/>
    <n v="-122.440735"/>
    <s v="SFPD-CROSSROADS"/>
    <s v="CITY STREET"/>
    <n v="5066589"/>
    <n v="2011"/>
    <n v="3801"/>
    <n v="20110202"/>
    <n v="1010"/>
    <n v="1230"/>
    <s v="PARK"/>
    <s v="Wednesday"/>
    <s v="3F61"/>
    <x v="9"/>
    <x v="14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7128737419,-122.440735147736"/>
    <s v="10:01 am to 2:00 p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13999"/>
  </r>
  <r>
    <n v="18768"/>
    <s v="Point"/>
    <n v="26441000"/>
    <n v="9770000"/>
    <n v="37.771023"/>
    <n v="-122.45378700000001"/>
    <s v="SFPD-CROSSROADS"/>
    <s v="CITY STREET"/>
    <n v="2629262"/>
    <n v="2006"/>
    <n v="3801"/>
    <n v="20060228"/>
    <n v="2107"/>
    <n v="633"/>
    <s v="PARK"/>
    <s v="Tuesday"/>
    <s v="0F3"/>
    <x v="2"/>
    <x v="9"/>
    <n v="35"/>
    <s v="East"/>
    <s v="Not Stated"/>
    <s v="Injury (Other Visible)"/>
    <s v="Vehicle/Pedestrian"/>
    <s v="Pedestrian"/>
    <x v="2"/>
    <s v="Dry"/>
    <s v="No Unusual Condition"/>
    <s v="Not Stated"/>
    <s v="Dark - Street Lights"/>
    <s v="Functioning"/>
    <s v="BB - Vehicle-Pedestrian"/>
    <s v="http://maps.google.com/maps?q=&amp;layer=c&amp;cbll=37.7710233495994,-122.45378729385"/>
    <s v="6:01 pm to 10:00 pm"/>
    <s v="Clear"/>
    <s v="CVC 21955"/>
    <s v="Midblock &gt; 20ft"/>
    <s v="February"/>
    <s v="Valid"/>
    <n v="21955"/>
    <s v="Crossing between controlled intersections (Jaywalking)"/>
    <s v="http://leginfo.legislature.ca.gov/faces/codes_displaySection.xhtml?lawCode=VEH&amp;sectionNum=21955."/>
    <n v="6693"/>
  </r>
  <r>
    <n v="15252"/>
    <s v="Point"/>
    <n v="26481000"/>
    <s v="&lt;Null&gt;"/>
    <n v="37.777827000000002"/>
    <n v="-122.453385"/>
    <s v="SFPD-CROSSROADS"/>
    <s v="CITY STREET"/>
    <n v="5109324"/>
    <n v="2011"/>
    <n v="3801"/>
    <n v="20110225"/>
    <n v="1610"/>
    <n v="1579"/>
    <s v="RICHM"/>
    <s v="Friday"/>
    <s v="3G11D"/>
    <x v="18"/>
    <x v="27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None"/>
    <s v="BB - Vehicle-Pedestrian"/>
    <s v="http://maps.google.com/maps?q=&amp;layer=c&amp;cbll=37.7778268636135,-122.453384996293"/>
    <s v="2:01 pm to 6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25418"/>
  </r>
  <r>
    <n v="4193"/>
    <s v="Point"/>
    <n v="26345000"/>
    <s v="&lt;Null&gt;"/>
    <n v="37.772080000000003"/>
    <n v="-122.445717"/>
    <s v="SFPD-CROSSROADS"/>
    <s v="CITY STREET"/>
    <n v="150146728"/>
    <n v="2015"/>
    <n v="3801"/>
    <n v="20150217"/>
    <n v="130"/>
    <n v="4060"/>
    <s v="PARK"/>
    <s v="Tuesday"/>
    <s v="3F60"/>
    <x v="7"/>
    <x v="14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0803942368,-122.445716665312"/>
    <s v="2:01 am to 6:00 am"/>
    <s v="Cloudy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24634"/>
  </r>
  <r>
    <n v="29222"/>
    <s v="Point"/>
    <n v="26345000"/>
    <n v="8852000"/>
    <n v="37.772357999999997"/>
    <n v="-122.445773"/>
    <s v="SFPD-CROSSROADS"/>
    <s v="CITY STREET"/>
    <n v="5590732"/>
    <n v="2012"/>
    <n v="3801"/>
    <n v="20120229"/>
    <n v="946"/>
    <n v="874"/>
    <s v="PARK"/>
    <s v="Wednesday"/>
    <s v="3F61"/>
    <x v="7"/>
    <x v="14"/>
    <n v="102"/>
    <s v="North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235764609,-122.445772933177"/>
    <s v="6:01 am to 10:00 am"/>
    <s v="Clear"/>
    <s v="N/A"/>
    <s v="Midblock &gt; 20ft"/>
    <s v="February"/>
    <s v="Unknown"/>
    <s v="Unknown"/>
    <s v="Unknown"/>
    <s v="&lt;Null&gt;"/>
    <n v="31360"/>
  </r>
  <r>
    <n v="15239"/>
    <s v="Point"/>
    <n v="26446000"/>
    <n v="12084000"/>
    <n v="37.774393000000003"/>
    <n v="-122.45459"/>
    <s v="SFPD-CROSSROADS"/>
    <s v="CITY STREET"/>
    <n v="4600998"/>
    <n v="2010"/>
    <n v="3801"/>
    <n v="20100223"/>
    <n v="1449"/>
    <n v="2122"/>
    <s v="F"/>
    <s v="Tuesday"/>
    <s v="4B8D"/>
    <x v="8"/>
    <x v="11"/>
    <n v="135"/>
    <s v="South"/>
    <s v="Not Stated"/>
    <s v="Injury (Severe)"/>
    <s v="Vehicle/Pedestrian"/>
    <s v="Pedestrian"/>
    <x v="4"/>
    <s v="Wet"/>
    <s v="No Unusual Condition"/>
    <s v="Not Stated"/>
    <s v="Daylight"/>
    <s v="Functioning"/>
    <s v="BB - Vehicle-Pedestrian"/>
    <s v="http://maps.google.com/maps?q=&amp;layer=c&amp;cbll=37.7743934783381,-122.45459049454"/>
    <s v="2:01 pm to 6:00 pm"/>
    <s v="Raining"/>
    <s v="CVC 21955"/>
    <s v="Midblock &gt; 20ft"/>
    <s v="February"/>
    <s v="Valid"/>
    <n v="21955"/>
    <s v="Crossing between controlled intersections (Jaywalking)"/>
    <s v="http://leginfo.legislature.ca.gov/faces/codes_displaySection.xhtml?lawCode=VEH&amp;sectionNum=21955."/>
    <n v="2346"/>
  </r>
  <r>
    <n v="28651"/>
    <s v="Point"/>
    <n v="26029000"/>
    <n v="4800101"/>
    <n v="37.772236999999997"/>
    <n v="-122.437264"/>
    <s v="SFPD-CROSSROADS"/>
    <s v="CITY STREET"/>
    <n v="2629310"/>
    <n v="2006"/>
    <n v="3801"/>
    <n v="20060227"/>
    <n v="1800"/>
    <n v="4060"/>
    <s v="PARK"/>
    <s v="Monday"/>
    <s v="3F44C"/>
    <x v="6"/>
    <x v="20"/>
    <n v="16"/>
    <s v="North"/>
    <s v="Not Stated"/>
    <s v="Injury (Complaint of Pain)"/>
    <s v="Rear End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22365266133,-122.437264179597"/>
    <s v="2:01 pm to 6:00 pm"/>
    <s v="Raining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31010"/>
  </r>
  <r>
    <n v="29488"/>
    <s v="Point"/>
    <n v="26469000"/>
    <n v="5901000"/>
    <n v="37.775022999999997"/>
    <n v="-122.452583"/>
    <s v="SFPD-CROSSROADS"/>
    <s v="CITY STREET"/>
    <n v="5576135"/>
    <n v="2012"/>
    <n v="3801"/>
    <n v="20120224"/>
    <n v="1720"/>
    <n v="4086"/>
    <s v="PARK"/>
    <s v="Friday"/>
    <s v="0F2"/>
    <x v="1"/>
    <x v="21"/>
    <n v="66"/>
    <s v="Ea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50234345619,-122.452583092974"/>
    <s v="2:01 pm to 6:00 pm"/>
    <s v="Clear"/>
    <s v="CVC 23152A"/>
    <s v="Intersection Rear End &lt;= 150ft"/>
    <s v="February"/>
    <s v="Valid"/>
    <n v="23152"/>
    <s v="Under the influence of alcohol or drug"/>
    <s v="http://leginfo.legislature.ca.gov/faces/codes_displaySection.xhtml?lawCode=VEH&amp;sectionNum=23152."/>
    <n v="17143"/>
  </r>
  <r>
    <n v="6395"/>
    <s v="Point"/>
    <n v="26055000"/>
    <s v="&lt;Null&gt;"/>
    <n v="37.777068"/>
    <n v="-122.43650700000001"/>
    <s v="SFPD-CROSSROADS"/>
    <s v="CITY STREET"/>
    <n v="150178066"/>
    <n v="2015"/>
    <n v="3801"/>
    <n v="20150226"/>
    <n v="1851"/>
    <n v="654"/>
    <s v="PARK"/>
    <s v="Thursday"/>
    <s v="3F14D"/>
    <x v="1"/>
    <x v="23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70680804996,-122.436507232241"/>
    <s v="6:01 pm to 10:00 pm"/>
    <s v="Clear"/>
    <s v="CVC 21802A"/>
    <s v="Intersection &lt;= 20ft"/>
    <s v="February"/>
    <s v="Valid"/>
    <s v="21802(a,b)"/>
    <s v="Violation of right-of-way - entering through highway"/>
    <s v="http://leginfo.legislature.ca.gov/faces/codes_displaySection.xhtml?lawCode=VEH&amp;sectionNum=21802."/>
    <n v="9487"/>
  </r>
  <r>
    <n v="20630"/>
    <s v="Point"/>
    <n v="26065000"/>
    <s v="&lt;Null&gt;"/>
    <n v="37.778937999999997"/>
    <n v="-122.436885"/>
    <s v="SFPD-CROSSROADS"/>
    <s v="CITY STREET"/>
    <n v="130111575"/>
    <n v="2013"/>
    <n v="3801"/>
    <n v="20130208"/>
    <n v="109"/>
    <n v="2179"/>
    <s v="&lt;Null&gt;"/>
    <s v="Friday"/>
    <s v="3F62"/>
    <x v="10"/>
    <x v="23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e v="#N/A"/>
    <s v="http://maps.google.com/maps?q=&amp;layer=c&amp;cbll=37.7789377532413,-122.436884628865"/>
    <s v="2:01 am to 6:00 a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25905"/>
  </r>
  <r>
    <n v="235"/>
    <s v="Point"/>
    <n v="26028000"/>
    <s v="&lt;Null&gt;"/>
    <n v="37.772418000000002"/>
    <n v="-122.435563"/>
    <s v="SFPD-CROSSROADS"/>
    <s v="CITY STREET"/>
    <n v="1997721"/>
    <n v="2005"/>
    <n v="3801"/>
    <n v="20050222"/>
    <n v="1823"/>
    <n v="144"/>
    <s v="&lt;Null&gt;"/>
    <s v="Tuesday"/>
    <s v="&lt;Null&gt;"/>
    <x v="3"/>
    <x v="23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4179297667,-122.435563320269"/>
    <s v="6:01 pm to 10:00 pm"/>
    <s v="Clear"/>
    <s v="CVC 21802A"/>
    <s v="Intersection &lt;= 20ft"/>
    <s v="February"/>
    <s v="Valid"/>
    <s v="21802(a,b)"/>
    <s v="Violation of right-of-way - entering through highway"/>
    <s v="http://leginfo.legislature.ca.gov/faces/codes_displaySection.xhtml?lawCode=VEH&amp;sectionNum=21802."/>
    <n v="8445"/>
  </r>
  <r>
    <n v="29042"/>
    <s v="Point"/>
    <n v="26074000"/>
    <s v="&lt;Null&gt;"/>
    <n v="37.779867000000003"/>
    <n v="-122.437072"/>
    <s v="SFPD-CROSSROADS"/>
    <s v="CITY STREET"/>
    <n v="5590747"/>
    <n v="2012"/>
    <n v="3801"/>
    <n v="20120203"/>
    <n v="945"/>
    <n v="2179"/>
    <s v="&lt;Null&gt;"/>
    <s v="Friday"/>
    <s v="3J62"/>
    <x v="14"/>
    <x v="23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8673956117,-122.437071864719"/>
    <s v="6:01 am to 10:00 a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21572"/>
  </r>
  <r>
    <n v="29442"/>
    <s v="Point"/>
    <n v="26422000"/>
    <n v="5459000"/>
    <n v="37.772230999999998"/>
    <n v="-122.451848"/>
    <s v="SFPD-CROSSROADS"/>
    <s v="CITY STREET"/>
    <n v="5584942"/>
    <n v="2012"/>
    <n v="3801"/>
    <n v="20120219"/>
    <n v="1350"/>
    <n v="2179"/>
    <s v="&lt;Null&gt;"/>
    <s v="Sunday"/>
    <s v="3J62"/>
    <x v="0"/>
    <x v="24"/>
    <n v="172"/>
    <s v="East"/>
    <s v="Not Stated"/>
    <s v="Injury (Complaint of Pain)"/>
    <s v="Overturned"/>
    <s v="Parked Motor Vehicle"/>
    <x v="0"/>
    <s v="Dry"/>
    <s v="No Unusual Condition"/>
    <s v="Not Stated"/>
    <s v="Daylight"/>
    <s v="None"/>
    <s v="AA - Vehicle(s) Only Involved"/>
    <s v="http://maps.google.com/maps?q=&amp;layer=c&amp;cbll=37.7722312526213,-122.451847865143"/>
    <s v="10:01 am to 2:00 pm"/>
    <s v="Clear"/>
    <s v="CVC 22350"/>
    <s v="Midblock &gt; 20ft"/>
    <s v="February"/>
    <s v="Valid"/>
    <n v="22350"/>
    <s v="Unsafe speed for prevailing conditions"/>
    <s v="http://leginfo.legislature.ca.gov/faces/codes_displaySection.xhtml?lawCode=VEH&amp;sectionNum=22350."/>
    <n v="14212"/>
  </r>
  <r>
    <n v="14017"/>
    <s v="Point"/>
    <n v="26436000"/>
    <s v="&lt;Null&gt;"/>
    <n v="37.771230000000003"/>
    <n v="-122.452242"/>
    <s v="SFPD-CROSSROADS"/>
    <s v="CITY STREET"/>
    <n v="150167310"/>
    <n v="2015"/>
    <n v="3801"/>
    <n v="20150212"/>
    <n v="2130"/>
    <n v="1028"/>
    <s v="PARK"/>
    <s v="Thursday"/>
    <s v="3F13D"/>
    <x v="2"/>
    <x v="24"/>
    <n v="0"/>
    <s v="Not Stated, in Intersection"/>
    <s v="Not Stated"/>
    <s v="Injury (Complaint of Pain)"/>
    <s v="Head-On"/>
    <s v="Bicycle"/>
    <x v="0"/>
    <s v="Dry"/>
    <s v="No Unusual Condition"/>
    <s v="Not Stated"/>
    <s v="Dark - Street Lights"/>
    <s v="Functioning"/>
    <s v="FF - Bike Only"/>
    <s v="http://maps.google.com/maps?q=&amp;layer=c&amp;cbll=37.7712298277192,-122.452241778703"/>
    <s v="6:01 pm to 10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23242"/>
  </r>
  <r>
    <n v="29461"/>
    <s v="Point"/>
    <n v="26445000"/>
    <s v="&lt;Null&gt;"/>
    <n v="37.771929999999998"/>
    <n v="-122.454083"/>
    <s v="SFPD-CROSSROADS"/>
    <s v="CITY STREET"/>
    <n v="4101106"/>
    <n v="2009"/>
    <n v="3801"/>
    <n v="20090212"/>
    <n v="1400"/>
    <n v="1484"/>
    <s v="PARK"/>
    <s v="Thursday"/>
    <s v="3F61"/>
    <x v="0"/>
    <x v="9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CC - Vehicle-Bicycle"/>
    <s v="http://maps.google.com/maps?q=&amp;layer=c&amp;cbll=37.7719304046184,-122.454083217237"/>
    <s v="10:01 am to 2:00 p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9446"/>
  </r>
  <r>
    <n v="23153"/>
    <s v="Point"/>
    <n v="26484000"/>
    <n v="12749000"/>
    <n v="37.777655000000003"/>
    <n v="-122.45478"/>
    <s v="SFPD-CROSSROADS"/>
    <s v="CITY STREET"/>
    <n v="150130050"/>
    <n v="2015"/>
    <n v="3801"/>
    <n v="20150211"/>
    <n v="1935"/>
    <n v="868"/>
    <s v="RICHMOND"/>
    <s v="Wednesday"/>
    <s v="4KG8"/>
    <x v="4"/>
    <x v="9"/>
    <n v="128"/>
    <s v="East"/>
    <s v="Not Stated"/>
    <s v="Injury (Severe)"/>
    <s v="Broadside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76553287018,-122.454779676314"/>
    <s v="6:01 pm to 10:00 pm"/>
    <s v="Clear"/>
    <s v="CVC 22105"/>
    <s v="Midblock &gt; 20ft"/>
    <s v="February"/>
    <s v="Valid"/>
    <n v="22105"/>
    <s v="Illegal U-turn on highway without unobstructed view"/>
    <s v="http://leginfo.legislature.ca.gov/faces/codes_displaySection.xhtml?lawCode=VEH&amp;sectionNum=22105."/>
    <n v="2265"/>
  </r>
  <r>
    <n v="29517"/>
    <s v="Point"/>
    <n v="26486000"/>
    <s v="&lt;Null&gt;"/>
    <n v="37.777599000000002"/>
    <n v="-122.455217"/>
    <s v="SFPD-CROSSROADS"/>
    <s v="CITY STREET"/>
    <n v="5590721"/>
    <n v="2012"/>
    <n v="3801"/>
    <n v="20120209"/>
    <n v="850"/>
    <n v="1073"/>
    <s v="RICHM"/>
    <s v="Thursday"/>
    <s v="4B2G"/>
    <x v="14"/>
    <x v="9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5992787017,-122.455216941431"/>
    <s v="6:01 am to 10:00 a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10823"/>
  </r>
  <r>
    <n v="29470"/>
    <s v="Point"/>
    <n v="26455000"/>
    <s v="&lt;Null&gt;"/>
    <n v="37.777433000000002"/>
    <n v="-122.448683"/>
    <s v="SFPD-CROSSROADS"/>
    <s v="CITY STREET"/>
    <n v="4103931"/>
    <n v="2009"/>
    <n v="3801"/>
    <n v="20090204"/>
    <n v="1704"/>
    <n v="1279"/>
    <s v="G"/>
    <s v="Wednesday"/>
    <s v="4B61"/>
    <x v="10"/>
    <x v="25"/>
    <n v="0"/>
    <s v="Not Stated, in Intersection"/>
    <s v="Not Stated"/>
    <s v="Injury (Complaint of Pain)"/>
    <s v="Overturned"/>
    <s v="Non-Collision"/>
    <x v="0"/>
    <s v="Dry"/>
    <s v="No Unusual Condition"/>
    <s v="Not Stated"/>
    <s v="Daylight"/>
    <s v="None"/>
    <s v="AA - Vehicle(s) Only Involved"/>
    <s v="http://maps.google.com/maps?q=&amp;layer=c&amp;cbll=37.7774328923105,-122.4486833183"/>
    <s v="2:01 pm to 6:00 pm"/>
    <s v="Clear"/>
    <s v="CVC 22350"/>
    <s v="Intersection &lt;= 20ft"/>
    <s v="February"/>
    <s v="Valid"/>
    <n v="22350"/>
    <s v="Unsafe speed for prevailing conditions"/>
    <s v="http://leginfo.legislature.ca.gov/faces/codes_displaySection.xhtml?lawCode=VEH&amp;sectionNum=22350."/>
    <n v="14047"/>
  </r>
  <r>
    <n v="20312"/>
    <s v="Point"/>
    <n v="26480000"/>
    <s v="&lt;Null&gt;"/>
    <n v="37.777940000000001"/>
    <n v="-122.452431"/>
    <s v="SFPD-CROSSROADS"/>
    <s v="CITY STREET"/>
    <n v="130129738"/>
    <n v="2013"/>
    <n v="3801"/>
    <n v="20130214"/>
    <n v="715"/>
    <n v="1073"/>
    <s v="RICHMOND"/>
    <s v="Thursday"/>
    <s v="4B2G"/>
    <x v="4"/>
    <x v="37"/>
    <n v="0"/>
    <s v="Not Stated, in Intersection"/>
    <s v="Not Stated"/>
    <s v="Injury (Complaint of Pain)"/>
    <s v="Broadside"/>
    <s v="Other Motor Vehicle"/>
    <x v="0"/>
    <s v="Wet"/>
    <s v="Not Stated"/>
    <s v="Not Stated"/>
    <s v="Daylight"/>
    <s v="Functioning"/>
    <s v="AA - Vehicle(s) Only Involved"/>
    <s v="http://maps.google.com/maps?q=&amp;layer=c&amp;cbll=37.777939651838,-122.452431112124"/>
    <s v="6:01 am to 10:00 am"/>
    <s v="Clear"/>
    <s v="CVC 22450A"/>
    <s v="Intersection &lt;= 20ft"/>
    <s v="February"/>
    <s v="Valid"/>
    <s v="22450(a)"/>
    <s v="Failure to stop at STOP sign"/>
    <s v="http://leginfo.legislature.ca.gov/faces/codes_displaySection.xhtml?lawCode=VEH&amp;sectionNum=22450."/>
    <n v="32676"/>
  </r>
  <r>
    <n v="2517"/>
    <s v="Point"/>
    <n v="26392000"/>
    <s v="&lt;Null&gt;"/>
    <n v="37.778621999999999"/>
    <n v="-122.44704"/>
    <s v="SFPD-CROSSROADS"/>
    <s v="CITY STREET"/>
    <n v="140161297"/>
    <n v="2014"/>
    <n v="3801"/>
    <n v="20140224"/>
    <n v="70"/>
    <n v="1584"/>
    <s v="PARK"/>
    <s v="Monday"/>
    <s v="4K2D"/>
    <x v="7"/>
    <x v="44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6223076059,-122.447039806471"/>
    <s v="2:01 am to 6:00 am"/>
    <s v="Clear"/>
    <s v="CVC 21453A"/>
    <s v="Intersection &lt;= 20ft"/>
    <s v="February"/>
    <s v="Valid"/>
    <s v="21453(a,c)"/>
    <s v="Red signal - driver or bicyclist responsibilities"/>
    <s v="http://leginfo.legislature.ca.gov/faces/codes_displaySection.xhtml?lawCode=VEH&amp;sectionNum=21453."/>
    <n v="14897"/>
  </r>
  <r>
    <n v="208"/>
    <s v="Point"/>
    <n v="26392000"/>
    <s v="&lt;Null&gt;"/>
    <n v="37.778621999999999"/>
    <n v="-122.44704"/>
    <s v="SFPD-CROSSROADS"/>
    <s v="CITY STREET"/>
    <n v="1995802"/>
    <n v="2005"/>
    <n v="3801"/>
    <n v="20050209"/>
    <n v="845"/>
    <n v="438"/>
    <s v="&lt;Null&gt;"/>
    <s v="Wednesday"/>
    <s v="4B3F"/>
    <x v="7"/>
    <x v="27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86223076059,-122.447039806471"/>
    <s v="6:01 am to 10:00 am"/>
    <s v="Clear"/>
    <s v="CVC 21801A"/>
    <s v="Intersection &lt;= 20ft"/>
    <s v="February"/>
    <s v="Valid"/>
    <s v="21801(a,b)"/>
    <s v="Violation of right-of-way - left turn"/>
    <s v="http://leginfo.legislature.ca.gov/faces/codes_displaySection.xhtml?lawCode=VEH&amp;sectionNum=21801."/>
    <n v="9092"/>
  </r>
  <r>
    <n v="21688"/>
    <s v="Point"/>
    <n v="26348000"/>
    <n v="2510000"/>
    <n v="37.772804000000001"/>
    <n v="-122.44750000000001"/>
    <s v="SFPD-CROSSROADS"/>
    <s v="CITY STREET"/>
    <n v="5455878"/>
    <n v="2012"/>
    <n v="3801"/>
    <n v="20120106"/>
    <n v="1848"/>
    <n v="789"/>
    <s v="PARK"/>
    <s v="Friday"/>
    <s v="03F"/>
    <x v="22"/>
    <x v="2"/>
    <n v="5"/>
    <s v="North"/>
    <s v="Not Stated"/>
    <s v="Injury (Complaint of Pain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28041190986,-122.447500010463"/>
    <s v="6:01 pm to 10:00 pm"/>
    <s v="Clear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20068"/>
  </r>
  <r>
    <n v="2513"/>
    <s v="Point"/>
    <n v="26346000"/>
    <n v="9767000"/>
    <n v="37.771875000000001"/>
    <n v="-122.447335"/>
    <s v="SFPD-CROSSROADS"/>
    <s v="CITY STREET"/>
    <n v="3011286"/>
    <n v="2007"/>
    <n v="3801"/>
    <n v="20070124"/>
    <n v="35"/>
    <n v="307"/>
    <s v="PARK"/>
    <s v="Wednesday"/>
    <s v="4B8E"/>
    <x v="2"/>
    <x v="0"/>
    <n v="7"/>
    <s v="West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18748903445,-122.447334876649"/>
    <s v="10:01 pm to 2:00 a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14892"/>
  </r>
  <r>
    <n v="15000"/>
    <s v="Point"/>
    <n v="26350000"/>
    <n v="2607000"/>
    <n v="37.774470999999998"/>
    <n v="-122.441091"/>
    <s v="SFPD-CROSSROADS"/>
    <s v="CITY STREET"/>
    <n v="130005003"/>
    <n v="2013"/>
    <n v="3801"/>
    <n v="20130102"/>
    <n v="1710"/>
    <n v="2452"/>
    <s v="PARK"/>
    <s v="Wednesday"/>
    <s v="3F14D"/>
    <x v="9"/>
    <x v="5"/>
    <n v="36"/>
    <s v="South"/>
    <s v="Not Stated"/>
    <s v="Injury (Other Visible)"/>
    <s v="Vehicle/Pedestrian"/>
    <s v="Pedestrian"/>
    <x v="2"/>
    <s v="Dry"/>
    <s v="No Unusual Condition"/>
    <s v="Not Stated"/>
    <s v="Dusk - Dawn"/>
    <s v="Functioning"/>
    <s v="BB - Vehicle-Pedestrian"/>
    <s v="http://maps.google.com/maps?q=&amp;layer=c&amp;cbll=37.7744711426414,-122.441090923134"/>
    <s v="2:01 pm to 6:00 pm"/>
    <s v="Clear"/>
    <s v="CVC 21950B"/>
    <s v="Midblock &gt; 20ft"/>
    <s v="January"/>
    <s v="Valid"/>
    <s v="21950(b)"/>
    <s v="Pedestrian suddenly entering into vehicle path close enough to create an immediate hazard"/>
    <s v="http://leginfo.legislature.ca.gov/faces/codes_displaySection.xhtml?lawCode=VEH&amp;sectionNum=21950."/>
    <n v="6685"/>
  </r>
  <r>
    <n v="29264"/>
    <s v="Point"/>
    <n v="26353000"/>
    <s v="&lt;Null&gt;"/>
    <n v="37.776434999999999"/>
    <n v="-122.44148800000001"/>
    <s v="SFPD-CROSSROADS"/>
    <s v="CITY STREET"/>
    <n v="2566302"/>
    <n v="2006"/>
    <n v="3801"/>
    <n v="20060115"/>
    <n v="1405"/>
    <n v="1173"/>
    <s v="&lt;Null&gt;"/>
    <s v="Sunday"/>
    <s v="4B3H"/>
    <x v="1"/>
    <x v="1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4350361418,-122.441488326711"/>
    <s v="2:01 pm to 6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21605"/>
  </r>
  <r>
    <n v="29281"/>
    <s v="Point"/>
    <n v="26362000"/>
    <s v="&lt;Null&gt;"/>
    <n v="37.779243999999998"/>
    <n v="-122.442053"/>
    <s v="SFPD-CROSSROADS"/>
    <s v="CITY STREET"/>
    <n v="5075962"/>
    <n v="2011"/>
    <n v="3801"/>
    <n v="20110119"/>
    <n v="1430"/>
    <n v="438"/>
    <s v="&lt;Null&gt;"/>
    <s v="Wednesday"/>
    <s v="4B3F"/>
    <x v="14"/>
    <x v="1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2440306213,-122.442053309532"/>
    <s v="2:01 pm to 6:00 pm"/>
    <s v="Clear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14016"/>
  </r>
  <r>
    <n v="28962"/>
    <s v="Point"/>
    <n v="26058000"/>
    <n v="5451000"/>
    <n v="37.773854"/>
    <n v="-122.439224"/>
    <s v="SFPD-CROSSROADS"/>
    <s v="CITY STREET"/>
    <n v="4041651"/>
    <n v="2009"/>
    <n v="3801"/>
    <n v="20090112"/>
    <n v="837"/>
    <n v="577"/>
    <s v="&lt;Null&gt;"/>
    <s v="Monday"/>
    <s v="PARK"/>
    <x v="0"/>
    <x v="3"/>
    <n v="15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853893236,-122.439224189911"/>
    <s v="6:01 am to 10:00 a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30753"/>
  </r>
  <r>
    <n v="12732"/>
    <s v="Point"/>
    <n v="26061000"/>
    <s v="&lt;Null&gt;"/>
    <n v="37.776643999999997"/>
    <n v="-122.43984399999999"/>
    <s v="SFPD-CROSSROADS"/>
    <s v="CITY STREET"/>
    <n v="5455938"/>
    <n v="2012"/>
    <n v="3801"/>
    <n v="20120118"/>
    <n v="2210"/>
    <n v="1222"/>
    <s v="PARK"/>
    <s v="Wednesday"/>
    <s v="3F14E"/>
    <x v="1"/>
    <x v="3"/>
    <n v="0"/>
    <s v="Not Stated, in Intersection"/>
    <s v="Not Stated"/>
    <s v="Injury (Complaint of Pain)"/>
    <s v="Other"/>
    <s v="Bicycle"/>
    <x v="0"/>
    <s v="Dry"/>
    <s v="No Unusual Condition"/>
    <s v="Not Stated"/>
    <s v="Dark - Street Lights"/>
    <s v="None"/>
    <s v="CC - Vehicle-Bicycle"/>
    <s v="http://maps.google.com/maps?q=&amp;layer=c&amp;cbll=37.7766440075826,-122.439844236366"/>
    <s v="10:01 pm to 2:00 am"/>
    <s v="Clear"/>
    <s v="CVC 22107"/>
    <s v="Intersection &lt;= 20ft"/>
    <s v="January"/>
    <s v="Valid"/>
    <n v="22107"/>
    <s v="Unsafe turn or lane change prohibited"/>
    <s v="http://leginfo.legislature.ca.gov/faces/codes_displaySection.xhtml?lawCode=VEH&amp;sectionNum=22107."/>
    <n v="25228"/>
  </r>
  <r>
    <n v="28982"/>
    <s v="Point"/>
    <n v="26061000"/>
    <s v="&lt;Null&gt;"/>
    <n v="37.776643999999997"/>
    <n v="-122.43984399999999"/>
    <s v="SFPD-CROSSROADS"/>
    <s v="CITY STREET"/>
    <n v="5592623"/>
    <n v="2012"/>
    <n v="3801"/>
    <n v="20120130"/>
    <n v="942"/>
    <n v="874"/>
    <s v="PARK"/>
    <s v="Monday"/>
    <s v="3F61"/>
    <x v="1"/>
    <x v="3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6440075826,-122.439844236366"/>
    <s v="6:01 am to 10:00 am"/>
    <s v="Clear"/>
    <s v="N/A"/>
    <s v="Intersection &lt;= 20ft"/>
    <s v="January"/>
    <s v="Unknown"/>
    <s v="Unknown"/>
    <s v="Unknown"/>
    <s v="&lt;Null&gt;"/>
    <n v="26499"/>
  </r>
  <r>
    <n v="5959"/>
    <s v="Point"/>
    <n v="26057000"/>
    <n v="5891000"/>
    <n v="37.776691"/>
    <n v="-122.43947799999999"/>
    <s v="SFPD-CROSSROADS"/>
    <s v="CITY STREET"/>
    <n v="4041439"/>
    <n v="2009"/>
    <n v="3801"/>
    <n v="20090116"/>
    <n v="1748"/>
    <n v="1866"/>
    <s v="PARK"/>
    <s v="Friday"/>
    <s v="4B7D"/>
    <x v="1"/>
    <x v="3"/>
    <n v="107"/>
    <s v="East"/>
    <s v="Not Stated"/>
    <s v="Injury (Complaint of Pain)"/>
    <s v="Broadside"/>
    <s v="Bicycle"/>
    <x v="0"/>
    <s v="Dry"/>
    <s v="No Unusual Condition"/>
    <s v="Not Stated"/>
    <s v="Dark - Street Lights"/>
    <s v="None"/>
    <s v="CC - Vehicle-Bicycle"/>
    <s v="http://maps.google.com/maps?q=&amp;layer=c&amp;cbll=37.7766906071897,-122.439477561148"/>
    <s v="2:01 pm to 6:00 pm"/>
    <s v="Clear"/>
    <s v="CVC 21801A"/>
    <s v="Midblock &gt; 20ft"/>
    <s v="January"/>
    <s v="Valid"/>
    <s v="21801(a,b)"/>
    <s v="Violation of right-of-way - left turn"/>
    <s v="http://leginfo.legislature.ca.gov/faces/codes_displaySection.xhtml?lawCode=VEH&amp;sectionNum=21801."/>
    <n v="27813"/>
  </r>
  <r>
    <n v="17692"/>
    <s v="Point"/>
    <n v="26073000"/>
    <s v="&lt;Null&gt;"/>
    <n v="37.778511000000002"/>
    <n v="-122.440213"/>
    <s v="SFPD-CROSSROADS"/>
    <s v="CITY STREET"/>
    <n v="150049360"/>
    <n v="2015"/>
    <n v="3801"/>
    <n v="20150116"/>
    <n v="1952"/>
    <n v="1939"/>
    <s v="PARK"/>
    <s v="Friday"/>
    <s v="4K3F"/>
    <x v="10"/>
    <x v="3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85114637334,-122.440213334353"/>
    <s v="6:01 pm to 10:00 pm"/>
    <s v="Cloudy"/>
    <s v="CVC 21650"/>
    <s v="Intersection &lt;= 20ft"/>
    <s v="January"/>
    <s v="Valid"/>
    <n v="21650"/>
    <s v="Failure to keep to right side of road"/>
    <s v="http://leginfo.legislature.ca.gov/faces/codes_displaySection.xhtml?lawCode=VEH&amp;sectionNum=21650."/>
    <n v="8778"/>
  </r>
  <r>
    <n v="29031"/>
    <s v="Point"/>
    <n v="26072000"/>
    <s v="&lt;Null&gt;"/>
    <n v="37.777586999999997"/>
    <n v="-122.440027"/>
    <s v="SFPD-CROSSROADS"/>
    <s v="CITY STREET"/>
    <n v="2566306"/>
    <n v="2006"/>
    <n v="3801"/>
    <n v="20060129"/>
    <n v="1125"/>
    <n v="714"/>
    <s v="PARK"/>
    <s v="Sunday"/>
    <s v="4B1J"/>
    <x v="16"/>
    <x v="3"/>
    <n v="0"/>
    <s v="Not Stated, in Intersection"/>
    <s v="Not Stated"/>
    <s v="Injury (Complaint of Pain)"/>
    <s v="Broadside"/>
    <s v="Motor Vehicle on Other Roadway"/>
    <x v="0"/>
    <s v="Dry"/>
    <s v="No Unusual Condition"/>
    <s v="Not Stated"/>
    <s v="Not Stated"/>
    <s v="Functioning"/>
    <s v="AA - Vehicle(s) Only Involved"/>
    <s v="http://maps.google.com/maps?q=&amp;layer=c&amp;cbll=37.777586768086,-122.440026922254"/>
    <s v="10:01 am to 2:00 pm"/>
    <s v="Clear"/>
    <s v="CVC 21802A"/>
    <s v="Intersection &lt;= 20ft"/>
    <s v="January"/>
    <s v="Valid"/>
    <s v="21802(a,b)"/>
    <s v="Violation of right-of-way - entering through highway"/>
    <s v="http://leginfo.legislature.ca.gov/faces/codes_displaySection.xhtml?lawCode=VEH&amp;sectionNum=21802."/>
    <n v="24201"/>
  </r>
  <r>
    <n v="19442"/>
    <s v="Point"/>
    <n v="26077000"/>
    <n v="12734000"/>
    <n v="37.779454000000001"/>
    <n v="-122.440281"/>
    <s v="SFPD-CROSSROADS"/>
    <s v="CITY STREET"/>
    <n v="130011436"/>
    <n v="2013"/>
    <n v="3801"/>
    <n v="20130104"/>
    <n v="1950"/>
    <n v="1540"/>
    <s v="PARK"/>
    <s v="Friday"/>
    <s v="3F14D"/>
    <x v="14"/>
    <x v="3"/>
    <n v="34"/>
    <s v="East"/>
    <s v="Not Stated"/>
    <s v="Injury (Other Visible)"/>
    <s v="Other"/>
    <s v="Non-Collision"/>
    <x v="0"/>
    <s v="Dry"/>
    <s v="No Unusual Condition"/>
    <s v="Not Stated"/>
    <s v="Dark - Street Lights"/>
    <s v="Functioning"/>
    <s v="AA - Vehicle(s) Only Involved"/>
    <s v="http://maps.google.com/maps?q=&amp;layer=c&amp;cbll=37.7794540833633,-122.440280969473"/>
    <s v="6:01 pm to 10:00 pm"/>
    <s v="Clear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851"/>
  </r>
  <r>
    <n v="21639"/>
    <s v="Point"/>
    <n v="26057000"/>
    <n v="4805101"/>
    <n v="37.776867000000003"/>
    <n v="-122.438188"/>
    <s v="SFPD-CROSSROADS"/>
    <s v="CITY STREET"/>
    <n v="5483571"/>
    <n v="2012"/>
    <n v="3801"/>
    <n v="20120116"/>
    <n v="833"/>
    <n v="874"/>
    <s v="&lt;Null&gt;"/>
    <s v="Monday"/>
    <s v="4B4E"/>
    <x v="6"/>
    <x v="11"/>
    <n v="6"/>
    <s v="North"/>
    <s v="Not Stated"/>
    <s v="Injury (Other Visible)"/>
    <s v="Broadside"/>
    <s v="Pedestrian"/>
    <x v="1"/>
    <s v="Dry"/>
    <s v="No Unusual Condition"/>
    <s v="Not Stated"/>
    <s v="Daylight"/>
    <s v="Functioning"/>
    <s v="BB - Vehicle-Pedestrian"/>
    <s v="http://maps.google.com/maps?q=&amp;layer=c&amp;cbll=37.7768673393432,-122.438188118009"/>
    <s v="6:01 am to 10:00 am"/>
    <s v="Clear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7915"/>
  </r>
  <r>
    <n v="12819"/>
    <s v="Point"/>
    <n v="26326000"/>
    <n v="9764000"/>
    <n v="37.772306"/>
    <n v="-122.44394200000001"/>
    <s v="SFPD-CROSSROADS"/>
    <s v="CITY STREET"/>
    <n v="140078341"/>
    <n v="2014"/>
    <n v="3801"/>
    <n v="20140127"/>
    <n v="845"/>
    <n v="1540"/>
    <s v="PARK"/>
    <s v="Monday"/>
    <s v="3F134"/>
    <x v="2"/>
    <x v="30"/>
    <n v="24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305729634,-122.443942081669"/>
    <s v="6:01 am to 10:00 am"/>
    <s v="Clear"/>
    <s v="CVC 22350"/>
    <s v="Intersection Rear End &lt;= 150ft"/>
    <s v="January"/>
    <s v="Valid"/>
    <n v="22350"/>
    <s v="Unsafe speed for prevailing conditions"/>
    <s v="http://leginfo.legislature.ca.gov/faces/codes_displaySection.xhtml?lawCode=VEH&amp;sectionNum=22350."/>
    <n v="27411"/>
  </r>
  <r>
    <n v="14665"/>
    <s v="Point"/>
    <n v="26056000"/>
    <s v="&lt;Null&gt;"/>
    <n v="37.775925000000001"/>
    <n v="-122.43799"/>
    <s v="SFPD-CROSSROADS"/>
    <s v="CITY STREET"/>
    <n v="3020626"/>
    <n v="2007"/>
    <n v="3801"/>
    <n v="20070128"/>
    <n v="1300"/>
    <n v="2145"/>
    <s v="PARK"/>
    <s v="Sunday"/>
    <s v="4B1D"/>
    <x v="6"/>
    <x v="4"/>
    <n v="0"/>
    <s v="Not Stated, in Intersection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59254055507,-122.437989847718"/>
    <s v="10:01 am to 2:00 pm"/>
    <s v="Clear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7011"/>
  </r>
  <r>
    <n v="14673"/>
    <s v="Point"/>
    <n v="26056000"/>
    <n v="4803201"/>
    <n v="37.775903999999997"/>
    <n v="-122.437969"/>
    <s v="SFPD-CROSSROADS"/>
    <s v="CITY STREET"/>
    <n v="4584590"/>
    <n v="2010"/>
    <n v="3801"/>
    <n v="20100119"/>
    <n v="1738"/>
    <n v="821"/>
    <s v="PARK"/>
    <s v="Tuesday"/>
    <s v="4B8F"/>
    <x v="6"/>
    <x v="4"/>
    <n v="11"/>
    <s v="South"/>
    <s v="Not Stated"/>
    <s v="Injury (Complaint of Pain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59038647803,-122.437969293636"/>
    <s v="2:01 pm to 6:00 pm"/>
    <s v="Cloudy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18816"/>
  </r>
  <r>
    <n v="14658"/>
    <s v="Point"/>
    <n v="26053000"/>
    <s v="&lt;Null&gt;"/>
    <n v="37.774991999999997"/>
    <n v="-122.437799"/>
    <s v="SFPD-CROSSROADS"/>
    <s v="CITY STREET"/>
    <n v="3566132"/>
    <n v="2008"/>
    <n v="3801"/>
    <n v="20080103"/>
    <n v="1103"/>
    <n v="1337"/>
    <s v="PARK"/>
    <s v="Thursday"/>
    <s v="3F62"/>
    <x v="6"/>
    <x v="5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4991947509,-122.437798747311"/>
    <s v="10:01 am to 2:00 pm"/>
    <s v="Cloudy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18812"/>
  </r>
  <r>
    <n v="29401"/>
    <s v="Point"/>
    <n v="26346000"/>
    <n v="9767000"/>
    <n v="37.771732"/>
    <n v="-122.448458"/>
    <s v="SFPD-CROSSROADS"/>
    <s v="CITY STREET"/>
    <n v="4562983"/>
    <n v="2010"/>
    <n v="3801"/>
    <n v="20100124"/>
    <n v="2258"/>
    <n v="2063"/>
    <s v="3F"/>
    <s v="Sunday"/>
    <s v="0F3"/>
    <x v="2"/>
    <x v="6"/>
    <n v="146"/>
    <s v="East"/>
    <s v="Not Stated"/>
    <s v="Injury (Complaint of Pain)"/>
    <s v="Broadside"/>
    <s v="Parked Motor Vehicle"/>
    <x v="0"/>
    <s v="Wet"/>
    <s v="No Unusual Condition"/>
    <s v="Not Stated"/>
    <s v="Dark - Street Lights"/>
    <s v="Functioning"/>
    <s v="AA - Vehicle(s) Only Involved"/>
    <s v="http://maps.google.com/maps?q=&amp;layer=c&amp;cbll=37.7717322725782,-122.448457770918"/>
    <s v="10:01 pm to 2:00 am"/>
    <s v="Raining"/>
    <s v="N/A"/>
    <s v="Midblock &gt; 20ft"/>
    <s v="January"/>
    <s v="Unknown"/>
    <s v="Unknown"/>
    <s v="Unknown"/>
    <s v="&lt;Null&gt;"/>
    <n v="23180"/>
  </r>
  <r>
    <n v="14533"/>
    <s v="Point"/>
    <n v="26031000"/>
    <s v="&lt;Null&gt;"/>
    <n v="37.773133000000001"/>
    <n v="-122.437423"/>
    <s v="SFPD-CROSSROADS"/>
    <s v="CITY STREET"/>
    <n v="3020622"/>
    <n v="2007"/>
    <n v="3801"/>
    <n v="20070126"/>
    <n v="1000"/>
    <n v="779"/>
    <s v="PARK"/>
    <s v="Friday"/>
    <n v="3E+62"/>
    <x v="6"/>
    <x v="14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31334920131,-122.437422939807"/>
    <s v="6:01 am to 10:00 am"/>
    <s v="Cloudy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18793"/>
  </r>
  <r>
    <n v="29407"/>
    <s v="Point"/>
    <n v="26419000"/>
    <n v="9769000"/>
    <n v="37.771371000000002"/>
    <n v="-122.451305"/>
    <s v="SFPD-CROSSROADS"/>
    <s v="CITY STREET"/>
    <n v="5553622"/>
    <n v="2012"/>
    <n v="3801"/>
    <n v="20120112"/>
    <n v="1035"/>
    <n v="2179"/>
    <s v="&lt;Null&gt;"/>
    <s v="Thursday"/>
    <n v="38001"/>
    <x v="2"/>
    <x v="7"/>
    <n v="206"/>
    <s v="West"/>
    <s v="Not Stated"/>
    <s v="Injury (Complaint of Pain)"/>
    <s v="Rear End"/>
    <s v="Parked Motor Vehicle"/>
    <x v="0"/>
    <s v="Dry"/>
    <s v="No Unusual Condition"/>
    <s v="Not Stated"/>
    <s v="Daylight"/>
    <s v="None"/>
    <s v="AA - Vehicle(s) Only Involved"/>
    <s v="http://maps.google.com/maps?q=&amp;layer=c&amp;cbll=37.7713705507927,-122.451305428399"/>
    <s v="10:01 am to 2:00 pm"/>
    <s v="Clear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1994"/>
  </r>
  <r>
    <n v="29404"/>
    <s v="Point"/>
    <n v="26419000"/>
    <n v="9769000"/>
    <n v="37.771459"/>
    <n v="-122.45061200000001"/>
    <s v="SFPD-CROSSROADS"/>
    <s v="CITY STREET"/>
    <n v="2416065"/>
    <n v="2006"/>
    <n v="3801"/>
    <n v="20060101"/>
    <n v="1448"/>
    <n v="246"/>
    <s v="&lt;Null&gt;"/>
    <s v="Sunday"/>
    <s v="4B7E"/>
    <x v="2"/>
    <x v="7"/>
    <n v="3"/>
    <s v="West"/>
    <s v="Not Stated"/>
    <s v="Injury (Complaint of Pain)"/>
    <s v="Sideswipe"/>
    <s v="Other Motor Vehicle"/>
    <x v="0"/>
    <s v="Wet"/>
    <s v="No Unusual Condition"/>
    <s v="Not Stated"/>
    <s v="Dusk - Dawn"/>
    <s v="Functioning"/>
    <s v="AA - Vehicle(s) Only Involved"/>
    <s v="http://maps.google.com/maps?q=&amp;layer=c&amp;cbll=37.7714586516714,-122.450611918188"/>
    <s v="2:01 pm to 6:00 pm"/>
    <s v="Raining"/>
    <s v="CVC 22100A"/>
    <s v="Intersection &lt;= 20ft"/>
    <s v="January"/>
    <s v="Valid"/>
    <s v="22100(a,b)"/>
    <s v="Turn at intersection from wrong position"/>
    <s v="http://leginfo.legislature.ca.gov/faces/codes_displaySection.xhtml?lawCode=VEH&amp;sectionNum=22100."/>
    <n v="1998"/>
  </r>
  <r>
    <n v="24837"/>
    <s v="Point"/>
    <n v="26050000"/>
    <n v="4801201"/>
    <n v="37.773544999999999"/>
    <n v="-122.43745699999999"/>
    <s v="SFPD-CROSSROADS"/>
    <s v="CITY STREET"/>
    <n v="140082881"/>
    <n v="2014"/>
    <n v="3801"/>
    <n v="20140128"/>
    <n v="1335"/>
    <n v="899"/>
    <s v="PARK"/>
    <s v="Tuesday"/>
    <s v="4K5F"/>
    <x v="6"/>
    <x v="14"/>
    <n v="150"/>
    <s v="North"/>
    <s v="Not Stated"/>
    <s v="Injury (Complaint of Pain)"/>
    <s v="Sideswipe"/>
    <s v="Bicycle"/>
    <x v="2"/>
    <s v="Dry"/>
    <s v="No Unusual Condition"/>
    <s v="Not Stated"/>
    <s v="Daylight"/>
    <s v="None"/>
    <s v="CC - Vehicle-Bicycle"/>
    <s v="http://maps.google.com/maps?q=&amp;layer=c&amp;cbll=37.7735454148215,-122.437457128"/>
    <s v="10:01 am to 2:00 pm"/>
    <s v="Clear"/>
    <s v="CVC 96TC"/>
    <s v="Midblock &gt; 20ft"/>
    <s v="January"/>
    <s v="Valid"/>
    <s v="7.2.12"/>
    <s v="Bicycle riding restricted"/>
    <s v="http://library.amlegal.com/nxt/gateway.dll/California/transportation/divisioni/article7violations?f=templates$fn=default.htm$3.0$vid=amlegal:sanfrancisco_ca$anc=JD_7.2.12"/>
    <n v="16112"/>
  </r>
  <r>
    <n v="28943"/>
    <s v="Point"/>
    <n v="26055000"/>
    <n v="5890000"/>
    <n v="37.776867000000003"/>
    <n v="-122.438092"/>
    <s v="SFPD-CROSSROADS"/>
    <s v="CITY STREET"/>
    <n v="4062932"/>
    <n v="2009"/>
    <n v="3801"/>
    <n v="20090123"/>
    <n v="1028"/>
    <n v="1484"/>
    <s v="PARK"/>
    <s v="Friday"/>
    <s v="3F61"/>
    <x v="1"/>
    <x v="8"/>
    <n v="25"/>
    <s v="East"/>
    <s v="Not Stated"/>
    <s v="Injury (Complaint of Pain)"/>
    <s v="Rear End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68667298854,-122.438091737599"/>
    <s v="10:01 am to 2:00 pm"/>
    <s v="Raining"/>
    <s v="CVC 22350"/>
    <s v="Intersection Rear End &lt;= 150ft"/>
    <s v="January"/>
    <s v="Valid"/>
    <n v="22350"/>
    <s v="Unsafe speed for prevailing conditions"/>
    <s v="http://leginfo.legislature.ca.gov/faces/codes_displaySection.xhtml?lawCode=VEH&amp;sectionNum=22350."/>
    <n v="33295"/>
  </r>
  <r>
    <n v="29012"/>
    <s v="Point"/>
    <n v="26072000"/>
    <n v="8904000"/>
    <n v="37.777762000000003"/>
    <n v="-122.438621"/>
    <s v="SFPD-CROSSROADS"/>
    <s v="CITY STREET"/>
    <n v="5075982"/>
    <n v="2011"/>
    <n v="3801"/>
    <n v="20110126"/>
    <n v="32"/>
    <n v="2038"/>
    <s v="F"/>
    <s v="Wednesday"/>
    <s v="3F14E"/>
    <x v="16"/>
    <x v="8"/>
    <n v="75"/>
    <s v="West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77623479154,-122.438620542842"/>
    <s v="10:01 pm to 2:00 am"/>
    <s v="Clear"/>
    <s v="CVC 22106"/>
    <s v="Intersection Rear End &lt;= 150ft"/>
    <s v="January"/>
    <s v="Valid"/>
    <n v="22106"/>
    <s v="Unsafe starting or backing on highway"/>
    <s v="http://leginfo.legislature.ca.gov/faces/codes_displaySection.xhtml?lawCode=VEH&amp;sectionNum=22106."/>
    <n v="32228"/>
  </r>
  <r>
    <n v="28679"/>
    <s v="Point"/>
    <n v="26027000"/>
    <n v="9760000"/>
    <n v="37.773201999999998"/>
    <n v="-122.436886"/>
    <s v="SFPD-CROSSROADS"/>
    <s v="CITY STREET"/>
    <n v="4563073"/>
    <n v="2010"/>
    <n v="3801"/>
    <n v="20100121"/>
    <n v="1220"/>
    <n v="1230"/>
    <s v="&lt;Null&gt;"/>
    <s v="Thursday"/>
    <s v="3F61"/>
    <x v="2"/>
    <x v="8"/>
    <n v="157"/>
    <s v="East"/>
    <s v="Not Stated"/>
    <s v="Injury (Complaint of Pain)"/>
    <s v="Rear End"/>
    <s v="Other Motor Vehicle"/>
    <x v="0"/>
    <s v="Wet"/>
    <s v="No Unusual Condition"/>
    <s v="Not Stated"/>
    <s v="Daylight"/>
    <s v="None"/>
    <s v="AA - Vehicle(s) Only Involved"/>
    <s v="http://maps.google.com/maps?q=&amp;layer=c&amp;cbll=37.7732016280981,-122.436886309235"/>
    <s v="10:01 am to 2:00 pm"/>
    <s v="Raining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2021"/>
  </r>
  <r>
    <n v="28675"/>
    <s v="Point"/>
    <n v="26036000"/>
    <n v="9761000"/>
    <n v="37.773094"/>
    <n v="-122.43773"/>
    <s v="SFPD-CROSSROADS"/>
    <s v="CITY STREET"/>
    <n v="3020635"/>
    <n v="2007"/>
    <n v="3801"/>
    <n v="20070131"/>
    <n v="2021"/>
    <n v="4000"/>
    <s v="PARK"/>
    <s v="Wednesday"/>
    <s v="4CAR"/>
    <x v="2"/>
    <x v="8"/>
    <n v="90"/>
    <s v="West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30944802071,-122.437730168117"/>
    <s v="6:01 pm to 10:00 pm"/>
    <s v="Clear"/>
    <s v="CVC 23152A"/>
    <s v="Intersection Rear End &lt;= 150ft"/>
    <s v="January"/>
    <s v="Valid"/>
    <n v="23152"/>
    <s v="Under the influence of alcohol or drug"/>
    <s v="http://leginfo.legislature.ca.gov/faces/codes_displaySection.xhtml?lawCode=VEH&amp;sectionNum=23152."/>
    <n v="27234"/>
  </r>
  <r>
    <n v="4213"/>
    <s v="Point"/>
    <n v="26029000"/>
    <n v="10179000"/>
    <n v="37.772123999999998"/>
    <n v="-122.437861"/>
    <s v="SFPD-CROSSROADS"/>
    <s v="CITY STREET"/>
    <n v="3603439"/>
    <n v="2008"/>
    <n v="3801"/>
    <n v="20080110"/>
    <n v="1700"/>
    <n v="2031"/>
    <s v="F"/>
    <s v="Thursday"/>
    <n v="4"/>
    <x v="3"/>
    <x v="8"/>
    <n v="183"/>
    <s v="West"/>
    <s v="Not Stated"/>
    <s v="Injury (Severe)"/>
    <s v="Rear End"/>
    <s v="Parked Motor Vehicle"/>
    <x v="0"/>
    <s v="Wet"/>
    <s v="No Unusual Condition"/>
    <s v="Not Stated"/>
    <s v="Dark - Street Lights"/>
    <s v="None"/>
    <s v="EE - Bike-Parked car "/>
    <s v="http://maps.google.com/maps?q=&amp;layer=c&amp;cbll=37.7721235326357,-122.437860530488"/>
    <s v="2:01 pm to 6:00 pm"/>
    <s v="Raining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2494"/>
  </r>
  <r>
    <n v="29059"/>
    <s v="Point"/>
    <n v="26077000"/>
    <n v="12734000"/>
    <n v="37.779587999999997"/>
    <n v="-122.439277"/>
    <s v="SFPD-CROSSROADS"/>
    <s v="CITY STREET"/>
    <n v="2456592"/>
    <n v="2006"/>
    <n v="3801"/>
    <n v="20060108"/>
    <n v="1125"/>
    <n v="805"/>
    <s v="&lt;Null&gt;"/>
    <s v="Sunday"/>
    <s v="&lt;Null&gt;"/>
    <x v="14"/>
    <x v="8"/>
    <n v="157"/>
    <s v="West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95879511504,-122.439277491785"/>
    <s v="10:01 am to 2:00 pm"/>
    <s v="Clear"/>
    <s v="CVC 22106"/>
    <s v="Midblock &gt; 20ft"/>
    <s v="January"/>
    <s v="Valid"/>
    <n v="22106"/>
    <s v="Unsafe starting or backing on highway"/>
    <s v="http://leginfo.legislature.ca.gov/faces/codes_displaySection.xhtml?lawCode=VEH&amp;sectionNum=22106."/>
    <n v="269"/>
  </r>
  <r>
    <n v="26385"/>
    <s v="Point"/>
    <n v="26452000"/>
    <n v="5899000"/>
    <n v="37.775402999999997"/>
    <n v="-122.44960500000001"/>
    <s v="SFPD-CROSSROADS"/>
    <s v="CITY STREET"/>
    <n v="150015101"/>
    <n v="2015"/>
    <n v="3801"/>
    <n v="20150106"/>
    <n v="130"/>
    <n v="1533"/>
    <s v="PARK"/>
    <s v="Tuesday"/>
    <s v="3F13E"/>
    <x v="1"/>
    <x v="6"/>
    <n v="30"/>
    <s v="East"/>
    <s v="Not Stated"/>
    <s v="Injury (Complaint of Pain)"/>
    <s v="Vehicle/Pedestrian"/>
    <s v="Pedestrian"/>
    <x v="4"/>
    <s v="Dry"/>
    <s v="Holes, Deep Ruts"/>
    <s v="Not Stated"/>
    <s v="Dark - Street Lights"/>
    <s v="None"/>
    <s v="BB - Vehicle-Pedestrian"/>
    <s v="http://maps.google.com/maps?q=&amp;layer=c&amp;cbll=37.7754029691827,-122.4496053929"/>
    <s v="2:01 am to 6:00 am"/>
    <s v="Clear"/>
    <s v="CVC 22106"/>
    <s v="Midblock &gt; 20ft"/>
    <s v="January"/>
    <s v="Valid"/>
    <n v="22106"/>
    <s v="Unsafe starting or backing on highway"/>
    <s v="http://leginfo.legislature.ca.gov/faces/codes_displaySection.xhtml?lawCode=VEH&amp;sectionNum=22106."/>
    <n v="27822"/>
  </r>
  <r>
    <n v="5956"/>
    <s v="Point"/>
    <n v="26345000"/>
    <n v="8852000"/>
    <n v="37.772956999999998"/>
    <n v="-122.44589499999999"/>
    <s v="SFPD-CROSSROADS"/>
    <s v="CITY STREET"/>
    <n v="4041435"/>
    <n v="2009"/>
    <n v="3801"/>
    <n v="20090116"/>
    <n v="955"/>
    <n v="1484"/>
    <s v="PARK"/>
    <s v="Friday"/>
    <s v="3F61"/>
    <x v="7"/>
    <x v="2"/>
    <n v="14"/>
    <s v="South"/>
    <s v="Not Stated"/>
    <s v="Injury (Other Visible)"/>
    <s v="Head-On"/>
    <s v="Bicycle"/>
    <x v="0"/>
    <s v="Dry"/>
    <s v="No Unusual Condition"/>
    <s v="Not Stated"/>
    <s v="Daylight"/>
    <s v="None"/>
    <s v="FF - Bike Only"/>
    <s v="http://maps.google.com/maps?q=&amp;layer=c&amp;cbll=37.7729572760452,-122.44589462768"/>
    <s v="6:01 am to 10:00 a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4746"/>
  </r>
  <r>
    <n v="29237"/>
    <s v="Point"/>
    <n v="26345000"/>
    <n v="8852000"/>
    <n v="37.772981999999999"/>
    <n v="-122.44589999999999"/>
    <s v="SFPD-CROSSROADS"/>
    <s v="CITY STREET"/>
    <n v="4562963"/>
    <n v="2010"/>
    <n v="3801"/>
    <n v="20100124"/>
    <n v="2019"/>
    <n v="821"/>
    <s v="PARK"/>
    <s v="Sunday"/>
    <s v="4B8F"/>
    <x v="7"/>
    <x v="2"/>
    <n v="5"/>
    <s v="South"/>
    <s v="Not Stated"/>
    <s v="Injury (Other Visible)"/>
    <s v="Other"/>
    <s v="Fixed Object"/>
    <x v="0"/>
    <s v="Wet"/>
    <s v="No Unusual Condition"/>
    <s v="Not Stated"/>
    <s v="Dark - Street Lights"/>
    <s v="Functioning"/>
    <s v="AA - Vehicle(s) Only Involved"/>
    <s v="http://maps.google.com/maps?q=&amp;layer=c&amp;cbll=37.7729816784932,-122.445899580162"/>
    <s v="6:01 pm to 10:00 pm"/>
    <s v="Raining"/>
    <s v="N/A"/>
    <s v="Intersection &lt;= 20ft"/>
    <s v="January"/>
    <s v="Unknown"/>
    <s v="Unknown"/>
    <s v="Unknown"/>
    <s v="&lt;Null&gt;"/>
    <n v="7072"/>
  </r>
  <r>
    <n v="5939"/>
    <s v="Point"/>
    <n v="26345000"/>
    <n v="8852000"/>
    <n v="37.772951999999997"/>
    <n v="-122.445894"/>
    <s v="SFPD-CROSSROADS"/>
    <s v="CITY STREET"/>
    <n v="4041411"/>
    <n v="2009"/>
    <n v="3801"/>
    <n v="20090117"/>
    <n v="1553"/>
    <n v="821"/>
    <s v="PARK"/>
    <s v="Saturday"/>
    <s v="4B8F"/>
    <x v="7"/>
    <x v="2"/>
    <n v="16"/>
    <s v="South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51853279,-122.445893527129"/>
    <s v="2:01 pm to 6:00 pm"/>
    <s v="Clear"/>
    <s v="CVC 22106"/>
    <s v="Intersection &lt;= 20ft"/>
    <s v="January"/>
    <s v="Valid"/>
    <n v="22106"/>
    <s v="Unsafe starting or backing on highway"/>
    <s v="http://leginfo.legislature.ca.gov/faces/codes_displaySection.xhtml?lawCode=VEH&amp;sectionNum=22106."/>
    <n v="23982"/>
  </r>
  <r>
    <n v="28657"/>
    <s v="Point"/>
    <n v="26027000"/>
    <n v="11686000"/>
    <n v="37.774206999999997"/>
    <n v="-122.43592599999999"/>
    <s v="SFPD-CROSSROADS"/>
    <s v="CITY STREET"/>
    <n v="1995286"/>
    <n v="2005"/>
    <n v="3801"/>
    <n v="20050114"/>
    <n v="1621"/>
    <n v="125"/>
    <s v="PARK"/>
    <s v="Friday"/>
    <s v="4B7F"/>
    <x v="12"/>
    <x v="2"/>
    <n v="26"/>
    <s v="South"/>
    <s v="Not Stated"/>
    <s v="Injury (Other Visible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2068753082,-122.435926169686"/>
    <s v="2:01 pm to 6:00 pm"/>
    <s v="Cloudy"/>
    <s v="CVC 21460A"/>
    <s v="Midblock &gt; 20ft"/>
    <s v="January"/>
    <s v="Valid"/>
    <s v="21460(a,b)"/>
    <s v="Improper turns over double lines or solid lines to right prohibited"/>
    <s v="http://leginfo.legislature.ca.gov/faces/codes_displaySection.xhtml?lawCode=VEH&amp;sectionNum=21460."/>
    <n v="11239"/>
  </r>
  <r>
    <n v="10276"/>
    <s v="Point"/>
    <n v="26030000"/>
    <s v="&lt;Null&gt;"/>
    <n v="37.774276999999998"/>
    <n v="-122.43594"/>
    <s v="SFPD-CROSSROADS"/>
    <s v="CITY STREET"/>
    <n v="5055481"/>
    <n v="2011"/>
    <n v="3801"/>
    <n v="20110105"/>
    <n v="1843"/>
    <n v="1337"/>
    <s v="PARK"/>
    <s v="Wednesday"/>
    <s v="4B7F"/>
    <x v="12"/>
    <x v="2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rk - Street Lights"/>
    <s v="Functioning"/>
    <s v="CC - Vehicle-Bicycle"/>
    <s v="http://maps.google.com/maps?q=&amp;layer=c&amp;cbll=37.7742766787505,-122.435940327923"/>
    <s v="6:01 pm to 10:00 pm"/>
    <s v="Clear"/>
    <s v="CVC 21755"/>
    <s v="Intersection &lt;= 20ft"/>
    <s v="January"/>
    <s v="Valid"/>
    <s v="21755(a)"/>
    <s v="Unsafe passing on right shoulder"/>
    <s v="http://leginfo.legislature.ca.gov/faces/codes_displaySection.xhtml?lawCode=VEH&amp;sectionNum=21755."/>
    <n v="30852"/>
  </r>
  <r>
    <n v="24781"/>
    <s v="Point"/>
    <n v="26445000"/>
    <s v="&lt;Null&gt;"/>
    <n v="37.771929999999998"/>
    <n v="-122.454083"/>
    <s v="SFPD-CROSSROADS"/>
    <s v="CITY STREET"/>
    <n v="150089601"/>
    <n v="2015"/>
    <n v="3801"/>
    <n v="20150129"/>
    <n v="1757"/>
    <n v="4086"/>
    <s v="PARK"/>
    <s v="Thursday"/>
    <s v="3F13D"/>
    <x v="8"/>
    <x v="2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19304046184,-122.454083217237"/>
    <s v="2:01 pm to 6:00 pm"/>
    <s v="Clear"/>
    <s v="CVC 21802A"/>
    <s v="Intersection &lt;= 20ft"/>
    <s v="January"/>
    <s v="Valid"/>
    <s v="21802(a,b)"/>
    <s v="Violation of right-of-way - entering through highway"/>
    <s v="http://leginfo.legislature.ca.gov/faces/codes_displaySection.xhtml?lawCode=VEH&amp;sectionNum=21802."/>
    <n v="8897"/>
  </r>
  <r>
    <n v="10295"/>
    <s v="Point"/>
    <n v="26353000"/>
    <s v="&lt;Null&gt;"/>
    <n v="37.776434999999999"/>
    <n v="-122.44148800000001"/>
    <s v="SFPD-CROSSROADS"/>
    <s v="CITY STREET"/>
    <n v="5055539"/>
    <n v="2011"/>
    <n v="3801"/>
    <n v="20110110"/>
    <n v="1931"/>
    <n v="537"/>
    <s v="&lt;Null&gt;"/>
    <s v="Monday"/>
    <s v="&lt;Null&gt;"/>
    <x v="9"/>
    <x v="11"/>
    <n v="0"/>
    <s v="Not Stated, in Intersection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64350361418,-122.441488326711"/>
    <s v="6:01 pm to 10:00 pm"/>
    <s v="Clear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25050"/>
  </r>
  <r>
    <n v="945"/>
    <s v="Point"/>
    <n v="26057000"/>
    <s v="&lt;Null&gt;"/>
    <n v="37.776856000000002"/>
    <n v="-122.438177"/>
    <s v="SFPD-CROSSROADS"/>
    <s v="CITY STREET"/>
    <n v="140003815"/>
    <n v="2014"/>
    <n v="3801"/>
    <n v="20140102"/>
    <n v="1128"/>
    <n v="1655"/>
    <s v="PARK"/>
    <s v="Thursday"/>
    <s v="3F14A"/>
    <x v="6"/>
    <x v="11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8558888485,-122.43817704764"/>
    <s v="10:01 am to 2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18645"/>
  </r>
  <r>
    <n v="28929"/>
    <s v="Point"/>
    <n v="26057000"/>
    <n v="4805201"/>
    <n v="37.777258000000003"/>
    <n v="-122.438205"/>
    <s v="SFPD-CROSSROADS"/>
    <s v="CITY STREET"/>
    <n v="3011268"/>
    <n v="2007"/>
    <n v="3801"/>
    <n v="20070121"/>
    <n v="1822"/>
    <n v="821"/>
    <s v="PARK"/>
    <s v="Sunday"/>
    <s v="4B8F"/>
    <x v="6"/>
    <x v="11"/>
    <n v="146"/>
    <s v="North"/>
    <s v="Not Stated"/>
    <s v="Injury (Complaint of Pain)"/>
    <s v="Sideswipe"/>
    <s v="Other Motor Vehicle"/>
    <x v="0"/>
    <s v="Dry"/>
    <s v="Reduced Roadway Width"/>
    <s v="No Unusual Condition"/>
    <s v="Dark - Street Lights"/>
    <s v="None"/>
    <s v="AA - Vehicle(s) Only Involved"/>
    <s v="http://maps.google.com/maps?q=&amp;layer=c&amp;cbll=37.7772581639564,-122.438204979203"/>
    <s v="6:01 pm to 10:00 pm"/>
    <s v="Clear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27484"/>
  </r>
  <r>
    <n v="14706"/>
    <s v="Point"/>
    <n v="26073000"/>
    <s v="&lt;Null&gt;"/>
    <n v="37.778511000000002"/>
    <n v="-122.440213"/>
    <s v="SFPD-CROSSROADS"/>
    <s v="CITY STREET"/>
    <n v="3604703"/>
    <n v="2008"/>
    <n v="3801"/>
    <n v="20080121"/>
    <n v="1820"/>
    <n v="1974"/>
    <s v="COF"/>
    <s v="Monday"/>
    <s v="3F14D"/>
    <x v="10"/>
    <x v="3"/>
    <n v="0"/>
    <s v="Not Stated, in Intersection"/>
    <s v="Not Stated"/>
    <s v="Injury (Complaint of Pain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85114637334,-122.440213334353"/>
    <s v="6:01 pm to 10:00 pm"/>
    <s v="Raining"/>
    <s v="CVC 22450A"/>
    <s v="Intersection &lt;= 20ft"/>
    <s v="January"/>
    <s v="Valid"/>
    <s v="22450(a)"/>
    <s v="Failure to stop at STOP sign"/>
    <s v="http://leginfo.legislature.ca.gov/faces/codes_displaySection.xhtml?lawCode=VEH&amp;sectionNum=22450."/>
    <n v="30421"/>
  </r>
  <r>
    <n v="24144"/>
    <s v="Point"/>
    <n v="26059000"/>
    <n v="6826000"/>
    <n v="37.774700000000003"/>
    <n v="-122.440074"/>
    <s v="SFPD-CROSSROADS"/>
    <s v="CITY STREET"/>
    <n v="130069811"/>
    <n v="2013"/>
    <n v="3801"/>
    <n v="20130125"/>
    <n v="1220"/>
    <n v="2179"/>
    <s v="&lt;Null&gt;"/>
    <s v="Friday"/>
    <s v="3F62"/>
    <x v="11"/>
    <x v="3"/>
    <n v="178"/>
    <s v="West"/>
    <s v="Not Stated"/>
    <s v="Injury (Complaint of Pain)"/>
    <s v="Vehicle/Pedestrian"/>
    <s v="Pedestrian"/>
    <x v="2"/>
    <s v="Dry"/>
    <s v="No Unusual Condition"/>
    <s v="Not Stated"/>
    <s v="Daylight"/>
    <s v="None"/>
    <s v="BB - Vehicle-Pedestrian"/>
    <s v="http://maps.google.com/maps?q=&amp;layer=c&amp;cbll=37.7747003492876,-122.440073857729"/>
    <s v="10:01 am to 2:00 pm"/>
    <s v="Clear"/>
    <s v="N/A"/>
    <s v="Midblock &gt; 20ft"/>
    <s v="January"/>
    <s v="Unknown"/>
    <s v="Unknown"/>
    <s v="Unknown"/>
    <s v="&lt;Null&gt;"/>
    <n v="28251"/>
  </r>
  <r>
    <n v="29498"/>
    <s v="Point"/>
    <n v="26446000"/>
    <n v="12084000"/>
    <n v="37.774597"/>
    <n v="-122.454632"/>
    <s v="SFPD-CROSSROADS"/>
    <s v="CITY STREET"/>
    <n v="5076721"/>
    <n v="2011"/>
    <n v="3801"/>
    <n v="20110120"/>
    <n v="503"/>
    <n v="1889"/>
    <s v="&lt;Null&gt;"/>
    <s v="Thursday"/>
    <s v="&lt;Null&gt;"/>
    <x v="8"/>
    <x v="11"/>
    <n v="60"/>
    <s v="South"/>
    <s v="Not Stated"/>
    <s v="Injury (Other Visible)"/>
    <s v="Overturned"/>
    <s v="Non-Collision"/>
    <x v="0"/>
    <s v="Dry"/>
    <s v="Holes, Deep Ruts"/>
    <s v="Not Stated"/>
    <s v="Dark - Street Lights"/>
    <s v="Functioning"/>
    <s v="AA - Vehicle(s) Only Involved"/>
    <s v="http://maps.google.com/maps?q=&amp;layer=c&amp;cbll=37.7745968100886,-122.454631937337"/>
    <s v="2:01 am to 6:00 am"/>
    <s v="Cloudy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1185"/>
  </r>
  <r>
    <n v="29022"/>
    <s v="Point"/>
    <n v="26070000"/>
    <s v="&lt;Null&gt;"/>
    <n v="37.778723999999997"/>
    <n v="-122.438552"/>
    <s v="SFPD-CROSSROADS"/>
    <s v="CITY STREET"/>
    <n v="4629589"/>
    <n v="2010"/>
    <n v="3801"/>
    <n v="20100130"/>
    <n v="1828"/>
    <n v="676"/>
    <s v="F"/>
    <s v="Saturday"/>
    <s v="4B6C"/>
    <x v="6"/>
    <x v="13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87241078806,-122.438552277528"/>
    <s v="6:01 pm to 10:00 pm"/>
    <s v="Clear"/>
    <s v="CVC 21800B"/>
    <s v="Intersection &lt;= 20ft"/>
    <s v="January"/>
    <s v="Valid"/>
    <s v="21800(a-d)"/>
    <s v="Violation of right-of-way"/>
    <s v="http://leginfo.legislature.ca.gov/faces/codes_displaySection.xhtml?lawCode=VEH&amp;sectionNum=21800."/>
    <n v="6274"/>
  </r>
  <r>
    <n v="29342"/>
    <s v="Point"/>
    <n v="26383000"/>
    <s v="&lt;Null&gt;"/>
    <n v="37.777669000000003"/>
    <n v="-122.44684599999999"/>
    <s v="SFPD-CROSSROADS"/>
    <s v="CITY STREET"/>
    <n v="1988678"/>
    <n v="2005"/>
    <n v="3801"/>
    <n v="20050108"/>
    <n v="1319"/>
    <n v="1617"/>
    <s v="&lt;Null&gt;"/>
    <s v="Saturday"/>
    <s v="4B4C"/>
    <x v="7"/>
    <x v="13"/>
    <n v="0"/>
    <s v="Not Stated, in Intersection"/>
    <s v="Not Stated"/>
    <s v="Injury (Other Visible)"/>
    <s v="Head-On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76691087729,-122.446846470157"/>
    <s v="10:01 am to 2:00 pm"/>
    <s v="Raining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10174"/>
  </r>
  <r>
    <n v="13072"/>
    <s v="Point"/>
    <n v="26345000"/>
    <n v="8852000"/>
    <n v="37.772941000000003"/>
    <n v="-122.445891"/>
    <s v="SFPD-CROSSROADS"/>
    <s v="CITY STREET"/>
    <n v="140084348"/>
    <n v="2014"/>
    <n v="3801"/>
    <n v="20140128"/>
    <n v="2023"/>
    <n v="441"/>
    <s v="PARK DISTR"/>
    <s v="Tuesday"/>
    <s v="4B7F"/>
    <x v="7"/>
    <x v="2"/>
    <n v="20"/>
    <s v="South"/>
    <s v="Not Stated"/>
    <s v="Injury (Complaint of Pain)"/>
    <s v="Broadside"/>
    <s v="Bicycle"/>
    <x v="1"/>
    <s v="Dry"/>
    <s v="No Unusual Condition"/>
    <s v="Not Stated"/>
    <s v="Dark - Street Lights"/>
    <s v="Functioning"/>
    <s v="CC - Vehicle-Bicycle"/>
    <s v="http://maps.google.com/maps?q=&amp;layer=c&amp;cbll=37.7729410077465,-122.445891326027"/>
    <s v="6:01 pm to 10:00 pm"/>
    <s v="Clear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18538"/>
  </r>
  <r>
    <n v="21695"/>
    <s v="Point"/>
    <n v="26379000"/>
    <s v="&lt;Null&gt;"/>
    <n v="37.775801999999999"/>
    <n v="-122.446471"/>
    <s v="SFPD-CROSSROADS"/>
    <s v="CITY STREET"/>
    <n v="5455843"/>
    <n v="2012"/>
    <n v="3801"/>
    <n v="20120120"/>
    <n v="1653"/>
    <n v="2179"/>
    <s v="&lt;Null&gt;"/>
    <s v="Friday"/>
    <s v="&lt;Null&gt;"/>
    <x v="7"/>
    <x v="11"/>
    <n v="0"/>
    <s v="Not Stated, in Intersection"/>
    <s v="Not Stated"/>
    <s v="Injury (Other Visible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58015922906,-122.446470829739"/>
    <s v="2:01 pm to 6:00 pm"/>
    <s v="Raining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6983"/>
  </r>
  <r>
    <n v="21699"/>
    <s v="Point"/>
    <n v="26379000"/>
    <s v="&lt;Null&gt;"/>
    <n v="37.775801999999999"/>
    <n v="-122.446471"/>
    <s v="SFPD-CROSSROADS"/>
    <s v="CITY STREET"/>
    <n v="5554788"/>
    <n v="2012"/>
    <n v="3801"/>
    <n v="20120120"/>
    <n v="653"/>
    <n v="2179"/>
    <s v="&lt;Null&gt;"/>
    <s v="Friday"/>
    <s v="3F62"/>
    <x v="7"/>
    <x v="11"/>
    <n v="0"/>
    <s v="Not Stated, in Intersection"/>
    <s v="Not Stated"/>
    <s v="Injury (Other Visible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58015922906,-122.446470829739"/>
    <s v="6:01 am to 10:00 am"/>
    <s v="Raining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6981"/>
  </r>
  <r>
    <n v="17871"/>
    <s v="Point"/>
    <n v="26053000"/>
    <s v="&lt;Null&gt;"/>
    <n v="37.774991999999997"/>
    <n v="-122.437799"/>
    <s v="SFPD-CROSSROADS"/>
    <s v="CITY STREET"/>
    <n v="130056410"/>
    <n v="2013"/>
    <n v="3801"/>
    <n v="20130120"/>
    <n v="2035"/>
    <n v="202"/>
    <s v="PARK"/>
    <s v="Sunday"/>
    <s v="3F12D"/>
    <x v="6"/>
    <x v="5"/>
    <n v="0"/>
    <s v="Not Stated, in Intersection"/>
    <s v="Not Stated"/>
    <s v="Injury (Severe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991947509,-122.437798747311"/>
    <s v="6:01 pm to 10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3844"/>
  </r>
  <r>
    <n v="14919"/>
    <s v="Point"/>
    <n v="26377000"/>
    <n v="8850000"/>
    <n v="37.773950999999997"/>
    <n v="-122.446095"/>
    <s v="SFPD-CROSSROADS"/>
    <s v="CITY STREET"/>
    <n v="2566393"/>
    <n v="2006"/>
    <n v="3801"/>
    <n v="20060130"/>
    <n v="618"/>
    <n v="2044"/>
    <s v="PARK"/>
    <s v="Monday"/>
    <s v="4B2B"/>
    <x v="7"/>
    <x v="5"/>
    <n v="6"/>
    <s v="North"/>
    <s v="Not Stated"/>
    <s v="Injury (Other Visible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39507393056,-122.446094879518"/>
    <s v="6:01 am to 10:00 am"/>
    <s v="Raining"/>
    <s v="CVC 21451A"/>
    <s v="Intersection &lt;= 20ft"/>
    <s v="January"/>
    <s v="Valid"/>
    <s v="21451(a,b)"/>
    <s v="Green signal - driver or bicyclist responsibilities"/>
    <s v="http://leginfo.legislature.ca.gov/faces/codes_displaySection.xhtml?lawCode=VEH&amp;sectionNum=21451."/>
    <n v="11445"/>
  </r>
  <r>
    <n v="28872"/>
    <s v="Point"/>
    <n v="26053000"/>
    <s v="&lt;Null&gt;"/>
    <n v="37.774991999999997"/>
    <n v="-122.437799"/>
    <s v="SFPD-CROSSROADS"/>
    <s v="CITY STREET"/>
    <n v="3011262"/>
    <n v="2007"/>
    <n v="3801"/>
    <n v="20070118"/>
    <n v="1122"/>
    <n v="520"/>
    <s v="&lt;Null&gt;"/>
    <s v="Thursday"/>
    <s v="4B1B"/>
    <x v="6"/>
    <x v="5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991947509,-122.437798747311"/>
    <s v="10:01 am to 2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21553"/>
  </r>
  <r>
    <n v="21677"/>
    <s v="Point"/>
    <n v="26345000"/>
    <n v="8852000"/>
    <n v="37.772151999999998"/>
    <n v="-122.44573099999999"/>
    <s v="SFPD-CROSSROADS"/>
    <s v="CITY STREET"/>
    <n v="5545115"/>
    <n v="2012"/>
    <n v="3801"/>
    <n v="20120128"/>
    <n v="1838"/>
    <n v="4000"/>
    <s v="PARK"/>
    <s v="Saturday"/>
    <s v="3F13D"/>
    <x v="7"/>
    <x v="14"/>
    <n v="26"/>
    <s v="North"/>
    <s v="Not Stated"/>
    <s v="Injury (Severe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21515809491,-122.44573111262"/>
    <s v="6:01 pm to 10:00 pm"/>
    <s v="Clear"/>
    <s v="CVC 21456B"/>
    <s v="Midblock &gt; 20ft"/>
    <s v="January"/>
    <s v="Valid"/>
    <s v="21456(a,b)"/>
    <s v="Pedestrian violation of Walk or Wait signals"/>
    <s v="http://leginfo.legislature.ca.gov/faces/codes_displaySection.xhtml?lawCode=VEH&amp;sectionNum=21456."/>
    <n v="375"/>
  </r>
  <r>
    <n v="14127"/>
    <s v="Point"/>
    <n v="26376000"/>
    <n v="8851000"/>
    <n v="37.773887999999999"/>
    <n v="-122.446082"/>
    <s v="SFPD-CROSSROADS"/>
    <s v="CITY STREET"/>
    <n v="140055662"/>
    <n v="2014"/>
    <n v="3801"/>
    <n v="20140119"/>
    <n v="1911"/>
    <n v="2361"/>
    <s v="PARK"/>
    <s v="Sunday"/>
    <n v="3"/>
    <x v="7"/>
    <x v="5"/>
    <n v="17"/>
    <s v="South"/>
    <s v="Not Stated"/>
    <s v="Injury (Other Visible)"/>
    <s v="Rear End"/>
    <s v="Bicycle"/>
    <x v="0"/>
    <s v="Dry"/>
    <s v="No Unusual Condition"/>
    <s v="Not Stated"/>
    <s v="Dark - Street Lights"/>
    <s v="Functioning"/>
    <s v="CC - Vehicle-Bicycle"/>
    <s v="http://maps.google.com/maps?q=&amp;layer=c&amp;cbll=37.7738883731407,-122.446082259012"/>
    <s v="6:01 pm to 10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7081"/>
  </r>
  <r>
    <n v="21674"/>
    <s v="Point"/>
    <n v="26345000"/>
    <n v="8852000"/>
    <n v="37.772190000000002"/>
    <n v="-122.445739"/>
    <s v="SFPD-CROSSROADS"/>
    <s v="CITY STREET"/>
    <n v="5484638"/>
    <n v="2012"/>
    <n v="3801"/>
    <n v="20120111"/>
    <n v="1553"/>
    <n v="2077"/>
    <s v="&lt;Null&gt;"/>
    <s v="Wednesday"/>
    <s v="&lt;Null&gt;"/>
    <x v="7"/>
    <x v="14"/>
    <n v="40"/>
    <s v="North"/>
    <s v="Not Stated"/>
    <s v="Injury (Other Visible)"/>
    <s v="Vehicle/Pedestrian"/>
    <s v="Pedestrian"/>
    <x v="2"/>
    <s v="Dry"/>
    <s v="No Unusual Condition"/>
    <s v="Not Stated"/>
    <s v="Daylight"/>
    <s v="Functioning"/>
    <s v="BB - Vehicle-Pedestrian"/>
    <s v="http://maps.google.com/maps?q=&amp;layer=c&amp;cbll=37.7721895403177,-122.445738816398"/>
    <s v="2:01 pm to 6:00 pm"/>
    <s v="Clear"/>
    <s v="CVC 21456A"/>
    <s v="Midblock &gt; 20ft"/>
    <s v="January"/>
    <s v="Valid"/>
    <s v="21456(a,b)"/>
    <s v="Pedestrian violation of Walk or Wait signals"/>
    <s v="http://leginfo.legislature.ca.gov/faces/codes_displaySection.xhtml?lawCode=VEH&amp;sectionNum=21456."/>
    <n v="374"/>
  </r>
  <r>
    <n v="12879"/>
    <s v="Point"/>
    <n v="26354000"/>
    <n v="5454000"/>
    <n v="37.773421999999997"/>
    <n v="-122.44257899999999"/>
    <s v="SFPD-CROSSROADS"/>
    <s v="CITY STREET"/>
    <n v="5554784"/>
    <n v="2012"/>
    <n v="3801"/>
    <n v="20120126"/>
    <n v="2138"/>
    <n v="275"/>
    <s v="PARK"/>
    <s v="Thursday"/>
    <s v="3F61"/>
    <x v="0"/>
    <x v="32"/>
    <n v="4"/>
    <s v="West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34223686222,-122.442579301287"/>
    <s v="6:01 pm to 10:00 pm"/>
    <s v="Clear"/>
    <s v="N/A"/>
    <s v="Intersection &lt;= 20ft"/>
    <s v="January"/>
    <s v="Unknown"/>
    <s v="Unknown"/>
    <s v="Unknown"/>
    <s v="&lt;Null&gt;"/>
    <n v="27666"/>
  </r>
  <r>
    <n v="29206"/>
    <s v="Point"/>
    <n v="26345000"/>
    <s v="&lt;Null&gt;"/>
    <n v="37.772080000000003"/>
    <n v="-122.445717"/>
    <s v="SFPD-CROSSROADS"/>
    <s v="CITY STREET"/>
    <n v="2022664"/>
    <n v="2005"/>
    <n v="3801"/>
    <n v="20050104"/>
    <n v="1845"/>
    <n v="1384"/>
    <s v="3F"/>
    <s v="Tuesday"/>
    <s v="4B6G"/>
    <x v="2"/>
    <x v="33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0803942368,-122.445716665312"/>
    <s v="6:01 pm to 10:00 pm"/>
    <s v="Cloudy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21592"/>
  </r>
  <r>
    <n v="29327"/>
    <s v="Point"/>
    <n v="26381000"/>
    <n v="5896000"/>
    <n v="37.775793"/>
    <n v="-122.446538"/>
    <s v="SFPD-CROSSROADS"/>
    <s v="CITY STREET"/>
    <n v="4041456"/>
    <n v="2009"/>
    <n v="3801"/>
    <n v="20090117"/>
    <n v="1651"/>
    <n v="821"/>
    <s v="PARK"/>
    <s v="Saturday"/>
    <s v="4B8F"/>
    <x v="1"/>
    <x v="10"/>
    <n v="20"/>
    <s v="West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7931033932,-122.446537578279"/>
    <s v="2:01 pm to 6:00 pm"/>
    <s v="Clear"/>
    <s v="CVC 21658A"/>
    <s v="Intersection &lt;= 20ft"/>
    <s v="January"/>
    <s v="Valid"/>
    <s v="21658(a,b)"/>
    <s v="Lane straddling or failure to use specified lanes"/>
    <s v="http://leginfo.legislature.ca.gov/faces/codes_displaySection.xhtml?lawCode=VEH&amp;sectionNum=21658."/>
    <n v="20477"/>
  </r>
  <r>
    <n v="29332"/>
    <s v="Point"/>
    <n v="26379000"/>
    <s v="&lt;Null&gt;"/>
    <n v="37.775801999999999"/>
    <n v="-122.446471"/>
    <s v="SFPD-CROSSROADS"/>
    <s v="CITY STREET"/>
    <n v="5484356"/>
    <n v="2012"/>
    <n v="3801"/>
    <n v="20120110"/>
    <n v="1902"/>
    <n v="2077"/>
    <s v="&lt;Null&gt;"/>
    <s v="Tuesday"/>
    <s v="&lt;Null&gt;"/>
    <x v="1"/>
    <x v="10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58015922906,-122.446470829739"/>
    <s v="6:01 pm to 10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24229"/>
  </r>
  <r>
    <n v="29305"/>
    <s v="Point"/>
    <n v="26377000"/>
    <s v="&lt;Null&gt;"/>
    <n v="37.774870999999997"/>
    <n v="-122.44628400000001"/>
    <s v="SFPD-CROSSROADS"/>
    <s v="CITY STREET"/>
    <n v="1988008"/>
    <n v="2005"/>
    <n v="3801"/>
    <n v="20050127"/>
    <n v="1841"/>
    <n v="246"/>
    <s v="PARK"/>
    <s v="Thursday"/>
    <s v="4B5E"/>
    <x v="20"/>
    <x v="10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48711028237,-122.446283673835"/>
    <s v="6:01 pm to 10:00 pm"/>
    <s v="Raining"/>
    <s v="CVC 21802A"/>
    <s v="Intersection &lt;= 20ft"/>
    <s v="January"/>
    <s v="Valid"/>
    <s v="21802(a,b)"/>
    <s v="Violation of right-of-way - entering through highway"/>
    <s v="http://leginfo.legislature.ca.gov/faces/codes_displaySection.xhtml?lawCode=VEH&amp;sectionNum=21802."/>
    <n v="14020"/>
  </r>
  <r>
    <n v="29308"/>
    <s v="Point"/>
    <n v="26377000"/>
    <n v="6569000"/>
    <n v="37.774791"/>
    <n v="-122.446911"/>
    <s v="SFPD-CROSSROADS"/>
    <s v="CITY STREET"/>
    <n v="2987878"/>
    <n v="2007"/>
    <n v="3801"/>
    <n v="20070105"/>
    <n v="1041"/>
    <n v="1337"/>
    <s v="COF"/>
    <s v="Friday"/>
    <s v="3F62"/>
    <x v="20"/>
    <x v="10"/>
    <n v="184"/>
    <s v="West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47909524364,-122.446910807663"/>
    <s v="10:01 am to 2:00 pm"/>
    <s v="Clear"/>
    <s v="CVC 22106"/>
    <s v="Midblock &gt; 20ft"/>
    <s v="January"/>
    <s v="Valid"/>
    <n v="22106"/>
    <s v="Unsafe starting or backing on highway"/>
    <s v="http://leginfo.legislature.ca.gov/faces/codes_displaySection.xhtml?lawCode=VEH&amp;sectionNum=22106."/>
    <n v="28137"/>
  </r>
  <r>
    <n v="29216"/>
    <s v="Point"/>
    <n v="26345000"/>
    <s v="&lt;Null&gt;"/>
    <n v="37.772080000000003"/>
    <n v="-122.445717"/>
    <s v="SFPD-CROSSROADS"/>
    <s v="CITY STREET"/>
    <n v="4629529"/>
    <n v="2010"/>
    <n v="3801"/>
    <n v="20100118"/>
    <n v="1923"/>
    <n v="1211"/>
    <s v="&lt;Null&gt;"/>
    <s v="Monday"/>
    <s v="&lt;Null&gt;"/>
    <x v="2"/>
    <x v="10"/>
    <n v="0"/>
    <s v="Not Stated, in Intersection"/>
    <s v="Not Stated"/>
    <s v="Injury (Sever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0803942368,-122.445716665312"/>
    <s v="6:01 pm to 10:00 pm"/>
    <s v="Clear"/>
    <s v="CVC 21801B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3656"/>
  </r>
  <r>
    <n v="25648"/>
    <s v="Point"/>
    <n v="26455000"/>
    <n v="6282000"/>
    <n v="37.777465999999997"/>
    <n v="-122.44842800000001"/>
    <s v="SFPD-CROSSROADS"/>
    <s v="CITY STREET"/>
    <n v="140087295"/>
    <n v="2014"/>
    <n v="3801"/>
    <n v="20140129"/>
    <n v="213"/>
    <n v="465"/>
    <s v="RICHMOND"/>
    <s v="Wednesday"/>
    <s v="3GHE"/>
    <x v="10"/>
    <x v="16"/>
    <n v="463"/>
    <s v="West"/>
    <s v="Not Stated"/>
    <s v="Injury (Complaint of Pain)"/>
    <s v="Broadside"/>
    <s v="Bicycle"/>
    <x v="0"/>
    <s v="Wet"/>
    <s v="No Unusual Condition"/>
    <s v="Not Stated"/>
    <s v="Dark - Street Lights"/>
    <s v="None"/>
    <s v="CC - Vehicle-Bicycle"/>
    <s v="http://maps.google.com/maps?q=&amp;layer=c&amp;cbll=37.7774656793859,-122.448428371867"/>
    <s v="2:01 am to 6:00 am"/>
    <s v="Clear"/>
    <s v="CVC 21801A"/>
    <s v="Midblock &gt; 20ft"/>
    <s v="January"/>
    <s v="Valid"/>
    <s v="21801(a,b)"/>
    <s v="Violation of right-of-way - left turn"/>
    <s v="http://leginfo.legislature.ca.gov/faces/codes_displaySection.xhtml?lawCode=VEH&amp;sectionNum=21801."/>
    <n v="28063"/>
  </r>
  <r>
    <n v="10443"/>
    <s v="Point"/>
    <n v="26345000"/>
    <s v="&lt;Null&gt;"/>
    <n v="37.772080000000003"/>
    <n v="-122.445717"/>
    <s v="SFPD-CROSSROADS"/>
    <s v="CITY STREET"/>
    <n v="130083190"/>
    <n v="2013"/>
    <n v="3801"/>
    <n v="20130129"/>
    <n v="2043"/>
    <n v="1666"/>
    <s v="PARK"/>
    <s v="Tuesday"/>
    <s v="3-CAR"/>
    <x v="2"/>
    <x v="16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0803942368,-122.445716665312"/>
    <s v="6:01 pm to 10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10550"/>
  </r>
  <r>
    <n v="29006"/>
    <s v="Point"/>
    <n v="26067000"/>
    <s v="&lt;Null&gt;"/>
    <n v="37.777794"/>
    <n v="-122.438366"/>
    <s v="SFPD-CROSSROADS"/>
    <s v="CITY STREET"/>
    <n v="2566201"/>
    <n v="2006"/>
    <n v="3801"/>
    <n v="20060119"/>
    <n v="1015"/>
    <n v="438"/>
    <s v="&lt;Null&gt;"/>
    <s v="Thursday"/>
    <s v="4B5F"/>
    <x v="6"/>
    <x v="18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7941898441,-122.438365501611"/>
    <s v="10:01 am to 2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5825"/>
  </r>
  <r>
    <n v="14543"/>
    <s v="Point"/>
    <n v="26031000"/>
    <s v="&lt;Null&gt;"/>
    <n v="37.773133000000001"/>
    <n v="-122.437423"/>
    <s v="SFPD-CROSSROADS"/>
    <s v="CITY STREET"/>
    <n v="4585967"/>
    <n v="2010"/>
    <n v="3801"/>
    <n v="20100130"/>
    <n v="222"/>
    <n v="2038"/>
    <s v="F"/>
    <s v="Saturday"/>
    <s v="3F14E"/>
    <x v="2"/>
    <x v="8"/>
    <n v="0"/>
    <s v="Not Stated, in Intersection"/>
    <s v="Not Stated"/>
    <s v="Injury (Complaint of Pain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31334920131,-122.437422939807"/>
    <s v="2:01 am to 6:00 am"/>
    <s v="Cloudy"/>
    <s v="CVC 21950A"/>
    <s v="Intersection &lt;= 20ft"/>
    <s v="January"/>
    <s v="Valid"/>
    <s v="21950(a,c)"/>
    <s v="Driver or bicyclist to yield right-of-way at crosswalks"/>
    <s v="http://leginfo.legislature.ca.gov/faces/codes_displaySection.xhtml?lawCode=VEH&amp;sectionNum=21950."/>
    <n v="18794"/>
  </r>
  <r>
    <n v="28669"/>
    <s v="Point"/>
    <n v="26031000"/>
    <s v="&lt;Null&gt;"/>
    <n v="37.773133000000001"/>
    <n v="-122.437423"/>
    <s v="SFPD-CROSSROADS"/>
    <s v="CITY STREET"/>
    <n v="2484833"/>
    <n v="2006"/>
    <n v="3801"/>
    <n v="20060117"/>
    <n v="15"/>
    <n v="1632"/>
    <s v="PARK"/>
    <s v="Tuesday"/>
    <s v="3F14E"/>
    <x v="6"/>
    <x v="14"/>
    <n v="0"/>
    <s v="Not Stated, in Intersection"/>
    <s v="Not Stated"/>
    <s v="Injury (Other Visible)"/>
    <s v="Sideswip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10:01 pm to 2:00 am"/>
    <s v="Clear"/>
    <s v="CVC 21703"/>
    <s v="Intersection &lt;= 20ft"/>
    <s v="January"/>
    <s v="Valid"/>
    <n v="21703"/>
    <s v="Following too closely prohibited"/>
    <s v="http://leginfo.legislature.ca.gov/faces/codes_displaySection.xhtml?lawCode=VEH&amp;sectionNum=21703."/>
    <n v="11441"/>
  </r>
  <r>
    <n v="12768"/>
    <s v="Point"/>
    <n v="26031000"/>
    <s v="&lt;Null&gt;"/>
    <n v="37.773133000000001"/>
    <n v="-122.437423"/>
    <s v="SFPD-CROSSROADS"/>
    <s v="CITY STREET"/>
    <n v="5483535"/>
    <n v="2012"/>
    <n v="3801"/>
    <n v="20120116"/>
    <n v="1432"/>
    <n v="874"/>
    <s v="PARK"/>
    <s v="Monday"/>
    <s v="3R61"/>
    <x v="6"/>
    <x v="14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31334920131,-122.437422939807"/>
    <s v="2:01 pm to 6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28456"/>
  </r>
  <r>
    <n v="16129"/>
    <s v="Point"/>
    <n v="26345000"/>
    <s v="&lt;Null&gt;"/>
    <n v="37.772080000000003"/>
    <n v="-122.445717"/>
    <s v="SFPD-CROSSROADS"/>
    <s v="CITY STREET"/>
    <n v="150096010"/>
    <n v="2015"/>
    <n v="3801"/>
    <n v="20150131"/>
    <n v="1946"/>
    <n v="2294"/>
    <s v="PARK"/>
    <s v="Saturday"/>
    <s v="3F11D"/>
    <x v="7"/>
    <x v="14"/>
    <n v="0"/>
    <s v="Not Stated, in Intersection"/>
    <s v="Not Stated"/>
    <s v="Injury (Sever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0803942368,-122.445716665312"/>
    <s v="6:01 pm to 10:00 pm"/>
    <s v="Clear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3802"/>
  </r>
  <r>
    <n v="6075"/>
    <s v="Point"/>
    <n v="26028000"/>
    <n v="11685000"/>
    <n v="37.773294999999997"/>
    <n v="-122.43574099999999"/>
    <s v="SFPD-CROSSROADS"/>
    <s v="CITY STREET"/>
    <n v="4080608"/>
    <n v="2009"/>
    <n v="3801"/>
    <n v="20090101"/>
    <n v="1500"/>
    <n v="1484"/>
    <s v="PARK"/>
    <s v="Thursday"/>
    <s v="3F61"/>
    <x v="12"/>
    <x v="14"/>
    <n v="19"/>
    <s v="South"/>
    <s v="Not Stated"/>
    <s v="Injury (Other Visible)"/>
    <s v="Head-On"/>
    <s v="Other Motor Vehicle"/>
    <x v="0"/>
    <s v="Dry"/>
    <s v="No Unusual Condition"/>
    <s v="Not Stated"/>
    <s v="Daylight"/>
    <s v="Functioning"/>
    <s v="CC - Vehicle-Bicycle"/>
    <s v="http://maps.google.com/maps?q=&amp;layer=c&amp;cbll=37.7732952047905,-122.435741254365"/>
    <s v="2:01 pm to 6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1343"/>
  </r>
  <r>
    <n v="33163"/>
    <s v="Point"/>
    <n v="26441000"/>
    <s v="&lt;Null&gt;"/>
    <n v="37.771053999999999"/>
    <n v="-122.453902"/>
    <s v="SFPD-CROSSROADS"/>
    <s v="CITY STREET"/>
    <n v="1992426"/>
    <n v="2005"/>
    <n v="3801"/>
    <n v="20050101"/>
    <n v="2257"/>
    <n v="4149"/>
    <s v="PARK"/>
    <s v="Saturday"/>
    <s v="3F1E"/>
    <x v="8"/>
    <x v="14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10538379869,-122.453902454643"/>
    <s v="10:01 pm to 2:00 am"/>
    <s v="Raining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14011"/>
  </r>
  <r>
    <n v="27876"/>
    <s v="Point"/>
    <n v="26480000"/>
    <n v="12747000"/>
    <n v="37.777863000000004"/>
    <n v="-122.45307699999999"/>
    <s v="SFPD-CROSSROADS"/>
    <s v="CITY STREET"/>
    <n v="140033511"/>
    <n v="2014"/>
    <n v="3801"/>
    <n v="20140112"/>
    <n v="1733"/>
    <n v="251"/>
    <s v="RICHMOND"/>
    <s v="Sunday"/>
    <s v="3G11D"/>
    <x v="4"/>
    <x v="47"/>
    <n v="90"/>
    <s v="East"/>
    <s v="Not Stated"/>
    <s v="Injury (Other Visible)"/>
    <s v="Rear End"/>
    <s v="Parked Motor Vehicle"/>
    <x v="0"/>
    <s v="Dry"/>
    <s v="No Unusual Condition"/>
    <s v="Not Stated"/>
    <s v="Dark - No Street Lights"/>
    <s v="None"/>
    <s v="AA - Vehicle(s) Only Involved"/>
    <s v="http://maps.google.com/maps?q=&amp;layer=c&amp;cbll=37.7778632718995,-122.45307708057"/>
    <s v="2:01 pm to 6:00 pm"/>
    <s v="Clear"/>
    <s v="CVC 22107"/>
    <s v="Intersection Rear End &lt;= 150ft"/>
    <s v="January"/>
    <s v="Valid"/>
    <n v="22107"/>
    <s v="Unsafe turn or lane change prohibited"/>
    <s v="http://leginfo.legislature.ca.gov/faces/codes_displaySection.xhtml?lawCode=VEH&amp;sectionNum=22107."/>
    <n v="13036"/>
  </r>
  <r>
    <n v="25780"/>
    <s v="Point"/>
    <n v="26441000"/>
    <n v="12089000"/>
    <n v="37.770319999999998"/>
    <n v="-122.453767"/>
    <s v="SFPD-CROSSROADS"/>
    <s v="CITY STREET"/>
    <n v="130040112"/>
    <n v="2013"/>
    <n v="3801"/>
    <n v="20130115"/>
    <n v="940"/>
    <n v="2179"/>
    <s v="&lt;Null&gt;"/>
    <s v="Tuesday"/>
    <s v="3F62"/>
    <x v="8"/>
    <x v="20"/>
    <n v="82"/>
    <s v="North"/>
    <s v="Not Stated"/>
    <s v="Injury (Complaint of Pain)"/>
    <s v="Vehicle/Pedestrian"/>
    <s v="Pedestrian"/>
    <x v="4"/>
    <s v="Dry"/>
    <s v="No Unusual Condition"/>
    <s v="Not Stated"/>
    <s v="Daylight"/>
    <s v="None"/>
    <s v="BB - Vehicle-Pedestrian"/>
    <s v="http://maps.google.com/maps?q=&amp;layer=c&amp;cbll=37.7703198204527,-122.453767112758"/>
    <s v="6:01 am to 10:00 am"/>
    <s v="Clear"/>
    <s v="CVC 22350"/>
    <s v="Midblock &gt; 20ft"/>
    <s v="January"/>
    <s v="Valid"/>
    <n v="22350"/>
    <s v="Unsafe speed for prevailing conditions"/>
    <s v="http://leginfo.legislature.ca.gov/faces/codes_displaySection.xhtml?lawCode=VEH&amp;sectionNum=22350."/>
    <n v="1178"/>
  </r>
  <r>
    <n v="29002"/>
    <s v="Point"/>
    <n v="26066000"/>
    <s v="&lt;Null&gt;"/>
    <n v="37.778005999999998"/>
    <n v="-122.436697"/>
    <s v="SFPD-CROSSROADS"/>
    <s v="CITY STREET"/>
    <n v="2484933"/>
    <n v="2006"/>
    <n v="3801"/>
    <n v="20060131"/>
    <n v="828"/>
    <n v="1480"/>
    <s v="F"/>
    <s v="Tuesday"/>
    <s v="4B2E"/>
    <x v="16"/>
    <x v="23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0063986825,-122.436696631239"/>
    <s v="6:01 am to 10:00 am"/>
    <s v="Cloudy"/>
    <s v="CVC 22450A"/>
    <s v="Intersection &lt;= 20ft"/>
    <s v="January"/>
    <s v="Valid"/>
    <s v="22450(a)"/>
    <s v="Failure to stop at STOP sign"/>
    <s v="http://leginfo.legislature.ca.gov/faces/codes_displaySection.xhtml?lawCode=VEH&amp;sectionNum=22450."/>
    <n v="24198"/>
  </r>
  <r>
    <n v="28636"/>
    <s v="Point"/>
    <n v="26027000"/>
    <n v="9760000"/>
    <n v="37.773282999999999"/>
    <n v="-122.436245"/>
    <s v="SFPD-CROSSROADS"/>
    <s v="CITY STREET"/>
    <n v="2571346"/>
    <n v="2006"/>
    <n v="3801"/>
    <n v="20060123"/>
    <n v="1828"/>
    <n v="1028"/>
    <s v="PARK"/>
    <s v="Monday"/>
    <s v="3F120"/>
    <x v="2"/>
    <x v="23"/>
    <n v="144"/>
    <s v="West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2830716456,-122.436244860271"/>
    <s v="6:01 pm to 10:00 pm"/>
    <s v="Clear"/>
    <s v="CVC 22350"/>
    <s v="Intersection Rear End &lt;= 150ft"/>
    <s v="January"/>
    <s v="Valid"/>
    <n v="22350"/>
    <s v="Unsafe speed for prevailing conditions"/>
    <s v="http://leginfo.legislature.ca.gov/faces/codes_displaySection.xhtml?lawCode=VEH&amp;sectionNum=22350."/>
    <n v="27151"/>
  </r>
  <r>
    <n v="28634"/>
    <s v="Point"/>
    <n v="26027000"/>
    <s v="&lt;Null&gt;"/>
    <n v="37.773345999999997"/>
    <n v="-122.435751"/>
    <s v="SFPD-CROSSROADS"/>
    <s v="CITY STREET"/>
    <n v="2416057"/>
    <n v="2006"/>
    <n v="3801"/>
    <n v="20060101"/>
    <n v="705"/>
    <n v="652"/>
    <s v="&lt;Null&gt;"/>
    <s v="Sunday"/>
    <s v="&lt;Null&gt;"/>
    <x v="2"/>
    <x v="23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3457128099,-122.435751498457"/>
    <s v="6:01 am to 10:00 am"/>
    <s v="Cloudy"/>
    <s v="CVC 21703"/>
    <s v="Intersection &lt;= 20ft"/>
    <s v="January"/>
    <s v="Valid"/>
    <n v="21703"/>
    <s v="Following too closely prohibited"/>
    <s v="http://leginfo.legislature.ca.gov/faces/codes_displaySection.xhtml?lawCode=VEH&amp;sectionNum=21703."/>
    <n v="13916"/>
  </r>
  <r>
    <n v="1321"/>
    <s v="Point"/>
    <n v="26027000"/>
    <n v="9760000"/>
    <n v="37.773297999999997"/>
    <n v="-122.43612899999999"/>
    <s v="SFPD-CROSSROADS"/>
    <s v="CITY STREET"/>
    <n v="2566310"/>
    <n v="2006"/>
    <n v="3801"/>
    <n v="20060129"/>
    <n v="655"/>
    <n v="438"/>
    <s v="&lt;Null&gt;"/>
    <s v="Sunday"/>
    <s v="4B3F"/>
    <x v="2"/>
    <x v="23"/>
    <n v="110"/>
    <s v="West"/>
    <s v="Not Stated"/>
    <s v="Fatal"/>
    <s v="Broadside"/>
    <s v="Bicycle"/>
    <x v="0"/>
    <s v="Dry"/>
    <s v="No Unusual Condition"/>
    <s v="Not Stated"/>
    <s v="Dusk - Dawn"/>
    <s v="None"/>
    <s v="FF - Bike Only"/>
    <s v="http://maps.google.com/maps?q=&amp;layer=c&amp;cbll=37.7732978201343,-122.436128701173"/>
    <s v="6:01 am to 10:00 am"/>
    <s v="Clear"/>
    <s v="CVC 21804A"/>
    <s v="Midblock &gt; 20ft"/>
    <s v="January"/>
    <s v="Valid"/>
    <s v="21804(a,b)"/>
    <s v="Entering highway from alley or driveway"/>
    <s v="http://leginfo.legislature.ca.gov/faces/codes_displaySection.xhtml?lawCode=VEH&amp;sectionNum=21804."/>
    <n v="33652"/>
  </r>
  <r>
    <n v="12721"/>
    <s v="Point"/>
    <n v="26028000"/>
    <s v="&lt;Null&gt;"/>
    <n v="37.772418000000002"/>
    <n v="-122.435563"/>
    <s v="SFPD-CROSSROADS"/>
    <s v="CITY STREET"/>
    <n v="5455858"/>
    <n v="2012"/>
    <n v="3801"/>
    <n v="20120101"/>
    <n v="27"/>
    <n v="1485"/>
    <s v="3F"/>
    <s v="Sunday"/>
    <s v="3F14E"/>
    <x v="3"/>
    <x v="23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4179297667,-122.435563320269"/>
    <s v="10:01 pm to 2:00 am"/>
    <s v="Clear"/>
    <s v="CVC 22450A"/>
    <s v="Intersection &lt;= 20ft"/>
    <s v="January"/>
    <s v="Valid"/>
    <s v="22450(a)"/>
    <s v="Failure to stop at STOP sign"/>
    <s v="http://leginfo.legislature.ca.gov/faces/codes_displaySection.xhtml?lawCode=VEH&amp;sectionNum=22450."/>
    <n v="8754"/>
  </r>
  <r>
    <n v="28649"/>
    <s v="Point"/>
    <n v="26028000"/>
    <s v="&lt;Null&gt;"/>
    <n v="37.772418000000002"/>
    <n v="-122.435563"/>
    <s v="SFPD-CROSSROADS"/>
    <s v="CITY STREET"/>
    <n v="3013118"/>
    <n v="2007"/>
    <n v="3801"/>
    <n v="20070122"/>
    <n v="1942"/>
    <n v="633"/>
    <s v="PARK"/>
    <s v="Monday"/>
    <s v="F140"/>
    <x v="3"/>
    <x v="23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4179297667,-122.435563320269"/>
    <s v="6:01 pm to 10:00 pm"/>
    <s v="Clear"/>
    <s v="N/A"/>
    <s v="Intersection &lt;= 20ft"/>
    <s v="January"/>
    <s v="Unknown"/>
    <s v="Unknown"/>
    <s v="Unknown"/>
    <s v="&lt;Null&gt;"/>
    <n v="26467"/>
  </r>
  <r>
    <n v="26540"/>
    <s v="Point"/>
    <n v="26071000"/>
    <s v="&lt;Null&gt;"/>
    <n v="37.778832000000001"/>
    <n v="-122.437707"/>
    <s v="SFPD-CROSSROADS"/>
    <s v="CITY STREET"/>
    <n v="130058444"/>
    <n v="2013"/>
    <n v="3801"/>
    <n v="20130121"/>
    <n v="1639"/>
    <n v="2360"/>
    <s v="&lt;Null&gt;"/>
    <s v="Monday"/>
    <s v="&lt;Null&gt;"/>
    <x v="10"/>
    <x v="48"/>
    <n v="0"/>
    <s v="Not Stated, in Intersection"/>
    <s v="Not Stated"/>
    <s v="Injury (Severe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8832379772,-122.43770716317"/>
    <s v="2:01 pm to 6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3425"/>
  </r>
  <r>
    <n v="29440"/>
    <s v="Point"/>
    <n v="26419000"/>
    <n v="9769000"/>
    <n v="37.771270999999999"/>
    <n v="-122.452021"/>
    <s v="SFPD-CROSSROADS"/>
    <s v="CITY STREET"/>
    <n v="5455794"/>
    <n v="2012"/>
    <n v="3801"/>
    <n v="20120120"/>
    <n v="258"/>
    <n v="2038"/>
    <s v="F"/>
    <s v="Friday"/>
    <s v="3F14E"/>
    <x v="2"/>
    <x v="24"/>
    <n v="66"/>
    <s v="East"/>
    <s v="Not Stated"/>
    <s v="Injury (Complaint of Pain)"/>
    <s v="Sideswipe"/>
    <s v="Parked Motor Vehicle"/>
    <x v="0"/>
    <s v="Wet"/>
    <s v="No Unusual Condition"/>
    <s v="Not Stated"/>
    <s v="Dark - Street Lights"/>
    <s v="None"/>
    <s v="AA - Vehicle(s) Only Involved"/>
    <s v="http://maps.google.com/maps?q=&amp;layer=c&amp;cbll=37.771270904841,-122.452020596023"/>
    <s v="2:01 am to 6:00 am"/>
    <s v="Raining"/>
    <s v="CVC 23152A"/>
    <s v="Midblock &gt; 20ft"/>
    <s v="January"/>
    <s v="Valid"/>
    <n v="23152"/>
    <s v="Under the influence of alcohol or drug"/>
    <s v="http://leginfo.legislature.ca.gov/faces/codes_displaySection.xhtml?lawCode=VEH&amp;sectionNum=23152."/>
    <n v="23163"/>
  </r>
  <r>
    <n v="33165"/>
    <s v="Point"/>
    <n v="26441000"/>
    <n v="9770000"/>
    <n v="37.771056000000002"/>
    <n v="-122.45352800000001"/>
    <s v="SFPD-CROSSROADS"/>
    <s v="CITY STREET"/>
    <n v="2456596"/>
    <n v="2006"/>
    <n v="3801"/>
    <n v="20060108"/>
    <n v="1843"/>
    <n v="1028"/>
    <s v="&lt;Null&gt;"/>
    <s v="Sunday"/>
    <s v="&lt;Null&gt;"/>
    <x v="2"/>
    <x v="9"/>
    <n v="111"/>
    <s v="East"/>
    <s v="Not Stated"/>
    <s v="Injury (Complaint of Pain)"/>
    <s v="Broadside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1056190977,-122.453528281704"/>
    <s v="6:01 pm to 10:00 pm"/>
    <s v="Clear"/>
    <s v="CVC 22100A"/>
    <s v="Midblock &gt; 20ft"/>
    <s v="January"/>
    <s v="Valid"/>
    <s v="22100(a,b)"/>
    <s v="Turn at intersection from wrong position"/>
    <s v="http://leginfo.legislature.ca.gov/faces/codes_displaySection.xhtml?lawCode=VEH&amp;sectionNum=22100."/>
    <n v="23147"/>
  </r>
  <r>
    <n v="21004"/>
    <s v="Point"/>
    <n v="26486000"/>
    <s v="&lt;Null&gt;"/>
    <n v="37.777599000000002"/>
    <n v="-122.455217"/>
    <s v="SFPD-CROSSROADS"/>
    <s v="CITY STREET"/>
    <n v="150052238"/>
    <n v="2015"/>
    <n v="3801"/>
    <n v="20150117"/>
    <n v="1644"/>
    <n v="985"/>
    <s v="RICHMOND"/>
    <s v="Saturday"/>
    <s v="3G13D"/>
    <x v="4"/>
    <x v="9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5992787017,-122.455216941431"/>
    <s v="2:01 pm to 6:00 pm"/>
    <s v="Clear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25940"/>
  </r>
  <r>
    <n v="9496"/>
    <s v="Point"/>
    <n v="26486000"/>
    <s v="&lt;Null&gt;"/>
    <n v="37.777599000000002"/>
    <n v="-122.455217"/>
    <s v="SFPD-CROSSROADS"/>
    <s v="CITY STREET"/>
    <n v="150077060"/>
    <n v="2015"/>
    <n v="3801"/>
    <n v="20150125"/>
    <n v="1825"/>
    <n v="868"/>
    <s v="RICHMOND"/>
    <s v="Sunday"/>
    <s v="4K8G"/>
    <x v="4"/>
    <x v="9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5992787017,-122.455216941431"/>
    <s v="6:01 pm to 10:00 pm"/>
    <s v="Clear"/>
    <s v="CVC 21801A"/>
    <s v="Intersection &lt;= 20ft"/>
    <s v="January"/>
    <s v="Valid"/>
    <s v="21801(a,b)"/>
    <s v="Violation of right-of-way - left turn"/>
    <s v="http://leginfo.legislature.ca.gov/faces/codes_displaySection.xhtml?lawCode=VEH&amp;sectionNum=21801."/>
    <n v="29705"/>
  </r>
  <r>
    <n v="29515"/>
    <s v="Point"/>
    <n v="26486000"/>
    <s v="&lt;Null&gt;"/>
    <n v="37.777599000000002"/>
    <n v="-122.455217"/>
    <s v="SFPD-CROSSROADS"/>
    <s v="CITY STREET"/>
    <n v="4103049"/>
    <n v="2009"/>
    <n v="3801"/>
    <n v="20090130"/>
    <n v="2113"/>
    <n v="2175"/>
    <s v="G"/>
    <s v="Friday"/>
    <s v="4B7E"/>
    <x v="14"/>
    <x v="9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5992787017,-122.455216941431"/>
    <s v="6:01 pm to 10:00 pm"/>
    <s v="Clear"/>
    <s v="N/A"/>
    <s v="Intersection &lt;= 20ft"/>
    <s v="January"/>
    <s v="Unknown"/>
    <s v="Unknown"/>
    <s v="Unknown"/>
    <s v="&lt;Null&gt;"/>
    <n v="31479"/>
  </r>
  <r>
    <n v="25588"/>
    <s v="Point"/>
    <n v="26455000"/>
    <s v="&lt;Null&gt;"/>
    <n v="37.777433000000002"/>
    <n v="-122.448683"/>
    <s v="SFPD-CROSSROADS"/>
    <s v="CITY STREET"/>
    <n v="150082990"/>
    <n v="2015"/>
    <n v="3801"/>
    <n v="20150127"/>
    <n v="1731"/>
    <n v="1325"/>
    <s v="RICHMOND"/>
    <s v="Tuesday"/>
    <s v="3G12D"/>
    <x v="10"/>
    <x v="25"/>
    <n v="0"/>
    <s v="Not Stated, in Intersection"/>
    <s v="Not Stated"/>
    <s v="Injury (Complaint of Pain)"/>
    <s v="Rear End"/>
    <s v="Bicycle"/>
    <x v="0"/>
    <s v="Dry"/>
    <s v="No Unusual Condition"/>
    <s v="Not Stated"/>
    <s v="Daylight"/>
    <s v="None"/>
    <s v="CC - Vehicle-Bicycle"/>
    <s v="http://maps.google.com/maps?q=&amp;layer=c&amp;cbll=37.7774328923105,-122.4486833183"/>
    <s v="2:01 pm to 6:00 pm"/>
    <s v="Clear"/>
    <s v="CVC 22350"/>
    <s v="Intersection &lt;= 20ft"/>
    <s v="January"/>
    <s v="Valid"/>
    <n v="22350"/>
    <s v="Unsafe speed for prevailing conditions"/>
    <s v="http://leginfo.legislature.ca.gov/faces/codes_displaySection.xhtml?lawCode=VEH&amp;sectionNum=22350."/>
    <n v="31705"/>
  </r>
  <r>
    <n v="29490"/>
    <s v="Point"/>
    <n v="26474000"/>
    <s v="&lt;Null&gt;"/>
    <n v="37.776975999999998"/>
    <n v="-122.452234"/>
    <s v="SFPD-CROSSROADS"/>
    <s v="CITY STREET"/>
    <n v="5067049"/>
    <n v="2011"/>
    <n v="3801"/>
    <n v="20110131"/>
    <n v="900"/>
    <n v="246"/>
    <s v="RICHM"/>
    <s v="Monday"/>
    <s v="4B2E"/>
    <x v="10"/>
    <x v="49"/>
    <n v="0"/>
    <s v="Not Stated, in Intersection"/>
    <s v="Not Stated"/>
    <s v="Injury (Complaint of Pain)"/>
    <s v="Other"/>
    <s v="Parked Motor Vehicle"/>
    <x v="0"/>
    <s v="Dry"/>
    <s v="No Unusual Condition"/>
    <s v="Not Stated"/>
    <s v="Daylight"/>
    <s v="Functioning"/>
    <s v="AA - Vehicle(s) Only Involved"/>
    <s v="http://maps.google.com/maps?q=&amp;layer=c&amp;cbll=37.7769762233284,-122.45223376573"/>
    <s v="6:01 am to 10:00 am"/>
    <s v="Clear"/>
    <s v="N/A"/>
    <s v="Intersection &lt;= 20ft"/>
    <s v="January"/>
    <s v="Unknown"/>
    <s v="Unknown"/>
    <s v="Unknown"/>
    <s v="&lt;Null&gt;"/>
    <n v="14052"/>
  </r>
  <r>
    <n v="1293"/>
    <s v="Point"/>
    <n v="26479000"/>
    <n v="12079000"/>
    <n v="37.777583"/>
    <n v="-122.455217"/>
    <s v="SFPD-CROSSROADS"/>
    <s v="CITY STREET"/>
    <n v="2484870"/>
    <n v="2006"/>
    <n v="3801"/>
    <n v="20060131"/>
    <n v="1527"/>
    <n v="1580"/>
    <s v="RICHM"/>
    <s v="Tuesday"/>
    <s v="4B6G"/>
    <x v="23"/>
    <x v="43"/>
    <n v="6"/>
    <s v="South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75825041698,-122.455217499363"/>
    <s v="2:01 pm to 6:00 pm"/>
    <s v="Clear"/>
    <s v="CVC 216501"/>
    <s v="Intersection &lt;= 20ft"/>
    <s v="January"/>
    <s v="Valid"/>
    <n v="21650.1"/>
    <s v="Bicycle to travel in same direction as vehicles"/>
    <s v="http://leginfo.legislature.ca.gov/faces/codes_displaySection.xhtml?lawCode=VEH&amp;sectionNum=21650.1."/>
    <n v="1190"/>
  </r>
  <r>
    <n v="29514"/>
    <s v="Point"/>
    <n v="26486000"/>
    <s v="&lt;Null&gt;"/>
    <n v="37.777599000000002"/>
    <n v="-122.455217"/>
    <s v="SFPD-CROSSROADS"/>
    <s v="CITY STREET"/>
    <n v="4083805"/>
    <n v="2009"/>
    <n v="3801"/>
    <n v="20090121"/>
    <n v="1733"/>
    <n v="1279"/>
    <s v="G"/>
    <s v="Wednesday"/>
    <s v="4B6I"/>
    <x v="8"/>
    <x v="43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5992787017,-122.455216941431"/>
    <s v="2:01 pm to 6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21639"/>
  </r>
  <r>
    <n v="12796"/>
    <s v="Point"/>
    <n v="26077000"/>
    <s v="&lt;Null&gt;"/>
    <n v="37.77966"/>
    <n v="-122.43874"/>
    <s v="SFPD-CROSSROADS"/>
    <s v="CITY STREET"/>
    <n v="130022079"/>
    <n v="2013"/>
    <n v="3801"/>
    <n v="20130108"/>
    <n v="2040"/>
    <n v="202"/>
    <s v="PARK"/>
    <s v="Tuesday"/>
    <s v="3F14D"/>
    <x v="6"/>
    <x v="27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96596303491,-122.438740183526"/>
    <s v="6:01 pm to 10:00 pm"/>
    <s v="Clear"/>
    <s v="CVC 21453A"/>
    <s v="Intersection &lt;= 20ft"/>
    <s v="January"/>
    <s v="Valid"/>
    <s v="21453(a,c)"/>
    <s v="Red signal - driver or bicyclist responsibilities"/>
    <s v="http://leginfo.legislature.ca.gov/faces/codes_displaySection.xhtml?lawCode=VEH&amp;sectionNum=21453."/>
    <n v="15676"/>
  </r>
  <r>
    <n v="29060"/>
    <s v="Point"/>
    <n v="26077000"/>
    <s v="&lt;Null&gt;"/>
    <n v="37.77966"/>
    <n v="-122.43874"/>
    <s v="SFPD-CROSSROADS"/>
    <s v="CITY STREET"/>
    <n v="3548622"/>
    <n v="2008"/>
    <n v="3801"/>
    <n v="20080101"/>
    <n v="1321"/>
    <n v="1337"/>
    <s v="PARKS"/>
    <s v="Tuesday"/>
    <s v="3F62"/>
    <x v="6"/>
    <x v="27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6596303491,-122.438740183526"/>
    <s v="10:01 am to 2:00 pm"/>
    <s v="Clear"/>
    <s v="N/A"/>
    <s v="Intersection &lt;= 20ft"/>
    <s v="January"/>
    <s v="Unknown"/>
    <s v="Unknown"/>
    <s v="Unknown"/>
    <s v="&lt;Null&gt;"/>
    <n v="26509"/>
  </r>
  <r>
    <n v="29062"/>
    <s v="Point"/>
    <n v="26077000"/>
    <s v="&lt;Null&gt;"/>
    <n v="37.77966"/>
    <n v="-122.43874"/>
    <s v="SFPD-CROSSROADS"/>
    <s v="CITY STREET"/>
    <n v="3603585"/>
    <n v="2008"/>
    <n v="3801"/>
    <n v="20080111"/>
    <n v="132"/>
    <n v="275"/>
    <s v="PARK"/>
    <s v="Friday"/>
    <s v="3F14E"/>
    <x v="6"/>
    <x v="27"/>
    <n v="0"/>
    <s v="Not Stated, in Intersection"/>
    <s v="Not Stated"/>
    <s v="Injury (Complaint of Pain)"/>
    <s v="Sideswipe"/>
    <s v="Parked Motor Vehicle"/>
    <x v="0"/>
    <s v="Wet"/>
    <s v="No Unusual Condition"/>
    <s v="Not Stated"/>
    <s v="Dark - Street Lights"/>
    <s v="Functioning"/>
    <s v="AA - Vehicle(s) Only Involved"/>
    <s v="http://maps.google.com/maps?q=&amp;layer=c&amp;cbll=37.7796596303491,-122.438740183526"/>
    <s v="10:01 pm to 2:00 am"/>
    <s v="Clear"/>
    <s v="N/A"/>
    <s v="Intersection &lt;= 20ft"/>
    <s v="January"/>
    <s v="Unknown"/>
    <s v="Unknown"/>
    <s v="Unknown"/>
    <s v="&lt;Null&gt;"/>
    <n v="26511"/>
  </r>
  <r>
    <n v="29224"/>
    <s v="Point"/>
    <n v="26346000"/>
    <n v="9767000"/>
    <n v="37.771869000000002"/>
    <n v="-122.447379"/>
    <s v="SFPD-CROSSROADS"/>
    <s v="CITY STREET"/>
    <n v="4315320"/>
    <n v="2009"/>
    <n v="3801"/>
    <n v="20090703"/>
    <n v="1110"/>
    <n v="438"/>
    <s v="&lt;Null&gt;"/>
    <s v="Friday"/>
    <s v="4B3F"/>
    <x v="2"/>
    <x v="0"/>
    <n v="20"/>
    <s v="West"/>
    <s v="Not Stated"/>
    <s v="Injury (Other Visible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8692495478,-122.447379289237"/>
    <s v="10:01 am to 2:00 pm"/>
    <s v="Clear"/>
    <s v="CVC 22100A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1999"/>
  </r>
  <r>
    <n v="20452"/>
    <s v="Point"/>
    <n v="26343000"/>
    <s v="&lt;Null&gt;"/>
    <n v="37.770935000000001"/>
    <n v="-122.447123"/>
    <s v="SFPD-CROSSROADS"/>
    <s v="CITY STREET"/>
    <n v="130564673"/>
    <n v="2013"/>
    <n v="3801"/>
    <n v="20130709"/>
    <n v="1830"/>
    <n v="202"/>
    <s v="PARK"/>
    <s v="Tuesday"/>
    <s v="&lt;Null&gt;"/>
    <x v="3"/>
    <x v="0"/>
    <n v="0"/>
    <s v="Not Stated, in Intersection"/>
    <s v="&lt;Null&gt;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09346413689,-122.44712270031"/>
    <s v="6:01 pm to 10:00 pm"/>
    <s v="Clear"/>
    <s v="CVC 22450A"/>
    <s v="Intersection &lt;= 20ft"/>
    <s v="July"/>
    <s v="Valid"/>
    <s v="22450(a)"/>
    <s v="Failure to stop at STOP sign"/>
    <s v="http://leginfo.legislature.ca.gov/faces/codes_displaySection.xhtml?lawCode=VEH&amp;sectionNum=22450."/>
    <n v="12704"/>
  </r>
  <r>
    <n v="29256"/>
    <s v="Point"/>
    <n v="26350000"/>
    <n v="5452000"/>
    <n v="37.773726000000003"/>
    <n v="-122.440214"/>
    <s v="SFPD-CROSSROADS"/>
    <s v="CITY STREET"/>
    <n v="5276487"/>
    <n v="2011"/>
    <n v="3801"/>
    <n v="20110721"/>
    <n v="1426"/>
    <n v="665"/>
    <s v="&lt;Null&gt;"/>
    <s v="Thursday"/>
    <s v="4B5H"/>
    <x v="0"/>
    <x v="1"/>
    <n v="207"/>
    <s v="East"/>
    <s v="Not Stated"/>
    <s v="Injury (Other Visible)"/>
    <s v="Rear End"/>
    <s v="Parked Motor Vehicle"/>
    <x v="0"/>
    <s v="Dry"/>
    <s v="No Unusual Condition"/>
    <s v="Not Stated"/>
    <s v="Daylight"/>
    <s v="None"/>
    <s v="AA - Vehicle(s) Only Involved"/>
    <s v="http://maps.google.com/maps?q=&amp;layer=c&amp;cbll=37.7737264987081,-122.440213526453"/>
    <s v="2:01 pm to 6:00 pm"/>
    <s v="Clear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10535"/>
  </r>
  <r>
    <n v="29257"/>
    <s v="Point"/>
    <n v="26350000"/>
    <s v="&lt;Null&gt;"/>
    <n v="37.773634999999999"/>
    <n v="-122.440922"/>
    <s v="SFPD-CROSSROADS"/>
    <s v="CITY STREET"/>
    <n v="6137210"/>
    <n v="2012"/>
    <n v="3801"/>
    <n v="20120730"/>
    <n v="621"/>
    <n v="874"/>
    <s v="&lt;Null&gt;"/>
    <s v="Monday"/>
    <n v="361"/>
    <x v="0"/>
    <x v="1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6352963795,-122.440921792499"/>
    <s v="6:01 am to 10:00 am"/>
    <s v="Clear"/>
    <s v="N/A"/>
    <s v="Intersection &lt;= 20ft"/>
    <s v="July"/>
    <s v="Unknown"/>
    <s v="Unknown"/>
    <s v="Unknown"/>
    <s v="&lt;Null&gt;"/>
    <n v="31496"/>
  </r>
  <r>
    <n v="29178"/>
    <s v="Point"/>
    <n v="26319000"/>
    <n v="9763000"/>
    <n v="37.772632000000002"/>
    <n v="-122.44136899999999"/>
    <s v="SFPD-CROSSROADS"/>
    <s v="CITY STREET"/>
    <n v="4318608"/>
    <n v="2009"/>
    <n v="3801"/>
    <n v="20090720"/>
    <n v="2225"/>
    <n v="408"/>
    <s v="PARK"/>
    <s v="Monday"/>
    <s v="3F43E"/>
    <x v="2"/>
    <x v="1"/>
    <n v="186"/>
    <s v="West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6323778715,-122.44136922272"/>
    <s v="10:01 pm to 2:00 am"/>
    <s v="Clear"/>
    <s v="CVC 23153A"/>
    <s v="Midblock &gt; 20ft"/>
    <s v="July"/>
    <s v="Valid"/>
    <n v="23152"/>
    <s v="Under the influence of alcohol or drug"/>
    <s v="http://leginfo.legislature.ca.gov/faces/codes_displaySection.xhtml?lawCode=VEH&amp;sectionNum=23152."/>
    <n v="2007"/>
  </r>
  <r>
    <n v="29274"/>
    <s v="Point"/>
    <n v="26362000"/>
    <s v="&lt;Null&gt;"/>
    <n v="37.779243999999998"/>
    <n v="-122.442053"/>
    <s v="SFPD-CROSSROADS"/>
    <s v="CITY STREET"/>
    <n v="2160579"/>
    <n v="2005"/>
    <n v="3801"/>
    <n v="20050720"/>
    <n v="1930"/>
    <n v="1384"/>
    <s v="3F"/>
    <s v="Wednesday"/>
    <s v="4B7G"/>
    <x v="14"/>
    <x v="1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2440306213,-122.442053309532"/>
    <s v="6:01 pm to 10:00 pm"/>
    <s v="Clear"/>
    <s v="CVC 21802A"/>
    <s v="Intersection &lt;= 20ft"/>
    <s v="July"/>
    <s v="Valid"/>
    <s v="21802(a,b)"/>
    <s v="Violation of right-of-way - entering through highway"/>
    <s v="http://leginfo.legislature.ca.gov/faces/codes_displaySection.xhtml?lawCode=VEH&amp;sectionNum=21802."/>
    <n v="26529"/>
  </r>
  <r>
    <n v="24425"/>
    <s v="Point"/>
    <n v="26061000"/>
    <s v="&lt;Null&gt;"/>
    <n v="37.776643999999997"/>
    <n v="-122.43984399999999"/>
    <s v="SFPD-CROSSROADS"/>
    <s v="CITY STREET"/>
    <n v="130549233"/>
    <n v="2013"/>
    <n v="3801"/>
    <n v="20130704"/>
    <n v="1128"/>
    <n v="874"/>
    <s v="PARK"/>
    <s v="Thursday"/>
    <s v="&lt;Null&gt;"/>
    <x v="1"/>
    <x v="3"/>
    <n v="0"/>
    <s v="Not Stated, in Intersection"/>
    <s v="&lt;Null&gt;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66440075826,-122.439844236366"/>
    <s v="10:01 am to 2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20964"/>
  </r>
  <r>
    <n v="28970"/>
    <s v="Point"/>
    <n v="26059000"/>
    <n v="6826000"/>
    <n v="37.774742000000003"/>
    <n v="-122.439753"/>
    <s v="SFPD-CROSSROADS"/>
    <s v="CITY STREET"/>
    <n v="4318599"/>
    <n v="2009"/>
    <n v="3801"/>
    <n v="20090720"/>
    <n v="1137"/>
    <n v="186"/>
    <s v="PARK"/>
    <s v="Monday"/>
    <s v="3F14A"/>
    <x v="11"/>
    <x v="3"/>
    <n v="84"/>
    <s v="West"/>
    <s v="Not Stated"/>
    <s v="Injury (Complaint of Pain)"/>
    <s v="Head-On"/>
    <s v="Other Motor Vehicle"/>
    <x v="0"/>
    <s v="Dry"/>
    <s v="No Unusual Condition"/>
    <s v="Not Stated"/>
    <s v="Daylight"/>
    <s v="None"/>
    <s v="AA - Vehicle(s) Only Involved"/>
    <s v="http://maps.google.com/maps?q=&amp;layer=c&amp;cbll=37.7747415044594,-122.439752784415"/>
    <s v="10:01 am to 2:00 pm"/>
    <s v="Clear"/>
    <s v="CVC 21650"/>
    <s v="Midblock &gt; 20ft"/>
    <s v="July"/>
    <s v="Valid"/>
    <n v="21650"/>
    <s v="Failure to keep to right side of road"/>
    <s v="http://leginfo.legislature.ca.gov/faces/codes_displaySection.xhtml?lawCode=VEH&amp;sectionNum=21650."/>
    <n v="32258"/>
  </r>
  <r>
    <n v="3381"/>
    <s v="Point"/>
    <n v="26036000"/>
    <n v="9761000"/>
    <n v="37.773020000000002"/>
    <n v="-122.43831299999999"/>
    <s v="SFPD-CROSSROADS"/>
    <s v="CITY STREET"/>
    <n v="3309780"/>
    <n v="2007"/>
    <n v="3801"/>
    <n v="20070731"/>
    <n v="839"/>
    <n v="1337"/>
    <s v="&lt;Null&gt;"/>
    <s v="Tuesday"/>
    <s v="3F62"/>
    <x v="2"/>
    <x v="3"/>
    <n v="227"/>
    <s v="East"/>
    <s v="Not Stated"/>
    <s v="Injury (Complaint of Pain)"/>
    <s v="Sideswipe"/>
    <s v="Bicycle"/>
    <x v="0"/>
    <s v="Dry"/>
    <s v="No Unusual Condition"/>
    <s v="Not Stated"/>
    <s v="Daylight"/>
    <s v="None"/>
    <s v="CC - Vehicle-Bicycle"/>
    <s v="http://maps.google.com/maps?q=&amp;layer=c&amp;cbll=37.7730204582596,-122.438313094295"/>
    <s v="6:01 am to 10:00 am"/>
    <s v="Clear"/>
    <s v="CVC 21658A"/>
    <s v="Midblock &gt; 20ft"/>
    <s v="July"/>
    <s v="Valid"/>
    <s v="21658(a,b)"/>
    <s v="Lane straddling or failure to use specified lanes"/>
    <s v="http://leginfo.legislature.ca.gov/faces/codes_displaySection.xhtml?lawCode=VEH&amp;sectionNum=21658."/>
    <n v="17283"/>
  </r>
  <r>
    <n v="29400"/>
    <s v="Point"/>
    <n v="26416000"/>
    <s v="&lt;Null&gt;"/>
    <n v="37.771669000000003"/>
    <n v="-122.448958"/>
    <s v="SFPD-CROSSROADS"/>
    <s v="CITY STREET"/>
    <n v="3847404"/>
    <n v="2008"/>
    <n v="3801"/>
    <n v="20080730"/>
    <n v="1528"/>
    <n v="226"/>
    <s v="F"/>
    <s v="Wednesday"/>
    <s v="3F44D"/>
    <x v="2"/>
    <x v="6"/>
    <n v="0"/>
    <s v="Not Stated, in Intersection"/>
    <s v="Not Stated"/>
    <s v="Injury (Other Visible)"/>
    <s v="Sideswipe"/>
    <s v="Parked Motor Vehicle"/>
    <x v="0"/>
    <s v="Dry"/>
    <s v="No Unusual Condition"/>
    <s v="Not Stated"/>
    <s v="Daylight"/>
    <s v="None"/>
    <s v="AA - Vehicle(s) Only Involved"/>
    <s v="http://maps.google.com/maps?q=&amp;layer=c&amp;cbll=37.7716687397119,-122.448957992571"/>
    <s v="2:01 pm to 6:00 pm"/>
    <s v="Cloudy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6623"/>
  </r>
  <r>
    <n v="24487"/>
    <s v="Point"/>
    <n v="26419000"/>
    <n v="9768000"/>
    <n v="37.771616999999999"/>
    <n v="-122.44936300000001"/>
    <s v="SFPD-CROSSROADS"/>
    <s v="CITY STREET"/>
    <n v="130552189"/>
    <n v="2013"/>
    <n v="3801"/>
    <n v="20130705"/>
    <n v="133"/>
    <n v="2179"/>
    <s v="PARK"/>
    <s v="Friday"/>
    <s v="&lt;Null&gt;"/>
    <x v="2"/>
    <x v="6"/>
    <n v="119"/>
    <s v="West"/>
    <s v="&lt;Null&gt;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16172815055,-122.449363100365"/>
    <s v="2:01 am to 6:00 am"/>
    <s v="Clear"/>
    <s v="CVC 21658A"/>
    <s v="Intersection Rear End &lt;= 150ft"/>
    <s v="July"/>
    <s v="Valid"/>
    <s v="21658(a,b)"/>
    <s v="Lane straddling or failure to use specified lanes"/>
    <s v="http://leginfo.legislature.ca.gov/faces/codes_displaySection.xhtml?lawCode=VEH&amp;sectionNum=21658."/>
    <n v="29410"/>
  </r>
  <r>
    <n v="18313"/>
    <s v="Point"/>
    <n v="26419000"/>
    <s v="&lt;Null&gt;"/>
    <n v="37.771459999999998"/>
    <n v="-122.45059999999999"/>
    <s v="SFPD-CROSSROADS"/>
    <s v="CITY STREET"/>
    <n v="140560194"/>
    <n v="2014"/>
    <n v="3801"/>
    <n v="20140706"/>
    <n v="1458"/>
    <n v="1666"/>
    <s v="PARK"/>
    <s v="Sunday"/>
    <s v="3 CAR"/>
    <x v="2"/>
    <x v="7"/>
    <n v="0"/>
    <s v="Not Stated, in Intersection"/>
    <s v="Not Stated"/>
    <s v="Injury (Other Visible)"/>
    <s v="Overturned"/>
    <s v="Non-Collision"/>
    <x v="0"/>
    <s v="Dry"/>
    <s v="No Unusual Condition"/>
    <s v="Not Stated"/>
    <s v="Daylight"/>
    <s v="Functioning"/>
    <s v="FF - Bike Only"/>
    <s v="http://maps.google.com/maps?q=&amp;layer=c&amp;cbll=37.7714601426234,-122.450600180284"/>
    <s v="2:01 pm to 6:00 pm"/>
    <s v="Clear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9553"/>
  </r>
  <r>
    <n v="19783"/>
    <s v="Point"/>
    <n v="26419000"/>
    <n v="9768000"/>
    <n v="37.771486000000003"/>
    <n v="-122.4504"/>
    <s v="SFPD-CROSSROADS"/>
    <s v="CITY STREET"/>
    <n v="130585522"/>
    <n v="2013"/>
    <n v="3801"/>
    <n v="20130716"/>
    <n v="1651"/>
    <n v="2311"/>
    <s v="PARK"/>
    <s v="Tuesday"/>
    <s v="3F12D"/>
    <x v="2"/>
    <x v="7"/>
    <n v="59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4855552305,-122.450400120278"/>
    <s v="2:01 pm to 6:00 pm"/>
    <s v="Clear"/>
    <s v="CVC 22107"/>
    <s v="Intersection Rear End &lt;= 150ft"/>
    <s v="July"/>
    <s v="Valid"/>
    <n v="22107"/>
    <s v="Unsafe turn or lane change prohibited"/>
    <s v="http://leginfo.legislature.ca.gov/faces/codes_displaySection.xhtml?lawCode=VEH&amp;sectionNum=22107."/>
    <n v="32285"/>
  </r>
  <r>
    <n v="14872"/>
    <s v="Point"/>
    <n v="26348000"/>
    <s v="&lt;Null&gt;"/>
    <n v="37.772790000000001"/>
    <n v="-122.447497"/>
    <s v="SFPD-CROSSROADS"/>
    <s v="CITY STREET"/>
    <n v="3813413"/>
    <n v="2008"/>
    <n v="3801"/>
    <n v="20080710"/>
    <n v="1340"/>
    <n v="779"/>
    <s v="PARK"/>
    <s v="Thursday"/>
    <n v="3E+62"/>
    <x v="0"/>
    <x v="0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7904538694,-122.447497244783"/>
    <s v="10:01 am to 2:00 pm"/>
    <s v="Clear"/>
    <s v="CVC 21456B"/>
    <s v="Intersection &lt;= 20ft"/>
    <s v="July"/>
    <s v="Valid"/>
    <s v="21456(a,b)"/>
    <s v="Pedestrian violation of Walk or Wait signals"/>
    <s v="http://leginfo.legislature.ca.gov/faces/codes_displaySection.xhtml?lawCode=VEH&amp;sectionNum=21456."/>
    <n v="25393"/>
  </r>
  <r>
    <n v="28868"/>
    <s v="Point"/>
    <n v="26050000"/>
    <s v="&lt;Null&gt;"/>
    <n v="37.774062000000001"/>
    <n v="-122.437611"/>
    <s v="SFPD-CROSSROADS"/>
    <s v="CITY STREET"/>
    <n v="4822027"/>
    <n v="2010"/>
    <n v="3801"/>
    <n v="20100729"/>
    <n v="125"/>
    <n v="522"/>
    <s v="PARK"/>
    <s v="Thursday"/>
    <s v="3F14E"/>
    <x v="0"/>
    <x v="8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10:01 pm to 2:00 a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32580"/>
  </r>
  <r>
    <n v="6951"/>
    <s v="Point"/>
    <n v="26070000"/>
    <n v="6275000"/>
    <n v="37.778761000000003"/>
    <n v="-122.438261"/>
    <s v="SFPD-CROSSROADS"/>
    <s v="CITY STREET"/>
    <n v="4318623"/>
    <n v="2009"/>
    <n v="3801"/>
    <n v="20090717"/>
    <n v="1859"/>
    <n v="821"/>
    <s v="PARK"/>
    <s v="Friday"/>
    <s v="4B8F"/>
    <x v="10"/>
    <x v="8"/>
    <n v="85"/>
    <s v="East"/>
    <s v="Not Stated"/>
    <s v="Injury (Severe)"/>
    <s v="Sideswipe"/>
    <s v="Bicycle"/>
    <x v="0"/>
    <s v="Dry"/>
    <s v="No Unusual Condition"/>
    <s v="Not Stated"/>
    <s v="Daylight"/>
    <s v="None"/>
    <s v="FF - Bike Only"/>
    <s v="http://maps.google.com/maps?q=&amp;layer=c&amp;cbll=37.7787614158104,-122.438261072334"/>
    <s v="6:01 pm to 10:00 pm"/>
    <s v="Clear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2925"/>
  </r>
  <r>
    <n v="7650"/>
    <s v="Point"/>
    <n v="26031000"/>
    <s v="&lt;Null&gt;"/>
    <n v="37.773133000000001"/>
    <n v="-122.437423"/>
    <s v="SFPD-CROSSROADS"/>
    <s v="CITY STREET"/>
    <n v="130547497"/>
    <n v="2013"/>
    <n v="3801"/>
    <n v="20130703"/>
    <n v="1841"/>
    <n v="1986"/>
    <s v="PARK"/>
    <s v="Wednesday"/>
    <s v="&lt;Null&gt;"/>
    <x v="2"/>
    <x v="8"/>
    <n v="0"/>
    <s v="Not Stated, in Intersection"/>
    <s v="&lt;Null&gt;"/>
    <s v="Injury (Sever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31334920131,-122.437422939807"/>
    <s v="6:01 pm to 10:00 pm"/>
    <s v="Clear"/>
    <s v="CVC 22100A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3261"/>
  </r>
  <r>
    <n v="5180"/>
    <s v="Point"/>
    <n v="26031000"/>
    <s v="&lt;Null&gt;"/>
    <n v="37.773133000000001"/>
    <n v="-122.437423"/>
    <s v="SFPD-CROSSROADS"/>
    <s v="CITY STREET"/>
    <n v="150608693"/>
    <n v="2015"/>
    <n v="3801"/>
    <n v="20150713"/>
    <n v="220"/>
    <n v="2314"/>
    <s v="PARK"/>
    <s v="Monday"/>
    <s v="3F14E"/>
    <x v="2"/>
    <x v="8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2:01 am to 6:00 am"/>
    <s v="Not Stated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668"/>
  </r>
  <r>
    <n v="28684"/>
    <s v="Point"/>
    <n v="26031000"/>
    <s v="&lt;Null&gt;"/>
    <n v="37.773133000000001"/>
    <n v="-122.437423"/>
    <s v="SFPD-CROSSROADS"/>
    <s v="CITY STREET"/>
    <n v="5255065"/>
    <n v="2011"/>
    <n v="3801"/>
    <n v="20110705"/>
    <n v="1935"/>
    <n v="1584"/>
    <s v="PARK"/>
    <s v="Tuesday"/>
    <s v="4B6F"/>
    <x v="2"/>
    <x v="8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6:01 pm to 10:00 pm"/>
    <s v="Clear"/>
    <s v="CVC 23152A"/>
    <s v="Intersection &lt;= 20ft"/>
    <s v="July"/>
    <s v="Valid"/>
    <n v="23152"/>
    <s v="Under the influence of alcohol or drug"/>
    <s v="http://leginfo.legislature.ca.gov/faces/codes_displaySection.xhtml?lawCode=VEH&amp;sectionNum=23152."/>
    <n v="13920"/>
  </r>
  <r>
    <n v="15708"/>
    <s v="Point"/>
    <n v="26445000"/>
    <s v="&lt;Null&gt;"/>
    <n v="37.771929999999998"/>
    <n v="-122.454083"/>
    <s v="SFPD-CROSSROADS"/>
    <s v="CITY STREET"/>
    <n v="130619864"/>
    <n v="2013"/>
    <n v="3801"/>
    <n v="20130727"/>
    <n v="222"/>
    <n v="2038"/>
    <s v="F"/>
    <s v="Saturday"/>
    <s v="3F13E"/>
    <x v="0"/>
    <x v="9"/>
    <n v="0"/>
    <s v="Not Stated, in Intersection"/>
    <s v="Not Stated"/>
    <s v="Injury (Severe)"/>
    <s v="Vehicle/Pedestrian"/>
    <s v="Pedestrian"/>
    <x v="5"/>
    <s v="Dry"/>
    <s v="No Unusual Condition"/>
    <s v="Not Stated"/>
    <s v="Dark - Street Lights"/>
    <s v="Functioning"/>
    <s v="BB - Vehicle-Pedestrian"/>
    <s v="http://maps.google.com/maps?q=&amp;layer=c&amp;cbll=37.7719304046184,-122.454083217237"/>
    <s v="2:01 am to 6:00 am"/>
    <s v="Clear"/>
    <s v="CVC 21456B"/>
    <s v="Intersection &lt;= 20ft"/>
    <s v="July"/>
    <s v="Valid"/>
    <s v="21456(a,b)"/>
    <s v="Pedestrian violation of Walk or Wait signals"/>
    <s v="http://leginfo.legislature.ca.gov/faces/codes_displaySection.xhtml?lawCode=VEH&amp;sectionNum=21456."/>
    <n v="3352"/>
  </r>
  <r>
    <n v="23589"/>
    <s v="Point"/>
    <n v="26029000"/>
    <n v="10179000"/>
    <n v="37.772170000000003"/>
    <n v="-122.43749800000001"/>
    <s v="SFPD-CROSSROADS"/>
    <s v="CITY STREET"/>
    <n v="150631268"/>
    <n v="2015"/>
    <n v="3801"/>
    <n v="20150720"/>
    <n v="162"/>
    <n v="1025"/>
    <s v="NORTHERN"/>
    <s v="Monday"/>
    <s v="3E11D"/>
    <x v="3"/>
    <x v="8"/>
    <n v="77"/>
    <s v="West"/>
    <s v="Not Stated"/>
    <s v="Injury (Other Visible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21699327071,-122.437498497071"/>
    <s v="2:01 am to 6:00 am"/>
    <s v="Clear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1863"/>
  </r>
  <r>
    <n v="21538"/>
    <s v="Point"/>
    <n v="26029000"/>
    <s v="&lt;Null&gt;"/>
    <n v="37.772204000000002"/>
    <n v="-122.437235"/>
    <s v="SFPD-CROSSROADS"/>
    <s v="CITY STREET"/>
    <n v="150604215"/>
    <n v="2015"/>
    <n v="3801"/>
    <n v="20150711"/>
    <n v="1457"/>
    <n v="4239"/>
    <s v="PARK"/>
    <s v="Saturday"/>
    <s v="3F14A"/>
    <x v="3"/>
    <x v="8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2037124154,-122.4372349323"/>
    <s v="2:01 pm to 6:00 pm"/>
    <s v="Clear"/>
    <s v="N/A"/>
    <s v="Intersection &lt;= 20ft"/>
    <s v="July"/>
    <s v="Unknown"/>
    <s v="Unknown"/>
    <s v="Unknown"/>
    <s v="&lt;Null&gt;"/>
    <n v="31830"/>
  </r>
  <r>
    <n v="28654"/>
    <s v="Point"/>
    <n v="26028000"/>
    <n v="10178000"/>
    <n v="37.772261999999998"/>
    <n v="-122.436778"/>
    <s v="SFPD-CROSSROADS"/>
    <s v="CITY STREET"/>
    <n v="3827209"/>
    <n v="2008"/>
    <n v="3801"/>
    <n v="20080707"/>
    <n v="858"/>
    <n v="1580"/>
    <s v="PARK"/>
    <s v="Monday"/>
    <s v="4B2F"/>
    <x v="3"/>
    <x v="8"/>
    <n v="134"/>
    <s v="East"/>
    <s v="Not Stated"/>
    <s v="Injury (Complaint of Pain)"/>
    <s v="Sideswipe"/>
    <s v="Bicycle"/>
    <x v="0"/>
    <s v="Dry"/>
    <s v="No Unusual Condition"/>
    <s v="Not Stated"/>
    <s v="Daylight"/>
    <s v="None"/>
    <s v="AA - Vehicle(s) Only Involved"/>
    <s v="http://maps.google.com/maps?q=&amp;layer=c&amp;cbll=37.7722622956513,-122.436777788293"/>
    <s v="6:01 am to 10:00 am"/>
    <s v="Clear"/>
    <s v="CVC 22107"/>
    <s v="Midblock &gt; 20ft"/>
    <s v="July"/>
    <s v="Valid"/>
    <n v="22107"/>
    <s v="Unsafe turn or lane change prohibited"/>
    <s v="http://leginfo.legislature.ca.gov/faces/codes_displaySection.xhtml?lawCode=VEH&amp;sectionNum=22107."/>
    <n v="102"/>
  </r>
  <r>
    <n v="14916"/>
    <s v="Point"/>
    <n v="26372000"/>
    <n v="5895000"/>
    <n v="37.775996999999997"/>
    <n v="-122.44493300000001"/>
    <s v="SFPD-CROSSROADS"/>
    <s v="CITY STREET"/>
    <n v="5267385"/>
    <n v="2011"/>
    <n v="3801"/>
    <n v="20110718"/>
    <n v="815"/>
    <n v="1389"/>
    <s v="F"/>
    <s v="Monday"/>
    <s v="3F13A"/>
    <x v="1"/>
    <x v="29"/>
    <n v="45"/>
    <s v="West"/>
    <s v="Not Stated"/>
    <s v="Injury (Complaint of Pain)"/>
    <s v="Broadside"/>
    <s v="Pedestrian"/>
    <x v="3"/>
    <s v="Dry"/>
    <s v="No Unusual Condition"/>
    <s v="Not Stated"/>
    <s v="Daylight"/>
    <s v="None"/>
    <s v="BB - Vehicle-Pedestrian"/>
    <s v="http://maps.google.com/maps?q=&amp;layer=c&amp;cbll=37.7759971376576,-122.444932892623"/>
    <s v="6:01 am to 10:00 am"/>
    <s v="Clear"/>
    <s v="CVC 21952"/>
    <s v="Midblock &gt; 20ft"/>
    <s v="July"/>
    <s v="Valid"/>
    <n v="21952"/>
    <s v="Failure to yield right-of-way on sidewalk to pedestrian"/>
    <s v="http://leginfo.legislature.ca.gov/faces/codes_displaySection.xhtml?lawCode=VEH&amp;sectionNum=21952."/>
    <n v="30210"/>
  </r>
  <r>
    <n v="28856"/>
    <s v="Point"/>
    <n v="26050000"/>
    <s v="&lt;Null&gt;"/>
    <n v="37.774062000000001"/>
    <n v="-122.437611"/>
    <s v="SFPD-CROSSROADS"/>
    <s v="CITY STREET"/>
    <n v="3267155"/>
    <n v="2007"/>
    <n v="3801"/>
    <n v="20070710"/>
    <n v="1441"/>
    <n v="120"/>
    <s v="PARK"/>
    <s v="Tuesday"/>
    <s v="3F14C"/>
    <x v="6"/>
    <x v="2"/>
    <n v="0"/>
    <s v="Not Stated, in Intersection"/>
    <s v="Not Stated"/>
    <s v="Injury (Other Visible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0616466681,-122.437610623921"/>
    <s v="2:01 pm to 6:00 pm"/>
    <s v="Cloudy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8907"/>
  </r>
  <r>
    <n v="28848"/>
    <s v="Point"/>
    <n v="26050000"/>
    <s v="&lt;Null&gt;"/>
    <n v="37.774062000000001"/>
    <n v="-122.437611"/>
    <s v="SFPD-CROSSROADS"/>
    <s v="CITY STREET"/>
    <n v="2775368"/>
    <n v="2006"/>
    <n v="3801"/>
    <n v="20060725"/>
    <n v="1355"/>
    <n v="805"/>
    <s v="PARK"/>
    <s v="Tuesday"/>
    <s v="3F60"/>
    <x v="6"/>
    <x v="2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0616466681,-122.437610623921"/>
    <s v="10:01 am to 2:00 pm"/>
    <s v="Clear"/>
    <s v="CVC 21703"/>
    <s v="Intersection &lt;= 20ft"/>
    <s v="July"/>
    <s v="Valid"/>
    <n v="21703"/>
    <s v="Following too closely prohibited"/>
    <s v="http://leginfo.legislature.ca.gov/faces/codes_displaySection.xhtml?lawCode=VEH&amp;sectionNum=21703."/>
    <n v="31517"/>
  </r>
  <r>
    <n v="28768"/>
    <s v="Point"/>
    <n v="26050000"/>
    <n v="4801101"/>
    <n v="37.773899999999998"/>
    <n v="-122.437623"/>
    <s v="SFPD-CROSSROADS"/>
    <s v="CITY STREET"/>
    <n v="130603293"/>
    <n v="2013"/>
    <n v="3801"/>
    <n v="20130722"/>
    <s v="&lt;Null&gt;"/>
    <n v="360"/>
    <s v="&lt;Null&gt;"/>
    <s v="Monday"/>
    <s v="&lt;Null&gt;"/>
    <x v="6"/>
    <x v="2"/>
    <n v="57"/>
    <s v="South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39003198839,-122.437622909209"/>
    <s v="N/A"/>
    <s v="Cloudy"/>
    <s v="N/A"/>
    <s v="Midblock &gt; 20ft"/>
    <s v="July"/>
    <s v="Unknown"/>
    <s v="Unknown"/>
    <s v="Unknown"/>
    <s v="&lt;Null&gt;"/>
    <n v="27475"/>
  </r>
  <r>
    <n v="29242"/>
    <s v="Point"/>
    <n v="26347000"/>
    <s v="&lt;Null&gt;"/>
    <n v="37.772995000000002"/>
    <n v="-122.445902"/>
    <s v="SFPD-CROSSROADS"/>
    <s v="CITY STREET"/>
    <n v="5349469"/>
    <n v="2011"/>
    <n v="3801"/>
    <n v="20110701"/>
    <n v="2157"/>
    <n v="1986"/>
    <s v="PARK"/>
    <s v="Friday"/>
    <s v="03F"/>
    <x v="7"/>
    <x v="2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6:01 pm to 10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6872"/>
  </r>
  <r>
    <n v="597"/>
    <s v="Point"/>
    <n v="26345000"/>
    <n v="8852000"/>
    <n v="37.772927000000003"/>
    <n v="-122.44588899999999"/>
    <s v="SFPD-CROSSROADS"/>
    <s v="CITY STREET"/>
    <n v="2112250"/>
    <n v="2005"/>
    <n v="3801"/>
    <n v="20050710"/>
    <n v="1911"/>
    <n v="144"/>
    <s v="&lt;Null&gt;"/>
    <s v="Sunday"/>
    <s v="4B8B"/>
    <x v="7"/>
    <x v="2"/>
    <n v="25"/>
    <s v="South"/>
    <s v="Not Stated"/>
    <s v="Injury (Other Visible)"/>
    <s v="Not Stated"/>
    <s v="Bicycle"/>
    <x v="0"/>
    <s v="Dry"/>
    <s v="No Unusual Condition"/>
    <s v="Not Stated"/>
    <s v="Daylight"/>
    <s v="Functioning"/>
    <s v="CC - Vehicle-Bicycle"/>
    <s v="http://maps.google.com/maps?q=&amp;layer=c&amp;cbll=37.7729274508309,-122.44588857465"/>
    <s v="6:01 pm to 10:00 pm"/>
    <s v="Clear"/>
    <s v="CVC 21950A"/>
    <s v="Midblock &gt; 20ft"/>
    <s v="July"/>
    <s v="Valid"/>
    <s v="21950(a,c)"/>
    <s v="Driver or bicyclist to yield right-of-way at crosswalks"/>
    <s v="http://leginfo.legislature.ca.gov/faces/codes_displaySection.xhtml?lawCode=VEH&amp;sectionNum=21950."/>
    <n v="465"/>
  </r>
  <r>
    <n v="12640"/>
    <s v="Point"/>
    <n v="26345000"/>
    <n v="8852000"/>
    <n v="37.772933000000002"/>
    <n v="-122.44589000000001"/>
    <s v="SFPD-CROSSROADS"/>
    <s v="CITY STREET"/>
    <n v="9009666"/>
    <n v="2006"/>
    <n v="3801"/>
    <n v="20060717"/>
    <n v="1550"/>
    <n v="2122"/>
    <s v="&lt;Null&gt;"/>
    <s v="Monday"/>
    <s v="4B6D"/>
    <x v="7"/>
    <x v="2"/>
    <n v="23"/>
    <s v="South"/>
    <s v="Not Stated"/>
    <s v="Injury (Other Visible)"/>
    <s v="Head-On"/>
    <s v="Bicycle"/>
    <x v="0"/>
    <s v="Dry"/>
    <s v="No Unusual Condition"/>
    <s v="Not Stated"/>
    <s v="Daylight"/>
    <s v="Functioning"/>
    <s v="CC - Vehicle-Bicycle"/>
    <s v="http://maps.google.com/maps?q=&amp;layer=c&amp;cbll=37.7729328735971,-122.4458896752"/>
    <s v="2:01 pm to 6:00 pm"/>
    <s v="Clear"/>
    <s v="CVC 21950A"/>
    <s v="Midblock &gt; 20ft"/>
    <s v="July"/>
    <s v="Valid"/>
    <s v="21950(a,c)"/>
    <s v="Driver or bicyclist to yield right-of-way at crosswalks"/>
    <s v="http://leginfo.legislature.ca.gov/faces/codes_displaySection.xhtml?lawCode=VEH&amp;sectionNum=21950."/>
    <n v="6170"/>
  </r>
  <r>
    <n v="638"/>
    <s v="Point"/>
    <n v="26345000"/>
    <n v="8852000"/>
    <n v="37.772938000000003"/>
    <n v="-122.445891"/>
    <s v="SFPD-CROSSROADS"/>
    <s v="CITY STREET"/>
    <n v="2146590"/>
    <n v="2005"/>
    <n v="3801"/>
    <n v="20050716"/>
    <n v="1701"/>
    <n v="189"/>
    <s v="PARK"/>
    <s v="Saturday"/>
    <s v="4B7H"/>
    <x v="7"/>
    <x v="2"/>
    <n v="21"/>
    <s v="South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382963634,-122.445890775751"/>
    <s v="2:01 pm to 6:00 pm"/>
    <s v="Clear"/>
    <s v="CVC 22101D"/>
    <s v="Midblock &gt; 20ft"/>
    <s v="July"/>
    <s v="Valid"/>
    <s v="22101(d)"/>
    <s v="Violating special traffic control markers"/>
    <s v="http://leginfo.legislature.ca.gov/faces/codes_displaySection.xhtml?lawCode=VEH&amp;sectionNum=22101."/>
    <n v="23775"/>
  </r>
  <r>
    <n v="11711"/>
    <s v="Point"/>
    <n v="26347000"/>
    <s v="&lt;Null&gt;"/>
    <n v="37.772995000000002"/>
    <n v="-122.445902"/>
    <s v="SFPD-CROSSROADS"/>
    <s v="CITY STREET"/>
    <n v="5293754"/>
    <n v="2011"/>
    <n v="3801"/>
    <n v="20110706"/>
    <n v="1603"/>
    <n v="1419"/>
    <s v="PARK"/>
    <s v="Wednesday"/>
    <s v="3CAR"/>
    <x v="7"/>
    <x v="2"/>
    <n v="0"/>
    <s v="Not Stated, in Intersection"/>
    <s v="Not Stated"/>
    <s v="Injury (Complaint of Pain)"/>
    <s v="Other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28726"/>
  </r>
  <r>
    <n v="29236"/>
    <s v="Point"/>
    <n v="26345000"/>
    <n v="8852000"/>
    <n v="37.772727000000003"/>
    <n v="-122.445848"/>
    <s v="SFPD-CROSSROADS"/>
    <s v="CITY STREET"/>
    <n v="4323894"/>
    <n v="2009"/>
    <n v="3801"/>
    <n v="20090725"/>
    <n v="1323"/>
    <n v="1484"/>
    <s v="PARK"/>
    <s v="Saturday"/>
    <s v="3F61"/>
    <x v="7"/>
    <x v="2"/>
    <n v="99"/>
    <s v="South"/>
    <s v="Not Stated"/>
    <s v="Injury (Complaint of Pain)"/>
    <s v="Other"/>
    <s v="Other Object"/>
    <x v="0"/>
    <s v="Dry"/>
    <s v="No Unusual Condition"/>
    <s v="Not Stated"/>
    <s v="Daylight"/>
    <s v="None"/>
    <s v="AA - Vehicle(s) Only Involved"/>
    <s v="http://maps.google.com/maps?q=&amp;layer=c&amp;cbll=37.7727268084761,-122.445847854323"/>
    <s v="10:01 am to 2:00 pm"/>
    <s v="Clear"/>
    <s v="CVC 21658A"/>
    <s v="Midblock &gt; 20ft"/>
    <s v="July"/>
    <s v="Valid"/>
    <s v="21658(a,b)"/>
    <s v="Lane straddling or failure to use specified lanes"/>
    <s v="http://leginfo.legislature.ca.gov/faces/codes_displaySection.xhtml?lawCode=VEH&amp;sectionNum=21658."/>
    <n v="30239"/>
  </r>
  <r>
    <n v="24790"/>
    <s v="Point"/>
    <n v="26445000"/>
    <n v="12086000"/>
    <n v="37.771796000000002"/>
    <n v="-122.454055"/>
    <s v="SFPD-CROSSROADS"/>
    <s v="CITY STREET"/>
    <n v="150619781"/>
    <n v="2015"/>
    <n v="3801"/>
    <n v="20150716"/>
    <n v="1757"/>
    <n v="1666"/>
    <s v="PARK"/>
    <s v="Thursday"/>
    <s v="3 CAR"/>
    <x v="8"/>
    <x v="2"/>
    <n v="50"/>
    <s v="South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17962384189,-122.454055465928"/>
    <s v="2:01 pm to 6:00 pm"/>
    <s v="Clear"/>
    <s v="CVC 22350"/>
    <s v="Intersection Rear End &lt;= 150ft"/>
    <s v="July"/>
    <s v="Valid"/>
    <n v="22350"/>
    <s v="Unsafe speed for prevailing conditions"/>
    <s v="http://leginfo.legislature.ca.gov/faces/codes_displaySection.xhtml?lawCode=VEH&amp;sectionNum=22350."/>
    <n v="1177"/>
  </r>
  <r>
    <n v="28977"/>
    <s v="Point"/>
    <n v="26061000"/>
    <s v="&lt;Null&gt;"/>
    <n v="37.776643999999997"/>
    <n v="-122.43984399999999"/>
    <s v="SFPD-CROSSROADS"/>
    <s v="CITY STREET"/>
    <n v="3258083"/>
    <n v="2007"/>
    <n v="3801"/>
    <n v="20070703"/>
    <n v="1459"/>
    <n v="1337"/>
    <s v="&lt;Null&gt;"/>
    <s v="Tuesday"/>
    <s v="3F62"/>
    <x v="5"/>
    <x v="11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6440075826,-122.439844236366"/>
    <s v="2:01 pm to 6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7857"/>
  </r>
  <r>
    <n v="11323"/>
    <s v="Point"/>
    <n v="26061000"/>
    <s v="&lt;Null&gt;"/>
    <n v="37.776643999999997"/>
    <n v="-122.43984399999999"/>
    <s v="SFPD-CROSSROADS"/>
    <s v="CITY STREET"/>
    <n v="140560285"/>
    <n v="2014"/>
    <n v="3801"/>
    <n v="20140706"/>
    <n v="1524"/>
    <n v="1101"/>
    <s v="CO OF"/>
    <s v="Sunday"/>
    <s v="3F14D"/>
    <x v="5"/>
    <x v="11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6440075826,-122.439844236366"/>
    <s v="2:01 pm to 6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7394"/>
  </r>
  <r>
    <n v="28950"/>
    <s v="Point"/>
    <n v="26057000"/>
    <n v="4805201"/>
    <n v="37.77731"/>
    <n v="-122.438215"/>
    <s v="SFPD-CROSSROADS"/>
    <s v="CITY STREET"/>
    <n v="4805862"/>
    <n v="2010"/>
    <n v="3801"/>
    <n v="20100710"/>
    <n v="2005"/>
    <n v="1549"/>
    <s v="PARK"/>
    <s v="Saturday"/>
    <s v="4B51"/>
    <x v="6"/>
    <x v="11"/>
    <n v="165"/>
    <s v="North"/>
    <s v="Not Stated"/>
    <s v="Injury (Other Visible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73096997375,-122.438215280984"/>
    <s v="6:01 pm to 10:00 pm"/>
    <s v="Clear"/>
    <s v="CVC 22106"/>
    <s v="Midblock &gt; 20ft"/>
    <s v="July"/>
    <s v="Valid"/>
    <n v="22106"/>
    <s v="Unsafe starting or backing on highway"/>
    <s v="http://leginfo.legislature.ca.gov/faces/codes_displaySection.xhtml?lawCode=VEH&amp;sectionNum=22106."/>
    <n v="10889"/>
  </r>
  <r>
    <n v="11589"/>
    <s v="Point"/>
    <n v="26057000"/>
    <n v="4805201"/>
    <n v="37.777043999999997"/>
    <n v="-122.43816200000001"/>
    <s v="SFPD-CROSSROADS"/>
    <s v="CITY STREET"/>
    <n v="5281292"/>
    <n v="2011"/>
    <n v="3801"/>
    <n v="20110704"/>
    <n v="205"/>
    <n v="1889"/>
    <s v="3F14E"/>
    <s v="Monday"/>
    <s v="3F14E"/>
    <x v="6"/>
    <x v="11"/>
    <n v="67"/>
    <s v="North"/>
    <s v="Not Stated"/>
    <s v="Injury (Other Visible)"/>
    <s v="Overturned"/>
    <s v="Parked Motor Vehicle"/>
    <x v="0"/>
    <s v="Dry"/>
    <s v="No Unusual Condition"/>
    <s v="Not Stated"/>
    <s v="Dark - Street Lights"/>
    <s v="None"/>
    <s v="EE - Bike-Parked car "/>
    <s v="http://maps.google.com/maps?q=&amp;layer=c&amp;cbll=37.7770438835984,-122.438162145554"/>
    <s v="2:01 am to 6:00 am"/>
    <s v="Clear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4652"/>
  </r>
  <r>
    <n v="5022"/>
    <s v="Point"/>
    <n v="26452000"/>
    <n v="8527000"/>
    <n v="37.775506999999998"/>
    <n v="-122.448851"/>
    <s v="SFPD-CROSSROADS"/>
    <s v="CITY STREET"/>
    <n v="3825802"/>
    <n v="2008"/>
    <n v="3801"/>
    <n v="20080717"/>
    <n v="2042"/>
    <n v="1666"/>
    <s v="PARK"/>
    <s v="Thursday"/>
    <s v="3CAR"/>
    <x v="24"/>
    <x v="11"/>
    <n v="3"/>
    <s v="North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55066787058,-122.448851451482"/>
    <s v="6:01 pm to 10:00 pm"/>
    <s v="Clear"/>
    <s v="CVC 21663"/>
    <s v="Intersection &lt;= 20ft"/>
    <s v="July"/>
    <s v="Valid"/>
    <n v="21663"/>
    <s v="Operating vehicle or bicycle on sidewalk prohibited"/>
    <s v="http://leginfo.legislature.ca.gov/faces/codes_displaySection.xhtml?lawCode=VEH&amp;sectionNum=21663."/>
    <n v="17188"/>
  </r>
  <r>
    <n v="29330"/>
    <s v="Point"/>
    <n v="26379000"/>
    <n v="8848000"/>
    <n v="37.776066999999998"/>
    <n v="-122.446524"/>
    <s v="SFPD-CROSSROADS"/>
    <s v="CITY STREET"/>
    <n v="4822031"/>
    <n v="2010"/>
    <n v="3801"/>
    <n v="20100728"/>
    <n v="955"/>
    <n v="438"/>
    <s v="PARK"/>
    <s v="Wednesday"/>
    <s v="4B3F"/>
    <x v="7"/>
    <x v="11"/>
    <n v="98"/>
    <s v="North"/>
    <s v="Not Stated"/>
    <s v="Injury (Other Visible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6067225322,-122.446524259725"/>
    <s v="6:01 am to 10:00 am"/>
    <s v="Clear"/>
    <s v="CVC 22350"/>
    <s v="Intersection Rear End &lt;= 150ft"/>
    <s v="July"/>
    <s v="Valid"/>
    <n v="22350"/>
    <s v="Unsafe speed for prevailing conditions"/>
    <s v="http://leginfo.legislature.ca.gov/faces/codes_displaySection.xhtml?lawCode=VEH&amp;sectionNum=22350."/>
    <n v="12533"/>
  </r>
  <r>
    <n v="29329"/>
    <s v="Point"/>
    <n v="26377000"/>
    <n v="8849000"/>
    <n v="37.775761000000003"/>
    <n v="-122.44646299999999"/>
    <s v="SFPD-CROSSROADS"/>
    <s v="CITY STREET"/>
    <n v="4345925"/>
    <n v="2009"/>
    <n v="3801"/>
    <n v="20090731"/>
    <n v="1510"/>
    <n v="2175"/>
    <s v="F"/>
    <s v="Friday"/>
    <s v="4B7E"/>
    <x v="7"/>
    <x v="11"/>
    <n v="15"/>
    <s v="South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7607710674,-122.446462619364"/>
    <s v="2:01 pm to 6:00 pm"/>
    <s v="Clear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16812"/>
  </r>
  <r>
    <n v="29493"/>
    <s v="Point"/>
    <n v="26446000"/>
    <n v="12084000"/>
    <n v="37.774548000000003"/>
    <n v="-122.454622"/>
    <s v="SFPD-CROSSROADS"/>
    <s v="CITY STREET"/>
    <n v="3825821"/>
    <n v="2008"/>
    <n v="3801"/>
    <n v="20080712"/>
    <n v="1724"/>
    <n v="4203"/>
    <s v="PARK"/>
    <s v="Saturday"/>
    <n v="1"/>
    <x v="8"/>
    <x v="11"/>
    <n v="78"/>
    <s v="South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5480104691,-122.454621991056"/>
    <s v="2:01 pm to 6:00 pm"/>
    <s v="Clear"/>
    <s v="N/A"/>
    <s v="Intersection Rear End &lt;= 150ft"/>
    <s v="July"/>
    <s v="Unknown"/>
    <s v="Unknown"/>
    <s v="Unknown"/>
    <s v="&lt;Null&gt;"/>
    <n v="1189"/>
  </r>
  <r>
    <n v="13945"/>
    <s v="Point"/>
    <n v="26052000"/>
    <n v="6824000"/>
    <n v="37.774994"/>
    <n v="-122.437783"/>
    <s v="SFPD-CROSSROADS"/>
    <s v="CITY STREET"/>
    <n v="150637090"/>
    <n v="2015"/>
    <n v="3801"/>
    <n v="20150722"/>
    <n v="1145"/>
    <n v="1197"/>
    <s v="NORTHERN"/>
    <s v="Wednesday"/>
    <s v="3E11C"/>
    <x v="11"/>
    <x v="8"/>
    <n v="5"/>
    <s v="East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49939992059,-122.437782739756"/>
    <s v="10:01 am to 2:00 pm"/>
    <s v="Clear"/>
    <s v="CVC 21950A"/>
    <s v="Intersection &lt;= 20ft"/>
    <s v="July"/>
    <s v="Valid"/>
    <s v="21950(a,c)"/>
    <s v="Driver or bicyclist to yield right-of-way at crosswalks"/>
    <s v="http://leginfo.legislature.ca.gov/faces/codes_displaySection.xhtml?lawCode=VEH&amp;sectionNum=21950."/>
    <n v="7978"/>
  </r>
  <r>
    <n v="29346"/>
    <s v="Point"/>
    <n v="26383000"/>
    <s v="&lt;Null&gt;"/>
    <n v="37.777669000000003"/>
    <n v="-122.44684599999999"/>
    <s v="SFPD-CROSSROADS"/>
    <s v="CITY STREET"/>
    <n v="3827168"/>
    <n v="2008"/>
    <n v="3801"/>
    <n v="20080709"/>
    <n v="1122"/>
    <n v="1337"/>
    <s v="PARKS"/>
    <s v="Wednesday"/>
    <s v="3F62"/>
    <x v="7"/>
    <x v="13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6691087729,-122.446846470157"/>
    <s v="10:01 am to 2:00 pm"/>
    <s v="Clear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14026"/>
  </r>
  <r>
    <n v="29309"/>
    <s v="Point"/>
    <n v="26377000"/>
    <s v="&lt;Null&gt;"/>
    <n v="37.774870999999997"/>
    <n v="-122.44628400000001"/>
    <s v="SFPD-CROSSROADS"/>
    <s v="CITY STREET"/>
    <n v="3258150"/>
    <n v="2007"/>
    <n v="3801"/>
    <n v="20070703"/>
    <n v="2230"/>
    <n v="1015"/>
    <s v="&lt;Null&gt;"/>
    <s v="Tuesday"/>
    <s v="3CAR"/>
    <x v="7"/>
    <x v="4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8711028237,-122.446283673835"/>
    <s v="10:01 pm to 2:00 am"/>
    <s v="Clear"/>
    <s v="CVC 22100A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14021"/>
  </r>
  <r>
    <n v="28879"/>
    <s v="Point"/>
    <n v="26053000"/>
    <s v="&lt;Null&gt;"/>
    <n v="37.774991999999997"/>
    <n v="-122.437799"/>
    <s v="SFPD-CROSSROADS"/>
    <s v="CITY STREET"/>
    <n v="4318657"/>
    <n v="2009"/>
    <n v="3801"/>
    <n v="20090713"/>
    <n v="2256"/>
    <n v="1921"/>
    <s v="F"/>
    <s v="Monday"/>
    <s v="4CAR"/>
    <x v="6"/>
    <x v="5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991947509,-122.437798747311"/>
    <s v="10:01 pm to 2:00 am"/>
    <s v="Clear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7730"/>
  </r>
  <r>
    <n v="16708"/>
    <s v="Point"/>
    <n v="26345000"/>
    <s v="&lt;Null&gt;"/>
    <n v="37.772080000000003"/>
    <n v="-122.445717"/>
    <s v="SFPD-CROSSROADS"/>
    <s v="CITY STREET"/>
    <n v="150595404"/>
    <n v="2015"/>
    <n v="3801"/>
    <n v="20150708"/>
    <n v="1822"/>
    <n v="13"/>
    <s v="&lt;Null&gt;"/>
    <s v="Wednesday"/>
    <s v="&lt;Null&gt;"/>
    <x v="7"/>
    <x v="14"/>
    <n v="0"/>
    <s v="Not Stated, in Intersection"/>
    <s v="Not Stated"/>
    <s v="Injury (Sever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0803942368,-122.445716665312"/>
    <s v="6:01 pm to 10:00 pm"/>
    <s v="Clear"/>
    <s v="CVC 21456B"/>
    <s v="Intersection &lt;= 20ft"/>
    <s v="July"/>
    <s v="Valid"/>
    <s v="21456(a,b)"/>
    <s v="Pedestrian violation of Walk or Wait signals"/>
    <s v="http://leginfo.legislature.ca.gov/faces/codes_displaySection.xhtml?lawCode=VEH&amp;sectionNum=21456."/>
    <n v="3211"/>
  </r>
  <r>
    <n v="21679"/>
    <s v="Point"/>
    <n v="26345000"/>
    <s v="&lt;Null&gt;"/>
    <n v="37.772080000000003"/>
    <n v="-122.445717"/>
    <s v="SFPD-CROSSROADS"/>
    <s v="CITY STREET"/>
    <n v="5780467"/>
    <n v="2012"/>
    <n v="3801"/>
    <n v="20120721"/>
    <n v="1404"/>
    <n v="2179"/>
    <s v="&lt;Null&gt;"/>
    <s v="Saturday"/>
    <s v="3J62"/>
    <x v="7"/>
    <x v="14"/>
    <n v="0"/>
    <s v="Not Stated, in Intersection"/>
    <s v="Not Stated"/>
    <s v="Injury (Sever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0803942368,-122.445716665312"/>
    <s v="2:01 pm to 6:00 pm"/>
    <s v="Clear"/>
    <s v="CVC 21453D"/>
    <s v="Intersection &lt;= 20ft"/>
    <s v="July"/>
    <s v="Valid"/>
    <s v="21453(d)"/>
    <s v="Red signal - pedestrian responsibilities"/>
    <s v="http://leginfo.legislature.ca.gov/faces/codes_displaySection.xhtml?lawCode=VEH&amp;sectionNum=21453."/>
    <n v="2909"/>
  </r>
  <r>
    <n v="33169"/>
    <s v="Point"/>
    <n v="32856000"/>
    <s v="&lt;Null&gt;"/>
    <n v="37.771428"/>
    <n v="-122.45398"/>
    <s v="SFPD-CROSSROADS"/>
    <s v="CITY STREET"/>
    <n v="3309772"/>
    <n v="2007"/>
    <n v="3801"/>
    <n v="20070723"/>
    <n v="1210"/>
    <n v="649"/>
    <s v="&lt;Null&gt;"/>
    <s v="Monday"/>
    <s v="4B2H"/>
    <x v="8"/>
    <x v="50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4283955386,-122.453979522907"/>
    <s v="10:01 am to 2:00 pm"/>
    <s v="Clear"/>
    <s v="CVC 21461A"/>
    <s v="Intersection &lt;= 20ft"/>
    <s v="July"/>
    <s v="Valid"/>
    <s v="21461(a)"/>
    <s v="Driver or bicyclist failure to obey signs or signals"/>
    <s v="http://leginfo.legislature.ca.gov/faces/codes_displaySection.xhtml?lawCode=VEH&amp;sectionNum=21461."/>
    <n v="20555"/>
  </r>
  <r>
    <n v="29269"/>
    <s v="Point"/>
    <n v="26354000"/>
    <s v="&lt;Null&gt;"/>
    <n v="37.773423999999999"/>
    <n v="-122.442565"/>
    <s v="SFPD-CROSSROADS"/>
    <s v="CITY STREET"/>
    <n v="5349064"/>
    <n v="2011"/>
    <n v="3801"/>
    <n v="20110718"/>
    <n v="728"/>
    <n v="671"/>
    <s v="PARK"/>
    <s v="Monday"/>
    <s v="4B2F"/>
    <x v="0"/>
    <x v="32"/>
    <n v="0"/>
    <s v="Not Stated, in Intersection"/>
    <s v="Not Stated"/>
    <s v="Injury (Complaint of Pain)"/>
    <s v="Other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424225297,-122.442564850679"/>
    <s v="6:01 am to 10:00 am"/>
    <s v="Clear"/>
    <s v="CVC 22100A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14014"/>
  </r>
  <r>
    <n v="26678"/>
    <s v="Point"/>
    <n v="26370000"/>
    <s v="&lt;Null&gt;"/>
    <n v="37.776226000000001"/>
    <n v="-122.44313200000001"/>
    <s v="SFPD-CROSSROADS"/>
    <s v="CITY STREET"/>
    <n v="130623940"/>
    <n v="2013"/>
    <n v="3801"/>
    <n v="20130729"/>
    <n v="1121"/>
    <n v="186"/>
    <s v="PARK"/>
    <s v="Monday"/>
    <s v="4 CAR"/>
    <x v="1"/>
    <x v="32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62260364189,-122.443132453887"/>
    <s v="10:01 am to 2:00 pm"/>
    <s v="Clear"/>
    <s v="CVC 22450A"/>
    <s v="Intersection &lt;= 20ft"/>
    <s v="July"/>
    <s v="Valid"/>
    <s v="22450(a)"/>
    <s v="Failure to stop at STOP sign"/>
    <s v="http://leginfo.legislature.ca.gov/faces/codes_displaySection.xhtml?lawCode=VEH&amp;sectionNum=22450."/>
    <n v="23995"/>
  </r>
  <r>
    <n v="29355"/>
    <s v="Point"/>
    <n v="26392000"/>
    <s v="&lt;Null&gt;"/>
    <n v="37.778621999999999"/>
    <n v="-122.44704"/>
    <s v="SFPD-CROSSROADS"/>
    <s v="CITY STREET"/>
    <n v="2172017"/>
    <n v="2005"/>
    <n v="3801"/>
    <n v="20050719"/>
    <n v="830"/>
    <n v="805"/>
    <s v="F"/>
    <s v="Tuesday"/>
    <s v="0F4"/>
    <x v="14"/>
    <x v="33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6223076059,-122.447039806471"/>
    <s v="6:01 am to 10:00 am"/>
    <s v="Cloudy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21622"/>
  </r>
  <r>
    <n v="6849"/>
    <s v="Point"/>
    <n v="26347000"/>
    <s v="&lt;Null&gt;"/>
    <n v="37.772995000000002"/>
    <n v="-122.445902"/>
    <s v="SFPD-CROSSROADS"/>
    <s v="CITY STREET"/>
    <n v="4300493"/>
    <n v="2009"/>
    <n v="3801"/>
    <n v="20090701"/>
    <n v="800"/>
    <n v="1389"/>
    <s v="&lt;Null&gt;"/>
    <s v="Wednesday"/>
    <s v="3F13A"/>
    <x v="0"/>
    <x v="10"/>
    <n v="0"/>
    <s v="Not Stated, in Intersection"/>
    <s v="Not Stated"/>
    <s v="Injury (Complaint of Pain)"/>
    <s v="Not Stated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6:01 am to 10:00 am"/>
    <s v="Cloudy"/>
    <s v="CVC 21453C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18570"/>
  </r>
  <r>
    <n v="15872"/>
    <s v="Point"/>
    <n v="26345000"/>
    <n v="8852000"/>
    <n v="37.77216"/>
    <n v="-122.445733"/>
    <s v="SFPD-CROSSROADS"/>
    <s v="CITY STREET"/>
    <n v="140589780"/>
    <n v="2014"/>
    <n v="3801"/>
    <n v="20140716"/>
    <n v="60"/>
    <n v="1540"/>
    <s v="PARK"/>
    <s v="Wednesday"/>
    <s v="3F13A"/>
    <x v="7"/>
    <x v="14"/>
    <n v="29"/>
    <s v="North"/>
    <s v="Not Stated"/>
    <s v="Injury (Complaint of Pain)"/>
    <s v="Vehicle/Pedestrian"/>
    <s v="Pedestrian"/>
    <x v="1"/>
    <s v="Wet"/>
    <s v="No Unusual Condition"/>
    <s v="Not Stated"/>
    <s v="Dusk - Dawn"/>
    <s v="Functioning"/>
    <s v="BB - Vehicle-Pedestrian"/>
    <s v="http://maps.google.com/maps?q=&amp;layer=c&amp;cbll=37.7721596926656,-122.445732758876"/>
    <s v="2:01 am to 6:00 am"/>
    <s v="Raining"/>
    <s v="CVC 21950A"/>
    <s v="Midblock &gt; 20ft"/>
    <s v="July"/>
    <s v="Valid"/>
    <s v="21950(a,c)"/>
    <s v="Driver or bicyclist to yield right-of-way at crosswalks"/>
    <s v="http://leginfo.legislature.ca.gov/faces/codes_displaySection.xhtml?lawCode=VEH&amp;sectionNum=21950."/>
    <n v="23148"/>
  </r>
  <r>
    <n v="29299"/>
    <s v="Point"/>
    <n v="26378000"/>
    <n v="6830000"/>
    <n v="37.773924999999998"/>
    <n v="-122.44617700000001"/>
    <s v="SFPD-CROSSROADS"/>
    <s v="CITY STREET"/>
    <n v="3869684"/>
    <n v="2008"/>
    <n v="3801"/>
    <n v="20080728"/>
    <n v="805"/>
    <n v="2137"/>
    <s v="&lt;Null&gt;"/>
    <s v="Monday"/>
    <s v="4B31"/>
    <x v="11"/>
    <x v="10"/>
    <n v="25"/>
    <s v="We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245329666,-122.446177121111"/>
    <s v="6:01 am to 10:00 am"/>
    <s v="Cloudy"/>
    <s v="CVC 22350"/>
    <s v="Intersection Rear End &lt;= 150ft"/>
    <s v="July"/>
    <s v="Valid"/>
    <n v="22350"/>
    <s v="Unsafe speed for prevailing conditions"/>
    <s v="http://leginfo.legislature.ca.gov/faces/codes_displaySection.xhtml?lawCode=VEH&amp;sectionNum=22350."/>
    <n v="32540"/>
  </r>
  <r>
    <n v="29210"/>
    <s v="Point"/>
    <n v="26345000"/>
    <s v="&lt;Null&gt;"/>
    <n v="37.772080000000003"/>
    <n v="-122.445717"/>
    <s v="SFPD-CROSSROADS"/>
    <s v="CITY STREET"/>
    <n v="3869531"/>
    <n v="2008"/>
    <n v="3801"/>
    <n v="20080728"/>
    <n v="1044"/>
    <n v="1580"/>
    <s v="PARK"/>
    <s v="Monday"/>
    <s v="4B2F"/>
    <x v="2"/>
    <x v="10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0803942368,-122.445716665312"/>
    <s v="10:01 am to 2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21593"/>
  </r>
  <r>
    <n v="29218"/>
    <s v="Point"/>
    <n v="26345000"/>
    <n v="9765000"/>
    <n v="37.772174999999997"/>
    <n v="-122.444969"/>
    <s v="SFPD-CROSSROADS"/>
    <s v="CITY STREET"/>
    <n v="4822019"/>
    <n v="2010"/>
    <n v="3801"/>
    <n v="20100729"/>
    <n v="1802"/>
    <n v="1666"/>
    <s v="PARK"/>
    <s v="Thursday"/>
    <s v="3CAR"/>
    <x v="2"/>
    <x v="10"/>
    <n v="219"/>
    <s v="Ea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2175289417,-122.44496934241"/>
    <s v="6:01 pm to 10:00 pm"/>
    <s v="Clear"/>
    <s v="CVC 21703"/>
    <s v="Midblock &gt; 20ft"/>
    <s v="July"/>
    <s v="Valid"/>
    <n v="21703"/>
    <s v="Following too closely prohibited"/>
    <s v="http://leginfo.legislature.ca.gov/faces/codes_displaySection.xhtml?lawCode=VEH&amp;sectionNum=21703."/>
    <n v="14919"/>
  </r>
  <r>
    <n v="29208"/>
    <s v="Point"/>
    <n v="26346000"/>
    <n v="9766000"/>
    <n v="37.772038999999999"/>
    <n v="-122.44604200000001"/>
    <s v="SFPD-CROSSROADS"/>
    <s v="CITY STREET"/>
    <n v="3322810"/>
    <n v="2007"/>
    <n v="3801"/>
    <n v="20070731"/>
    <n v="1809"/>
    <n v="821"/>
    <s v="PARK"/>
    <s v="Tuesday"/>
    <s v="4B8F"/>
    <x v="2"/>
    <x v="10"/>
    <n v="95"/>
    <s v="We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203906797,-122.44604208454"/>
    <s v="6:01 pm to 10:00 pm"/>
    <s v="Cloudy"/>
    <s v="CVC 21703"/>
    <s v="Intersection Rear End &lt;= 150ft"/>
    <s v="July"/>
    <s v="Valid"/>
    <n v="21703"/>
    <s v="Following too closely prohibited"/>
    <s v="http://leginfo.legislature.ca.gov/faces/codes_displaySection.xhtml?lawCode=VEH&amp;sectionNum=21703."/>
    <n v="27531"/>
  </r>
  <r>
    <n v="29214"/>
    <s v="Point"/>
    <n v="26345000"/>
    <s v="&lt;Null&gt;"/>
    <n v="37.772080000000003"/>
    <n v="-122.445717"/>
    <s v="SFPD-CROSSROADS"/>
    <s v="CITY STREET"/>
    <n v="4318611"/>
    <n v="2009"/>
    <n v="3801"/>
    <n v="20090720"/>
    <n v="1145"/>
    <n v="438"/>
    <s v="&lt;Null&gt;"/>
    <s v="Monday"/>
    <s v="4B3F"/>
    <x v="2"/>
    <x v="10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0803942368,-122.445716665312"/>
    <s v="10:01 am to 2:00 pm"/>
    <s v="Cloudy"/>
    <s v="CVC 22100B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26524"/>
  </r>
  <r>
    <n v="29358"/>
    <s v="Point"/>
    <n v="26392000"/>
    <n v="12741000"/>
    <n v="37.778579000000001"/>
    <n v="-122.447383"/>
    <s v="SFPD-CROSSROADS"/>
    <s v="CITY STREET"/>
    <n v="2774845"/>
    <n v="2006"/>
    <n v="3801"/>
    <n v="20060722"/>
    <n v="1613"/>
    <n v="829"/>
    <s v="RICHM"/>
    <s v="Saturday"/>
    <s v="4B6I"/>
    <x v="14"/>
    <x v="10"/>
    <n v="100"/>
    <s v="West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85788216741,-122.447383292438"/>
    <s v="2:01 pm to 6:00 pm"/>
    <s v="Clear"/>
    <s v="CVC 21703"/>
    <s v="Midblock &gt; 20ft"/>
    <s v="July"/>
    <s v="Valid"/>
    <n v="21703"/>
    <s v="Following too closely prohibited"/>
    <s v="http://leginfo.legislature.ca.gov/faces/codes_displaySection.xhtml?lawCode=VEH&amp;sectionNum=21703."/>
    <n v="17300"/>
  </r>
  <r>
    <n v="22578"/>
    <s v="Point"/>
    <n v="26349000"/>
    <n v="5455000"/>
    <n v="37.773094"/>
    <n v="-122.44513600000001"/>
    <s v="SFPD-CROSSROADS"/>
    <s v="CITY STREET"/>
    <n v="130620300"/>
    <n v="2013"/>
    <n v="3801"/>
    <n v="20130728"/>
    <n v="151"/>
    <n v="2038"/>
    <s v="F"/>
    <s v="Sunday"/>
    <s v="3F13E"/>
    <x v="0"/>
    <x v="16"/>
    <n v="224"/>
    <s v="East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30939021738,-122.445135811561"/>
    <s v="2:01 am to 6:00 am"/>
    <s v="Clear"/>
    <s v="CVC 23152A"/>
    <s v="Midblock &gt; 20ft"/>
    <s v="July"/>
    <s v="Valid"/>
    <n v="23152"/>
    <s v="Under the influence of alcohol or drug"/>
    <s v="http://leginfo.legislature.ca.gov/faces/codes_displaySection.xhtml?lawCode=VEH&amp;sectionNum=23152."/>
    <n v="27669"/>
  </r>
  <r>
    <n v="14494"/>
    <s v="Point"/>
    <n v="26347000"/>
    <s v="&lt;Null&gt;"/>
    <n v="37.772995000000002"/>
    <n v="-122.445902"/>
    <s v="SFPD-CROSSROADS"/>
    <s v="CITY STREET"/>
    <n v="150573563"/>
    <n v="2015"/>
    <n v="3801"/>
    <n v="20150701"/>
    <n v="163"/>
    <n v="131"/>
    <s v="PARK"/>
    <s v="Wednesday"/>
    <s v="F3"/>
    <x v="0"/>
    <x v="16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9954059776,-122.445902365946"/>
    <s v="2:01 am to 6:00 am"/>
    <s v="Clear"/>
    <s v="N/A"/>
    <s v="Intersection &lt;= 20ft"/>
    <s v="July"/>
    <s v="Unknown"/>
    <s v="Unknown"/>
    <s v="Unknown"/>
    <s v="&lt;Null&gt;"/>
    <n v="30369"/>
  </r>
  <r>
    <n v="26168"/>
    <s v="Point"/>
    <n v="26383000"/>
    <n v="8847000"/>
    <n v="37.776752000000002"/>
    <n v="-122.446662"/>
    <s v="SFPD-CROSSROADS"/>
    <s v="CITY STREET"/>
    <n v="130630569"/>
    <n v="2013"/>
    <n v="3801"/>
    <n v="20130731"/>
    <n v="118"/>
    <n v="874"/>
    <s v="PARK"/>
    <s v="Wednesday"/>
    <s v="3F61"/>
    <x v="7"/>
    <x v="18"/>
    <n v="4"/>
    <s v="North"/>
    <s v="Not Stated"/>
    <s v="Injury (Complaint of Pain)"/>
    <s v="Overturned"/>
    <s v="Non-Collision"/>
    <x v="0"/>
    <s v="Dry"/>
    <s v="No Unusual Condition"/>
    <s v="Not Stated"/>
    <s v="Daylight"/>
    <s v="None"/>
    <s v="AA - Vehicle(s) Only Involved"/>
    <s v="http://maps.google.com/maps?q=&amp;layer=c&amp;cbll=37.7767515734306,-122.446661910976"/>
    <s v="2:01 am to 6:00 am"/>
    <s v="Clear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15541"/>
  </r>
  <r>
    <n v="14844"/>
    <s v="Point"/>
    <n v="26345000"/>
    <s v="&lt;Null&gt;"/>
    <n v="37.772080000000003"/>
    <n v="-122.445717"/>
    <s v="SFPD-CROSSROADS"/>
    <s v="CITY STREET"/>
    <n v="4318580"/>
    <n v="2009"/>
    <n v="3801"/>
    <n v="20090720"/>
    <n v="430"/>
    <n v="4145"/>
    <s v="PARK"/>
    <s v="Monday"/>
    <s v="&lt;Null&gt;"/>
    <x v="2"/>
    <x v="10"/>
    <n v="0"/>
    <s v="Not Stated, in Intersection"/>
    <s v="Not Stated"/>
    <s v="Injury (Other Visible)"/>
    <s v="Vehicle/Pedestrian"/>
    <s v="Pedestrian"/>
    <x v="1"/>
    <s v="Not Stated"/>
    <s v="Other"/>
    <s v="Not Stated"/>
    <s v="Dark - Street Lights"/>
    <s v="Functioning"/>
    <s v="BB - Vehicle-Pedestrian"/>
    <s v="http://maps.google.com/maps?q=&amp;layer=c&amp;cbll=37.7720803942368,-122.445716665312"/>
    <s v="2:01 am to 6:00 am"/>
    <s v="Other"/>
    <s v="CVC 21950A"/>
    <s v="Intersection &lt;= 20ft"/>
    <s v="July"/>
    <s v="Valid"/>
    <s v="21950(a,c)"/>
    <s v="Driver or bicyclist to yield right-of-way at crosswalks"/>
    <s v="http://leginfo.legislature.ca.gov/faces/codes_displaySection.xhtml?lawCode=VEH&amp;sectionNum=21950."/>
    <n v="5597"/>
  </r>
  <r>
    <n v="16826"/>
    <s v="Point"/>
    <n v="26031000"/>
    <s v="&lt;Null&gt;"/>
    <n v="37.773133000000001"/>
    <n v="-122.437423"/>
    <s v="SFPD-CROSSROADS"/>
    <s v="CITY STREET"/>
    <n v="150575371"/>
    <n v="2015"/>
    <n v="3801"/>
    <n v="20150702"/>
    <n v="71"/>
    <n v="4239"/>
    <s v="PARK"/>
    <s v="Thursday"/>
    <s v="3F14A"/>
    <x v="6"/>
    <x v="14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1334920131,-122.437422939807"/>
    <s v="2:01 am to 6:00 am"/>
    <s v="Cloudy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23461"/>
  </r>
  <r>
    <n v="14857"/>
    <s v="Point"/>
    <n v="26346000"/>
    <n v="9766000"/>
    <n v="37.772075999999998"/>
    <n v="-122.44574799999999"/>
    <s v="SFPD-CROSSROADS"/>
    <s v="CITY STREET"/>
    <n v="5281341"/>
    <n v="2011"/>
    <n v="3801"/>
    <n v="20110725"/>
    <n v="1328"/>
    <n v="671"/>
    <s v="PARK"/>
    <s v="Monday"/>
    <s v="4B2F"/>
    <x v="2"/>
    <x v="10"/>
    <n v="9"/>
    <s v="West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0763798268,-122.445748276933"/>
    <s v="10:01 am to 2:00 pm"/>
    <s v="Clear"/>
    <s v="CVC 21453D"/>
    <s v="Intersection &lt;= 20ft"/>
    <s v="July"/>
    <s v="Valid"/>
    <s v="21453(d)"/>
    <s v="Red signal - pedestrian responsibilities"/>
    <s v="http://leginfo.legislature.ca.gov/faces/codes_displaySection.xhtml?lawCode=VEH&amp;sectionNum=21453."/>
    <n v="27882"/>
  </r>
  <r>
    <n v="11569"/>
    <s v="Point"/>
    <n v="26031000"/>
    <s v="&lt;Null&gt;"/>
    <n v="37.773133000000001"/>
    <n v="-122.437423"/>
    <s v="SFPD-CROSSROADS"/>
    <s v="CITY STREET"/>
    <n v="140571113"/>
    <n v="2014"/>
    <n v="3801"/>
    <n v="20140709"/>
    <n v="225"/>
    <n v="2314"/>
    <s v="PARK"/>
    <s v="Wednesday"/>
    <s v="3F14E"/>
    <x v="6"/>
    <x v="14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2:01 am to 6:00 am"/>
    <s v="Clear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32326"/>
  </r>
  <r>
    <n v="15155"/>
    <s v="Point"/>
    <n v="26445000"/>
    <n v="12085000"/>
    <n v="37.771951000000001"/>
    <n v="-122.454087"/>
    <s v="SFPD-CROSSROADS"/>
    <s v="CITY STREET"/>
    <n v="2720240"/>
    <n v="2006"/>
    <n v="3801"/>
    <n v="20060709"/>
    <n v="2329"/>
    <n v="2082"/>
    <s v="PARK"/>
    <s v="Sunday"/>
    <s v="4B8H"/>
    <x v="8"/>
    <x v="2"/>
    <n v="7"/>
    <s v="North"/>
    <s v="Other"/>
    <s v="Injury (Severe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19507240848,-122.454087469959"/>
    <s v="10:01 pm to 2:00 am"/>
    <s v="Cloudy"/>
    <s v="CVC 21456B"/>
    <s v="Intersection &lt;= 20ft"/>
    <s v="July"/>
    <s v="Valid"/>
    <s v="21456(a,b)"/>
    <s v="Pedestrian violation of Walk or Wait signals"/>
    <s v="http://leginfo.legislature.ca.gov/faces/codes_displaySection.xhtml?lawCode=VEH&amp;sectionNum=21456."/>
    <n v="3348"/>
  </r>
  <r>
    <n v="15230"/>
    <s v="Point"/>
    <n v="26475000"/>
    <s v="&lt;Null&gt;"/>
    <n v="37.774754999999999"/>
    <n v="-122.454683"/>
    <s v="SFPD-CROSSROADS"/>
    <s v="CITY STREET"/>
    <n v="3306825"/>
    <n v="2007"/>
    <n v="3801"/>
    <n v="20070719"/>
    <n v="813"/>
    <n v="942"/>
    <s v="P"/>
    <s v="Thursday"/>
    <s v="31F1A"/>
    <x v="8"/>
    <x v="11"/>
    <n v="0"/>
    <s v="Not Stated, in Intersection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47554846254,-122.454682647755"/>
    <s v="6:01 am to 10:00 am"/>
    <s v="Clear"/>
    <s v="CVC 21950A"/>
    <s v="Intersection &lt;= 20ft"/>
    <s v="July"/>
    <s v="Valid"/>
    <s v="21950(a,c)"/>
    <s v="Driver or bicyclist to yield right-of-way at crosswalks"/>
    <s v="http://leginfo.legislature.ca.gov/faces/codes_displaySection.xhtml?lawCode=VEH&amp;sectionNum=21950."/>
    <n v="5603"/>
  </r>
  <r>
    <n v="12612"/>
    <s v="Point"/>
    <n v="26345000"/>
    <s v="&lt;Null&gt;"/>
    <n v="37.772080000000003"/>
    <n v="-122.445717"/>
    <s v="SFPD-CROSSROADS"/>
    <s v="CITY STREET"/>
    <n v="150635414"/>
    <n v="2015"/>
    <n v="3801"/>
    <n v="20150721"/>
    <n v="2053"/>
    <n v="1666"/>
    <s v="PARK"/>
    <s v="Tuesday"/>
    <s v="3 CAR"/>
    <x v="7"/>
    <x v="14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0803942368,-122.445716665312"/>
    <s v="6:01 pm to 10:00 pm"/>
    <s v="Clear"/>
    <s v="CVC 22350"/>
    <s v="Intersection &lt;= 20ft"/>
    <s v="July"/>
    <s v="Valid"/>
    <n v="22350"/>
    <s v="Unsafe speed for prevailing conditions"/>
    <s v="http://leginfo.legislature.ca.gov/faces/codes_displaySection.xhtml?lawCode=VEH&amp;sectionNum=22350."/>
    <n v="32911"/>
  </r>
  <r>
    <n v="28638"/>
    <s v="Point"/>
    <n v="26027000"/>
    <s v="&lt;Null&gt;"/>
    <n v="37.773345999999997"/>
    <n v="-122.435751"/>
    <s v="SFPD-CROSSROADS"/>
    <s v="CITY STREET"/>
    <n v="2774959"/>
    <n v="2006"/>
    <n v="3801"/>
    <n v="20060729"/>
    <n v="247"/>
    <n v="4085"/>
    <s v="PARK"/>
    <s v="Saturday"/>
    <s v="3F13E"/>
    <x v="12"/>
    <x v="14"/>
    <n v="0"/>
    <s v="Not Stated, in Intersection"/>
    <s v="Not Stated"/>
    <s v="Injury (Complaint of Pain)"/>
    <s v="Other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3457128099,-122.435751498457"/>
    <s v="2:01 am to 6:00 am"/>
    <s v="Fog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24169"/>
  </r>
  <r>
    <n v="33166"/>
    <s v="Point"/>
    <n v="26441000"/>
    <n v="12088000"/>
    <n v="37.771231999999998"/>
    <n v="-122.45393900000001"/>
    <s v="SFPD-CROSSROADS"/>
    <s v="CITY STREET"/>
    <n v="2774849"/>
    <n v="2006"/>
    <n v="3801"/>
    <n v="20060724"/>
    <n v="1020"/>
    <n v="307"/>
    <s v="PARK"/>
    <s v="Monday"/>
    <s v="4B8E"/>
    <x v="8"/>
    <x v="14"/>
    <n v="66"/>
    <s v="North"/>
    <s v="Not Stated"/>
    <s v="Injury (Other Visible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12317632344,-122.45393906399"/>
    <s v="10:01 am to 2:00 pm"/>
    <s v="Clear"/>
    <s v="CVC 22103"/>
    <s v="Midblock &gt; 20ft"/>
    <s v="July"/>
    <s v="Valid"/>
    <n v="22103"/>
    <s v="Illegal U-turn in residential district"/>
    <s v="http://leginfo.legislature.ca.gov/faces/codes_displaySection.xhtml?lawCode=VEH&amp;sectionNum=22103."/>
    <n v="1179"/>
  </r>
  <r>
    <n v="23006"/>
    <s v="Point"/>
    <n v="26028000"/>
    <n v="11685000"/>
    <n v="37.772725000000001"/>
    <n v="-122.435626"/>
    <s v="SFPD-CROSSROADS"/>
    <s v="CITY STREET"/>
    <n v="150656749"/>
    <n v="2015"/>
    <n v="3801"/>
    <n v="20150728"/>
    <n v="1220"/>
    <n v="1396"/>
    <s v="NORTHERN"/>
    <s v="Tuesday"/>
    <s v="3E14C"/>
    <x v="12"/>
    <x v="20"/>
    <n v="113"/>
    <s v="North"/>
    <s v="Not Stated"/>
    <s v="Injury (Severe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27247661689,-122.435625554383"/>
    <s v="10:01 am to 2:00 pm"/>
    <s v="Clear"/>
    <s v="CVC 22106"/>
    <s v="Midblock &gt; 20ft"/>
    <s v="July"/>
    <s v="Valid"/>
    <n v="22106"/>
    <s v="Unsafe starting or backing on highway"/>
    <s v="http://leginfo.legislature.ca.gov/faces/codes_displaySection.xhtml?lawCode=VEH&amp;sectionNum=22106."/>
    <n v="2376"/>
  </r>
  <r>
    <n v="1979"/>
    <s v="Point"/>
    <n v="26440000"/>
    <s v="&lt;Null&gt;"/>
    <n v="37.770097999999997"/>
    <n v="-122.453726"/>
    <s v="SFPD-CROSSROADS"/>
    <s v="CITY STREET"/>
    <n v="2775419"/>
    <n v="2006"/>
    <n v="3801"/>
    <n v="20060713"/>
    <n v="1713"/>
    <n v="836"/>
    <s v="COF"/>
    <s v="Thursday"/>
    <s v="3F3"/>
    <x v="8"/>
    <x v="20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00980796695,-122.453726227642"/>
    <s v="2:01 pm to 6:00 pm"/>
    <s v="Clear"/>
    <s v="CVC 22450A"/>
    <s v="Intersection &lt;= 20ft"/>
    <s v="July"/>
    <s v="Valid"/>
    <s v="22450(a)"/>
    <s v="Failure to stop at STOP sign"/>
    <s v="http://leginfo.legislature.ca.gov/faces/codes_displaySection.xhtml?lawCode=VEH&amp;sectionNum=22450."/>
    <n v="9112"/>
  </r>
  <r>
    <n v="29487"/>
    <s v="Point"/>
    <n v="26469000"/>
    <n v="5901000"/>
    <n v="37.775011999999997"/>
    <n v="-122.452679"/>
    <s v="SFPD-CROSSROADS"/>
    <s v="CITY STREET"/>
    <n v="4805865"/>
    <n v="2010"/>
    <n v="3801"/>
    <n v="20100709"/>
    <n v="121"/>
    <n v="1889"/>
    <s v="PARKC"/>
    <s v="Friday"/>
    <s v="3F13E"/>
    <x v="1"/>
    <x v="21"/>
    <n v="38"/>
    <s v="East"/>
    <s v="Not Stated"/>
    <s v="Injury (Other Visible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50115860568,-122.452678814389"/>
    <s v="10:01 pm to 2:00 am"/>
    <s v="Cloudy"/>
    <s v="CVC 23152A"/>
    <s v="Intersection Rear End &lt;= 150ft"/>
    <s v="July"/>
    <s v="Valid"/>
    <n v="23152"/>
    <s v="Under the influence of alcohol or drug"/>
    <s v="http://leginfo.legislature.ca.gov/faces/codes_displaySection.xhtml?lawCode=VEH&amp;sectionNum=23152."/>
    <n v="13105"/>
  </r>
  <r>
    <n v="6955"/>
    <s v="Point"/>
    <n v="26481000"/>
    <s v="&lt;Null&gt;"/>
    <n v="37.777827000000002"/>
    <n v="-122.453385"/>
    <s v="SFPD-CROSSROADS"/>
    <s v="CITY STREET"/>
    <n v="4318628"/>
    <n v="2009"/>
    <n v="3801"/>
    <n v="20090707"/>
    <n v="1945"/>
    <n v="500"/>
    <s v="&lt;Null&gt;"/>
    <s v="Tuesday"/>
    <s v="3G13C"/>
    <x v="14"/>
    <x v="21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None"/>
    <s v="CC - Vehicle-Bicycle"/>
    <s v="http://maps.google.com/maps?q=&amp;layer=c&amp;cbll=37.7778268636135,-122.453384996293"/>
    <s v="6:01 pm to 10:00 pm"/>
    <s v="Clear"/>
    <s v="N/A"/>
    <s v="Intersection &lt;= 20ft"/>
    <s v="July"/>
    <s v="Unknown"/>
    <s v="Unknown"/>
    <s v="Unknown"/>
    <s v="&lt;Null&gt;"/>
    <n v="9653"/>
  </r>
  <r>
    <n v="16034"/>
    <s v="Point"/>
    <n v="26481000"/>
    <s v="&lt;Null&gt;"/>
    <n v="37.777827000000002"/>
    <n v="-122.453385"/>
    <s v="SFPD-CROSSROADS"/>
    <s v="CITY STREET"/>
    <n v="140614456"/>
    <n v="2014"/>
    <n v="3801"/>
    <n v="20140724"/>
    <n v="1145"/>
    <n v="251"/>
    <s v="RICHMOND"/>
    <s v="Thursday"/>
    <s v="3G61"/>
    <x v="4"/>
    <x v="47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8268636135,-122.453384996293"/>
    <s v="10:01 am to 2:00 pm"/>
    <s v="Clear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23412"/>
  </r>
  <r>
    <n v="15194"/>
    <s v="Point"/>
    <n v="26460000"/>
    <n v="12372000"/>
    <n v="37.777503000000003"/>
    <n v="-122.44869799999999"/>
    <s v="SFPD-CROSSROADS"/>
    <s v="CITY STREET"/>
    <n v="3834821"/>
    <n v="2008"/>
    <n v="3801"/>
    <n v="20080709"/>
    <n v="1423"/>
    <n v="2122"/>
    <s v="G"/>
    <s v="Wednesday"/>
    <s v="4B6D"/>
    <x v="25"/>
    <x v="13"/>
    <n v="26"/>
    <s v="North"/>
    <s v="Not Stated"/>
    <s v="Injury (Complaint of Pain)"/>
    <s v="Vehicle/Pedestrian"/>
    <s v="Pedestrian"/>
    <x v="4"/>
    <s v="Dry"/>
    <s v="No Unusual Condition"/>
    <s v="Not Stated"/>
    <s v="Daylight"/>
    <s v="None"/>
    <s v="BB - Vehicle-Pedestrian"/>
    <s v="http://maps.google.com/maps?q=&amp;layer=c&amp;cbll=37.7775027950002,-122.448697633457"/>
    <s v="2:01 pm to 6:00 pm"/>
    <s v="Clear"/>
    <s v="CVC 22106"/>
    <s v="Midblock &gt; 20ft"/>
    <s v="July"/>
    <s v="Valid"/>
    <n v="22106"/>
    <s v="Unsafe starting or backing on highway"/>
    <s v="http://leginfo.legislature.ca.gov/faces/codes_displaySection.xhtml?lawCode=VEH&amp;sectionNum=22106."/>
    <n v="18381"/>
  </r>
  <r>
    <n v="28640"/>
    <s v="Point"/>
    <n v="26027000"/>
    <s v="&lt;Null&gt;"/>
    <n v="37.773345999999997"/>
    <n v="-122.435751"/>
    <s v="SFPD-CROSSROADS"/>
    <s v="CITY STREET"/>
    <n v="2787107"/>
    <n v="2006"/>
    <n v="3801"/>
    <n v="20060731"/>
    <n v="840"/>
    <n v="649"/>
    <s v="PARK"/>
    <s v="Monday"/>
    <s v="4B2H"/>
    <x v="2"/>
    <x v="23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3457128099,-122.435751498457"/>
    <s v="6:01 am to 10:00 am"/>
    <s v="Clear"/>
    <s v="CVC 22107"/>
    <s v="Intersection &lt;= 20ft"/>
    <s v="July"/>
    <s v="Valid"/>
    <n v="22107"/>
    <s v="Unsafe turn or lane change prohibited"/>
    <s v="http://leginfo.legislature.ca.gov/faces/codes_displaySection.xhtml?lawCode=VEH&amp;sectionNum=22107."/>
    <n v="13914"/>
  </r>
  <r>
    <n v="29044"/>
    <s v="Point"/>
    <n v="26074000"/>
    <s v="&lt;Null&gt;"/>
    <n v="37.779867000000003"/>
    <n v="-122.437072"/>
    <s v="SFPD-CROSSROADS"/>
    <s v="CITY STREET"/>
    <n v="5774595"/>
    <n v="2012"/>
    <n v="3801"/>
    <n v="20120703"/>
    <n v="2010"/>
    <n v="522"/>
    <s v="PARK"/>
    <s v="Tuesday"/>
    <s v="3F14D"/>
    <x v="14"/>
    <x v="23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8673956117,-122.437071864719"/>
    <s v="6:01 pm to 10:00 p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6870"/>
  </r>
  <r>
    <n v="29438"/>
    <s v="Point"/>
    <n v="26441000"/>
    <n v="9770000"/>
    <n v="37.771157000000002"/>
    <n v="-122.452778"/>
    <s v="SFPD-CROSSROADS"/>
    <s v="CITY STREET"/>
    <n v="4318565"/>
    <n v="2009"/>
    <n v="3801"/>
    <n v="20090714"/>
    <n v="1336"/>
    <n v="4075"/>
    <s v="PARK"/>
    <s v="Tuesday"/>
    <s v="3F3C"/>
    <x v="2"/>
    <x v="24"/>
    <n v="157"/>
    <s v="We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11574044891,-122.452778373822"/>
    <s v="10:01 am to 2:00 pm"/>
    <s v="Clear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23146"/>
  </r>
  <r>
    <n v="29439"/>
    <s v="Point"/>
    <n v="26419000"/>
    <n v="9769000"/>
    <n v="37.771253999999999"/>
    <n v="-122.452112"/>
    <s v="SFPD-CROSSROADS"/>
    <s v="CITY STREET"/>
    <n v="4840448"/>
    <n v="2010"/>
    <n v="3801"/>
    <n v="20100726"/>
    <n v="1015"/>
    <n v="1230"/>
    <s v="F"/>
    <s v="Monday"/>
    <s v="3F61"/>
    <x v="2"/>
    <x v="24"/>
    <n v="39"/>
    <s v="East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12540124571,-122.452111553826"/>
    <s v="10:01 am to 2:00 pm"/>
    <s v="Clear"/>
    <s v="CVC 22107"/>
    <s v="Midblock &gt; 20ft"/>
    <s v="July"/>
    <s v="Valid"/>
    <n v="22107"/>
    <s v="Unsafe turn or lane change prohibited"/>
    <s v="http://leginfo.legislature.ca.gov/faces/codes_displaySection.xhtml?lawCode=VEH&amp;sectionNum=22107."/>
    <n v="23158"/>
  </r>
  <r>
    <n v="14741"/>
    <s v="Point"/>
    <n v="26078000"/>
    <n v="12733000"/>
    <n v="37.779753999999997"/>
    <n v="-122.437979"/>
    <s v="SFPD-CROSSROADS"/>
    <s v="CITY STREET"/>
    <n v="4816413"/>
    <n v="2010"/>
    <n v="3801"/>
    <n v="20100719"/>
    <n v="846"/>
    <n v="1430"/>
    <s v="PARK"/>
    <s v="Monday"/>
    <s v="4B21"/>
    <x v="4"/>
    <x v="48"/>
    <n v="25"/>
    <s v="West"/>
    <s v="Not Stated"/>
    <s v="Injury (Complaint of Pain)"/>
    <s v="Vehicle/Pedestrian"/>
    <s v="Pedestrian"/>
    <x v="2"/>
    <s v="Dry"/>
    <s v="No Unusual Condition"/>
    <s v="Not Stated"/>
    <s v="Daylight"/>
    <s v="None"/>
    <s v="BB - Vehicle-Pedestrian"/>
    <s v="http://maps.google.com/maps?q=&amp;layer=c&amp;cbll=37.7797544555383,-122.437978778302"/>
    <s v="6:01 am to 10:00 am"/>
    <s v="Clear"/>
    <s v="CVC 21954A"/>
    <s v="Midblock &gt; 20ft"/>
    <s v="July"/>
    <s v="Valid"/>
    <s v="21954(a)"/>
    <s v="Pedestrians must yield right-of-way outside of crosswalks"/>
    <s v="http://leginfo.legislature.ca.gov/faces/codes_displaySection.xhtml?lawCode=VEH&amp;sectionNum=21954."/>
    <n v="17310"/>
  </r>
  <r>
    <n v="29462"/>
    <s v="Point"/>
    <n v="26445000"/>
    <n v="5460000"/>
    <n v="37.772047999999998"/>
    <n v="-122.453554"/>
    <s v="SFPD-CROSSROADS"/>
    <s v="CITY STREET"/>
    <n v="4315236"/>
    <n v="2009"/>
    <n v="3801"/>
    <n v="20090715"/>
    <n v="1907"/>
    <n v="7085"/>
    <s v="&lt;Null&gt;"/>
    <s v="Wednesday"/>
    <s v="3F12D"/>
    <x v="0"/>
    <x v="9"/>
    <n v="162"/>
    <s v="East"/>
    <s v="Not Stated"/>
    <s v="Injury (Other Visible)"/>
    <s v="Other"/>
    <s v="Non-Collision"/>
    <x v="0"/>
    <s v="Dry"/>
    <s v="No Unusual Condition"/>
    <s v="Not Stated"/>
    <s v="Daylight"/>
    <s v="None"/>
    <s v="AA - Vehicle(s) Only Involved"/>
    <s v="http://maps.google.com/maps?q=&amp;layer=c&amp;cbll=37.7720479610659,-122.453553898188"/>
    <s v="6:01 pm to 10:00 pm"/>
    <s v="Cloudy"/>
    <s v="CVC 22350"/>
    <s v="Midblock &gt; 20ft"/>
    <s v="July"/>
    <s v="Valid"/>
    <n v="22350"/>
    <s v="Unsafe speed for prevailing conditions"/>
    <s v="http://leginfo.legislature.ca.gov/faces/codes_displaySection.xhtml?lawCode=VEH&amp;sectionNum=22350."/>
    <n v="10526"/>
  </r>
  <r>
    <n v="3309"/>
    <s v="Point"/>
    <n v="26441000"/>
    <n v="9770000"/>
    <n v="37.771031999999998"/>
    <n v="-122.45381999999999"/>
    <s v="SFPD-CROSSROADS"/>
    <s v="CITY STREET"/>
    <n v="3268462"/>
    <n v="2007"/>
    <n v="3801"/>
    <n v="20070708"/>
    <n v="2137"/>
    <n v="821"/>
    <s v="PARK"/>
    <s v="Sunday"/>
    <s v="4B8F"/>
    <x v="2"/>
    <x v="9"/>
    <n v="25"/>
    <s v="East"/>
    <s v="Not Stated"/>
    <s v="Injury (Severe)"/>
    <s v="Broadside"/>
    <s v="Bicycle"/>
    <x v="0"/>
    <s v="Dry"/>
    <s v="No Unusual Condition"/>
    <s v="Not Stated"/>
    <s v="Dark - Street Lights"/>
    <s v="None"/>
    <s v="CC - Vehicle-Bicycle"/>
    <s v="http://maps.google.com/maps?q=&amp;layer=c&amp;cbll=37.7710320380128,-122.453820111924"/>
    <s v="6:01 pm to 10:00 pm"/>
    <s v="Clear"/>
    <s v="CVC 216501"/>
    <s v="Midblock &gt; 20ft"/>
    <s v="July"/>
    <s v="Valid"/>
    <n v="21650.1"/>
    <s v="Bicycle to travel in same direction as vehicles"/>
    <s v="http://leginfo.legislature.ca.gov/faces/codes_displaySection.xhtml?lawCode=VEH&amp;sectionNum=21650.1."/>
    <n v="1990"/>
  </r>
  <r>
    <n v="14737"/>
    <s v="Point"/>
    <n v="26077000"/>
    <s v="&lt;Null&gt;"/>
    <n v="37.77966"/>
    <n v="-122.43874"/>
    <s v="SFPD-CROSSROADS"/>
    <s v="CITY STREET"/>
    <n v="4803509"/>
    <n v="2010"/>
    <n v="3801"/>
    <n v="20100711"/>
    <n v="105"/>
    <n v="522"/>
    <s v="PARK"/>
    <s v="Sunday"/>
    <s v="&lt;Null&gt;"/>
    <x v="14"/>
    <x v="8"/>
    <n v="0"/>
    <s v="Not Stated, in Intersection"/>
    <s v="Not Stated"/>
    <s v="Injury (Other Visible)"/>
    <s v="Vehicle/Pedestrian"/>
    <s v="Pedestrian"/>
    <x v="4"/>
    <s v="Dry"/>
    <s v="No Unusual Condition"/>
    <s v="Not Stated"/>
    <s v="Dark - Street Lights"/>
    <s v="Functioning"/>
    <s v="BB - Vehicle-Pedestrian"/>
    <s v="http://maps.google.com/maps?q=&amp;layer=c&amp;cbll=37.7796596303491,-122.438740183526"/>
    <s v="10:01 pm to 2:00 am"/>
    <s v="Clear"/>
    <s v="CVC 21453D"/>
    <s v="Intersection &lt;= 20ft"/>
    <s v="July"/>
    <s v="Valid"/>
    <s v="21453(d)"/>
    <s v="Red signal - pedestrian responsibilities"/>
    <s v="http://leginfo.legislature.ca.gov/faces/codes_displaySection.xhtml?lawCode=VEH&amp;sectionNum=21453."/>
    <n v="10020"/>
  </r>
  <r>
    <n v="29511"/>
    <s v="Point"/>
    <n v="26486000"/>
    <s v="&lt;Null&gt;"/>
    <n v="37.777599000000002"/>
    <n v="-122.455217"/>
    <s v="SFPD-CROSSROADS"/>
    <s v="CITY STREET"/>
    <n v="3322877"/>
    <n v="2007"/>
    <n v="3801"/>
    <n v="20070728"/>
    <n v="2241"/>
    <s v="A09289"/>
    <s v="RICHM"/>
    <s v="Saturday"/>
    <s v="3G13E"/>
    <x v="4"/>
    <x v="9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5992787017,-122.455216941431"/>
    <s v="10:01 pm to 2:00 am"/>
    <s v="Clear"/>
    <s v="CVC 23153A"/>
    <s v="Intersection &lt;= 20ft"/>
    <s v="July"/>
    <s v="Valid"/>
    <n v="23152"/>
    <s v="Under the influence of alcohol or drug"/>
    <s v="http://leginfo.legislature.ca.gov/faces/codes_displaySection.xhtml?lawCode=VEH&amp;sectionNum=23152."/>
    <n v="8923"/>
  </r>
  <r>
    <n v="3761"/>
    <s v="Point"/>
    <n v="26460000"/>
    <n v="12743000"/>
    <n v="37.778376000000002"/>
    <n v="-122.448982"/>
    <s v="SFPD-CROSSROADS"/>
    <s v="CITY STREET"/>
    <n v="130575404"/>
    <n v="2013"/>
    <n v="3801"/>
    <n v="20130713"/>
    <n v="954"/>
    <n v="1111"/>
    <s v="G"/>
    <s v="Saturday"/>
    <s v="3G2A"/>
    <x v="14"/>
    <x v="25"/>
    <n v="30"/>
    <s v="We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3763724336,-122.448982322609"/>
    <s v="6:01 am to 10:00 am"/>
    <s v="Clear"/>
    <s v="CVC 22350"/>
    <s v="Intersection Rear End &lt;= 150ft"/>
    <s v="July"/>
    <s v="Valid"/>
    <n v="22350"/>
    <s v="Unsafe speed for prevailing conditions"/>
    <s v="http://leginfo.legislature.ca.gov/faces/codes_displaySection.xhtml?lawCode=VEH&amp;sectionNum=22350."/>
    <n v="31692"/>
  </r>
  <r>
    <n v="29366"/>
    <s v="Point"/>
    <n v="26392000"/>
    <s v="&lt;Null&gt;"/>
    <n v="37.778621999999999"/>
    <n v="-122.44704"/>
    <s v="SFPD-CROSSROADS"/>
    <s v="CITY STREET"/>
    <n v="5349473"/>
    <n v="2011"/>
    <n v="3801"/>
    <n v="20110702"/>
    <n v="5"/>
    <n v="2063"/>
    <s v="&lt;Null&gt;"/>
    <s v="Saturday"/>
    <s v="3F60"/>
    <x v="7"/>
    <x v="43"/>
    <n v="0"/>
    <s v="Not Stated, in Intersection"/>
    <s v="Not Stated"/>
    <s v="Injury (Complaint of Pain)"/>
    <s v="Broadside"/>
    <s v="Motor Vehicle on Other Roadway"/>
    <x v="0"/>
    <s v="Dry"/>
    <s v="No Unusual Condition"/>
    <s v="Not Stated"/>
    <s v="Dark - Street Lights"/>
    <s v="Functioning"/>
    <s v="AA - Vehicle(s) Only Involved"/>
    <s v="http://maps.google.com/maps?q=&amp;layer=c&amp;cbll=37.7786223076059,-122.447039806471"/>
    <s v="10:01 pm to 2:00 am"/>
    <s v="Clear"/>
    <s v="CVC 21453A"/>
    <s v="Intersection &lt;= 20ft"/>
    <s v="July"/>
    <s v="Valid"/>
    <s v="21453(a,c)"/>
    <s v="Red signal - driver or bicyclist responsibilities"/>
    <s v="http://leginfo.legislature.ca.gov/faces/codes_displaySection.xhtml?lawCode=VEH&amp;sectionNum=21453."/>
    <n v="21627"/>
  </r>
  <r>
    <n v="8372"/>
    <s v="Point"/>
    <n v="26077000"/>
    <s v="&lt;Null&gt;"/>
    <n v="37.77966"/>
    <n v="-122.43874"/>
    <s v="SFPD-CROSSROADS"/>
    <s v="CITY STREET"/>
    <n v="130609257"/>
    <n v="2013"/>
    <n v="3801"/>
    <n v="20130724"/>
    <n v="1342"/>
    <n v="874"/>
    <s v="PARK"/>
    <s v="Wednesday"/>
    <s v="3F61"/>
    <x v="6"/>
    <x v="27"/>
    <n v="0"/>
    <s v="Not Stated, in Intersection"/>
    <s v="Not Stated"/>
    <s v="Injury (Other Visible)"/>
    <s v="Overturned"/>
    <s v="Other Motor Vehicle"/>
    <x v="0"/>
    <s v="Dry"/>
    <s v="No Unusual Condition"/>
    <s v="Not Stated"/>
    <s v="Not Stated"/>
    <s v="Functioning"/>
    <s v="AA - Vehicle(s) Only Involved"/>
    <s v="http://maps.google.com/maps?q=&amp;layer=c&amp;cbll=37.7796596303491,-122.438740183526"/>
    <s v="10:01 am to 2:00 pm"/>
    <s v="Clear"/>
    <s v="N/A"/>
    <s v="Intersection &lt;= 20ft"/>
    <s v="July"/>
    <s v="Unknown"/>
    <s v="Unknown"/>
    <s v="Unknown"/>
    <s v="&lt;Null&gt;"/>
    <n v="11875"/>
  </r>
  <r>
    <n v="29364"/>
    <s v="Point"/>
    <n v="26392000"/>
    <s v="&lt;Null&gt;"/>
    <n v="37.778621999999999"/>
    <n v="-122.44704"/>
    <s v="SFPD-CROSSROADS"/>
    <s v="CITY STREET"/>
    <n v="4822048"/>
    <n v="2010"/>
    <n v="3801"/>
    <n v="20100727"/>
    <n v="2218"/>
    <n v="821"/>
    <s v="PARK"/>
    <s v="Tuesday"/>
    <s v="4B8F"/>
    <x v="7"/>
    <x v="27"/>
    <n v="0"/>
    <s v="Not Stated, in Intersection"/>
    <s v="Not Stated"/>
    <s v="Injury (Other Visible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86223076059,-122.447039806471"/>
    <s v="10:01 pm to 2:00 am"/>
    <s v="Cloudy"/>
    <s v="CVC 21801A"/>
    <s v="Intersection &lt;= 20ft"/>
    <s v="July"/>
    <s v="Valid"/>
    <s v="21801(a,b)"/>
    <s v="Violation of right-of-way - left turn"/>
    <s v="http://leginfo.legislature.ca.gov/faces/codes_displaySection.xhtml?lawCode=VEH&amp;sectionNum=21801."/>
    <n v="10761"/>
  </r>
  <r>
    <n v="14900"/>
    <s v="Point"/>
    <n v="26365000"/>
    <s v="&lt;Null&gt;"/>
    <n v="37.779038"/>
    <n v="-122.443699"/>
    <s v="SFPD-CROSSROADS"/>
    <s v="CITY STREET"/>
    <n v="3318758"/>
    <n v="2007"/>
    <n v="3801"/>
    <n v="20070722"/>
    <n v="1600"/>
    <n v="1908"/>
    <s v="&lt;Null&gt;"/>
    <s v="Sunday"/>
    <s v="3F14D"/>
    <x v="14"/>
    <x v="32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None"/>
    <s v="BB - Vehicle-Pedestrian"/>
    <s v="http://maps.google.com/maps?q=&amp;layer=c&amp;cbll=37.7790380187506,-122.443699110269"/>
    <s v="2:01 pm to 6:00 pm"/>
    <s v="Clear"/>
    <s v="CVC 21950A"/>
    <s v="Intersection &lt;= 20ft"/>
    <s v="July"/>
    <s v="Valid"/>
    <s v="21950(a,c)"/>
    <s v="Driver or bicyclist to yield right-of-way at crosswalks"/>
    <s v="http://leginfo.legislature.ca.gov/faces/codes_displaySection.xhtml?lawCode=VEH&amp;sectionNum=21950."/>
    <n v="18849"/>
  </r>
  <r>
    <n v="29507"/>
    <s v="Point"/>
    <n v="26473000"/>
    <n v="10278000"/>
    <n v="37.777794999999998"/>
    <n v="-122.453378"/>
    <s v="SFPD-CROSSROADS"/>
    <s v="CITY STREET"/>
    <n v="5276548"/>
    <n v="2011"/>
    <n v="3801"/>
    <n v="20110720"/>
    <n v="1813"/>
    <n v="1420"/>
    <s v="RICHM"/>
    <s v="Wednesday"/>
    <s v="4B5E"/>
    <x v="18"/>
    <x v="27"/>
    <n v="12"/>
    <s v="South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7945890951,-122.453378475467"/>
    <s v="6:01 pm to 10:00 pm"/>
    <s v="Clear"/>
    <s v="CVC 22100"/>
    <s v="Intersection &lt;= 20ft"/>
    <s v="July"/>
    <s v="Valid"/>
    <s v="22100(a,b)"/>
    <s v="Turn at intersection from wrong position"/>
    <s v="http://leginfo.legislature.ca.gov/faces/codes_displaySection.xhtml?lawCode=VEH&amp;sectionNum=22100."/>
    <n v="22366"/>
  </r>
  <r>
    <n v="29228"/>
    <s v="Point"/>
    <n v="26346000"/>
    <n v="9766000"/>
    <n v="37.771881999999998"/>
    <n v="-122.44728000000001"/>
    <s v="SFPD-CROSSROADS"/>
    <s v="CITY STREET"/>
    <n v="5762781"/>
    <n v="2012"/>
    <n v="3801"/>
    <n v="20120614"/>
    <n v="1600"/>
    <n v="522"/>
    <s v="PARK"/>
    <s v="Thursday"/>
    <s v="3F13D"/>
    <x v="2"/>
    <x v="0"/>
    <n v="9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8818324027,-122.447280214959"/>
    <s v="2:01 pm to 6:00 p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2003"/>
  </r>
  <r>
    <n v="6948"/>
    <s v="Point"/>
    <n v="26346000"/>
    <n v="9766000"/>
    <n v="37.771890999999997"/>
    <n v="-122.447208"/>
    <s v="SFPD-CROSSROADS"/>
    <s v="CITY STREET"/>
    <n v="130467005"/>
    <n v="2013"/>
    <n v="3801"/>
    <n v="20130606"/>
    <n v="1727"/>
    <n v="1666"/>
    <s v="PARK"/>
    <s v="Thursday"/>
    <s v="3 CHR"/>
    <x v="2"/>
    <x v="0"/>
    <n v="30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8909434378,-122.447208471405"/>
    <s v="2:01 pm to 6:00 p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32284"/>
  </r>
  <r>
    <n v="29276"/>
    <s v="Point"/>
    <n v="26365000"/>
    <n v="12737000"/>
    <n v="37.779189000000002"/>
    <n v="-122.442494"/>
    <s v="SFPD-CROSSROADS"/>
    <s v="CITY STREET"/>
    <n v="3250888"/>
    <n v="2007"/>
    <n v="3801"/>
    <n v="20070621"/>
    <n v="1538"/>
    <n v="1218"/>
    <s v="PARK"/>
    <s v="Thursday"/>
    <n v="4"/>
    <x v="14"/>
    <x v="51"/>
    <n v="129"/>
    <s v="West"/>
    <s v="Not Stated"/>
    <s v="Injury (Complaint of Pain)"/>
    <s v="Rear End"/>
    <s v="Parked Motor Vehicle"/>
    <x v="0"/>
    <s v="Dry"/>
    <s v="No Unusual Condition"/>
    <s v="Not Stated"/>
    <s v="Daylight"/>
    <s v="Not Stated"/>
    <s v="AA - Vehicle(s) Only Involved"/>
    <s v="http://maps.google.com/maps?q=&amp;layer=c&amp;cbll=37.7791888543871,-122.442494105185"/>
    <s v="2:01 pm to 6:00 p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847"/>
  </r>
  <r>
    <n v="29265"/>
    <s v="Point"/>
    <n v="26353000"/>
    <s v="&lt;Null&gt;"/>
    <n v="37.776434999999999"/>
    <n v="-122.44148800000001"/>
    <s v="SFPD-CROSSROADS"/>
    <s v="CITY STREET"/>
    <n v="4281016"/>
    <n v="2009"/>
    <n v="3801"/>
    <n v="20090614"/>
    <n v="1928"/>
    <n v="1211"/>
    <s v="PARK"/>
    <s v="Sunday"/>
    <s v="3F44D"/>
    <x v="1"/>
    <x v="1"/>
    <n v="0"/>
    <s v="Not Stated, in Intersection"/>
    <s v="Not Stated"/>
    <s v="Injury (Other Visible)"/>
    <s v="Other"/>
    <s v="Non-Collision"/>
    <x v="0"/>
    <s v="Dry"/>
    <s v="No Unusual Condition"/>
    <s v="Not Stated"/>
    <s v="Daylight"/>
    <s v="Functioning"/>
    <s v="AA - Vehicle(s) Only Involved"/>
    <s v="http://maps.google.com/maps?q=&amp;layer=c&amp;cbll=37.7764350361418,-122.441488326711"/>
    <s v="6:01 pm to 10:00 pm"/>
    <s v="Clear"/>
    <s v="CVC 22107"/>
    <s v="Intersection &lt;= 20ft"/>
    <s v="June"/>
    <s v="Valid"/>
    <n v="22107"/>
    <s v="Unsafe turn or lane change prohibited"/>
    <s v="http://leginfo.legislature.ca.gov/faces/codes_displaySection.xhtml?lawCode=VEH&amp;sectionNum=22107."/>
    <n v="8290"/>
  </r>
  <r>
    <n v="29180"/>
    <s v="Point"/>
    <n v="26319000"/>
    <s v="&lt;Null&gt;"/>
    <n v="37.772713000000003"/>
    <n v="-122.440735"/>
    <s v="SFPD-CROSSROADS"/>
    <s v="CITY STREET"/>
    <n v="5762247"/>
    <n v="2012"/>
    <n v="3801"/>
    <n v="20120616"/>
    <n v="430"/>
    <n v="1222"/>
    <s v="PARU"/>
    <s v="Saturday"/>
    <s v="4CAR"/>
    <x v="2"/>
    <x v="1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7128737419,-122.440735147736"/>
    <s v="2:01 am to 6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589"/>
  </r>
  <r>
    <n v="29174"/>
    <s v="Point"/>
    <n v="26319000"/>
    <n v="9762000"/>
    <n v="37.772812000000002"/>
    <n v="-122.439958"/>
    <s v="SFPD-CROSSROADS"/>
    <s v="CITY STREET"/>
    <n v="2108097"/>
    <n v="2005"/>
    <n v="3801"/>
    <n v="20050623"/>
    <n v="1450"/>
    <n v="769"/>
    <s v="F"/>
    <s v="Thursday"/>
    <n v="3"/>
    <x v="2"/>
    <x v="1"/>
    <n v="227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811538709,-122.439958246241"/>
    <s v="2:01 pm to 6:00 pm"/>
    <s v="Clear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2008"/>
  </r>
  <r>
    <n v="29173"/>
    <s v="Point"/>
    <n v="26318000"/>
    <s v="&lt;Null&gt;"/>
    <n v="37.771779000000002"/>
    <n v="-122.440546"/>
    <s v="SFPD-CROSSROADS"/>
    <s v="CITY STREET"/>
    <n v="2706317"/>
    <n v="2006"/>
    <n v="3801"/>
    <n v="20060622"/>
    <n v="1249"/>
    <n v="801"/>
    <s v="PARK"/>
    <s v="Thursday"/>
    <s v="4B1E"/>
    <x v="3"/>
    <x v="1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7790982086,-122.440546209573"/>
    <s v="10:01 am to 2:00 pm"/>
    <s v="Clear"/>
    <s v="CVC 21802A"/>
    <s v="Intersection &lt;= 20ft"/>
    <s v="June"/>
    <s v="Valid"/>
    <s v="21802(a,b)"/>
    <s v="Violation of right-of-way - entering through highway"/>
    <s v="http://leginfo.legislature.ca.gov/faces/codes_displaySection.xhtml?lawCode=VEH&amp;sectionNum=21802."/>
    <n v="26521"/>
  </r>
  <r>
    <n v="29273"/>
    <s v="Point"/>
    <n v="26362000"/>
    <s v="&lt;Null&gt;"/>
    <n v="37.779243999999998"/>
    <n v="-122.442053"/>
    <s v="SFPD-CROSSROADS"/>
    <s v="CITY STREET"/>
    <n v="2072455"/>
    <n v="2005"/>
    <n v="3801"/>
    <n v="20050610"/>
    <n v="1540"/>
    <n v="805"/>
    <s v="F"/>
    <s v="Friday"/>
    <s v="0F4"/>
    <x v="14"/>
    <x v="1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92440306213,-122.442053309532"/>
    <s v="2:01 pm to 6:00 pm"/>
    <s v="Clear"/>
    <s v="CVC 21802"/>
    <s v="Intersection &lt;= 20ft"/>
    <s v="June"/>
    <s v="Valid"/>
    <s v="21802(a,b)"/>
    <s v="Violation of right-of-way - entering through highway"/>
    <s v="http://leginfo.legislature.ca.gov/faces/codes_displaySection.xhtml?lawCode=VEH&amp;sectionNum=21802."/>
    <n v="26528"/>
  </r>
  <r>
    <n v="13458"/>
    <s v="Point"/>
    <n v="26058000"/>
    <s v="&lt;Null&gt;"/>
    <n v="37.773847000000004"/>
    <n v="-122.439277"/>
    <s v="SFPD-CROSSROADS"/>
    <s v="CITY STREET"/>
    <n v="5762292"/>
    <n v="2012"/>
    <n v="3801"/>
    <n v="20120617"/>
    <n v="1318"/>
    <n v="874"/>
    <s v="PARK"/>
    <s v="Sunday"/>
    <s v="3F61"/>
    <x v="0"/>
    <x v="3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38471195227,-122.439276798449"/>
    <s v="10:01 am to 2:00 pm"/>
    <s v="Clear"/>
    <s v="CVC 21717"/>
    <s v="Intersection &lt;= 20ft"/>
    <s v="June"/>
    <s v="Valid"/>
    <n v="21717"/>
    <s v="Turning across bicycle lane"/>
    <s v="http://leginfo.legislature.ca.gov/faces/codes_displaySection.xhtml?lawCode=VEH&amp;sectionNum=21717."/>
    <n v="11339"/>
  </r>
  <r>
    <n v="4937"/>
    <s v="Point"/>
    <n v="26061000"/>
    <s v="&lt;Null&gt;"/>
    <n v="37.776643999999997"/>
    <n v="-122.43984399999999"/>
    <s v="SFPD-CROSSROADS"/>
    <s v="CITY STREET"/>
    <n v="3804762"/>
    <n v="2008"/>
    <n v="3801"/>
    <n v="20080628"/>
    <n v="2307"/>
    <n v="275"/>
    <s v="PARK"/>
    <s v="Saturday"/>
    <s v="3F14E"/>
    <x v="1"/>
    <x v="3"/>
    <n v="0"/>
    <s v="Not Stated, in Intersection"/>
    <s v="Cloudy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66440075826,-122.439844236366"/>
    <s v="10:01 pm to 2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15161"/>
  </r>
  <r>
    <n v="28976"/>
    <s v="Point"/>
    <n v="26061000"/>
    <s v="&lt;Null&gt;"/>
    <n v="37.776643999999997"/>
    <n v="-122.43984399999999"/>
    <s v="SFPD-CROSSROADS"/>
    <s v="CITY STREET"/>
    <n v="2700042"/>
    <n v="2006"/>
    <n v="3801"/>
    <n v="20060622"/>
    <n v="1410"/>
    <n v="805"/>
    <s v="F"/>
    <s v="Thursday"/>
    <n v="4"/>
    <x v="1"/>
    <x v="3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6440075826,-122.439844236366"/>
    <s v="2:01 pm to 6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563"/>
  </r>
  <r>
    <n v="14841"/>
    <s v="Point"/>
    <n v="26319000"/>
    <n v="9762000"/>
    <n v="37.772919999999999"/>
    <n v="-122.439106"/>
    <s v="SFPD-CROSSROADS"/>
    <s v="CITY STREET"/>
    <n v="6070850"/>
    <n v="2012"/>
    <n v="3801"/>
    <n v="20120607"/>
    <n v="1655"/>
    <n v="202"/>
    <s v="PARK"/>
    <s v="Thursday"/>
    <s v="3F3"/>
    <x v="2"/>
    <x v="3"/>
    <n v="5"/>
    <s v="West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198097807,-122.439105702789"/>
    <s v="2:01 pm to 6:00 pm"/>
    <s v="Clear"/>
    <s v="CVC 21755"/>
    <s v="Intersection &lt;= 20ft"/>
    <s v="June"/>
    <s v="Valid"/>
    <s v="21755(a)"/>
    <s v="Unsafe passing on right shoulder"/>
    <s v="http://leginfo.legislature.ca.gov/faces/codes_displaySection.xhtml?lawCode=VEH&amp;sectionNum=21755."/>
    <n v="15437"/>
  </r>
  <r>
    <n v="605"/>
    <s v="Point"/>
    <n v="26050000"/>
    <s v="&lt;Null&gt;"/>
    <n v="37.774062000000001"/>
    <n v="-122.437611"/>
    <s v="SFPD-CROSSROADS"/>
    <s v="CITY STREET"/>
    <n v="130520954"/>
    <n v="2013"/>
    <n v="3801"/>
    <n v="20130625"/>
    <n v="1050"/>
    <n v="97"/>
    <s v="PARK"/>
    <s v="Tuesday"/>
    <s v="3F1A"/>
    <x v="6"/>
    <x v="2"/>
    <n v="0"/>
    <s v="Not Stated, in Intersection"/>
    <s v="Not Stated"/>
    <s v="Injury (Complaint of Pain)"/>
    <s v="Vehicle/Pedestrian"/>
    <s v="Pedestrian"/>
    <x v="1"/>
    <s v="Wet"/>
    <s v="No Unusual Condition"/>
    <s v="Not Stated"/>
    <s v="Daylight"/>
    <s v="Functioning"/>
    <s v="BB - Vehicle-Pedestrian"/>
    <s v="http://maps.google.com/maps?q=&amp;layer=c&amp;cbll=37.7740616466681,-122.437610623921"/>
    <s v="10:01 am to 2:00 pm"/>
    <s v="Cloudy"/>
    <s v="CVC 22106"/>
    <s v="Intersection &lt;= 20ft"/>
    <s v="June"/>
    <s v="Valid"/>
    <n v="22106"/>
    <s v="Unsafe starting or backing on highway"/>
    <s v="http://leginfo.legislature.ca.gov/faces/codes_displaySection.xhtml?lawCode=VEH&amp;sectionNum=22106."/>
    <n v="24979"/>
  </r>
  <r>
    <n v="29078"/>
    <s v="Point"/>
    <n v="26077000"/>
    <n v="12734000"/>
    <n v="37.779516999999998"/>
    <n v="-122.439807"/>
    <s v="SFPD-CROSSROADS"/>
    <s v="CITY STREET"/>
    <n v="3807089"/>
    <n v="2008"/>
    <n v="3801"/>
    <n v="20080628"/>
    <n v="1849"/>
    <n v="2175"/>
    <s v="F"/>
    <s v="Saturday"/>
    <s v="4B5E"/>
    <x v="14"/>
    <x v="3"/>
    <n v="173"/>
    <s v="East"/>
    <s v="Not Stated"/>
    <s v="Injury (Other Visible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95173579573,-122.439806661094"/>
    <s v="6:01 pm to 10:00 pm"/>
    <s v="Cloudy"/>
    <s v="CVC 21703"/>
    <s v="Midblock &gt; 20ft"/>
    <s v="June"/>
    <s v="Valid"/>
    <n v="21703"/>
    <s v="Following too closely prohibited"/>
    <s v="http://leginfo.legislature.ca.gov/faces/codes_displaySection.xhtml?lawCode=VEH&amp;sectionNum=21703."/>
    <n v="852"/>
  </r>
  <r>
    <n v="29351"/>
    <s v="Point"/>
    <n v="26384000"/>
    <n v="6280000"/>
    <n v="37.777875000000002"/>
    <n v="-122.445249"/>
    <s v="SFPD-CROSSROADS"/>
    <s v="CITY STREET"/>
    <n v="4712218"/>
    <n v="2010"/>
    <n v="3801"/>
    <n v="20100609"/>
    <n v="2243"/>
    <n v="1211"/>
    <s v="PARK"/>
    <s v="Wednesday"/>
    <s v="3F14D"/>
    <x v="10"/>
    <x v="29"/>
    <n v="27"/>
    <s v="West"/>
    <s v="Not Stated"/>
    <s v="Injury (Complaint of Pain)"/>
    <s v="Head-On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78745080533,-122.445249067838"/>
    <s v="10:01 pm to 2:00 am"/>
    <s v="Clear"/>
    <s v="CVC 21651B"/>
    <s v="Midblock &gt; 20ft"/>
    <s v="June"/>
    <s v="Valid"/>
    <s v="21651(b)"/>
    <s v="Wrong way on divided highway"/>
    <s v="http://leginfo.legislature.ca.gov/faces/codes_displaySection.xhtml?lawCode=VEH&amp;sectionNum=21651."/>
    <n v="31852"/>
  </r>
  <r>
    <n v="27415"/>
    <s v="Point"/>
    <n v="26326000"/>
    <s v="&lt;Null&gt;"/>
    <n v="37.772295"/>
    <n v="-122.444024"/>
    <s v="SFPD-CROSSROADS"/>
    <s v="CITY STREET"/>
    <n v="150501100"/>
    <n v="2015"/>
    <n v="3801"/>
    <n v="20150608"/>
    <n v="1718"/>
    <n v="31"/>
    <s v="PARK"/>
    <s v="Monday"/>
    <s v="3D13D"/>
    <x v="2"/>
    <x v="30"/>
    <n v="0"/>
    <s v="Not Stated, in Intersection"/>
    <s v="Not Stated"/>
    <s v="Injury (Complaint of Pain)"/>
    <s v="Not Stated"/>
    <s v="Bicycle"/>
    <x v="0"/>
    <s v="Dry"/>
    <s v="No Unusual Condition"/>
    <s v="Not Stated"/>
    <s v="Daylight"/>
    <s v="None"/>
    <s v="CC - Vehicle-Bicycle"/>
    <s v="http://maps.google.com/maps?q=&amp;layer=c&amp;cbll=37.7722952900664,-122.444024305792"/>
    <s v="2:01 pm to 6:00 pm"/>
    <s v="Clear"/>
    <s v="CVC 216501"/>
    <s v="Intersection &lt;= 20ft"/>
    <s v="June"/>
    <s v="Valid"/>
    <n v="21650.1"/>
    <s v="Bicycle to travel in same direction as vehicles"/>
    <s v="http://leginfo.legislature.ca.gov/faces/codes_displaySection.xhtml?lawCode=VEH&amp;sectionNum=21650.1."/>
    <n v="24070"/>
  </r>
  <r>
    <n v="3249"/>
    <s v="Point"/>
    <n v="26027000"/>
    <n v="9760000"/>
    <n v="37.773162999999997"/>
    <n v="-122.43719400000001"/>
    <s v="SFPD-CROSSROADS"/>
    <s v="CITY STREET"/>
    <n v="3253616"/>
    <n v="2007"/>
    <n v="3801"/>
    <n v="20070618"/>
    <n v="2244"/>
    <n v="1954"/>
    <s v="F"/>
    <s v="Monday"/>
    <s v="3F14E"/>
    <x v="2"/>
    <x v="35"/>
    <n v="67"/>
    <s v="East"/>
    <s v="Not Stated"/>
    <s v="Injury (Severe)"/>
    <s v="Other"/>
    <s v="Non-Collision"/>
    <x v="0"/>
    <s v="Dry"/>
    <s v="No Unusual Condition"/>
    <s v="Not Stated"/>
    <s v="Dark - Street Lights"/>
    <s v="None"/>
    <s v="FF - Bike Only"/>
    <s v="http://maps.google.com/maps?q=&amp;layer=c&amp;cbll=37.7731625879812,-122.437193788746"/>
    <s v="10:01 pm to 2:00 am"/>
    <s v="Clear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2017"/>
  </r>
  <r>
    <n v="29072"/>
    <s v="Point"/>
    <n v="26078000"/>
    <n v="12733000"/>
    <n v="37.779674"/>
    <n v="-122.438626"/>
    <s v="SFPD-CROSSROADS"/>
    <s v="CITY STREET"/>
    <n v="5254245"/>
    <n v="2011"/>
    <n v="3801"/>
    <n v="20110624"/>
    <n v="1140"/>
    <n v="4232"/>
    <s v="PARK"/>
    <s v="Friday"/>
    <s v="3F4"/>
    <x v="14"/>
    <x v="35"/>
    <n v="34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6739078707,-122.438625539172"/>
    <s v="10:01 am to 2:00 p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853"/>
  </r>
  <r>
    <n v="28869"/>
    <s v="Point"/>
    <n v="26050000"/>
    <s v="&lt;Null&gt;"/>
    <n v="37.774062000000001"/>
    <n v="-122.437611"/>
    <s v="SFPD-CROSSROADS"/>
    <s v="CITY STREET"/>
    <n v="5254301"/>
    <n v="2011"/>
    <n v="3801"/>
    <n v="20110622"/>
    <n v="55"/>
    <n v="2038"/>
    <s v="F"/>
    <s v="Wednesday"/>
    <s v="3F2E"/>
    <x v="0"/>
    <x v="8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10:01 pm to 2:00 am"/>
    <s v="Clear"/>
    <s v="N/A"/>
    <s v="Intersection &lt;= 20ft"/>
    <s v="June"/>
    <s v="Unknown"/>
    <s v="Unknown"/>
    <s v="Unknown"/>
    <s v="&lt;Null&gt;"/>
    <n v="13947"/>
  </r>
  <r>
    <n v="28947"/>
    <s v="Point"/>
    <n v="26057000"/>
    <n v="5891000"/>
    <n v="37.776803999999998"/>
    <n v="-122.438587"/>
    <s v="SFPD-CROSSROADS"/>
    <s v="CITY STREET"/>
    <n v="4735955"/>
    <n v="2010"/>
    <n v="3801"/>
    <n v="20100611"/>
    <n v="1245"/>
    <n v="438"/>
    <s v="&lt;Null&gt;"/>
    <s v="Friday"/>
    <s v="4B3F"/>
    <x v="1"/>
    <x v="8"/>
    <n v="120"/>
    <s v="West"/>
    <s v="Not Stated"/>
    <s v="Injury (Other Visible)"/>
    <s v="Overturned"/>
    <s v="Fixed Object"/>
    <x v="0"/>
    <s v="Dry"/>
    <s v="No Unusual Condition"/>
    <s v="Not Stated"/>
    <s v="Daylight"/>
    <s v="None"/>
    <s v="AA - Vehicle(s) Only Involved"/>
    <s v="http://maps.google.com/maps?q=&amp;layer=c&amp;cbll=37.776803771534,-122.438587132834"/>
    <s v="10:01 am to 2:00 pm"/>
    <s v="Clear"/>
    <s v="CVC 22105"/>
    <s v="Midblock &gt; 20ft"/>
    <s v="June"/>
    <s v="Valid"/>
    <n v="22105"/>
    <s v="Illegal U-turn on highway without unobstructed view"/>
    <s v="http://leginfo.legislature.ca.gov/faces/codes_displaySection.xhtml?lawCode=VEH&amp;sectionNum=22105."/>
    <n v="13112"/>
  </r>
  <r>
    <n v="29017"/>
    <s v="Point"/>
    <n v="26070000"/>
    <n v="6275000"/>
    <n v="37.778765"/>
    <n v="-122.43823"/>
    <s v="SFPD-CROSSROADS"/>
    <s v="CITY STREET"/>
    <n v="2072467"/>
    <n v="2005"/>
    <n v="3801"/>
    <n v="20050608"/>
    <n v="1820"/>
    <n v="571"/>
    <s v="PARK"/>
    <s v="Wednesday"/>
    <n v="4"/>
    <x v="10"/>
    <x v="8"/>
    <n v="94"/>
    <s v="East"/>
    <s v="Not Stated"/>
    <s v="Injury (Complaint of Pain)"/>
    <s v="Broadside"/>
    <s v="Other Motor Vehicle"/>
    <x v="0"/>
    <s v="Wet"/>
    <s v="No Unusual Condition"/>
    <s v="Not Stated"/>
    <s v="Daylight"/>
    <s v="None"/>
    <s v="AA - Vehicle(s) Only Involved"/>
    <s v="http://maps.google.com/maps?q=&amp;layer=c&amp;cbll=37.7787653544905,-122.438230329114"/>
    <s v="6:01 pm to 10:00 pm"/>
    <s v="Cloudy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299"/>
  </r>
  <r>
    <n v="20703"/>
    <s v="Point"/>
    <n v="26056000"/>
    <s v="&lt;Null&gt;"/>
    <n v="37.775925000000001"/>
    <n v="-122.43799"/>
    <s v="SFPD-CROSSROADS"/>
    <s v="CITY STREET"/>
    <n v="150511193"/>
    <n v="2015"/>
    <n v="3801"/>
    <n v="20150611"/>
    <n v="1915"/>
    <n v="877"/>
    <s v="PARK"/>
    <s v="Thursday"/>
    <s v="3F14D"/>
    <x v="20"/>
    <x v="8"/>
    <n v="0"/>
    <s v="Not Stated, in Intersection"/>
    <s v="Not Stated"/>
    <s v="Injury (Other Visible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9254055507,-122.437989847718"/>
    <s v="6:01 pm to 10:00 pm"/>
    <s v="Clear"/>
    <s v="CVC 21801A"/>
    <s v="Intersection &lt;= 20ft"/>
    <s v="June"/>
    <s v="Valid"/>
    <s v="21801(a,b)"/>
    <s v="Violation of right-of-way - left turn"/>
    <s v="http://leginfo.legislature.ca.gov/faces/codes_displaySection.xhtml?lawCode=VEH&amp;sectionNum=21801."/>
    <n v="7654"/>
  </r>
  <r>
    <n v="13423"/>
    <s v="Point"/>
    <n v="26036000"/>
    <n v="9761000"/>
    <n v="37.773103999999996"/>
    <n v="-122.437658"/>
    <s v="SFPD-CROSSROADS"/>
    <s v="CITY STREET"/>
    <n v="5760541"/>
    <n v="2012"/>
    <n v="3801"/>
    <n v="20120623"/>
    <n v="1400"/>
    <n v="1927"/>
    <s v="PARK"/>
    <s v="Saturday"/>
    <s v="3F4C"/>
    <x v="2"/>
    <x v="8"/>
    <n v="69"/>
    <s v="West"/>
    <s v="Not Stated"/>
    <s v="Injury (Other Visible)"/>
    <s v="Not Stated"/>
    <s v="Bicycle"/>
    <x v="0"/>
    <s v="Dry"/>
    <s v="Not Stated"/>
    <s v="Not Stated"/>
    <s v="Daylight"/>
    <s v="None"/>
    <s v="EE - Bike-Parked car "/>
    <s v="http://maps.google.com/maps?q=&amp;layer=c&amp;cbll=37.7731035906082,-122.437658423256"/>
    <s v="10:01 am to 2:00 pm"/>
    <s v="Clear"/>
    <s v="CVC 22517"/>
    <s v="Midblock &gt; 20ft"/>
    <s v="June"/>
    <s v="Valid"/>
    <n v="22517"/>
    <s v="Opening door on traffic side when unsafe"/>
    <s v="http://leginfo.legislature.ca.gov/faces/codes_displaySection.xhtml?lawCode=VEH&amp;sectionNum=22517."/>
    <n v="6736"/>
  </r>
  <r>
    <n v="11008"/>
    <s v="Point"/>
    <n v="26036000"/>
    <n v="9761000"/>
    <n v="37.773069999999997"/>
    <n v="-122.43792500000001"/>
    <s v="SFPD-CROSSROADS"/>
    <s v="CITY STREET"/>
    <n v="5193460"/>
    <n v="2011"/>
    <n v="3801"/>
    <n v="20110617"/>
    <n v="1615"/>
    <n v="554"/>
    <s v="PARK"/>
    <s v="Friday"/>
    <s v="4B7H"/>
    <x v="2"/>
    <x v="8"/>
    <n v="147"/>
    <s v="West"/>
    <s v="Not Stated"/>
    <s v="Injury (Other Visible)"/>
    <s v="Sideswipe"/>
    <s v="Bicycle"/>
    <x v="0"/>
    <s v="Dry"/>
    <s v="No Unusual Condition"/>
    <s v="Not Stated"/>
    <s v="Daylight"/>
    <s v="None"/>
    <s v="CC - Vehicle-Bicycle"/>
    <s v="http://maps.google.com/maps?q=&amp;layer=c&amp;cbll=37.7730697519753,-122.437924904124"/>
    <s v="2:01 pm to 6:00 pm"/>
    <s v="Clear"/>
    <s v="N/A"/>
    <s v="Midblock &gt; 20ft"/>
    <s v="June"/>
    <s v="Unknown"/>
    <s v="Unknown"/>
    <s v="Unknown"/>
    <s v="&lt;Null&gt;"/>
    <n v="2013"/>
  </r>
  <r>
    <n v="1785"/>
    <s v="Point"/>
    <n v="26031000"/>
    <s v="&lt;Null&gt;"/>
    <n v="37.773133000000001"/>
    <n v="-122.437423"/>
    <s v="SFPD-CROSSROADS"/>
    <s v="CITY STREET"/>
    <n v="2700013"/>
    <n v="2006"/>
    <n v="3801"/>
    <n v="20060611"/>
    <n v="2004"/>
    <n v="4159"/>
    <s v="&lt;Null&gt;"/>
    <s v="Sunday"/>
    <s v="3F95"/>
    <x v="2"/>
    <x v="8"/>
    <n v="0"/>
    <s v="Not Stated, in Intersection"/>
    <s v="Not Stated"/>
    <s v="Injury (Other Visible)"/>
    <s v="Sideswipe"/>
    <s v="Bicycle"/>
    <x v="0"/>
    <s v="Dry"/>
    <s v="No Unusual Condition"/>
    <s v="Not Stated"/>
    <s v="Dusk - Dawn"/>
    <s v="Functioning"/>
    <s v="CC - Vehicle-Bicycle"/>
    <s v="http://maps.google.com/maps?q=&amp;layer=c&amp;cbll=37.7731334920131,-122.437422939807"/>
    <s v="6:01 pm to 10:00 pm"/>
    <s v="Clear"/>
    <s v="CVC 22107"/>
    <s v="Intersection &lt;= 20ft"/>
    <s v="June"/>
    <s v="Valid"/>
    <n v="22107"/>
    <s v="Unsafe turn or lane change prohibited"/>
    <s v="http://leginfo.legislature.ca.gov/faces/codes_displaySection.xhtml?lawCode=VEH&amp;sectionNum=22107."/>
    <n v="8225"/>
  </r>
  <r>
    <n v="28689"/>
    <s v="Point"/>
    <n v="26027000"/>
    <n v="9760000"/>
    <n v="37.773136000000001"/>
    <n v="-122.437406"/>
    <s v="SFPD-CROSSROADS"/>
    <s v="CITY STREET"/>
    <n v="6132450"/>
    <n v="2012"/>
    <n v="3801"/>
    <n v="20120605"/>
    <n v="1520"/>
    <n v="874"/>
    <s v="PARK"/>
    <s v="Tuesday"/>
    <s v="3F61"/>
    <x v="2"/>
    <x v="8"/>
    <n v="5"/>
    <s v="East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1356936786,-122.437405607869"/>
    <s v="2:01 pm to 6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523"/>
  </r>
  <r>
    <n v="4821"/>
    <s v="Point"/>
    <n v="26031000"/>
    <s v="&lt;Null&gt;"/>
    <n v="37.773133000000001"/>
    <n v="-122.437423"/>
    <s v="SFPD-CROSSROADS"/>
    <s v="CITY STREET"/>
    <n v="3767926"/>
    <n v="2008"/>
    <n v="3801"/>
    <n v="20080613"/>
    <n v="1829"/>
    <n v="241"/>
    <s v="COF"/>
    <s v="Friday"/>
    <s v="4B7D"/>
    <x v="2"/>
    <x v="8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31334920131,-122.437422939807"/>
    <s v="6:01 pm to 10:00 pm"/>
    <s v="Clear"/>
    <s v="CVC 22107"/>
    <s v="Intersection &lt;= 20ft"/>
    <s v="June"/>
    <s v="Valid"/>
    <n v="22107"/>
    <s v="Unsafe turn or lane change prohibited"/>
    <s v="http://leginfo.legislature.ca.gov/faces/codes_displaySection.xhtml?lawCode=VEH&amp;sectionNum=22107."/>
    <n v="24677"/>
  </r>
  <r>
    <n v="25745"/>
    <s v="Point"/>
    <n v="26348000"/>
    <n v="5456000"/>
    <n v="37.772976999999997"/>
    <n v="-122.446044"/>
    <s v="SFPD-CROSSROADS"/>
    <s v="CITY STREET"/>
    <n v="150553474"/>
    <n v="2015"/>
    <n v="3801"/>
    <n v="20150625"/>
    <n v="1332"/>
    <n v="1856"/>
    <s v="PARK"/>
    <s v="Thursday"/>
    <s v="3F13A"/>
    <x v="0"/>
    <x v="16"/>
    <n v="42"/>
    <s v="West"/>
    <s v="Not Stated"/>
    <s v="Injury (Complaint of Pain)"/>
    <s v="Not Stated"/>
    <s v="Not Stated"/>
    <x v="5"/>
    <s v="Not Stated"/>
    <s v="Not Stated"/>
    <s v="Not Stated"/>
    <s v="Not Stated"/>
    <s v="None"/>
    <s v="AA - Vehicle(s) Only Involved"/>
    <s v="http://maps.google.com/maps?q=&amp;layer=c&amp;cbll=37.7729771670009,-122.446044295004"/>
    <s v="10:01 am to 2:00 pm"/>
    <s v="Not Stated"/>
    <s v="N/A"/>
    <s v="Midblock &gt; 20ft"/>
    <s v="June"/>
    <s v="Unknown"/>
    <s v="Unknown"/>
    <s v="Unknown"/>
    <s v="&lt;Null&gt;"/>
    <n v="14284"/>
  </r>
  <r>
    <n v="545"/>
    <s v="Point"/>
    <n v="26028000"/>
    <n v="10178000"/>
    <n v="37.772274000000003"/>
    <n v="-122.436689"/>
    <s v="SFPD-CROSSROADS"/>
    <s v="CITY STREET"/>
    <n v="2105982"/>
    <n v="2005"/>
    <n v="3801"/>
    <n v="20050612"/>
    <n v="2221"/>
    <n v="307"/>
    <s v="PARK"/>
    <s v="Sunday"/>
    <s v="4B8E"/>
    <x v="3"/>
    <x v="8"/>
    <n v="160"/>
    <s v="East"/>
    <s v="Not Stated"/>
    <s v="Injury (Other Visible)"/>
    <s v="Broadside"/>
    <s v="Bicycle"/>
    <x v="0"/>
    <s v="Dry"/>
    <s v="No Unusual Condition"/>
    <s v="Not Stated"/>
    <s v="Dark - Street Lights"/>
    <s v="None"/>
    <s v="CC - Vehicle-Bicycle"/>
    <s v="http://maps.google.com/maps?q=&amp;layer=c&amp;cbll=37.7722736761038,-122.436688982742"/>
    <s v="10:01 pm to 2:00 am"/>
    <s v="Clear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1864"/>
  </r>
  <r>
    <n v="15159"/>
    <s v="Point"/>
    <n v="26445000"/>
    <s v="&lt;Null&gt;"/>
    <n v="37.771929999999998"/>
    <n v="-122.454083"/>
    <s v="SFPD-CROSSROADS"/>
    <s v="CITY STREET"/>
    <n v="3796876"/>
    <n v="2008"/>
    <n v="3801"/>
    <n v="20080618"/>
    <n v="2245"/>
    <n v="1921"/>
    <s v="F"/>
    <s v="Wednesday"/>
    <n v="1"/>
    <x v="0"/>
    <x v="9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rk - Street Lights"/>
    <s v="None"/>
    <s v="BB - Vehicle-Pedestrian"/>
    <s v="http://maps.google.com/maps?q=&amp;layer=c&amp;cbll=37.7719304046184,-122.454083217237"/>
    <s v="10:01 pm to 2:00 am"/>
    <s v="Clear"/>
    <s v="CVC 21950A"/>
    <s v="Intersection &lt;= 20ft"/>
    <s v="June"/>
    <s v="Valid"/>
    <s v="21950(a,c)"/>
    <s v="Driver or bicyclist to yield right-of-way at crosswalks"/>
    <s v="http://leginfo.legislature.ca.gov/faces/codes_displaySection.xhtml?lawCode=VEH&amp;sectionNum=21950."/>
    <n v="18882"/>
  </r>
  <r>
    <n v="15188"/>
    <s v="Point"/>
    <n v="26451000"/>
    <s v="&lt;Null&gt;"/>
    <n v="37.775390000000002"/>
    <n v="-122.449708"/>
    <s v="SFPD-CROSSROADS"/>
    <s v="CITY STREET"/>
    <n v="4788539"/>
    <n v="2010"/>
    <n v="3801"/>
    <n v="20100601"/>
    <n v="1743"/>
    <n v="1666"/>
    <s v="PARK"/>
    <s v="Tuesday"/>
    <s v="3F13D"/>
    <x v="1"/>
    <x v="52"/>
    <n v="0"/>
    <s v="Not Stated, in Intersection"/>
    <s v="Not Stated"/>
    <s v="Injury (Sever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5389941443,-122.449707827119"/>
    <s v="2:01 pm to 6:00 pm"/>
    <s v="Clear"/>
    <s v="CVC 21950A"/>
    <s v="Intersection &lt;= 20ft"/>
    <s v="June"/>
    <s v="Valid"/>
    <s v="21950(a,c)"/>
    <s v="Driver or bicyclist to yield right-of-way at crosswalks"/>
    <s v="http://leginfo.legislature.ca.gov/faces/codes_displaySection.xhtml?lawCode=VEH&amp;sectionNum=21950."/>
    <n v="2850"/>
  </r>
  <r>
    <n v="15174"/>
    <s v="Point"/>
    <n v="26451000"/>
    <s v="&lt;Null&gt;"/>
    <n v="37.775390000000002"/>
    <n v="-122.449708"/>
    <s v="SFPD-CROSSROADS"/>
    <s v="CITY STREET"/>
    <n v="2110316"/>
    <n v="2005"/>
    <n v="3801"/>
    <n v="20050608"/>
    <n v="825"/>
    <n v="1481"/>
    <s v="PARK"/>
    <s v="Wednesday"/>
    <s v="3C63"/>
    <x v="1"/>
    <x v="6"/>
    <n v="0"/>
    <s v="Not Stated, in Intersection"/>
    <s v="Not Stated"/>
    <s v="Injury (Severe)"/>
    <s v="Vehicle/Pedestrian"/>
    <s v="Pedestrian"/>
    <x v="1"/>
    <s v="Wet"/>
    <s v="No Unusual Condition"/>
    <s v="Not Stated"/>
    <s v="Daylight"/>
    <s v="None"/>
    <s v="BB - Vehicle-Pedestrian"/>
    <s v="http://maps.google.com/maps?q=&amp;layer=c&amp;cbll=37.775389941443,-122.449707827119"/>
    <s v="6:01 am to 10:00 am"/>
    <s v="Raining"/>
    <s v="CVC 21950A"/>
    <s v="Intersection &lt;= 20ft"/>
    <s v="June"/>
    <s v="Valid"/>
    <s v="21950(a,c)"/>
    <s v="Driver or bicyclist to yield right-of-way at crosswalks"/>
    <s v="http://leginfo.legislature.ca.gov/faces/codes_displaySection.xhtml?lawCode=VEH&amp;sectionNum=21950."/>
    <n v="2844"/>
  </r>
  <r>
    <n v="28866"/>
    <s v="Point"/>
    <n v="26050000"/>
    <s v="&lt;Null&gt;"/>
    <n v="37.774062000000001"/>
    <n v="-122.437611"/>
    <s v="SFPD-CROSSROADS"/>
    <s v="CITY STREET"/>
    <n v="4817059"/>
    <n v="2010"/>
    <n v="3801"/>
    <n v="20100621"/>
    <n v="1500"/>
    <n v="1230"/>
    <s v="F"/>
    <s v="Monday"/>
    <s v="3F61"/>
    <x v="6"/>
    <x v="2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0616466681,-122.437610623921"/>
    <s v="2:01 pm to 6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551"/>
  </r>
  <r>
    <n v="28846"/>
    <s v="Point"/>
    <n v="26050000"/>
    <n v="4801101"/>
    <n v="37.773823999999998"/>
    <n v="-122.437608"/>
    <s v="SFPD-CROSSROADS"/>
    <s v="CITY STREET"/>
    <n v="2704344"/>
    <n v="2006"/>
    <n v="3801"/>
    <n v="20060602"/>
    <n v="1630"/>
    <n v="1203"/>
    <s v="COF"/>
    <s v="Friday"/>
    <s v="3F44E"/>
    <x v="6"/>
    <x v="2"/>
    <n v="85"/>
    <s v="South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8243648291,-122.437607768451"/>
    <s v="2:01 pm to 6:00 p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32043"/>
  </r>
  <r>
    <n v="29230"/>
    <s v="Point"/>
    <n v="26347000"/>
    <s v="&lt;Null&gt;"/>
    <n v="37.772995000000002"/>
    <n v="-122.445902"/>
    <s v="SFPD-CROSSROADS"/>
    <s v="CITY STREET"/>
    <n v="2700074"/>
    <n v="2006"/>
    <n v="3801"/>
    <n v="20060630"/>
    <n v="335"/>
    <n v="1976"/>
    <s v="PARK"/>
    <s v="Friday"/>
    <s v="3F13E"/>
    <x v="7"/>
    <x v="2"/>
    <n v="0"/>
    <s v="Not Stated, in Intersection"/>
    <s v="Not Stated"/>
    <s v="Injury (Sever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2:01 am to 6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3144"/>
  </r>
  <r>
    <n v="4890"/>
    <s v="Point"/>
    <n v="26347000"/>
    <s v="&lt;Null&gt;"/>
    <n v="37.772995000000002"/>
    <n v="-122.445902"/>
    <s v="SFPD-CROSSROADS"/>
    <s v="CITY STREET"/>
    <n v="3787649"/>
    <n v="2008"/>
    <n v="3801"/>
    <n v="20080609"/>
    <n v="1520"/>
    <n v="131"/>
    <s v="PARK"/>
    <s v="Monday"/>
    <s v="3F1D"/>
    <x v="7"/>
    <x v="2"/>
    <n v="0"/>
    <s v="Not Stated, in Intersection"/>
    <s v="Not Stated"/>
    <s v="Injury (Other Visible)"/>
    <s v="Other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CVC 21801B"/>
    <s v="Intersection &lt;= 20ft"/>
    <s v="June"/>
    <s v="Valid"/>
    <s v="21801(a,b)"/>
    <s v="Violation of right-of-way - left turn"/>
    <s v="http://leginfo.legislature.ca.gov/faces/codes_displaySection.xhtml?lawCode=VEH&amp;sectionNum=21801."/>
    <n v="4130"/>
  </r>
  <r>
    <n v="3217"/>
    <s v="Point"/>
    <n v="26345000"/>
    <n v="8852000"/>
    <n v="37.772927000000003"/>
    <n v="-122.44588899999999"/>
    <s v="SFPD-CROSSROADS"/>
    <s v="CITY STREET"/>
    <n v="3253448"/>
    <n v="2007"/>
    <n v="3801"/>
    <n v="20070613"/>
    <n v="1128"/>
    <n v="1149"/>
    <s v="COF"/>
    <s v="Wednesday"/>
    <s v="4B1D"/>
    <x v="7"/>
    <x v="2"/>
    <n v="25"/>
    <s v="South"/>
    <s v="Not Stated"/>
    <s v="Injury (Other Visible)"/>
    <s v="Head-On"/>
    <s v="Bicycle"/>
    <x v="0"/>
    <s v="Dry"/>
    <s v="No Unusual Condition"/>
    <s v="Not Stated"/>
    <s v="Daylight"/>
    <s v="Functioning"/>
    <s v="CC - Vehicle-Bicycle"/>
    <s v="http://maps.google.com/maps?q=&amp;layer=c&amp;cbll=37.7729274508309,-122.44588857465"/>
    <s v="10:01 am to 2:00 pm"/>
    <s v="Clear"/>
    <s v="CVC 21801A"/>
    <s v="Midblock &gt; 20ft"/>
    <s v="June"/>
    <s v="Valid"/>
    <s v="21801(a,b)"/>
    <s v="Violation of right-of-way - left turn"/>
    <s v="http://leginfo.legislature.ca.gov/faces/codes_displaySection.xhtml?lawCode=VEH&amp;sectionNum=21801."/>
    <n v="6978"/>
  </r>
  <r>
    <n v="178"/>
    <s v="Point"/>
    <n v="26345000"/>
    <n v="8852000"/>
    <n v="37.772945999999997"/>
    <n v="-122.445892"/>
    <s v="SFPD-CROSSROADS"/>
    <s v="CITY STREET"/>
    <n v="150490309"/>
    <n v="2015"/>
    <n v="3801"/>
    <n v="20150605"/>
    <n v="845"/>
    <n v="2047"/>
    <s v="TRAFFIC"/>
    <s v="Friday"/>
    <s v="4B1A"/>
    <x v="7"/>
    <x v="2"/>
    <n v="18"/>
    <s v="South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464103424,-122.445892422484"/>
    <s v="6:01 am to 10:00 am"/>
    <s v="Clear"/>
    <s v="CVC 21800A"/>
    <s v="Intersection &lt;= 20ft"/>
    <s v="June"/>
    <s v="Valid"/>
    <s v="21800(a-d)"/>
    <s v="Violation of right-of-way"/>
    <s v="http://leginfo.legislature.ca.gov/faces/codes_displaySection.xhtml?lawCode=VEH&amp;sectionNum=21800."/>
    <n v="11217"/>
  </r>
  <r>
    <n v="29241"/>
    <s v="Point"/>
    <n v="26347000"/>
    <s v="&lt;Null&gt;"/>
    <n v="37.772995000000002"/>
    <n v="-122.445902"/>
    <s v="SFPD-CROSSROADS"/>
    <s v="CITY STREET"/>
    <n v="5209347"/>
    <n v="2011"/>
    <n v="3801"/>
    <n v="20110610"/>
    <n v="2032"/>
    <n v="1666"/>
    <s v="PARK"/>
    <s v="Friday"/>
    <s v="3CAR"/>
    <x v="7"/>
    <x v="2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6:01 pm to 10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600"/>
  </r>
  <r>
    <n v="8831"/>
    <s v="Point"/>
    <n v="26027000"/>
    <n v="11686000"/>
    <n v="37.77422"/>
    <n v="-122.435929"/>
    <s v="SFPD-CROSSROADS"/>
    <s v="CITY STREET"/>
    <n v="4766938"/>
    <n v="2010"/>
    <n v="3801"/>
    <n v="20100625"/>
    <n v="20"/>
    <n v="2038"/>
    <s v="&lt;Null&gt;"/>
    <s v="Friday"/>
    <s v="&lt;Null&gt;"/>
    <x v="12"/>
    <x v="2"/>
    <n v="21"/>
    <s v="South"/>
    <s v="Not Stated"/>
    <s v="Injury (Other Visible)"/>
    <s v="Head-On"/>
    <s v="Bicycle"/>
    <x v="0"/>
    <s v="Wet"/>
    <s v="No Unusual Condition"/>
    <s v="Not Stated"/>
    <s v="Dark - Street Lights"/>
    <s v="Functioning"/>
    <s v="CC - Vehicle-Bicycle"/>
    <s v="http://maps.google.com/maps?q=&amp;layer=c&amp;cbll=37.7742204324283,-122.435928919514"/>
    <s v="10:01 pm to 2:00 am"/>
    <s v="Cloudy"/>
    <s v="CVC 21651A"/>
    <s v="Midblock &gt; 20ft"/>
    <s v="June"/>
    <s v="Valid"/>
    <s v="21651(a)"/>
    <s v="Crossing dividing section on freeway prohibited"/>
    <s v="http://leginfo.legislature.ca.gov/faces/codes_displaySection.xhtml?lawCode=VEH&amp;sectionNum=21651."/>
    <n v="5765"/>
  </r>
  <r>
    <n v="8375"/>
    <s v="Point"/>
    <n v="26379000"/>
    <s v="&lt;Null&gt;"/>
    <n v="37.775801999999999"/>
    <n v="-122.446471"/>
    <s v="SFPD-CROSSROADS"/>
    <s v="CITY STREET"/>
    <n v="130478284"/>
    <n v="2013"/>
    <n v="3801"/>
    <n v="20130610"/>
    <n v="180"/>
    <n v="410"/>
    <s v="PARK"/>
    <s v="Monday"/>
    <s v="&lt;Null&gt;"/>
    <x v="1"/>
    <x v="16"/>
    <n v="0"/>
    <s v="Not Stated, in Intersection"/>
    <s v="Not Stated"/>
    <s v="Injury (Other Visible)"/>
    <s v="Head-On"/>
    <s v="Pedestrian"/>
    <x v="1"/>
    <s v="Dry"/>
    <s v="No Unusual Condition"/>
    <s v="Not Stated"/>
    <s v="Daylight"/>
    <s v="Functioning"/>
    <s v="BB - Vehicle-Pedestrian"/>
    <s v="http://maps.google.com/maps?q=&amp;layer=c&amp;cbll=37.7758015922906,-122.446470829739"/>
    <s v="2:01 am to 6:00 am"/>
    <s v="Clear"/>
    <s v="CVC 21950A"/>
    <s v="Intersection &lt;= 20ft"/>
    <s v="June"/>
    <s v="Valid"/>
    <s v="21950(a,c)"/>
    <s v="Driver or bicyclist to yield right-of-way at crosswalks"/>
    <s v="http://leginfo.legislature.ca.gov/faces/codes_displaySection.xhtml?lawCode=VEH&amp;sectionNum=21950."/>
    <n v="4518"/>
  </r>
  <r>
    <n v="28939"/>
    <s v="Point"/>
    <n v="26057000"/>
    <s v="&lt;Null&gt;"/>
    <n v="37.776856000000002"/>
    <n v="-122.438177"/>
    <s v="SFPD-CROSSROADS"/>
    <s v="CITY STREET"/>
    <n v="3787822"/>
    <n v="2008"/>
    <n v="3801"/>
    <n v="20080616"/>
    <n v="1536"/>
    <n v="246"/>
    <s v="PARK"/>
    <s v="Monday"/>
    <s v="4B6G"/>
    <x v="6"/>
    <x v="11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8558888485,-122.43817704764"/>
    <s v="2:01 pm to 6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1560"/>
  </r>
  <r>
    <n v="28935"/>
    <s v="Point"/>
    <n v="26056000"/>
    <n v="4804201"/>
    <n v="37.776781"/>
    <n v="-122.438108"/>
    <s v="SFPD-CROSSROADS"/>
    <s v="CITY STREET"/>
    <n v="3239028"/>
    <n v="2007"/>
    <n v="3801"/>
    <n v="20070617"/>
    <n v="1914"/>
    <n v="1419"/>
    <s v="PARK"/>
    <s v="Sunday"/>
    <s v="3F44D"/>
    <x v="6"/>
    <x v="11"/>
    <n v="30"/>
    <s v="South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7810337595,-122.438108250703"/>
    <s v="6:01 pm to 10:00 p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18139"/>
  </r>
  <r>
    <n v="13463"/>
    <s v="Point"/>
    <n v="26370000"/>
    <s v="&lt;Null&gt;"/>
    <n v="37.776226000000001"/>
    <n v="-122.44313200000001"/>
    <s v="SFPD-CROSSROADS"/>
    <s v="CITY STREET"/>
    <n v="5762303"/>
    <n v="2012"/>
    <n v="3801"/>
    <n v="20120611"/>
    <n v="929"/>
    <n v="4149"/>
    <s v="&lt;Null&gt;"/>
    <s v="Monday"/>
    <s v="PARK"/>
    <x v="26"/>
    <x v="11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62260364189,-122.443132453887"/>
    <s v="6:01 am to 10:00 am"/>
    <s v="Clear"/>
    <s v="CVC 22450A"/>
    <s v="Intersection &lt;= 20ft"/>
    <s v="June"/>
    <s v="Valid"/>
    <s v="22450(a)"/>
    <s v="Failure to stop at STOP sign"/>
    <s v="http://leginfo.legislature.ca.gov/faces/codes_displaySection.xhtml?lawCode=VEH&amp;sectionNum=22450."/>
    <n v="11341"/>
  </r>
  <r>
    <n v="29324"/>
    <s v="Point"/>
    <n v="26379000"/>
    <s v="&lt;Null&gt;"/>
    <n v="37.775801999999999"/>
    <n v="-122.446471"/>
    <s v="SFPD-CROSSROADS"/>
    <s v="CITY STREET"/>
    <n v="3787617"/>
    <n v="2008"/>
    <n v="3801"/>
    <n v="20080617"/>
    <n v="756"/>
    <n v="1337"/>
    <s v="PARKS"/>
    <s v="Tuesday"/>
    <s v="3F62"/>
    <x v="7"/>
    <x v="11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8015922906,-122.446470829739"/>
    <s v="6:01 am to 10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7855"/>
  </r>
  <r>
    <n v="29323"/>
    <s v="Point"/>
    <n v="26379000"/>
    <s v="&lt;Null&gt;"/>
    <n v="37.775801999999999"/>
    <n v="-122.446471"/>
    <s v="SFPD-CROSSROADS"/>
    <s v="CITY STREET"/>
    <n v="3767948"/>
    <n v="2008"/>
    <n v="3801"/>
    <n v="20080609"/>
    <n v="1510"/>
    <n v="962"/>
    <s v="SF"/>
    <s v="Monday"/>
    <s v="3F3"/>
    <x v="7"/>
    <x v="11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8015922906,-122.446470829739"/>
    <s v="2:01 pm to 6:00 p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31492"/>
  </r>
  <r>
    <n v="29345"/>
    <s v="Point"/>
    <n v="26383000"/>
    <s v="&lt;Null&gt;"/>
    <n v="37.777669000000003"/>
    <n v="-122.44684599999999"/>
    <s v="SFPD-CROSSROADS"/>
    <s v="CITY STREET"/>
    <n v="2699980"/>
    <n v="2006"/>
    <n v="3801"/>
    <n v="20060611"/>
    <n v="1348"/>
    <n v="829"/>
    <s v="PARK"/>
    <s v="Sunday"/>
    <s v="4B61"/>
    <x v="7"/>
    <x v="13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6691087729,-122.446846470157"/>
    <s v="10:01 am to 2:00 pm"/>
    <s v="Clear"/>
    <s v="CVC 21801A"/>
    <s v="Intersection &lt;= 20ft"/>
    <s v="June"/>
    <s v="Valid"/>
    <s v="21801(a,b)"/>
    <s v="Violation of right-of-way - left turn"/>
    <s v="http://leginfo.legislature.ca.gov/faces/codes_displaySection.xhtml?lawCode=VEH&amp;sectionNum=21801."/>
    <n v="24231"/>
  </r>
  <r>
    <n v="29350"/>
    <s v="Point"/>
    <n v="26391000"/>
    <n v="6281000"/>
    <n v="37.777669000000003"/>
    <n v="-122.44684700000001"/>
    <s v="SFPD-CROSSROADS"/>
    <s v="CITY STREET"/>
    <n v="5762725"/>
    <n v="2012"/>
    <n v="3801"/>
    <n v="20120621"/>
    <n v="730"/>
    <n v="186"/>
    <s v="PARK"/>
    <s v="Thursday"/>
    <s v="3F4A"/>
    <x v="7"/>
    <x v="13"/>
    <n v="148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76690434493,-122.446846980157"/>
    <s v="6:01 am to 10:00 am"/>
    <s v="Clear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16433"/>
  </r>
  <r>
    <n v="28999"/>
    <s v="Point"/>
    <n v="26066000"/>
    <n v="11691000"/>
    <n v="37.778554999999997"/>
    <n v="-122.436807"/>
    <s v="SFPD-CROSSROADS"/>
    <s v="CITY STREET"/>
    <n v="5762288"/>
    <n v="2012"/>
    <n v="3801"/>
    <n v="20120618"/>
    <n v="1900"/>
    <n v="522"/>
    <s v="PARK"/>
    <s v="Monday"/>
    <s v="3F14D"/>
    <x v="12"/>
    <x v="13"/>
    <n v="141"/>
    <s v="South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85548949425,-122.436807347367"/>
    <s v="6:01 pm to 10:00 pm"/>
    <s v="Cloudy"/>
    <s v="CVC 22106"/>
    <s v="Midblock &gt; 20ft"/>
    <s v="June"/>
    <s v="Valid"/>
    <n v="22106"/>
    <s v="Unsafe starting or backing on highway"/>
    <s v="http://leginfo.legislature.ca.gov/faces/codes_displaySection.xhtml?lawCode=VEH&amp;sectionNum=22106."/>
    <n v="1330"/>
  </r>
  <r>
    <n v="14869"/>
    <s v="Point"/>
    <n v="26347000"/>
    <s v="&lt;Null&gt;"/>
    <n v="37.772995000000002"/>
    <n v="-122.445902"/>
    <s v="SFPD-CROSSROADS"/>
    <s v="CITY STREET"/>
    <n v="5254268"/>
    <n v="2011"/>
    <n v="3801"/>
    <n v="20110624"/>
    <n v="1222"/>
    <n v="4133"/>
    <s v="&lt;Null&gt;"/>
    <s v="Friday"/>
    <s v="PARK"/>
    <x v="7"/>
    <x v="2"/>
    <n v="0"/>
    <s v="Not Stated, in Intersection"/>
    <s v="Not Stated"/>
    <s v="Injury (Severe)"/>
    <s v="Vehicle/Pedestrian"/>
    <s v="Pedestrian"/>
    <x v="5"/>
    <s v="Not Stated"/>
    <s v="Holes, Deep Ruts"/>
    <s v="No Unusual Condition"/>
    <s v="Daylight"/>
    <s v="Not Stated"/>
    <s v="BB - Vehicle-Pedestrian"/>
    <s v="http://maps.google.com/maps?q=&amp;layer=c&amp;cbll=37.7729954059776,-122.445902365946"/>
    <s v="10:01 am to 2:00 pm"/>
    <s v="Clear"/>
    <s v="CVC 21950A"/>
    <s v="Intersection &lt;= 20ft"/>
    <s v="June"/>
    <s v="Valid"/>
    <s v="21950(a,c)"/>
    <s v="Driver or bicyclist to yield right-of-way at crosswalks"/>
    <s v="http://leginfo.legislature.ca.gov/faces/codes_displaySection.xhtml?lawCode=VEH&amp;sectionNum=21950."/>
    <n v="2834"/>
  </r>
  <r>
    <n v="29261"/>
    <s v="Point"/>
    <n v="26352000"/>
    <s v="&lt;Null&gt;"/>
    <n v="37.775505000000003"/>
    <n v="-122.4413"/>
    <s v="SFPD-CROSSROADS"/>
    <s v="CITY STREET"/>
    <n v="2079368"/>
    <n v="2005"/>
    <n v="3801"/>
    <n v="20050602"/>
    <n v="1336"/>
    <n v="805"/>
    <s v="F"/>
    <s v="Thursday"/>
    <s v="0F4"/>
    <x v="9"/>
    <x v="4"/>
    <n v="0"/>
    <s v="Not Stated, in Intersection"/>
    <s v="Not Stated"/>
    <s v="Injury (Other Visible)"/>
    <s v="Other"/>
    <s v="Non-Collision"/>
    <x v="0"/>
    <s v="Dry"/>
    <s v="No Unusual Condition"/>
    <s v="Not Stated"/>
    <s v="Daylight"/>
    <s v="None"/>
    <s v="AA - Vehicle(s) Only Involved"/>
    <s v="http://maps.google.com/maps?q=&amp;layer=c&amp;cbll=37.7755046874257,-122.441300064082"/>
    <s v="10:01 am to 2:00 p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11041"/>
  </r>
  <r>
    <n v="28973"/>
    <s v="Point"/>
    <n v="26059000"/>
    <n v="3192000"/>
    <n v="37.775669999999998"/>
    <n v="-122.43964800000001"/>
    <s v="SFPD-CROSSROADS"/>
    <s v="CITY STREET"/>
    <n v="5762353"/>
    <n v="2012"/>
    <n v="3801"/>
    <n v="20120629"/>
    <n v="1400"/>
    <n v="186"/>
    <s v="PARK"/>
    <s v="Friday"/>
    <s v="3F4A"/>
    <x v="5"/>
    <x v="4"/>
    <n v="16"/>
    <s v="South"/>
    <s v="Not Stated"/>
    <s v="Injury (Other Visible)"/>
    <s v="Sideswipe"/>
    <s v="Other Object"/>
    <x v="0"/>
    <s v="Dry"/>
    <s v="No Unusual Condition"/>
    <s v="Not Stated"/>
    <s v="Daylight"/>
    <s v="None"/>
    <s v="AA - Vehicle(s) Only Involved"/>
    <s v="http://maps.google.com/maps?q=&amp;layer=c&amp;cbll=37.775670005526,-122.43964763583"/>
    <s v="10:01 am to 2:00 pm"/>
    <s v="Clear"/>
    <s v="CVC 22450A"/>
    <s v="Intersection &lt;= 20ft"/>
    <s v="June"/>
    <s v="Valid"/>
    <s v="22450(a)"/>
    <s v="Failure to stop at STOP sign"/>
    <s v="http://leginfo.legislature.ca.gov/faces/codes_displaySection.xhtml?lawCode=VEH&amp;sectionNum=22450."/>
    <n v="6189"/>
  </r>
  <r>
    <n v="15681"/>
    <s v="Point"/>
    <n v="26377000"/>
    <n v="8849000"/>
    <n v="37.775747000000003"/>
    <n v="-122.44646"/>
    <s v="SFPD-CROSSROADS"/>
    <s v="CITY STREET"/>
    <n v="130461847"/>
    <n v="2013"/>
    <n v="3801"/>
    <n v="20130604"/>
    <n v="2237"/>
    <n v="1889"/>
    <s v="PARK"/>
    <s v="Tuesday"/>
    <s v="3F14E"/>
    <x v="7"/>
    <x v="11"/>
    <n v="20"/>
    <s v="South"/>
    <s v="Not Stated"/>
    <s v="Injury (Severe)"/>
    <s v="Broadside"/>
    <s v="Pedestrian"/>
    <x v="4"/>
    <s v="Dry"/>
    <s v="No Unusual Condition"/>
    <s v="Not Stated"/>
    <s v="Dark - Street Lights"/>
    <s v="Functioning"/>
    <s v="BB - Vehicle-Pedestrian"/>
    <s v="http://maps.google.com/maps?q=&amp;layer=c&amp;cbll=37.7757472111021,-122.446459891935"/>
    <s v="10:01 pm to 2:00 am"/>
    <s v="Cloudy"/>
    <s v="CVC 21453D"/>
    <s v="Intersection &lt;= 20ft"/>
    <s v="June"/>
    <s v="Valid"/>
    <s v="21453(d)"/>
    <s v="Red signal - pedestrian responsibilities"/>
    <s v="http://leginfo.legislature.ca.gov/faces/codes_displaySection.xhtml?lawCode=VEH&amp;sectionNum=21453."/>
    <n v="3903"/>
  </r>
  <r>
    <n v="29312"/>
    <s v="Point"/>
    <n v="26377000"/>
    <s v="&lt;Null&gt;"/>
    <n v="37.774870999999997"/>
    <n v="-122.44628400000001"/>
    <s v="SFPD-CROSSROADS"/>
    <s v="CITY STREET"/>
    <n v="4279551"/>
    <n v="2009"/>
    <n v="3801"/>
    <n v="20090611"/>
    <n v="1555"/>
    <n v="4085"/>
    <s v="PARK"/>
    <s v="Thursday"/>
    <s v="3F13D"/>
    <x v="7"/>
    <x v="4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8711028237,-122.446283673835"/>
    <s v="2:01 pm to 6:00 pm"/>
    <s v="Clear"/>
    <s v="CVC 21703"/>
    <s v="Intersection &lt;= 20ft"/>
    <s v="June"/>
    <s v="Valid"/>
    <n v="21703"/>
    <s v="Following too closely prohibited"/>
    <s v="http://leginfo.legislature.ca.gov/faces/codes_displaySection.xhtml?lawCode=VEH&amp;sectionNum=21703."/>
    <n v="18599"/>
  </r>
  <r>
    <n v="28877"/>
    <s v="Point"/>
    <n v="26053000"/>
    <s v="&lt;Null&gt;"/>
    <n v="37.774991999999997"/>
    <n v="-122.437799"/>
    <s v="SFPD-CROSSROADS"/>
    <s v="CITY STREET"/>
    <n v="4279209"/>
    <n v="2009"/>
    <n v="3801"/>
    <n v="20090601"/>
    <n v="1103"/>
    <n v="1580"/>
    <s v="&lt;Null&gt;"/>
    <s v="Monday"/>
    <s v="4B8G"/>
    <x v="6"/>
    <x v="5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991947509,-122.437798747311"/>
    <s v="10:01 am to 2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10490"/>
  </r>
  <r>
    <n v="28885"/>
    <s v="Point"/>
    <n v="26053000"/>
    <s v="&lt;Null&gt;"/>
    <n v="37.774991999999997"/>
    <n v="-122.437799"/>
    <s v="SFPD-CROSSROADS"/>
    <s v="CITY STREET"/>
    <n v="5238973"/>
    <n v="2011"/>
    <n v="3801"/>
    <n v="20110616"/>
    <n v="934"/>
    <n v="4205"/>
    <s v="&lt;Null&gt;"/>
    <s v="Thursday"/>
    <s v="PARK"/>
    <x v="6"/>
    <x v="5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991947509,-122.437798747311"/>
    <s v="6:01 am to 10:00 am"/>
    <s v="Clear"/>
    <s v="CVC 21451A"/>
    <s v="Intersection &lt;= 20ft"/>
    <s v="June"/>
    <s v="Valid"/>
    <s v="21451(a,b)"/>
    <s v="Green signal - driver or bicyclist responsibilities"/>
    <s v="http://leginfo.legislature.ca.gov/faces/codes_displaySection.xhtml?lawCode=VEH&amp;sectionNum=21451."/>
    <n v="14701"/>
  </r>
  <r>
    <n v="19336"/>
    <s v="Point"/>
    <n v="26446000"/>
    <n v="12084000"/>
    <n v="37.773024999999997"/>
    <n v="-122.454312"/>
    <s v="SFPD-CROSSROADS"/>
    <s v="CITY STREET"/>
    <n v="150531345"/>
    <n v="2015"/>
    <n v="3801"/>
    <n v="20150618"/>
    <n v="941"/>
    <n v="4239"/>
    <s v="PARK"/>
    <s v="Thursday"/>
    <s v="3F13A"/>
    <x v="8"/>
    <x v="5"/>
    <n v="48"/>
    <s v="North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0254686345,-122.454311671652"/>
    <s v="6:01 am to 10:00 am"/>
    <s v="Cloudy"/>
    <s v="CVC 21658A"/>
    <s v="Midblock &gt; 20ft"/>
    <s v="June"/>
    <s v="Valid"/>
    <s v="21658(a,b)"/>
    <s v="Lane straddling or failure to use specified lanes"/>
    <s v="http://leginfo.legislature.ca.gov/faces/codes_displaySection.xhtml?lawCode=VEH&amp;sectionNum=21658."/>
    <n v="26171"/>
  </r>
  <r>
    <n v="22115"/>
    <s v="Point"/>
    <n v="26465000"/>
    <n v="12744000"/>
    <n v="37.778210999999999"/>
    <n v="-122.450288"/>
    <s v="SFPD-CROSSROADS"/>
    <s v="CITY STREET"/>
    <n v="130483233"/>
    <n v="2013"/>
    <n v="3801"/>
    <n v="20130612"/>
    <n v="852"/>
    <n v="191"/>
    <s v="RICHMOND"/>
    <s v="Wednesday"/>
    <s v="4BIG"/>
    <x v="4"/>
    <x v="15"/>
    <n v="108"/>
    <s v="East"/>
    <s v="Not Stated"/>
    <s v="Injury (Other Visible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82110961477,-122.450287608472"/>
    <s v="6:01 am to 10:00 am"/>
    <s v="Clear"/>
    <s v="CVC 21750"/>
    <s v="Midblock &gt; 20ft"/>
    <s v="June"/>
    <s v="Valid"/>
    <n v="21750"/>
    <s v="Overtaking and passing unsafely"/>
    <s v="http://leginfo.legislature.ca.gov/faces/codes_displaySection.xhtml?lawCode=VEH&amp;sectionNum=21750."/>
    <n v="5065"/>
  </r>
  <r>
    <n v="29267"/>
    <s v="Point"/>
    <n v="26354000"/>
    <s v="&lt;Null&gt;"/>
    <n v="37.773423999999999"/>
    <n v="-122.442565"/>
    <s v="SFPD-CROSSROADS"/>
    <s v="CITY STREET"/>
    <n v="4279177"/>
    <n v="2009"/>
    <n v="3801"/>
    <n v="20090617"/>
    <n v="1530"/>
    <n v="1584"/>
    <s v="PARK"/>
    <s v="Wednesday"/>
    <s v="4B5F"/>
    <x v="0"/>
    <x v="32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424225297,-122.442564850679"/>
    <s v="2:01 pm to 6:00 pm"/>
    <s v="Clear"/>
    <s v="CVC 21750"/>
    <s v="Intersection &lt;= 20ft"/>
    <s v="June"/>
    <s v="Valid"/>
    <n v="21750"/>
    <s v="Overtaking and passing unsafely"/>
    <s v="http://leginfo.legislature.ca.gov/faces/codes_displaySection.xhtml?lawCode=VEH&amp;sectionNum=21750."/>
    <n v="24220"/>
  </r>
  <r>
    <n v="29192"/>
    <s v="Point"/>
    <n v="26327000"/>
    <s v="&lt;Null&gt;"/>
    <n v="37.772503999999998"/>
    <n v="-122.44237800000001"/>
    <s v="SFPD-CROSSROADS"/>
    <s v="CITY STREET"/>
    <n v="5238963"/>
    <n v="2011"/>
    <n v="3801"/>
    <n v="20110612"/>
    <n v="1815"/>
    <n v="1666"/>
    <s v="PARK"/>
    <s v="Sunday"/>
    <s v="3CHR"/>
    <x v="2"/>
    <x v="32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5043158128,-122.442377977744"/>
    <s v="6:01 pm to 10:00 p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14000"/>
  </r>
  <r>
    <n v="6794"/>
    <s v="Point"/>
    <n v="26347000"/>
    <s v="&lt;Null&gt;"/>
    <n v="37.772995000000002"/>
    <n v="-122.445902"/>
    <s v="SFPD-CROSSROADS"/>
    <s v="CITY STREET"/>
    <n v="4290702"/>
    <n v="2009"/>
    <n v="3801"/>
    <n v="20090623"/>
    <n v="1808"/>
    <n v="2082"/>
    <s v="&lt;Null&gt;"/>
    <s v="Tuesday"/>
    <s v="4B3G"/>
    <x v="0"/>
    <x v="10"/>
    <n v="0"/>
    <s v="Not Stated, in Intersection"/>
    <s v="Not Stated"/>
    <s v="Injury (Sever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6:01 pm to 10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2683"/>
  </r>
  <r>
    <n v="29319"/>
    <s v="Point"/>
    <n v="26372000"/>
    <n v="5895000"/>
    <n v="37.775866999999998"/>
    <n v="-122.44595700000001"/>
    <s v="SFPD-CROSSROADS"/>
    <s v="CITY STREET"/>
    <n v="2699864"/>
    <n v="2006"/>
    <n v="3801"/>
    <n v="20060602"/>
    <n v="1520"/>
    <n v="813"/>
    <s v="3F44C"/>
    <s v="Friday"/>
    <s v="PARK"/>
    <x v="1"/>
    <x v="10"/>
    <n v="150"/>
    <s v="Ea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58669512584,-122.445956784865"/>
    <s v="2:01 pm to 6:00 pm"/>
    <s v="Cloudy"/>
    <s v="CVC 22350"/>
    <s v="Intersection Rear End &lt;= 150ft"/>
    <s v="June"/>
    <s v="Valid"/>
    <n v="22350"/>
    <s v="Unsafe speed for prevailing conditions"/>
    <s v="http://leginfo.legislature.ca.gov/faces/codes_displaySection.xhtml?lawCode=VEH&amp;sectionNum=22350."/>
    <n v="33290"/>
  </r>
  <r>
    <n v="29217"/>
    <s v="Point"/>
    <n v="26345000"/>
    <n v="9765000"/>
    <n v="37.772171"/>
    <n v="-122.44499999999999"/>
    <s v="SFPD-CROSSROADS"/>
    <s v="CITY STREET"/>
    <n v="4789985"/>
    <n v="2010"/>
    <n v="3801"/>
    <n v="20100625"/>
    <n v="845"/>
    <n v="942"/>
    <s v="PARK"/>
    <s v="Friday"/>
    <s v="3F3"/>
    <x v="2"/>
    <x v="10"/>
    <n v="210"/>
    <s v="East"/>
    <s v="Not Stated"/>
    <s v="Injury (Other Visible)"/>
    <s v="Not Stated"/>
    <s v="Non-Collision"/>
    <x v="0"/>
    <s v="Wet"/>
    <s v="No Unusual Condition"/>
    <s v="Not Stated"/>
    <s v="Daylight"/>
    <s v="Functioning"/>
    <s v="AA - Vehicle(s) Only Involved"/>
    <s v="http://maps.google.com/maps?q=&amp;layer=c&amp;cbll=37.772171385108,-122.445000089849"/>
    <s v="6:01 am to 10:00 am"/>
    <s v="Fog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6726"/>
  </r>
  <r>
    <n v="29221"/>
    <s v="Point"/>
    <n v="26346000"/>
    <n v="9766000"/>
    <n v="37.772013000000001"/>
    <n v="-122.446247"/>
    <s v="SFPD-CROSSROADS"/>
    <s v="CITY STREET"/>
    <n v="5254308"/>
    <n v="2011"/>
    <n v="3801"/>
    <n v="20110624"/>
    <n v="1438"/>
    <n v="577"/>
    <s v="&lt;Null&gt;"/>
    <s v="Friday"/>
    <s v="4B5F"/>
    <x v="2"/>
    <x v="10"/>
    <n v="155"/>
    <s v="We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0130364418,-122.446247066505"/>
    <s v="2:01 pm to 6:00 pm"/>
    <s v="Clear"/>
    <s v="CVC 22350"/>
    <s v="Midblock &gt; 20ft"/>
    <s v="June"/>
    <s v="Valid"/>
    <n v="22350"/>
    <s v="Unsafe speed for prevailing conditions"/>
    <s v="http://leginfo.legislature.ca.gov/faces/codes_displaySection.xhtml?lawCode=VEH&amp;sectionNum=22350."/>
    <n v="2000"/>
  </r>
  <r>
    <n v="14574"/>
    <s v="Point"/>
    <n v="26036000"/>
    <n v="9761000"/>
    <n v="37.772931"/>
    <n v="-122.43902"/>
    <s v="SFPD-CROSSROADS"/>
    <s v="CITY STREET"/>
    <n v="4390433"/>
    <n v="2009"/>
    <n v="3801"/>
    <n v="20090615"/>
    <n v="806"/>
    <n v="1580"/>
    <s v="PARK"/>
    <s v="Monday"/>
    <s v="4B2F"/>
    <x v="2"/>
    <x v="3"/>
    <n v="20"/>
    <s v="East"/>
    <s v="Not Stated"/>
    <s v="Injury (Other Visible)"/>
    <s v="Vehicle/Pedestrian"/>
    <s v="Pedestrian"/>
    <x v="2"/>
    <s v="Dry"/>
    <s v="No Unusual Condition"/>
    <s v="Not Stated"/>
    <s v="Daylight"/>
    <s v="Functioning"/>
    <s v="BB - Vehicle-Pedestrian"/>
    <s v="http://maps.google.com/maps?q=&amp;layer=c&amp;cbll=37.7729306557318,-122.439020292472"/>
    <s v="6:01 am to 10:00 a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6743"/>
  </r>
  <r>
    <n v="17745"/>
    <s v="Point"/>
    <n v="26345000"/>
    <s v="&lt;Null&gt;"/>
    <n v="37.772080000000003"/>
    <n v="-122.445717"/>
    <s v="SFPD-CROSSROADS"/>
    <s v="CITY STREET"/>
    <n v="130507811"/>
    <n v="2013"/>
    <n v="3801"/>
    <n v="20130620"/>
    <n v="1820"/>
    <n v="522"/>
    <s v="PARK"/>
    <s v="Thursday"/>
    <s v="3F13D"/>
    <x v="2"/>
    <x v="16"/>
    <n v="0"/>
    <s v="Not Stated, in Intersection"/>
    <s v="Not Stated"/>
    <s v="Injury (Complaint of Pain)"/>
    <s v="Not State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0803942368,-122.445716665312"/>
    <s v="6:01 pm to 10:00 pm"/>
    <s v="Clear"/>
    <s v="CVC 22100A"/>
    <s v="Intersection &lt;= 20ft"/>
    <s v="June"/>
    <s v="Valid"/>
    <s v="22100(a,b)"/>
    <s v="Turn at intersection from wrong position"/>
    <s v="http://leginfo.legislature.ca.gov/faces/codes_displaySection.xhtml?lawCode=VEH&amp;sectionNum=22100."/>
    <n v="25633"/>
  </r>
  <r>
    <n v="29176"/>
    <s v="Point"/>
    <n v="26319000"/>
    <n v="2605000"/>
    <n v="37.772630999999997"/>
    <n v="-122.440719"/>
    <s v="SFPD-CROSSROADS"/>
    <s v="CITY STREET"/>
    <n v="3250930"/>
    <n v="2007"/>
    <n v="3801"/>
    <n v="20070625"/>
    <n v="1605"/>
    <n v="821"/>
    <s v="PARK"/>
    <s v="Monday"/>
    <s v="4B8F"/>
    <x v="9"/>
    <x v="14"/>
    <n v="30"/>
    <s v="South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6309989146,-122.440718580985"/>
    <s v="2:01 pm to 6:00 pm"/>
    <s v="Clear"/>
    <s v="CVC 22106"/>
    <s v="Midblock &gt; 20ft"/>
    <s v="June"/>
    <s v="Valid"/>
    <n v="22106"/>
    <s v="Unsafe starting or backing on highway"/>
    <s v="http://leginfo.legislature.ca.gov/faces/codes_displaySection.xhtml?lawCode=VEH&amp;sectionNum=22106."/>
    <n v="26960"/>
  </r>
  <r>
    <n v="28674"/>
    <s v="Point"/>
    <n v="26031000"/>
    <s v="&lt;Null&gt;"/>
    <n v="37.773133000000001"/>
    <n v="-122.437423"/>
    <s v="SFPD-CROSSROADS"/>
    <s v="CITY STREET"/>
    <n v="2699978"/>
    <n v="2006"/>
    <n v="3801"/>
    <n v="20060611"/>
    <n v="101"/>
    <n v="1709"/>
    <s v="&lt;Null&gt;"/>
    <s v="Sunday"/>
    <s v="3F14E"/>
    <x v="6"/>
    <x v="14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10:01 pm to 2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8681"/>
  </r>
  <r>
    <n v="19068"/>
    <s v="Point"/>
    <n v="26031000"/>
    <s v="&lt;Null&gt;"/>
    <n v="37.773133000000001"/>
    <n v="-122.437423"/>
    <s v="SFPD-CROSSROADS"/>
    <s v="CITY STREET"/>
    <n v="140464057"/>
    <n v="2014"/>
    <n v="3801"/>
    <n v="20140604"/>
    <n v="60"/>
    <n v="1655"/>
    <s v="PARK"/>
    <s v="Wednesday"/>
    <s v="3F14A"/>
    <x v="6"/>
    <x v="14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31334920131,-122.437422939807"/>
    <s v="2:01 am to 6:00 am"/>
    <s v="Cloudy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8624"/>
  </r>
  <r>
    <n v="470"/>
    <s v="Point"/>
    <n v="26345000"/>
    <n v="8853000"/>
    <n v="37.772075999999998"/>
    <n v="-122.445716"/>
    <s v="SFPD-CROSSROADS"/>
    <s v="CITY STREET"/>
    <n v="2072471"/>
    <n v="2005"/>
    <n v="3801"/>
    <n v="20050610"/>
    <n v="2214"/>
    <n v="1526"/>
    <s v="PARK"/>
    <s v="Friday"/>
    <s v="&lt;Null&gt;"/>
    <x v="7"/>
    <x v="14"/>
    <n v="2"/>
    <s v="South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0756515354,-122.445715748746"/>
    <s v="10:01 pm to 2:00 a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8172"/>
  </r>
  <r>
    <n v="5661"/>
    <s v="Point"/>
    <n v="26028000"/>
    <n v="11685000"/>
    <n v="37.773305999999998"/>
    <n v="-122.435743"/>
    <s v="SFPD-CROSSROADS"/>
    <s v="CITY STREET"/>
    <n v="150570917"/>
    <n v="2015"/>
    <n v="3801"/>
    <n v="20150630"/>
    <n v="1750"/>
    <n v="2432"/>
    <s v="PARK"/>
    <s v="Tuesday"/>
    <s v="3F14D"/>
    <x v="12"/>
    <x v="14"/>
    <n v="15"/>
    <s v="South"/>
    <s v="Not Stated"/>
    <s v="Injury (Other Visible)"/>
    <s v="Rear End"/>
    <s v="Bicycle"/>
    <x v="0"/>
    <s v="Dry"/>
    <s v="No Unusual Condition"/>
    <s v="Not Stated"/>
    <s v="Daylight"/>
    <s v="Functioning"/>
    <s v="CC - Vehicle-Bicycle"/>
    <s v="http://maps.google.com/maps?q=&amp;layer=c&amp;cbll=37.7733060296654,-122.435743449943"/>
    <s v="2:01 pm to 6:00 pm"/>
    <s v="Clear"/>
    <s v="CVC 21703"/>
    <s v="Intersection &lt;= 20ft"/>
    <s v="June"/>
    <s v="Valid"/>
    <n v="21703"/>
    <s v="Following too closely prohibited"/>
    <s v="http://leginfo.legislature.ca.gov/faces/codes_displaySection.xhtml?lawCode=VEH&amp;sectionNum=21703."/>
    <n v="5778"/>
  </r>
  <r>
    <n v="16917"/>
    <s v="Point"/>
    <n v="26029000"/>
    <s v="&lt;Null&gt;"/>
    <n v="37.772204000000002"/>
    <n v="-122.437235"/>
    <s v="SFPD-CROSSROADS"/>
    <s v="CITY STREET"/>
    <n v="130513705"/>
    <n v="2013"/>
    <n v="3801"/>
    <n v="20130622"/>
    <n v="1814"/>
    <n v="1832"/>
    <s v="PARK"/>
    <s v="Saturday"/>
    <s v="3F14D"/>
    <x v="6"/>
    <x v="20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2037124154,-122.4372349323"/>
    <s v="6:01 pm to 10:00 pm"/>
    <s v="Clear"/>
    <s v="CVC 21453A"/>
    <s v="Intersection &lt;= 20ft"/>
    <s v="June"/>
    <s v="Valid"/>
    <s v="21453(a,c)"/>
    <s v="Red signal - driver or bicyclist responsibilities"/>
    <s v="http://leginfo.legislature.ca.gov/faces/codes_displaySection.xhtml?lawCode=VEH&amp;sectionNum=21453."/>
    <n v="15924"/>
  </r>
  <r>
    <n v="9106"/>
    <s v="Point"/>
    <n v="26028000"/>
    <s v="&lt;Null&gt;"/>
    <n v="37.772418000000002"/>
    <n v="-122.435563"/>
    <s v="SFPD-CROSSROADS"/>
    <s v="CITY STREET"/>
    <n v="4807108"/>
    <n v="2010"/>
    <n v="3801"/>
    <n v="20100603"/>
    <n v="750"/>
    <n v="1230"/>
    <s v="F"/>
    <s v="Thursday"/>
    <s v="3F61"/>
    <x v="12"/>
    <x v="20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4179297667,-122.435563320269"/>
    <s v="6:01 am to 10:00 am"/>
    <s v="Clear"/>
    <s v="CVC 22450A"/>
    <s v="Intersection &lt;= 20ft"/>
    <s v="June"/>
    <s v="Valid"/>
    <s v="22450(a)"/>
    <s v="Failure to stop at STOP sign"/>
    <s v="http://leginfo.legislature.ca.gov/faces/codes_displaySection.xhtml?lawCode=VEH&amp;sectionNum=22450."/>
    <n v="22876"/>
  </r>
  <r>
    <n v="21071"/>
    <s v="Point"/>
    <n v="26441000"/>
    <n v="12089000"/>
    <n v="37.770099999999999"/>
    <n v="-122.453727"/>
    <s v="SFPD-CROSSROADS"/>
    <s v="CITY STREET"/>
    <n v="140541263"/>
    <n v="2014"/>
    <n v="3801"/>
    <n v="20140630"/>
    <n v="31"/>
    <n v="882"/>
    <s v="PARK STATI"/>
    <s v="Monday"/>
    <s v="3F13E"/>
    <x v="8"/>
    <x v="20"/>
    <n v="1"/>
    <s v="North"/>
    <s v="Not Stated"/>
    <s v="Injury (Complaint of Pain)"/>
    <s v="Sideswipe"/>
    <s v="Parked Motor Vehicle"/>
    <x v="0"/>
    <s v="Dry"/>
    <s v="No Unusual Condition"/>
    <s v="Not Stated"/>
    <s v="Dark - Street Lights"/>
    <s v="Functioning"/>
    <s v="AA - Vehicle(s) Only Involved"/>
    <s v="http://maps.google.com/maps?q=&amp;layer=c&amp;cbll=37.7700997082349,-122.453726527595"/>
    <s v="2:01 am to 6:00 am"/>
    <s v="Clear"/>
    <s v="CVC 22350"/>
    <s v="Intersection &lt;= 20ft"/>
    <s v="June"/>
    <s v="Valid"/>
    <n v="22350"/>
    <s v="Unsafe speed for prevailing conditions"/>
    <s v="http://leginfo.legislature.ca.gov/faces/codes_displaySection.xhtml?lawCode=VEH&amp;sectionNum=22350."/>
    <n v="15302"/>
  </r>
  <r>
    <n v="1777"/>
    <s v="Point"/>
    <n v="26065000"/>
    <s v="&lt;Null&gt;"/>
    <n v="37.778937999999997"/>
    <n v="-122.436885"/>
    <s v="SFPD-CROSSROADS"/>
    <s v="CITY STREET"/>
    <n v="2699981"/>
    <n v="2006"/>
    <n v="3801"/>
    <n v="20060607"/>
    <n v="225"/>
    <n v="1954"/>
    <s v="F"/>
    <s v="Wednesday"/>
    <s v="3F14E"/>
    <x v="10"/>
    <x v="23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89377532413,-122.436884628865"/>
    <s v="2:01 am to 6:00 am"/>
    <s v="Clear"/>
    <s v="CVC 21457A"/>
    <s v="Intersection &lt;= 20ft"/>
    <s v="June"/>
    <s v="Valid"/>
    <s v="21457(a)"/>
    <s v="Actions required at flashing red signal"/>
    <s v="http://leginfo.legislature.ca.gov/faces/codes_displaySection.xhtml?lawCode=VEH&amp;sectionNum=21457."/>
    <n v="9964"/>
  </r>
  <r>
    <n v="8759"/>
    <s v="Point"/>
    <n v="26028000"/>
    <s v="&lt;Null&gt;"/>
    <n v="37.772418000000002"/>
    <n v="-122.435563"/>
    <s v="SFPD-CROSSROADS"/>
    <s v="CITY STREET"/>
    <n v="4739620"/>
    <n v="2010"/>
    <n v="3801"/>
    <n v="20100611"/>
    <n v="1825"/>
    <n v="2314"/>
    <s v="PARK"/>
    <s v="Friday"/>
    <s v="3F14D"/>
    <x v="3"/>
    <x v="23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4179297667,-122.435563320269"/>
    <s v="6:01 pm to 10:00 pm"/>
    <s v="Clear"/>
    <s v="CVC 22450A"/>
    <s v="Intersection &lt;= 20ft"/>
    <s v="June"/>
    <s v="Valid"/>
    <s v="22450(a)"/>
    <s v="Failure to stop at STOP sign"/>
    <s v="http://leginfo.legislature.ca.gov/faces/codes_displaySection.xhtml?lawCode=VEH&amp;sectionNum=22450."/>
    <n v="11922"/>
  </r>
  <r>
    <n v="29443"/>
    <s v="Point"/>
    <n v="26438000"/>
    <s v="&lt;Null&gt;"/>
    <n v="37.773105999999999"/>
    <n v="-122.452624"/>
    <s v="SFPD-CROSSROADS"/>
    <s v="CITY STREET"/>
    <n v="2706257"/>
    <n v="2006"/>
    <n v="3801"/>
    <n v="20060623"/>
    <n v="2318"/>
    <n v="633"/>
    <s v="PARK"/>
    <s v="Friday"/>
    <s v="3F13D"/>
    <x v="11"/>
    <x v="24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06133859,-122.452623843871"/>
    <s v="10:01 pm to 2:00 am"/>
    <s v="Fog"/>
    <s v="CVC 22450A"/>
    <s v="Intersection &lt;= 20ft"/>
    <s v="June"/>
    <s v="Valid"/>
    <s v="22450(a)"/>
    <s v="Failure to stop at STOP sign"/>
    <s v="http://leginfo.legislature.ca.gov/faces/codes_displaySection.xhtml?lawCode=VEH&amp;sectionNum=22450."/>
    <n v="26541"/>
  </r>
  <r>
    <n v="478"/>
    <s v="Point"/>
    <n v="26455000"/>
    <s v="&lt;Null&gt;"/>
    <n v="37.777433000000002"/>
    <n v="-122.448683"/>
    <s v="SFPD-CROSSROADS"/>
    <s v="CITY STREET"/>
    <n v="2079327"/>
    <n v="2005"/>
    <n v="3801"/>
    <n v="20050602"/>
    <n v="1245"/>
    <n v="110"/>
    <s v="G"/>
    <s v="Thursday"/>
    <n v="2"/>
    <x v="10"/>
    <x v="53"/>
    <n v="0"/>
    <s v="Not Stated, in Intersection"/>
    <s v="Not Stated"/>
    <s v="Injury (Severe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74328923105,-122.4486833183"/>
    <s v="10:01 am to 2:00 pm"/>
    <s v="Clear"/>
    <s v="CVC 21801A"/>
    <s v="Intersection &lt;= 20ft"/>
    <s v="June"/>
    <s v="Valid"/>
    <s v="21801(a,b)"/>
    <s v="Violation of right-of-way - left turn"/>
    <s v="http://leginfo.legislature.ca.gov/faces/codes_displaySection.xhtml?lawCode=VEH&amp;sectionNum=21801."/>
    <n v="305"/>
  </r>
  <r>
    <n v="1758"/>
    <s v="Point"/>
    <n v="26460000"/>
    <n v="12743000"/>
    <n v="37.778357"/>
    <n v="-122.449133"/>
    <s v="SFPD-CROSSROADS"/>
    <s v="CITY STREET"/>
    <n v="2699956"/>
    <n v="2006"/>
    <n v="3801"/>
    <n v="20060619"/>
    <n v="905"/>
    <n v="2005"/>
    <s v="&lt;Null&gt;"/>
    <s v="Monday"/>
    <s v="3G2"/>
    <x v="14"/>
    <x v="54"/>
    <n v="74"/>
    <s v="West"/>
    <s v="Not Stated"/>
    <s v="Injury (Other Visible)"/>
    <s v="Head-On"/>
    <s v="Bicycle"/>
    <x v="0"/>
    <s v="Dry"/>
    <s v="No Unusual Condition"/>
    <s v="Not Stated"/>
    <s v="Daylight"/>
    <s v="None"/>
    <s v="CC - Vehicle-Bicycle"/>
    <s v="http://maps.google.com/maps?q=&amp;layer=c&amp;cbll=37.7783573362345,-122.449132666487"/>
    <s v="6:01 am to 10:00 am"/>
    <s v="Clear"/>
    <s v="CVC 22106"/>
    <s v="Midblock &gt; 20ft"/>
    <s v="June"/>
    <s v="Valid"/>
    <n v="22106"/>
    <s v="Unsafe starting or backing on highway"/>
    <s v="http://leginfo.legislature.ca.gov/faces/codes_displaySection.xhtml?lawCode=VEH&amp;sectionNum=22106."/>
    <n v="12888"/>
  </r>
  <r>
    <n v="29036"/>
    <s v="Point"/>
    <n v="26074000"/>
    <s v="&lt;Null&gt;"/>
    <n v="37.779867000000003"/>
    <n v="-122.437072"/>
    <s v="SFPD-CROSSROADS"/>
    <s v="CITY STREET"/>
    <n v="2699985"/>
    <n v="2006"/>
    <n v="3801"/>
    <n v="20060608"/>
    <n v="250"/>
    <n v="2095"/>
    <s v="COF"/>
    <s v="Thursday"/>
    <s v="3F14E"/>
    <x v="12"/>
    <x v="27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98673956117,-122.437071864719"/>
    <s v="2:01 am to 6:00 am"/>
    <s v="Clear"/>
    <s v="CVC 21802A"/>
    <s v="Intersection &lt;= 20ft"/>
    <s v="June"/>
    <s v="Valid"/>
    <s v="21802(a,b)"/>
    <s v="Violation of right-of-way - entering through highway"/>
    <s v="http://leginfo.legislature.ca.gov/faces/codes_displaySection.xhtml?lawCode=VEH&amp;sectionNum=21802."/>
    <n v="24204"/>
  </r>
  <r>
    <n v="29371"/>
    <s v="Point"/>
    <n v="26395000"/>
    <s v="&lt;Null&gt;"/>
    <n v="37.778500999999999"/>
    <n v="-122.447998"/>
    <s v="SFPD-CROSSROADS"/>
    <s v="CITY STREET"/>
    <n v="4197163"/>
    <n v="2009"/>
    <n v="3801"/>
    <n v="20090311"/>
    <n v="821"/>
    <n v="1448"/>
    <s v="RICHM"/>
    <s v="Wednesday"/>
    <s v="4B3I"/>
    <x v="14"/>
    <x v="45"/>
    <n v="0"/>
    <s v="Not Stated, in Intersection"/>
    <s v="Not Stated"/>
    <s v="Injury (Other Visible)"/>
    <s v="Overturned"/>
    <s v="Fixed Object"/>
    <x v="0"/>
    <s v="Dry"/>
    <s v="No Unusual Condition"/>
    <s v="Not Stated"/>
    <s v="Daylight"/>
    <s v="None"/>
    <s v="AA - Vehicle(s) Only Involved"/>
    <s v="http://maps.google.com/maps?q=&amp;layer=c&amp;cbll=37.7785010336157,-122.447997722279"/>
    <s v="6:01 am to 10:00 am"/>
    <s v="Clear"/>
    <s v="CVC 21801B"/>
    <s v="Intersection &lt;= 20ft"/>
    <s v="March"/>
    <s v="Valid"/>
    <s v="21801(a,b)"/>
    <s v="Violation of right-of-way - left turn"/>
    <s v="http://leginfo.legislature.ca.gov/faces/codes_displaySection.xhtml?lawCode=VEH&amp;sectionNum=21801."/>
    <n v="13026"/>
  </r>
  <r>
    <n v="22136"/>
    <s v="Point"/>
    <n v="26353000"/>
    <n v="5892000"/>
    <n v="37.776457000000001"/>
    <n v="-122.441317"/>
    <s v="SFPD-CROSSROADS"/>
    <s v="CITY STREET"/>
    <n v="150279131"/>
    <n v="2015"/>
    <n v="3801"/>
    <n v="20150330"/>
    <n v="930"/>
    <n v="4060"/>
    <s v="PARK"/>
    <s v="Monday"/>
    <s v="3F60"/>
    <x v="1"/>
    <x v="1"/>
    <n v="50"/>
    <s v="East"/>
    <s v="Not Stated"/>
    <s v="Injury (Other Visible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64567495527,-122.441317496164"/>
    <s v="6:01 am to 10:00 am"/>
    <s v="Clear"/>
    <s v="CVC 22106"/>
    <s v="Midblock &gt; 20ft"/>
    <s v="March"/>
    <s v="Valid"/>
    <n v="22106"/>
    <s v="Unsafe starting or backing on highway"/>
    <s v="http://leginfo.legislature.ca.gov/faces/codes_displaySection.xhtml?lawCode=VEH&amp;sectionNum=22106."/>
    <n v="13111"/>
  </r>
  <r>
    <n v="16943"/>
    <s v="Point"/>
    <n v="26353000"/>
    <s v="&lt;Null&gt;"/>
    <n v="37.776434999999999"/>
    <n v="-122.44148800000001"/>
    <s v="SFPD-CROSSROADS"/>
    <s v="CITY STREET"/>
    <n v="150209097"/>
    <n v="2015"/>
    <n v="3801"/>
    <n v="20150308"/>
    <n v="160"/>
    <n v="654"/>
    <s v="PARK"/>
    <s v="Sunday"/>
    <s v="3F14D"/>
    <x v="1"/>
    <x v="1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4350361418,-122.441488326711"/>
    <s v="2:01 am to 6:00 am"/>
    <s v="Clear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25563"/>
  </r>
  <r>
    <n v="20226"/>
    <s v="Point"/>
    <n v="26318000"/>
    <n v="10181000"/>
    <n v="37.771707999999997"/>
    <n v="-122.44110999999999"/>
    <s v="SFPD-CROSSROADS"/>
    <s v="CITY STREET"/>
    <n v="130181380"/>
    <n v="2013"/>
    <n v="3801"/>
    <n v="20130303"/>
    <n v="159"/>
    <n v="1666"/>
    <s v="PARK"/>
    <s v="Sunday"/>
    <s v="3-CAR"/>
    <x v="3"/>
    <x v="1"/>
    <n v="165"/>
    <s v="West"/>
    <s v="Not Stated"/>
    <s v="Injury (Complaint of Pain)"/>
    <s v="Sideswipe"/>
    <s v="Bicycle"/>
    <x v="0"/>
    <s v="Dry"/>
    <s v="No Unusual Condition"/>
    <s v="Not Stated"/>
    <s v="Daylight"/>
    <s v="Functioning"/>
    <s v="CC - Vehicle-Bicycle"/>
    <s v="http://maps.google.com/maps?q=&amp;layer=c&amp;cbll=37.771707597378,-122.441110377144"/>
    <s v="2:01 am to 6:00 am"/>
    <s v="Clear"/>
    <s v="CVC 22350"/>
    <s v="Midblock &gt; 20ft"/>
    <s v="March"/>
    <s v="Valid"/>
    <n v="22350"/>
    <s v="Unsafe speed for prevailing conditions"/>
    <s v="http://leginfo.legislature.ca.gov/faces/codes_displaySection.xhtml?lawCode=VEH&amp;sectionNum=22350."/>
    <n v="1858"/>
  </r>
  <r>
    <n v="13845"/>
    <s v="Point"/>
    <n v="26365000"/>
    <n v="12737000"/>
    <n v="37.779125000000001"/>
    <n v="-122.44300699999999"/>
    <s v="SFPD-CROSSROADS"/>
    <s v="CITY STREET"/>
    <n v="6058842"/>
    <n v="2012"/>
    <n v="3801"/>
    <n v="20120330"/>
    <n v="31"/>
    <n v="2077"/>
    <s v="&lt;Null&gt;"/>
    <s v="Friday"/>
    <n v="4"/>
    <x v="14"/>
    <x v="1"/>
    <n v="279"/>
    <s v="West"/>
    <s v="Not Stated"/>
    <s v="Injury (Other Visible)"/>
    <s v="Hit Object"/>
    <s v="Other Object"/>
    <x v="0"/>
    <s v="Dry"/>
    <s v="No Unusual Condition"/>
    <s v="Not Stated"/>
    <s v="Dark - Street Lights"/>
    <s v="None"/>
    <s v="FF - Bike Only"/>
    <s v="http://maps.google.com/maps?q=&amp;layer=c&amp;cbll=37.7791246794503,-122.443006790151"/>
    <s v="10:01 pm to 2:00 am"/>
    <s v="Clear"/>
    <s v="N/A"/>
    <s v="Midblock &gt; 20ft"/>
    <s v="March"/>
    <s v="Unknown"/>
    <s v="Unknown"/>
    <s v="Unknown"/>
    <s v="&lt;Null&gt;"/>
    <n v="849"/>
  </r>
  <r>
    <n v="24366"/>
    <s v="Point"/>
    <n v="26050000"/>
    <n v="4801101"/>
    <n v="37.773702"/>
    <n v="-122.437583"/>
    <s v="SFPD-CROSSROADS"/>
    <s v="CITY STREET"/>
    <n v="130195808"/>
    <n v="2013"/>
    <n v="3801"/>
    <n v="20130308"/>
    <n v="1120"/>
    <n v="2179"/>
    <s v="&lt;Null&gt;"/>
    <s v="Friday"/>
    <s v="&lt;Null&gt;"/>
    <x v="6"/>
    <x v="2"/>
    <n v="130"/>
    <s v="South"/>
    <s v="Not Stated"/>
    <s v="Injury (Complaint of Pain)"/>
    <s v="Vehicle/Pedestrian"/>
    <s v="Pedestrian"/>
    <x v="4"/>
    <s v="Dry"/>
    <s v="No Unusual Condition"/>
    <s v="Not Stated"/>
    <s v="Daylight"/>
    <s v="None"/>
    <s v="BB - Vehicle-Pedestrian"/>
    <s v="http://maps.google.com/maps?q=&amp;layer=c&amp;cbll=37.7737022985462,-122.437583435988"/>
    <s v="10:01 am to 2:00 pm"/>
    <s v="Clear"/>
    <s v="N/A"/>
    <s v="Midblock &gt; 20ft"/>
    <s v="March"/>
    <s v="Unknown"/>
    <s v="Unknown"/>
    <s v="Unknown"/>
    <s v="&lt;Null&gt;"/>
    <n v="27476"/>
  </r>
  <r>
    <n v="28708"/>
    <s v="Point"/>
    <n v="26319000"/>
    <n v="9762000"/>
    <n v="37.772916000000002"/>
    <n v="-122.439136"/>
    <s v="SFPD-CROSSROADS"/>
    <s v="CITY STREET"/>
    <n v="4197178"/>
    <n v="2009"/>
    <n v="3801"/>
    <n v="20090319"/>
    <n v="1742"/>
    <n v="1028"/>
    <s v="PARK"/>
    <s v="Thursday"/>
    <s v="3F62"/>
    <x v="2"/>
    <x v="3"/>
    <n v="14"/>
    <s v="West"/>
    <s v="Not Stated"/>
    <s v="Injury (Complaint of Pain)"/>
    <s v="Hit Object"/>
    <s v="Fixed Object"/>
    <x v="0"/>
    <s v="Dry"/>
    <s v="No Unusual Condition"/>
    <s v="Not Stated"/>
    <s v="Daylight"/>
    <s v="Functioning"/>
    <s v="AA - Vehicle(s) Only Involved"/>
    <s v="http://maps.google.com/maps?q=&amp;layer=c&amp;cbll=37.7729159049058,-122.43913645041"/>
    <s v="2:01 pm to 6:00 pm"/>
    <s v="Clear"/>
    <s v="CVC 22350"/>
    <s v="Intersection &lt;= 20ft"/>
    <s v="March"/>
    <s v="Valid"/>
    <n v="22350"/>
    <s v="Unsafe speed for prevailing conditions"/>
    <s v="http://leginfo.legislature.ca.gov/faces/codes_displaySection.xhtml?lawCode=VEH&amp;sectionNum=22350."/>
    <n v="15438"/>
  </r>
  <r>
    <n v="28707"/>
    <s v="Point"/>
    <n v="26036000"/>
    <n v="9761000"/>
    <n v="37.772956999999998"/>
    <n v="-122.43881500000001"/>
    <s v="SFPD-CROSSROADS"/>
    <s v="CITY STREET"/>
    <n v="3739147"/>
    <n v="2008"/>
    <n v="3801"/>
    <n v="20080304"/>
    <n v="1920"/>
    <n v="246"/>
    <s v="PARK"/>
    <s v="Tuesday"/>
    <s v="4B6G"/>
    <x v="2"/>
    <x v="3"/>
    <n v="80"/>
    <s v="East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29566854502,-122.43881530758"/>
    <s v="6:01 pm to 10:00 pm"/>
    <s v="Clear"/>
    <s v="CVC 21703"/>
    <s v="Intersection Rear End &lt;= 150ft"/>
    <s v="March"/>
    <s v="Valid"/>
    <n v="21703"/>
    <s v="Following too closely prohibited"/>
    <s v="http://leginfo.legislature.ca.gov/faces/codes_displaySection.xhtml?lawCode=VEH&amp;sectionNum=21703."/>
    <n v="2022"/>
  </r>
  <r>
    <n v="29081"/>
    <s v="Point"/>
    <n v="26079000"/>
    <s v="&lt;Null&gt;"/>
    <n v="37.779439000000004"/>
    <n v="-122.440397"/>
    <s v="SFPD-CROSSROADS"/>
    <s v="CITY STREET"/>
    <n v="4639465"/>
    <n v="2010"/>
    <n v="3801"/>
    <n v="20100302"/>
    <n v="2220"/>
    <n v="202"/>
    <s v="DIST"/>
    <s v="Tuesday"/>
    <s v="3F4"/>
    <x v="4"/>
    <x v="3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94386370945,-122.440396755063"/>
    <s v="10:01 pm to 2:00 am"/>
    <s v="Cloudy"/>
    <s v="CVC 21800A"/>
    <s v="Intersection &lt;= 20ft"/>
    <s v="March"/>
    <s v="Valid"/>
    <s v="21800(a-d)"/>
    <s v="Violation of right-of-way"/>
    <s v="http://leginfo.legislature.ca.gov/faces/codes_displaySection.xhtml?lawCode=VEH&amp;sectionNum=21800."/>
    <n v="5145"/>
  </r>
  <r>
    <n v="29188"/>
    <s v="Point"/>
    <n v="26326000"/>
    <s v="&lt;Null&gt;"/>
    <n v="37.772295"/>
    <n v="-122.444024"/>
    <s v="SFPD-CROSSROADS"/>
    <s v="CITY STREET"/>
    <n v="3123903"/>
    <n v="2007"/>
    <n v="3801"/>
    <n v="20070319"/>
    <n v="1301"/>
    <n v="4060"/>
    <s v="PARK"/>
    <s v="Monday"/>
    <s v="3F4C"/>
    <x v="2"/>
    <x v="29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2952900664,-122.444024305792"/>
    <s v="10:01 am to 2:00 pm"/>
    <s v="Clear"/>
    <s v="CVC 22350"/>
    <s v="Intersection &lt;= 20ft"/>
    <s v="March"/>
    <s v="Valid"/>
    <n v="22350"/>
    <s v="Unsafe speed for prevailing conditions"/>
    <s v="http://leginfo.legislature.ca.gov/faces/codes_displaySection.xhtml?lawCode=VEH&amp;sectionNum=22350."/>
    <n v="26522"/>
  </r>
  <r>
    <n v="14678"/>
    <s v="Point"/>
    <n v="26057000"/>
    <n v="4804101"/>
    <n v="37.775934999999997"/>
    <n v="-122.437999"/>
    <s v="SFPD-CROSSROADS"/>
    <s v="CITY STREET"/>
    <n v="4647233"/>
    <n v="2010"/>
    <n v="3801"/>
    <n v="20100317"/>
    <n v="1330"/>
    <n v="1230"/>
    <s v="PARKC"/>
    <s v="Wednesday"/>
    <s v="3F61"/>
    <x v="6"/>
    <x v="4"/>
    <n v="5"/>
    <s v="North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59345853363,-122.437999038007"/>
    <s v="10:01 am to 2:00 pm"/>
    <s v="Clear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18817"/>
  </r>
  <r>
    <n v="17368"/>
    <s v="Point"/>
    <n v="26053000"/>
    <s v="&lt;Null&gt;"/>
    <n v="37.774991999999997"/>
    <n v="-122.437799"/>
    <s v="SFPD-CROSSROADS"/>
    <s v="CITY STREET"/>
    <n v="130208677"/>
    <n v="2013"/>
    <n v="3801"/>
    <n v="20130312"/>
    <n v="2351"/>
    <n v="1889"/>
    <s v="PARK"/>
    <s v="Tuesday"/>
    <s v="3F14E"/>
    <x v="6"/>
    <x v="5"/>
    <n v="0"/>
    <s v="Not Stated, in Intersection"/>
    <s v="Not Stated"/>
    <s v="Injury (Other Visible)"/>
    <s v="Head-On"/>
    <s v="Other Motor Vehicle"/>
    <x v="4"/>
    <s v="Dry"/>
    <s v="No Unusual Condition"/>
    <s v="Not Stated"/>
    <s v="Dark - Street Lights"/>
    <s v="Functioning"/>
    <s v="BB - Vehicle-Pedestrian"/>
    <s v="http://maps.google.com/maps?q=&amp;layer=c&amp;cbll=37.774991947509,-122.437798747311"/>
    <s v="10:01 pm to 2:00 am"/>
    <s v="Cloudy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6923"/>
  </r>
  <r>
    <n v="14649"/>
    <s v="Point"/>
    <n v="26056000"/>
    <n v="4803201"/>
    <n v="37.775114000000002"/>
    <n v="-122.437776"/>
    <s v="SFPD-CROSSROADS"/>
    <s v="CITY STREET"/>
    <n v="3123917"/>
    <n v="2007"/>
    <n v="3801"/>
    <n v="20070310"/>
    <n v="2347"/>
    <n v="794"/>
    <s v="PARR"/>
    <s v="Saturday"/>
    <s v="03F"/>
    <x v="6"/>
    <x v="5"/>
    <n v="43"/>
    <s v="North"/>
    <s v="Not Stated"/>
    <s v="Injury (Complaint of Pain)"/>
    <s v="Vehicle/Pedestrian"/>
    <s v="Pedestrian"/>
    <x v="2"/>
    <s v="Dry"/>
    <s v="No Unusual Condition"/>
    <s v="Not Stated"/>
    <s v="Dark - Street Lights"/>
    <s v="Functioning"/>
    <s v="BB - Vehicle-Pedestrian"/>
    <s v="http://maps.google.com/maps?q=&amp;layer=c&amp;cbll=37.7751138155117,-122.437776202575"/>
    <s v="10:01 pm to 2:00 am"/>
    <s v="Clear"/>
    <s v="CVC 21955"/>
    <s v="Midblock &gt; 20ft"/>
    <s v="March"/>
    <s v="Valid"/>
    <n v="21955"/>
    <s v="Crossing between controlled intersections (Jaywalking)"/>
    <s v="http://leginfo.legislature.ca.gov/faces/codes_displaySection.xhtml?lawCode=VEH&amp;sectionNum=21955."/>
    <n v="16066"/>
  </r>
  <r>
    <n v="29405"/>
    <s v="Point"/>
    <n v="26419000"/>
    <n v="9768000"/>
    <n v="37.771501999999998"/>
    <n v="-122.45027"/>
    <s v="SFPD-CROSSROADS"/>
    <s v="CITY STREET"/>
    <n v="3723325"/>
    <n v="2008"/>
    <n v="3801"/>
    <n v="20080328"/>
    <n v="1908"/>
    <n v="131"/>
    <s v="PARK"/>
    <s v="Friday"/>
    <s v="3F13D"/>
    <x v="2"/>
    <x v="7"/>
    <n v="97"/>
    <s v="East"/>
    <s v="Not Stated"/>
    <s v="Injury (Other Visible)"/>
    <s v="Broadside"/>
    <s v="Other Motor Vehicle"/>
    <x v="0"/>
    <s v="Wet"/>
    <s v="No Unusual Condition"/>
    <s v="Not Stated"/>
    <s v="Dark - Street Lights"/>
    <s v="None"/>
    <s v="AA - Vehicle(s) Only Involved"/>
    <s v="http://maps.google.com/maps?q=&amp;layer=c&amp;cbll=37.7715020472779,-122.450270286134"/>
    <s v="6:01 pm to 10:00 pm"/>
    <s v="Raining"/>
    <s v="CVC 22106"/>
    <s v="Midblock &gt; 20ft"/>
    <s v="March"/>
    <s v="Valid"/>
    <n v="22106"/>
    <s v="Unsafe starting or backing on highway"/>
    <s v="http://leginfo.legislature.ca.gov/faces/codes_displaySection.xhtml?lawCode=VEH&amp;sectionNum=22106."/>
    <n v="1995"/>
  </r>
  <r>
    <n v="29406"/>
    <s v="Point"/>
    <n v="26419000"/>
    <n v="9768000"/>
    <n v="37.771506000000002"/>
    <n v="-122.45023999999999"/>
    <s v="SFPD-CROSSROADS"/>
    <s v="CITY STREET"/>
    <n v="5135584"/>
    <n v="2011"/>
    <n v="3801"/>
    <n v="20110314"/>
    <n v="1340"/>
    <n v="1230"/>
    <s v="COF"/>
    <s v="Monday"/>
    <s v="3F61"/>
    <x v="2"/>
    <x v="7"/>
    <n v="106"/>
    <s v="East"/>
    <s v="Not Stated"/>
    <s v="Injury (Complaint of Pain)"/>
    <s v="Rear End"/>
    <s v="Other Motor Vehicle"/>
    <x v="0"/>
    <s v="Wet"/>
    <s v="No Unusual Condition"/>
    <s v="Not Stated"/>
    <s v="Daylight"/>
    <s v="None"/>
    <s v="AA - Vehicle(s) Only Involved"/>
    <s v="http://maps.google.com/maps?q=&amp;layer=c&amp;cbll=37.7715059528699,-122.450239539237"/>
    <s v="10:01 am to 2:00 pm"/>
    <s v="Raining"/>
    <s v="CVC 22350"/>
    <s v="Intersection Rear End &lt;= 150ft"/>
    <s v="March"/>
    <s v="Valid"/>
    <n v="22350"/>
    <s v="Unsafe speed for prevailing conditions"/>
    <s v="http://leginfo.legislature.ca.gov/faces/codes_displaySection.xhtml?lawCode=VEH&amp;sectionNum=22350."/>
    <n v="27551"/>
  </r>
  <r>
    <n v="29408"/>
    <s v="Point"/>
    <n v="26419000"/>
    <n v="9768000"/>
    <n v="37.771495000000002"/>
    <n v="-122.45032500000001"/>
    <s v="SFPD-CROSSROADS"/>
    <s v="CITY STREET"/>
    <n v="5664346"/>
    <n v="2012"/>
    <n v="3801"/>
    <n v="20120307"/>
    <n v="1233"/>
    <n v="2179"/>
    <s v="&lt;Null&gt;"/>
    <s v="Wednesday"/>
    <s v="3J62"/>
    <x v="2"/>
    <x v="7"/>
    <n v="81"/>
    <s v="East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14951040031,-122.450324947279"/>
    <s v="10:01 am to 2:00 pm"/>
    <s v="Clear"/>
    <s v="CVC 21658A"/>
    <s v="Midblock &gt; 20ft"/>
    <s v="March"/>
    <s v="Valid"/>
    <s v="21658(a,b)"/>
    <s v="Lane straddling or failure to use specified lanes"/>
    <s v="http://leginfo.legislature.ca.gov/faces/codes_displaySection.xhtml?lawCode=VEH&amp;sectionNum=21658."/>
    <n v="30305"/>
  </r>
  <r>
    <n v="28862"/>
    <s v="Point"/>
    <n v="26050000"/>
    <s v="&lt;Null&gt;"/>
    <n v="37.774062000000001"/>
    <n v="-122.437611"/>
    <s v="SFPD-CROSSROADS"/>
    <s v="CITY STREET"/>
    <n v="4196356"/>
    <n v="2009"/>
    <n v="3801"/>
    <n v="20090320"/>
    <n v="2052"/>
    <n v="4203"/>
    <s v="PARK"/>
    <s v="Friday"/>
    <n v="1"/>
    <x v="0"/>
    <x v="8"/>
    <n v="0"/>
    <s v="Not Stated, in Intersection"/>
    <s v="Not Stated"/>
    <s v="Injury (Other Visible)"/>
    <s v="Sideswip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6:01 pm to 10:00 pm"/>
    <s v="Fog"/>
    <s v="CVC 21658A"/>
    <s v="Intersection &lt;= 20ft"/>
    <s v="March"/>
    <s v="Valid"/>
    <s v="21658(a,b)"/>
    <s v="Lane straddling or failure to use specified lanes"/>
    <s v="http://leginfo.legislature.ca.gov/faces/codes_displaySection.xhtml?lawCode=VEH&amp;sectionNum=21658."/>
    <n v="7895"/>
  </r>
  <r>
    <n v="28938"/>
    <s v="Point"/>
    <n v="26057000"/>
    <s v="&lt;Null&gt;"/>
    <n v="37.776856000000002"/>
    <n v="-122.438177"/>
    <s v="SFPD-CROSSROADS"/>
    <s v="CITY STREET"/>
    <n v="3727068"/>
    <n v="2008"/>
    <n v="3801"/>
    <n v="20080318"/>
    <n v="1008"/>
    <n v="1337"/>
    <s v="PARK"/>
    <s v="Tuesday"/>
    <s v="3F62"/>
    <x v="1"/>
    <x v="8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8558888485,-122.43817704764"/>
    <s v="10:01 am to 2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21559"/>
  </r>
  <r>
    <n v="28913"/>
    <s v="Point"/>
    <n v="26056000"/>
    <s v="&lt;Null&gt;"/>
    <n v="37.775925000000001"/>
    <n v="-122.43799"/>
    <s v="SFPD-CROSSROADS"/>
    <s v="CITY STREET"/>
    <n v="4648348"/>
    <n v="2010"/>
    <n v="3801"/>
    <n v="20100323"/>
    <n v="1740"/>
    <n v="821"/>
    <s v="&lt;Null&gt;"/>
    <s v="Tuesday"/>
    <s v="&lt;Null&gt;"/>
    <x v="20"/>
    <x v="8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59254055507,-122.437989847718"/>
    <s v="2:01 pm to 6:00 pm"/>
    <s v="Clear"/>
    <s v="CVC 21802A"/>
    <s v="Intersection &lt;= 20ft"/>
    <s v="March"/>
    <s v="Valid"/>
    <s v="21802(a,b)"/>
    <s v="Violation of right-of-way - entering through highway"/>
    <s v="http://leginfo.legislature.ca.gov/faces/codes_displaySection.xhtml?lawCode=VEH&amp;sectionNum=21802."/>
    <n v="4901"/>
  </r>
  <r>
    <n v="1484"/>
    <s v="Point"/>
    <n v="26027000"/>
    <n v="9760000"/>
    <n v="37.773156999999998"/>
    <n v="-122.437235"/>
    <s v="SFPD-CROSSROADS"/>
    <s v="CITY STREET"/>
    <n v="2637939"/>
    <n v="2006"/>
    <n v="3801"/>
    <n v="20060325"/>
    <n v="1015"/>
    <n v="438"/>
    <s v="F"/>
    <s v="Saturday"/>
    <s v="4B3F"/>
    <x v="2"/>
    <x v="8"/>
    <n v="55"/>
    <s v="East"/>
    <s v="Not Stated"/>
    <s v="Injury (Other Visible)"/>
    <s v="Rear End"/>
    <s v="Bicycle"/>
    <x v="0"/>
    <s v="Dry"/>
    <s v="No Unusual Condition"/>
    <s v="Not Stated"/>
    <s v="Daylight"/>
    <s v="None"/>
    <s v="CC - Vehicle-Bicycle"/>
    <s v="http://maps.google.com/maps?q=&amp;layer=c&amp;cbll=37.7731573826323,-122.437234786001"/>
    <s v="10:01 am to 2:00 pm"/>
    <s v="Clear"/>
    <s v="CVC 22350"/>
    <s v="Intersection Rear End &lt;= 150ft"/>
    <s v="March"/>
    <s v="Valid"/>
    <n v="22350"/>
    <s v="Unsafe speed for prevailing conditions"/>
    <s v="http://leginfo.legislature.ca.gov/faces/codes_displaySection.xhtml?lawCode=VEH&amp;sectionNum=22350."/>
    <n v="12530"/>
  </r>
  <r>
    <n v="28680"/>
    <s v="Point"/>
    <n v="26036000"/>
    <n v="9761000"/>
    <n v="37.773116000000002"/>
    <n v="-122.43755899999999"/>
    <s v="SFPD-CROSSROADS"/>
    <s v="CITY STREET"/>
    <n v="4657045"/>
    <n v="2010"/>
    <n v="3801"/>
    <n v="20100313"/>
    <n v="2012"/>
    <n v="2089"/>
    <s v="&lt;Null&gt;"/>
    <s v="Saturday"/>
    <s v="4B8B"/>
    <x v="2"/>
    <x v="8"/>
    <n v="40"/>
    <s v="West"/>
    <s v="Not Stated"/>
    <s v="Injury (Other Visible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161716384,-122.437559347006"/>
    <s v="6:01 pm to 10:00 pm"/>
    <s v="Clear"/>
    <s v="CVC 22350"/>
    <s v="Intersection Rear End &lt;= 150ft"/>
    <s v="March"/>
    <s v="Valid"/>
    <n v="22350"/>
    <s v="Unsafe speed for prevailing conditions"/>
    <s v="http://leginfo.legislature.ca.gov/faces/codes_displaySection.xhtml?lawCode=VEH&amp;sectionNum=22350."/>
    <n v="2014"/>
  </r>
  <r>
    <n v="28688"/>
    <s v="Point"/>
    <n v="26031000"/>
    <s v="&lt;Null&gt;"/>
    <n v="37.773133000000001"/>
    <n v="-122.437423"/>
    <s v="SFPD-CROSSROADS"/>
    <s v="CITY STREET"/>
    <n v="6054486"/>
    <n v="2012"/>
    <n v="3801"/>
    <n v="20120319"/>
    <n v="1441"/>
    <n v="874"/>
    <s v="PARK"/>
    <s v="Monday"/>
    <s v="3F61"/>
    <x v="2"/>
    <x v="8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1334920131,-122.437422939807"/>
    <s v="2:01 pm to 6:00 pm"/>
    <s v="Clear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24171"/>
  </r>
  <r>
    <n v="29463"/>
    <s v="Point"/>
    <n v="26445000"/>
    <s v="&lt;Null&gt;"/>
    <n v="37.771929999999998"/>
    <n v="-122.454083"/>
    <s v="UCB-TIMS"/>
    <s v="CITY STREET"/>
    <n v="4465772"/>
    <n v="2009"/>
    <n v="3801"/>
    <n v="20090320"/>
    <n v="2053"/>
    <n v="4085"/>
    <s v="&lt;Null&gt;"/>
    <s v="Friday"/>
    <s v="3F11D"/>
    <x v="0"/>
    <x v="2"/>
    <n v="0"/>
    <s v="Not Stated, in Intersection"/>
    <s v="Wind"/>
    <s v="Injury (Other Visible)"/>
    <s v="Sideswip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19304046184,-122.454083217237"/>
    <s v="6:01 pm to 10:00 pm"/>
    <s v="Fog"/>
    <s v="CVC 21658A"/>
    <s v="Intersection &lt;= 20ft"/>
    <s v="March"/>
    <s v="Valid"/>
    <s v="21658(a,b)"/>
    <s v="Lane straddling or failure to use specified lanes"/>
    <s v="http://leginfo.legislature.ca.gov/faces/codes_displaySection.xhtml?lawCode=VEH&amp;sectionNum=21658."/>
    <n v="11260"/>
  </r>
  <r>
    <n v="10777"/>
    <s v="Point"/>
    <n v="26347000"/>
    <s v="&lt;Null&gt;"/>
    <n v="37.772995000000002"/>
    <n v="-122.445902"/>
    <s v="SFPD-CROSSROADS"/>
    <s v="CITY STREET"/>
    <n v="5131833"/>
    <n v="2011"/>
    <n v="3801"/>
    <n v="20110322"/>
    <n v="34"/>
    <n v="275"/>
    <s v="PARK"/>
    <s v="Tuesday"/>
    <s v="3F13E"/>
    <x v="7"/>
    <x v="2"/>
    <n v="0"/>
    <s v="Not Stated, in Intersection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10:01 pm to 2:00 am"/>
    <s v="Clear"/>
    <s v="CVC 21451A"/>
    <s v="Intersection &lt;= 20ft"/>
    <s v="March"/>
    <s v="Valid"/>
    <s v="21451(a,b)"/>
    <s v="Green signal - driver or bicyclist responsibilities"/>
    <s v="http://leginfo.legislature.ca.gov/faces/codes_displaySection.xhtml?lawCode=VEH&amp;sectionNum=21451."/>
    <n v="14505"/>
  </r>
  <r>
    <n v="28944"/>
    <s v="Point"/>
    <n v="26057000"/>
    <n v="4805201"/>
    <n v="37.777019000000003"/>
    <n v="-122.438157"/>
    <s v="SFPD-CROSSROADS"/>
    <s v="CITY STREET"/>
    <n v="4197186"/>
    <n v="2009"/>
    <n v="3801"/>
    <n v="20090304"/>
    <n v="840"/>
    <n v="1484"/>
    <s v="&lt;Null&gt;"/>
    <s v="Wednesday"/>
    <s v="3F61"/>
    <x v="6"/>
    <x v="11"/>
    <n v="58"/>
    <s v="North"/>
    <s v="Not Stated"/>
    <s v="Injury (Complaint of Pain)"/>
    <s v="Rear End"/>
    <s v="Other Motor Vehicle"/>
    <x v="0"/>
    <s v="Wet"/>
    <s v="No Unusual Condition"/>
    <s v="Not Stated"/>
    <s v="Daylight"/>
    <s v="None"/>
    <s v="AA - Vehicle(s) Only Involved"/>
    <s v="http://maps.google.com/maps?q=&amp;layer=c&amp;cbll=37.7770194719116,-122.438157265779"/>
    <s v="6:01 am to 10:00 am"/>
    <s v="Cloudy"/>
    <s v="CVC 22350"/>
    <s v="Intersection Rear End &lt;= 150ft"/>
    <s v="March"/>
    <s v="Valid"/>
    <n v="22350"/>
    <s v="Unsafe speed for prevailing conditions"/>
    <s v="http://leginfo.legislature.ca.gov/faces/codes_displaySection.xhtml?lawCode=VEH&amp;sectionNum=22350."/>
    <n v="18063"/>
  </r>
  <r>
    <n v="14645"/>
    <s v="Point"/>
    <n v="26059000"/>
    <n v="6825000"/>
    <n v="37.774988"/>
    <n v="-122.437827"/>
    <s v="SFPD-CROSSROADS"/>
    <s v="CITY STREET"/>
    <n v="3123896"/>
    <n v="2007"/>
    <n v="3801"/>
    <n v="20070331"/>
    <n v="1828"/>
    <n v="307"/>
    <s v="&lt;Null&gt;"/>
    <s v="Saturday"/>
    <s v="4B8E"/>
    <x v="11"/>
    <x v="8"/>
    <n v="8"/>
    <s v="West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4988309306,-122.437827136728"/>
    <s v="6:01 pm to 10:00 pm"/>
    <s v="Clear"/>
    <s v="CVC 21453D"/>
    <s v="Intersection &lt;= 20ft"/>
    <s v="March"/>
    <s v="Valid"/>
    <s v="21453(d)"/>
    <s v="Red signal - pedestrian responsibilities"/>
    <s v="http://leginfo.legislature.ca.gov/faces/codes_displaySection.xhtml?lawCode=VEH&amp;sectionNum=21453."/>
    <n v="8421"/>
  </r>
  <r>
    <n v="29348"/>
    <s v="Point"/>
    <n v="26383000"/>
    <s v="&lt;Null&gt;"/>
    <n v="37.777669000000003"/>
    <n v="-122.44684599999999"/>
    <s v="SFPD-CROSSROADS"/>
    <s v="CITY STREET"/>
    <n v="4656780"/>
    <n v="2010"/>
    <n v="3801"/>
    <n v="20100310"/>
    <n v="2039"/>
    <n v="2175"/>
    <s v="F"/>
    <s v="Wednesday"/>
    <s v="4B7E"/>
    <x v="7"/>
    <x v="13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6691087729,-122.446846470157"/>
    <s v="6:01 pm to 10:00 pm"/>
    <s v="Clear"/>
    <s v="CVC 221005"/>
    <s v="Intersection &lt;= 20ft"/>
    <s v="March"/>
    <s v="Valid"/>
    <n v="22100.5"/>
    <s v="U-Turn at controlled intersection"/>
    <s v="http://leginfo.legislature.ca.gov/faces/codes_displaySection.xhtml?lawCode=VEH&amp;sectionNum=22100.5."/>
    <n v="7550"/>
  </r>
  <r>
    <n v="21420"/>
    <s v="Point"/>
    <n v="26065000"/>
    <s v="&lt;Null&gt;"/>
    <n v="37.778937999999997"/>
    <n v="-122.436885"/>
    <s v="SFPD-CROSSROADS"/>
    <s v="CITY STREET"/>
    <n v="130205924"/>
    <n v="2013"/>
    <n v="3801"/>
    <n v="20130311"/>
    <n v="2325"/>
    <n v="2380"/>
    <s v="PARK"/>
    <s v="Monday"/>
    <s v="3F14E"/>
    <x v="12"/>
    <x v="55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89377532413,-122.436884628865"/>
    <s v="10:01 pm to 2:00 a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4263"/>
  </r>
  <r>
    <n v="29310"/>
    <s v="Point"/>
    <n v="26371000"/>
    <n v="6568000"/>
    <n v="37.774870999999997"/>
    <n v="-122.446282"/>
    <s v="SFPD-CROSSROADS"/>
    <s v="CITY STREET"/>
    <n v="3740065"/>
    <n v="2008"/>
    <n v="3801"/>
    <n v="20080326"/>
    <n v="847"/>
    <n v="514"/>
    <s v="COK"/>
    <s v="Wednesday"/>
    <s v="4B4D"/>
    <x v="7"/>
    <x v="4"/>
    <n v="99"/>
    <s v="Not Stated, in Intersection"/>
    <s v="Not Stated"/>
    <s v="Injury (Other Visible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8712808105,-122.446282274625"/>
    <s v="6:01 am to 10:00 am"/>
    <s v="Clear"/>
    <s v="N/A"/>
    <s v="Midblock &gt; 20ft"/>
    <s v="March"/>
    <s v="Unknown"/>
    <s v="Unknown"/>
    <s v="Unknown"/>
    <s v="&lt;Null&gt;"/>
    <n v="9624"/>
  </r>
  <r>
    <n v="29306"/>
    <s v="Point"/>
    <n v="26377000"/>
    <s v="&lt;Null&gt;"/>
    <n v="37.774870999999997"/>
    <n v="-122.44628400000001"/>
    <s v="SFPD-CROSSROADS"/>
    <s v="CITY STREET"/>
    <n v="2624756"/>
    <n v="2006"/>
    <n v="3801"/>
    <n v="20060329"/>
    <n v="2246"/>
    <n v="821"/>
    <s v="COF"/>
    <s v="Wednesday"/>
    <s v="4B8F"/>
    <x v="7"/>
    <x v="4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48711028237,-122.446283673835"/>
    <s v="10:01 pm to 2:00 am"/>
    <s v="Cloudy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24225"/>
  </r>
  <r>
    <n v="21490"/>
    <s v="Point"/>
    <n v="26053000"/>
    <s v="&lt;Null&gt;"/>
    <n v="37.774991999999997"/>
    <n v="-122.437799"/>
    <s v="SFPD-CROSSROADS"/>
    <s v="CITY STREET"/>
    <n v="130236769"/>
    <n v="2013"/>
    <n v="3801"/>
    <n v="20130322"/>
    <n v="75"/>
    <n v="1856"/>
    <s v="PARK"/>
    <s v="Friday"/>
    <s v="3F14A"/>
    <x v="6"/>
    <x v="5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991947509,-122.437798747311"/>
    <s v="2:01 am to 6:00 am"/>
    <s v="Clear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32946"/>
  </r>
  <r>
    <n v="28875"/>
    <s v="Point"/>
    <n v="26053000"/>
    <s v="&lt;Null&gt;"/>
    <n v="37.774991999999997"/>
    <n v="-122.437799"/>
    <s v="SFPD-CROSSROADS"/>
    <s v="CITY STREET"/>
    <n v="3123220"/>
    <n v="2007"/>
    <n v="3801"/>
    <n v="20070311"/>
    <n v="1117"/>
    <n v="671"/>
    <s v="COF"/>
    <s v="Sunday"/>
    <s v="4B1A"/>
    <x v="6"/>
    <x v="5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991947509,-122.437798747311"/>
    <s v="10:01 am to 2:00 pm"/>
    <s v="Clear"/>
    <s v="CVC 21806A"/>
    <s v="Intersection &lt;= 20ft"/>
    <s v="March"/>
    <s v="Valid"/>
    <s v="21806(a,b)"/>
    <s v="Failure to yield to emergency vehicle"/>
    <s v="http://leginfo.legislature.ca.gov/faces/codes_displaySection.xhtml?lawCode=VEH&amp;sectionNum=21806."/>
    <n v="13949"/>
  </r>
  <r>
    <n v="10673"/>
    <s v="Point"/>
    <n v="26374000"/>
    <s v="&lt;Null&gt;"/>
    <n v="37.777163999999999"/>
    <n v="-122.443321"/>
    <s v="SFPD-CROSSROADS"/>
    <s v="CITY STREET"/>
    <n v="5116303"/>
    <n v="2011"/>
    <n v="3801"/>
    <n v="20110304"/>
    <n v="1935"/>
    <n v="131"/>
    <s v="&lt;Null&gt;"/>
    <s v="Friday"/>
    <s v="&lt;Null&gt;"/>
    <x v="16"/>
    <x v="32"/>
    <n v="0"/>
    <s v="Not Stated, in Intersection"/>
    <s v="Not Stated"/>
    <s v="Injury (Complaint of Pain)"/>
    <s v="Rear End"/>
    <s v="Bicycle"/>
    <x v="0"/>
    <s v="Dry"/>
    <s v="No Unusual Condition"/>
    <s v="Not Stated"/>
    <s v="Dark - Street Lights"/>
    <s v="None"/>
    <s v="CC - Vehicle-Bicycle"/>
    <s v="http://maps.google.com/maps?q=&amp;layer=c&amp;cbll=37.7771644462327,-122.44332105518"/>
    <s v="6:01 pm to 10:00 pm"/>
    <s v="Clear"/>
    <s v="CVC 22350"/>
    <s v="Intersection &lt;= 20ft"/>
    <s v="March"/>
    <s v="Valid"/>
    <n v="22350"/>
    <s v="Unsafe speed for prevailing conditions"/>
    <s v="http://leginfo.legislature.ca.gov/faces/codes_displaySection.xhtml?lawCode=VEH&amp;sectionNum=22350."/>
    <n v="31820"/>
  </r>
  <r>
    <n v="29213"/>
    <s v="Point"/>
    <n v="26345000"/>
    <s v="&lt;Null&gt;"/>
    <n v="37.772080000000003"/>
    <n v="-122.445717"/>
    <s v="SFPD-CROSSROADS"/>
    <s v="CITY STREET"/>
    <n v="4199689"/>
    <n v="2009"/>
    <n v="3801"/>
    <n v="20090327"/>
    <n v="1439"/>
    <n v="4194"/>
    <s v="PARK"/>
    <s v="Friday"/>
    <s v="3CAR"/>
    <x v="2"/>
    <x v="33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20803942368,-122.445716665312"/>
    <s v="2:01 pm to 6:00 pm"/>
    <s v="Clear"/>
    <s v="CVC 21658A"/>
    <s v="Intersection &lt;= 20ft"/>
    <s v="March"/>
    <s v="Valid"/>
    <s v="21658(a,b)"/>
    <s v="Lane straddling or failure to use specified lanes"/>
    <s v="http://leginfo.legislature.ca.gov/faces/codes_displaySection.xhtml?lawCode=VEH&amp;sectionNum=21658."/>
    <n v="20476"/>
  </r>
  <r>
    <n v="29232"/>
    <s v="Point"/>
    <n v="26347000"/>
    <s v="&lt;Null&gt;"/>
    <n v="37.772995000000002"/>
    <n v="-122.445902"/>
    <s v="SFPD-CROSSROADS"/>
    <s v="CITY STREET"/>
    <n v="3124036"/>
    <n v="2007"/>
    <n v="3801"/>
    <n v="20070325"/>
    <n v="14"/>
    <n v="1856"/>
    <s v="PARK"/>
    <s v="Sunday"/>
    <s v="3F13E"/>
    <x v="0"/>
    <x v="10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29954059776,-122.445902365946"/>
    <s v="10:01 pm to 2:00 am"/>
    <s v="Clear"/>
    <s v="CVC 22100B"/>
    <s v="Intersection &lt;= 20ft"/>
    <s v="March"/>
    <s v="Valid"/>
    <s v="22100(a,b)"/>
    <s v="Turn at intersection from wrong position"/>
    <s v="http://leginfo.legislature.ca.gov/faces/codes_displaySection.xhtml?lawCode=VEH&amp;sectionNum=22100."/>
    <n v="26526"/>
  </r>
  <r>
    <n v="29238"/>
    <s v="Point"/>
    <n v="26347000"/>
    <s v="&lt;Null&gt;"/>
    <n v="37.772995000000002"/>
    <n v="-122.445902"/>
    <s v="SFPD-CROSSROADS"/>
    <s v="CITY STREET"/>
    <n v="5131818"/>
    <n v="2011"/>
    <n v="3801"/>
    <n v="20110312"/>
    <n v="2248"/>
    <n v="1420"/>
    <s v="PARK"/>
    <s v="Saturday"/>
    <s v="4B5E"/>
    <x v="0"/>
    <x v="10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10:01 pm to 2:00 am"/>
    <s v="Clear"/>
    <s v="CVC 23153A"/>
    <s v="Intersection &lt;= 20ft"/>
    <s v="March"/>
    <s v="Valid"/>
    <n v="23152"/>
    <s v="Under the influence of alcohol or drug"/>
    <s v="http://leginfo.legislature.ca.gov/faces/codes_displaySection.xhtml?lawCode=VEH&amp;sectionNum=23152."/>
    <n v="26527"/>
  </r>
  <r>
    <n v="17946"/>
    <s v="Point"/>
    <n v="26344000"/>
    <s v="&lt;Null&gt;"/>
    <n v="37.771141999999998"/>
    <n v="-122.44553500000001"/>
    <s v="SFPD-CROSSROADS"/>
    <s v="CITY STREET"/>
    <n v="130195858"/>
    <n v="2013"/>
    <n v="3801"/>
    <n v="20130308"/>
    <n v="1150"/>
    <n v="2179"/>
    <s v="&lt;Null&gt;"/>
    <s v="Friday"/>
    <s v="3F62"/>
    <x v="7"/>
    <x v="20"/>
    <n v="0"/>
    <s v="Not Stated, in Intersection"/>
    <s v="Not Stated"/>
    <s v="Injury (Complaint of Pain)"/>
    <s v="Vehicle/Pedestrian"/>
    <s v="Pedestrian"/>
    <x v="1"/>
    <s v="Dry"/>
    <s v="Not Stated"/>
    <s v="Not Stated"/>
    <s v="Daylight"/>
    <s v="Functioning"/>
    <s v="BB - Vehicle-Pedestrian"/>
    <s v="http://maps.google.com/maps?q=&amp;layer=c&amp;cbll=37.7711419333825,-122.445535278388"/>
    <s v="10:01 am to 2:00 pm"/>
    <s v="Clear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19489"/>
  </r>
  <r>
    <n v="29333"/>
    <s v="Point"/>
    <n v="26372000"/>
    <n v="5895000"/>
    <n v="37.775877999999999"/>
    <n v="-122.445871"/>
    <s v="SFPD-CROSSROADS"/>
    <s v="CITY STREET"/>
    <n v="5684895"/>
    <n v="2012"/>
    <n v="3801"/>
    <n v="20120307"/>
    <n v="1222"/>
    <n v="2179"/>
    <s v="&lt;Null&gt;"/>
    <s v="Wednesday"/>
    <s v="3J62"/>
    <x v="1"/>
    <x v="10"/>
    <n v="175"/>
    <s v="East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58778111347,-122.445871373991"/>
    <s v="10:01 am to 2:00 pm"/>
    <s v="Clear"/>
    <s v="CVC 21658A"/>
    <s v="Midblock &gt; 20ft"/>
    <s v="March"/>
    <s v="Valid"/>
    <s v="21658(a,b)"/>
    <s v="Lane straddling or failure to use specified lanes"/>
    <s v="http://leginfo.legislature.ca.gov/faces/codes_displaySection.xhtml?lawCode=VEH&amp;sectionNum=21658."/>
    <n v="30291"/>
  </r>
  <r>
    <n v="4430"/>
    <s v="Point"/>
    <n v="26377000"/>
    <s v="&lt;Null&gt;"/>
    <n v="37.774870999999997"/>
    <n v="-122.44628400000001"/>
    <s v="SFPD-CROSSROADS"/>
    <s v="CITY STREET"/>
    <n v="3724669"/>
    <n v="2008"/>
    <n v="3801"/>
    <n v="20080316"/>
    <n v="1542"/>
    <n v="2082"/>
    <s v="PARK"/>
    <s v="Sunday"/>
    <s v="4B8H"/>
    <x v="20"/>
    <x v="10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48711028237,-122.446283673835"/>
    <s v="2:01 pm to 6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9514"/>
  </r>
  <r>
    <n v="29292"/>
    <s v="Point"/>
    <n v="26376000"/>
    <s v="&lt;Null&gt;"/>
    <n v="37.773935000000002"/>
    <n v="-122.44609199999999"/>
    <s v="SFPD-CROSSROADS"/>
    <s v="CITY STREET"/>
    <n v="1996062"/>
    <n v="2005"/>
    <n v="3801"/>
    <n v="20050308"/>
    <n v="1127"/>
    <n v="1580"/>
    <s v="PARK"/>
    <s v="Tuesday"/>
    <s v="4B4F"/>
    <x v="11"/>
    <x v="10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21607"/>
  </r>
  <r>
    <n v="29363"/>
    <s v="Point"/>
    <n v="26392000"/>
    <s v="&lt;Null&gt;"/>
    <n v="37.778621999999999"/>
    <n v="-122.44704"/>
    <s v="SFPD-CROSSROADS"/>
    <s v="CITY STREET"/>
    <n v="4199782"/>
    <n v="2009"/>
    <n v="3801"/>
    <n v="20090328"/>
    <n v="1645"/>
    <n v="651"/>
    <s v="4B6A"/>
    <s v="Saturday"/>
    <s v="00F"/>
    <x v="14"/>
    <x v="10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6223076059,-122.447039806471"/>
    <s v="2:01 pm to 6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21626"/>
  </r>
  <r>
    <n v="13203"/>
    <s v="Point"/>
    <n v="26392000"/>
    <s v="&lt;Null&gt;"/>
    <n v="37.778621999999999"/>
    <n v="-122.44704"/>
    <s v="SFPD-CROSSROADS"/>
    <s v="CITY STREET"/>
    <n v="5684952"/>
    <n v="2012"/>
    <n v="3801"/>
    <n v="20120310"/>
    <n v="1035"/>
    <n v="4149"/>
    <s v="&lt;Null&gt;"/>
    <s v="Saturday"/>
    <s v="PARK"/>
    <x v="14"/>
    <x v="10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86223076059,-122.447039806471"/>
    <s v="10:01 am to 2:00 pm"/>
    <s v="Clear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23171"/>
  </r>
  <r>
    <n v="29231"/>
    <s v="Point"/>
    <n v="26348000"/>
    <n v="5456000"/>
    <n v="37.772950999999999"/>
    <n v="-122.446246"/>
    <s v="SFPD-CROSSROADS"/>
    <s v="CITY STREET"/>
    <n v="3123905"/>
    <n v="2007"/>
    <n v="3801"/>
    <n v="20070308"/>
    <n v="1639"/>
    <n v="518"/>
    <s v="F"/>
    <s v="Thursday"/>
    <s v="3F13D"/>
    <x v="0"/>
    <x v="56"/>
    <n v="101"/>
    <s v="We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29512719823,-122.446245802846"/>
    <s v="2:01 pm to 6:00 pm"/>
    <s v="Clear"/>
    <s v="N/A"/>
    <s v="Intersection Rear End &lt;= 150ft"/>
    <s v="March"/>
    <s v="Unknown"/>
    <s v="Unknown"/>
    <s v="Unknown"/>
    <s v="&lt;Null&gt;"/>
    <n v="17577"/>
  </r>
  <r>
    <n v="29315"/>
    <s v="Point"/>
    <n v="26379000"/>
    <s v="&lt;Null&gt;"/>
    <n v="37.775801999999999"/>
    <n v="-122.446471"/>
    <s v="SFPD-CROSSROADS"/>
    <s v="CITY STREET"/>
    <n v="1993514"/>
    <n v="2005"/>
    <n v="3801"/>
    <n v="20050329"/>
    <n v="1226"/>
    <n v="1617"/>
    <s v="PARK"/>
    <s v="Tuesday"/>
    <s v="4B4C"/>
    <x v="1"/>
    <x v="56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8015922906,-122.446470829739"/>
    <s v="10:01 am to 2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21613"/>
  </r>
  <r>
    <n v="29033"/>
    <s v="Point"/>
    <n v="26061000"/>
    <n v="3194000"/>
    <n v="37.777532000000001"/>
    <n v="-122.440016"/>
    <s v="SFPD-CROSSROADS"/>
    <s v="CITY STREET"/>
    <n v="4657077"/>
    <n v="2010"/>
    <n v="3801"/>
    <n v="20100317"/>
    <n v="930"/>
    <n v="1230"/>
    <s v="&lt;Null&gt;"/>
    <s v="Wednesday"/>
    <s v="4B4A"/>
    <x v="5"/>
    <x v="18"/>
    <n v="20"/>
    <s v="South"/>
    <s v="Not Stated"/>
    <s v="Injury (Other Visible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5319452571,-122.440016298552"/>
    <s v="6:01 am to 10:00 am"/>
    <s v="Clear"/>
    <s v="CVC 22350"/>
    <s v="Intersection &lt;= 20ft"/>
    <s v="March"/>
    <s v="Valid"/>
    <n v="22350"/>
    <s v="Unsafe speed for prevailing conditions"/>
    <s v="http://leginfo.legislature.ca.gov/faces/codes_displaySection.xhtml?lawCode=VEH&amp;sectionNum=22350."/>
    <n v="5512"/>
  </r>
  <r>
    <n v="8635"/>
    <s v="Point"/>
    <n v="26067000"/>
    <s v="&lt;Null&gt;"/>
    <n v="37.777794"/>
    <n v="-122.438366"/>
    <s v="SFPD-CROSSROADS"/>
    <s v="CITY STREET"/>
    <n v="130222047"/>
    <n v="2013"/>
    <n v="3801"/>
    <n v="20130317"/>
    <n v="133"/>
    <n v="2179"/>
    <s v="PARK"/>
    <s v="Sunday"/>
    <s v="3F62"/>
    <x v="6"/>
    <x v="18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7941898441,-122.438365501611"/>
    <s v="2:01 am to 6:00 am"/>
    <s v="Clear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4290"/>
  </r>
  <r>
    <n v="29007"/>
    <s v="Point"/>
    <n v="26067000"/>
    <s v="&lt;Null&gt;"/>
    <n v="37.777794"/>
    <n v="-122.438366"/>
    <s v="SFPD-CROSSROADS"/>
    <s v="CITY STREET"/>
    <n v="3123870"/>
    <n v="2007"/>
    <n v="3801"/>
    <n v="20070304"/>
    <n v="2130"/>
    <n v="794"/>
    <s v="F"/>
    <s v="Sunday"/>
    <s v="04F"/>
    <x v="6"/>
    <x v="18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7941898441,-122.438365501611"/>
    <s v="6:01 pm to 10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21567"/>
  </r>
  <r>
    <n v="14566"/>
    <s v="Point"/>
    <n v="26036000"/>
    <s v="&lt;Null&gt;"/>
    <n v="37.772922000000001"/>
    <n v="-122.439089"/>
    <s v="SFPD-CROSSROADS"/>
    <s v="CITY STREET"/>
    <n v="3730170"/>
    <n v="2008"/>
    <n v="3801"/>
    <n v="20080317"/>
    <n v="915"/>
    <n v="1966"/>
    <s v="3F13A"/>
    <s v="Monday"/>
    <s v="3F13A"/>
    <x v="2"/>
    <x v="3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9219820958,-122.439088600498"/>
    <s v="6:01 am to 10:00 am"/>
    <s v="Clear"/>
    <s v="CVC 21451A"/>
    <s v="Intersection &lt;= 20ft"/>
    <s v="March"/>
    <s v="Valid"/>
    <s v="21451(a,b)"/>
    <s v="Green signal - driver or bicyclist responsibilities"/>
    <s v="http://leginfo.legislature.ca.gov/faces/codes_displaySection.xhtml?lawCode=VEH&amp;sectionNum=21451."/>
    <n v="25264"/>
  </r>
  <r>
    <n v="29013"/>
    <s v="Point"/>
    <n v="26067000"/>
    <s v="&lt;Null&gt;"/>
    <n v="37.777794"/>
    <n v="-122.438366"/>
    <s v="SFPD-CROSSROADS"/>
    <s v="CITY STREET"/>
    <n v="5131837"/>
    <n v="2011"/>
    <n v="3801"/>
    <n v="20110321"/>
    <n v="2245"/>
    <n v="202"/>
    <s v="PARK"/>
    <s v="Monday"/>
    <s v="3F4"/>
    <x v="6"/>
    <x v="18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7941898441,-122.438365501611"/>
    <s v="10:01 pm to 2:00 am"/>
    <s v="Cloudy"/>
    <s v="CVC 21801A"/>
    <s v="Intersection &lt;= 20ft"/>
    <s v="March"/>
    <s v="Valid"/>
    <s v="21801(a,b)"/>
    <s v="Violation of right-of-way - left turn"/>
    <s v="http://leginfo.legislature.ca.gov/faces/codes_displaySection.xhtml?lawCode=VEH&amp;sectionNum=21801."/>
    <n v="13981"/>
  </r>
  <r>
    <n v="28994"/>
    <s v="Point"/>
    <n v="26382000"/>
    <s v="&lt;Null&gt;"/>
    <n v="37.776741999999999"/>
    <n v="-122.44665999999999"/>
    <s v="SFPD-CROSSROADS"/>
    <s v="CITY STREET"/>
    <n v="6137219"/>
    <n v="2012"/>
    <n v="3801"/>
    <n v="20120327"/>
    <n v="1209"/>
    <n v="874"/>
    <s v="&lt;Null&gt;"/>
    <s v="Tuesday"/>
    <s v="3F61"/>
    <x v="1"/>
    <x v="18"/>
    <n v="0"/>
    <s v="Not Stated, in Intersection"/>
    <s v="Not Stated"/>
    <s v="Injury (Severe)"/>
    <s v="Head-On"/>
    <s v="Other Motor Vehicle"/>
    <x v="0"/>
    <s v="Dry"/>
    <s v="Construction or Repair Zone"/>
    <s v="Not Stated"/>
    <s v="Daylight"/>
    <s v="None"/>
    <s v="AA - Vehicle(s) Only Involved"/>
    <s v="http://maps.google.com/maps?q=&amp;layer=c&amp;cbll=37.776741636305,-122.44665991253"/>
    <s v="10:01 am to 2:00 pm"/>
    <s v="Clear"/>
    <s v="CVC 22101D"/>
    <s v="Intersection &lt;= 20ft"/>
    <s v="March"/>
    <s v="Valid"/>
    <s v="22101(d)"/>
    <s v="Violating special traffic control markers"/>
    <s v="http://leginfo.legislature.ca.gov/faces/codes_displaySection.xhtml?lawCode=VEH&amp;sectionNum=22101."/>
    <n v="3683"/>
  </r>
  <r>
    <n v="29177"/>
    <s v="Point"/>
    <n v="26319000"/>
    <s v="&lt;Null&gt;"/>
    <n v="37.772713000000003"/>
    <n v="-122.440735"/>
    <s v="SFPD-CROSSROADS"/>
    <s v="CITY STREET"/>
    <n v="3723346"/>
    <n v="2008"/>
    <n v="3801"/>
    <n v="20080328"/>
    <n v="835"/>
    <n v="438"/>
    <s v="&lt;Null&gt;"/>
    <s v="Friday"/>
    <s v="4B3F"/>
    <x v="9"/>
    <x v="14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7128737419,-122.440735147736"/>
    <s v="6:01 am to 10:00 a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10492"/>
  </r>
  <r>
    <n v="28672"/>
    <s v="Point"/>
    <n v="26029000"/>
    <n v="4800201"/>
    <n v="37.773018999999998"/>
    <n v="-122.437352"/>
    <s v="SFPD-CROSSROADS"/>
    <s v="CITY STREET"/>
    <n v="2638503"/>
    <n v="2006"/>
    <n v="3801"/>
    <n v="20060324"/>
    <n v="1005"/>
    <n v="977"/>
    <s v="PARK"/>
    <s v="Friday"/>
    <s v="3F4"/>
    <x v="6"/>
    <x v="14"/>
    <n v="44"/>
    <s v="South"/>
    <s v="Raining"/>
    <s v="Injury (Complaint of Pain)"/>
    <s v="Rear End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30188897788,-122.437351954438"/>
    <s v="10:01 am to 2:00 pm"/>
    <s v="Cloudy"/>
    <s v="CVC 21703"/>
    <s v="Intersection Rear End &lt;= 150ft"/>
    <s v="March"/>
    <s v="Valid"/>
    <n v="21703"/>
    <s v="Following too closely prohibited"/>
    <s v="http://leginfo.legislature.ca.gov/faces/codes_displaySection.xhtml?lawCode=VEH&amp;sectionNum=21703."/>
    <n v="18183"/>
  </r>
  <r>
    <n v="18767"/>
    <s v="Point"/>
    <n v="26441000"/>
    <n v="9770000"/>
    <n v="37.771026999999997"/>
    <n v="-122.453743"/>
    <s v="SFPD-CROSSROADS"/>
    <s v="CITY STREET"/>
    <n v="1997791"/>
    <n v="2005"/>
    <n v="3801"/>
    <n v="20050303"/>
    <n v="2127"/>
    <n v="1384"/>
    <s v="3F"/>
    <s v="Thursday"/>
    <s v="4B7G"/>
    <x v="2"/>
    <x v="57"/>
    <n v="48"/>
    <s v="East"/>
    <s v="Not Stated"/>
    <s v="Injury (Complaint of Pain)"/>
    <s v="Vehicle/Pedestrian"/>
    <s v="Pedestrian"/>
    <x v="2"/>
    <s v="Wet"/>
    <s v="No Unusual Condition"/>
    <s v="Not Stated"/>
    <s v="Dark - Street Lights"/>
    <s v="None"/>
    <s v="BB - Vehicle-Pedestrian"/>
    <s v="http://maps.google.com/maps?q=&amp;layer=c&amp;cbll=37.7710271889054,-122.453743162726"/>
    <s v="6:01 pm to 10:00 pm"/>
    <s v="Raining"/>
    <s v="CVC 21955"/>
    <s v="Midblock &gt; 20ft"/>
    <s v="March"/>
    <s v="Valid"/>
    <n v="21955"/>
    <s v="Crossing between controlled intersections (Jaywalking)"/>
    <s v="http://leginfo.legislature.ca.gov/faces/codes_displaySection.xhtml?lawCode=VEH&amp;sectionNum=21955."/>
    <n v="23128"/>
  </r>
  <r>
    <n v="21723"/>
    <s v="Point"/>
    <n v="26418000"/>
    <s v="&lt;Null&gt;"/>
    <n v="37.770519"/>
    <n v="-122.450408"/>
    <s v="SFPD-CROSSROADS"/>
    <s v="CITY STREET"/>
    <n v="5668806"/>
    <n v="2012"/>
    <n v="3801"/>
    <n v="20120306"/>
    <n v="1837"/>
    <n v="1674"/>
    <s v="PARK"/>
    <s v="Tuesday"/>
    <s v="3F14D"/>
    <x v="3"/>
    <x v="7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usk - Dawn"/>
    <s v="Functioning"/>
    <s v="BB - Vehicle-Pedestrian"/>
    <s v="http://maps.google.com/maps?q=&amp;layer=c&amp;cbll=37.7705193185234,-122.450407506029"/>
    <s v="6:01 pm to 10:00 pm"/>
    <s v="Clear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20077"/>
  </r>
  <r>
    <n v="10941"/>
    <s v="Point"/>
    <n v="26030000"/>
    <s v="&lt;Null&gt;"/>
    <n v="37.774276999999998"/>
    <n v="-122.43594"/>
    <s v="SFPD-CROSSROADS"/>
    <s v="CITY STREET"/>
    <n v="140183859"/>
    <n v="2014"/>
    <n v="3801"/>
    <n v="20140303"/>
    <n v="1844"/>
    <n v="4298"/>
    <s v="PARK STATI"/>
    <s v="Monday"/>
    <s v="3F14D"/>
    <x v="12"/>
    <x v="2"/>
    <n v="0"/>
    <s v="Not Stated, in Intersection"/>
    <s v="Not Stated"/>
    <s v="Injury (Other Visible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42766787505,-122.435940327923"/>
    <s v="6:01 pm to 10:00 pm"/>
    <s v="Raining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4492"/>
  </r>
  <r>
    <n v="4438"/>
    <s v="Point"/>
    <n v="26441000"/>
    <n v="12089000"/>
    <n v="37.770780999999999"/>
    <n v="-122.453852"/>
    <s v="SFPD-CROSSROADS"/>
    <s v="CITY STREET"/>
    <n v="3724671"/>
    <n v="2008"/>
    <n v="3801"/>
    <n v="20080321"/>
    <n v="1840"/>
    <n v="725"/>
    <s v="F"/>
    <s v="Friday"/>
    <n v="3"/>
    <x v="8"/>
    <x v="14"/>
    <n v="100"/>
    <s v="South"/>
    <s v="Not Stated"/>
    <s v="Injury (Other Visible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07811308144,-122.453852171382"/>
    <s v="6:01 pm to 10:00 pm"/>
    <s v="Clear"/>
    <s v="CVC 22106"/>
    <s v="Midblock &gt; 20ft"/>
    <s v="March"/>
    <s v="Valid"/>
    <n v="22106"/>
    <s v="Unsafe starting or backing on highway"/>
    <s v="http://leginfo.legislature.ca.gov/faces/codes_displaySection.xhtml?lawCode=VEH&amp;sectionNum=22106."/>
    <n v="5541"/>
  </r>
  <r>
    <n v="284"/>
    <s v="Point"/>
    <n v="26029000"/>
    <s v="&lt;Null&gt;"/>
    <n v="37.772204000000002"/>
    <n v="-122.437235"/>
    <s v="SFPD-CROSSROADS"/>
    <s v="CITY STREET"/>
    <n v="2008160"/>
    <n v="2005"/>
    <n v="3801"/>
    <n v="20050326"/>
    <n v="1030"/>
    <n v="438"/>
    <s v="PARK"/>
    <s v="Saturday"/>
    <s v="4B3F"/>
    <x v="6"/>
    <x v="20"/>
    <n v="0"/>
    <s v="Not Stated, in Intersection"/>
    <s v="Not Stated"/>
    <s v="Injury (Other Visible)"/>
    <s v="Overturned"/>
    <s v="Non-Collision"/>
    <x v="0"/>
    <s v="Dry"/>
    <s v="No Unusual Condition"/>
    <s v="Not Stated"/>
    <s v="Daylight"/>
    <s v="Functioning"/>
    <s v="CC - Vehicle-Bicycle"/>
    <s v="http://maps.google.com/maps?q=&amp;layer=c&amp;cbll=37.7722037124154,-122.4372349323"/>
    <s v="10:01 am to 2:00 pm"/>
    <s v="Clear"/>
    <s v="CVC 21453A"/>
    <s v="Intersection &lt;= 20ft"/>
    <s v="March"/>
    <s v="Valid"/>
    <s v="21453(a,c)"/>
    <s v="Red signal - driver or bicyclist responsibilities"/>
    <s v="http://leginfo.legislature.ca.gov/faces/codes_displaySection.xhtml?lawCode=VEH&amp;sectionNum=21453."/>
    <n v="6413"/>
  </r>
  <r>
    <n v="15162"/>
    <s v="Point"/>
    <n v="26445000"/>
    <n v="12085000"/>
    <n v="37.772306999999998"/>
    <n v="-122.454162"/>
    <s v="SFPD-CROSSROADS"/>
    <s v="CITY STREET"/>
    <n v="3123981"/>
    <n v="2007"/>
    <n v="3801"/>
    <n v="20070329"/>
    <n v="1437"/>
    <n v="1446"/>
    <s v="&lt;Null&gt;"/>
    <s v="Thursday"/>
    <s v="&lt;Null&gt;"/>
    <x v="8"/>
    <x v="5"/>
    <n v="217"/>
    <s v="South"/>
    <s v="Not Stated"/>
    <s v="Injury (Complaint of Pain)"/>
    <s v="Vehicle/Pedestrian"/>
    <s v="Pedestrian"/>
    <x v="2"/>
    <s v="Dry"/>
    <s v="Holes, Deep Ruts"/>
    <s v="Not Stated"/>
    <s v="Daylight"/>
    <s v="None"/>
    <s v="BB - Vehicle-Pedestrian"/>
    <s v="http://maps.google.com/maps?q=&amp;layer=c&amp;cbll=37.7723074609756,-122.454162124262"/>
    <s v="2:01 pm to 6:00 pm"/>
    <s v="Clear"/>
    <s v="CVC 21955"/>
    <s v="Midblock &gt; 20ft"/>
    <s v="March"/>
    <s v="Valid"/>
    <n v="21955"/>
    <s v="Crossing between controlled intersections (Jaywalking)"/>
    <s v="http://leginfo.legislature.ca.gov/faces/codes_displaySection.xhtml?lawCode=VEH&amp;sectionNum=21955."/>
    <n v="19064"/>
  </r>
  <r>
    <n v="15246"/>
    <s v="Point"/>
    <n v="26477000"/>
    <n v="12081000"/>
    <n v="37.775699000000003"/>
    <n v="-122.454849"/>
    <s v="SFPD-CROSSROADS"/>
    <s v="CITY STREET"/>
    <n v="5113029"/>
    <n v="2011"/>
    <n v="3801"/>
    <n v="20110301"/>
    <n v="2202"/>
    <n v="654"/>
    <s v="RICHM"/>
    <s v="Tuesday"/>
    <s v="3G13E"/>
    <x v="8"/>
    <x v="18"/>
    <n v="5"/>
    <s v="North"/>
    <s v="Not Stated"/>
    <s v="Injury (Complaint of Pain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56987117625,-122.454849468543"/>
    <s v="10:01 pm to 2:00 am"/>
    <s v="Clear"/>
    <s v="CVC 21950B"/>
    <s v="Intersection &lt;= 20ft"/>
    <s v="March"/>
    <s v="Valid"/>
    <s v="21950(b)"/>
    <s v="Pedestrian suddenly entering into vehicle path close enough to create an immediate hazard"/>
    <s v="http://leginfo.legislature.ca.gov/faces/codes_displaySection.xhtml?lawCode=VEH&amp;sectionNum=21950."/>
    <n v="1183"/>
  </r>
  <r>
    <n v="21742"/>
    <s v="Point"/>
    <n v="26440000"/>
    <s v="&lt;Null&gt;"/>
    <n v="37.770097999999997"/>
    <n v="-122.453726"/>
    <s v="SFPD-CROSSROADS"/>
    <s v="CITY STREET"/>
    <n v="5684948"/>
    <n v="2012"/>
    <n v="3801"/>
    <n v="20120310"/>
    <n v="1224"/>
    <n v="2432"/>
    <s v="PARK"/>
    <s v="Saturday"/>
    <n v="3"/>
    <x v="8"/>
    <x v="58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00980796695,-122.453726227642"/>
    <s v="10:01 am to 2:00 pm"/>
    <s v="Clear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20079"/>
  </r>
  <r>
    <n v="15134"/>
    <s v="Point"/>
    <n v="26441000"/>
    <n v="12089000"/>
    <n v="37.770102000000001"/>
    <n v="-122.453727"/>
    <s v="SFPD-CROSSROADS"/>
    <s v="CITY STREET"/>
    <n v="2624873"/>
    <n v="2006"/>
    <n v="3801"/>
    <n v="20060325"/>
    <n v="1440"/>
    <n v="1593"/>
    <s v="PARK"/>
    <s v="Saturday"/>
    <s v="4B51"/>
    <x v="8"/>
    <x v="20"/>
    <n v="2"/>
    <s v="North"/>
    <s v="Not Stated"/>
    <s v="Injury (Complaint of Pain)"/>
    <s v="Vehicle/Pedestrian"/>
    <s v="Pedestrian"/>
    <x v="1"/>
    <s v="Dry"/>
    <s v="No Unusual Condition"/>
    <s v="Not Stated"/>
    <s v="Daylight"/>
    <s v="None"/>
    <s v="BB - Vehicle-Pedestrian"/>
    <s v="http://maps.google.com/maps?q=&amp;layer=c&amp;cbll=37.7701024297639,-122.453727029401"/>
    <s v="2:01 pm to 6:00 pm"/>
    <s v="Clear"/>
    <s v="CVC 21951"/>
    <s v="Intersection &lt;= 20ft"/>
    <s v="March"/>
    <s v="Valid"/>
    <n v="21951"/>
    <s v="Overtaking vehicles or bicycles stopped for pedestrians"/>
    <s v="http://leginfo.legislature.ca.gov/faces/codes_displaySection.xhtml?lawCode=VEH&amp;sectionNum=21951."/>
    <n v="18879"/>
  </r>
  <r>
    <n v="15214"/>
    <s v="Point"/>
    <n v="26465000"/>
    <n v="12744000"/>
    <n v="37.778261000000001"/>
    <n v="-122.449893"/>
    <s v="SFPD-CROSSROADS"/>
    <s v="CITY STREET"/>
    <n v="5116256"/>
    <n v="2011"/>
    <n v="3801"/>
    <n v="20110310"/>
    <n v="1530"/>
    <n v="868"/>
    <s v="&lt;Null&gt;"/>
    <s v="Thursday"/>
    <s v="&lt;Null&gt;"/>
    <x v="4"/>
    <x v="59"/>
    <n v="37"/>
    <s v="South"/>
    <s v="Not Stated"/>
    <s v="Injury (Complaint of Pain)"/>
    <s v="Vehicle/Pedestrian"/>
    <s v="Pedestrian"/>
    <x v="1"/>
    <s v="Wet"/>
    <s v="No Unusual Condition"/>
    <s v="Not Stated"/>
    <s v="Daylight"/>
    <s v="None"/>
    <s v="BB - Vehicle-Pedestrian"/>
    <s v="http://maps.google.com/maps?q=&amp;layer=c&amp;cbll=37.7782610687792,-122.449892958651"/>
    <s v="2:01 pm to 6:00 pm"/>
    <s v="Cloudy"/>
    <s v="CVC 21951"/>
    <s v="Midblock &gt; 20ft"/>
    <s v="March"/>
    <s v="Valid"/>
    <n v="21951"/>
    <s v="Overtaking vehicles or bicycles stopped for pedestrians"/>
    <s v="http://leginfo.legislature.ca.gov/faces/codes_displaySection.xhtml?lawCode=VEH&amp;sectionNum=21951."/>
    <n v="22789"/>
  </r>
  <r>
    <n v="8280"/>
    <s v="Point"/>
    <n v="26437000"/>
    <s v="&lt;Null&gt;"/>
    <n v="37.772188999999997"/>
    <n v="-122.452437"/>
    <s v="SFPD-CROSSROADS"/>
    <s v="CITY STREET"/>
    <n v="4648344"/>
    <n v="2010"/>
    <n v="3801"/>
    <n v="20100329"/>
    <n v="1941"/>
    <n v="1666"/>
    <s v="&lt;Null&gt;"/>
    <s v="Monday"/>
    <s v="&lt;Null&gt;"/>
    <x v="0"/>
    <x v="24"/>
    <n v="0"/>
    <s v="Not Stated, in Intersection"/>
    <s v="Not Stated"/>
    <s v="Injury (Complaint of Pain)"/>
    <s v="Rear End"/>
    <s v="Bicycle"/>
    <x v="0"/>
    <s v="Dry"/>
    <s v="No Unusual Condition"/>
    <s v="Not Stated"/>
    <s v="Dark - Street Lights"/>
    <s v="Functioning"/>
    <s v="CC - Vehicle-Bicycle"/>
    <s v="http://maps.google.com/maps?q=&amp;layer=c&amp;cbll=37.7721891729111,-122.452437463213"/>
    <s v="6:01 pm to 10:00 pm"/>
    <s v="Clear"/>
    <s v="CVC 21453B"/>
    <s v="Intersection &lt;= 20ft"/>
    <s v="March"/>
    <s v="Valid"/>
    <s v="21453(b)"/>
    <s v="Red signal - driver or bicyclist responsibilities with right turn"/>
    <s v="http://leginfo.legislature.ca.gov/faces/codes_displaySection.xhtml?lawCode=VEH&amp;sectionNum=21453."/>
    <n v="14280"/>
  </r>
  <r>
    <n v="28273"/>
    <s v="Point"/>
    <n v="26446000"/>
    <n v="6834000"/>
    <n v="37.773097"/>
    <n v="-122.452692"/>
    <s v="SFPD-CROSSROADS"/>
    <s v="CITY STREET"/>
    <n v="140248895"/>
    <n v="2014"/>
    <n v="3801"/>
    <n v="20140324"/>
    <n v="1820"/>
    <n v="2261"/>
    <s v="PARK"/>
    <s v="Monday"/>
    <s v="3F13D"/>
    <x v="11"/>
    <x v="24"/>
    <n v="20"/>
    <s v="West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30974234858,-122.452692437172"/>
    <s v="6:01 pm to 10:00 pm"/>
    <s v="Clear"/>
    <s v="CVC 21750"/>
    <s v="Intersection &lt;= 20ft"/>
    <s v="March"/>
    <s v="Valid"/>
    <n v="21750"/>
    <s v="Overtaking and passing unsafely"/>
    <s v="http://leginfo.legislature.ca.gov/faces/codes_displaySection.xhtml?lawCode=VEH&amp;sectionNum=21750."/>
    <n v="32533"/>
  </r>
  <r>
    <n v="15219"/>
    <s v="Point"/>
    <n v="26466000"/>
    <s v="&lt;Null&gt;"/>
    <n v="37.778052000000002"/>
    <n v="-122.451543"/>
    <s v="SFPD-CROSSROADS"/>
    <s v="CITY STREET"/>
    <n v="3174329"/>
    <n v="2007"/>
    <n v="3801"/>
    <n v="20070301"/>
    <n v="1450"/>
    <n v="1384"/>
    <s v="3G"/>
    <s v="Thursday"/>
    <s v="4B5E"/>
    <x v="14"/>
    <x v="12"/>
    <n v="0"/>
    <s v="Not Stated, in Intersection"/>
    <s v="Wind"/>
    <s v="Fatal"/>
    <s v="Sideswipe"/>
    <s v="Other Motor Vehicle"/>
    <x v="3"/>
    <s v="Dry"/>
    <s v="No Unusual Condition"/>
    <s v="Not Stated"/>
    <s v="Daylight"/>
    <s v="Functioning"/>
    <s v="BB - Vehicle-Pedestrian"/>
    <s v="http://maps.google.com/maps?q=&amp;layer=c&amp;cbll=37.7780521061814,-122.451543140042"/>
    <s v="2:01 pm to 6:00 pm"/>
    <s v="Clear"/>
    <s v="CVC 22107"/>
    <s v="Intersection &lt;= 20ft"/>
    <s v="March"/>
    <s v="Valid"/>
    <n v="22107"/>
    <s v="Unsafe turn or lane change prohibited"/>
    <s v="http://leginfo.legislature.ca.gov/faces/codes_displaySection.xhtml?lawCode=VEH&amp;sectionNum=22107."/>
    <n v="33522"/>
  </r>
  <r>
    <n v="29445"/>
    <s v="Point"/>
    <n v="26441000"/>
    <s v="&lt;Null&gt;"/>
    <n v="37.771053999999999"/>
    <n v="-122.453902"/>
    <s v="SFPD-CROSSROADS"/>
    <s v="CITY STREET"/>
    <n v="5668870"/>
    <n v="2012"/>
    <n v="3801"/>
    <n v="20120315"/>
    <n v="948"/>
    <n v="2179"/>
    <s v="&lt;Null&gt;"/>
    <s v="Thursday"/>
    <s v="3J62"/>
    <x v="2"/>
    <x v="9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0538379869,-122.453902454643"/>
    <s v="6:01 am to 10:00 am"/>
    <s v="Clear"/>
    <s v="N/A"/>
    <s v="Intersection &lt;= 20ft"/>
    <s v="March"/>
    <s v="Unknown"/>
    <s v="Unknown"/>
    <s v="Unknown"/>
    <s v="&lt;Null&gt;"/>
    <n v="24238"/>
  </r>
  <r>
    <n v="33167"/>
    <s v="Point"/>
    <n v="26441000"/>
    <s v="&lt;Null&gt;"/>
    <n v="37.771053999999999"/>
    <n v="-122.453902"/>
    <s v="SFPD-CROSSROADS"/>
    <s v="CITY STREET"/>
    <n v="3123999"/>
    <n v="2007"/>
    <n v="3801"/>
    <n v="20070328"/>
    <n v="1030"/>
    <n v="805"/>
    <s v="F"/>
    <s v="Wednesday"/>
    <s v="0F1"/>
    <x v="2"/>
    <x v="9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0538379869,-122.453902454643"/>
    <s v="10:01 am to 2:00 pm"/>
    <s v="Clear"/>
    <s v="CVC 21703"/>
    <s v="Intersection &lt;= 20ft"/>
    <s v="March"/>
    <s v="Valid"/>
    <n v="21703"/>
    <s v="Following too closely prohibited"/>
    <s v="http://leginfo.legislature.ca.gov/faces/codes_displaySection.xhtml?lawCode=VEH&amp;sectionNum=21703."/>
    <n v="24498"/>
  </r>
  <r>
    <n v="29362"/>
    <s v="Point"/>
    <n v="26392000"/>
    <s v="&lt;Null&gt;"/>
    <n v="37.778621999999999"/>
    <n v="-122.44704"/>
    <s v="SFPD-CROSSROADS"/>
    <s v="CITY STREET"/>
    <n v="4199766"/>
    <n v="2009"/>
    <n v="3801"/>
    <n v="20090328"/>
    <n v="1646"/>
    <n v="305"/>
    <s v="PARK"/>
    <s v="Saturday"/>
    <s v="3F14D"/>
    <x v="7"/>
    <x v="43"/>
    <n v="0"/>
    <s v="Not Stated, in Intersection"/>
    <s v="Not Stated"/>
    <s v="Injury (Other Visible)"/>
    <s v="Sideswipe"/>
    <s v="Other Motor Vehicle"/>
    <x v="0"/>
    <s v="Dry"/>
    <s v="Obstruction on Roadway"/>
    <s v="Not Stated"/>
    <s v="Daylight"/>
    <s v="Functioning"/>
    <s v="AA - Vehicle(s) Only Involved"/>
    <s v="http://maps.google.com/maps?q=&amp;layer=c&amp;cbll=37.7786223076059,-122.447039806471"/>
    <s v="2:01 pm to 6:00 pm"/>
    <s v="Clear"/>
    <s v="CVC 21658A"/>
    <s v="Intersection &lt;= 20ft"/>
    <s v="March"/>
    <s v="Valid"/>
    <s v="21658(a,b)"/>
    <s v="Lane straddling or failure to use specified lanes"/>
    <s v="http://leginfo.legislature.ca.gov/faces/codes_displaySection.xhtml?lawCode=VEH&amp;sectionNum=21658."/>
    <n v="6953"/>
  </r>
  <r>
    <n v="16891"/>
    <s v="Point"/>
    <n v="26077000"/>
    <s v="&lt;Null&gt;"/>
    <n v="37.77966"/>
    <n v="-122.43874"/>
    <s v="SFPD-CROSSROADS"/>
    <s v="CITY STREET"/>
    <n v="150200039"/>
    <n v="2015"/>
    <n v="3801"/>
    <n v="20150305"/>
    <n v="1359"/>
    <n v="4060"/>
    <s v="PARK"/>
    <s v="Thursday"/>
    <s v="3F60"/>
    <x v="14"/>
    <x v="8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96596303491,-122.438740183526"/>
    <s v="10:01 am to 2:00 pm"/>
    <s v="Clear"/>
    <s v="CVC 21950A"/>
    <s v="Intersection &lt;= 20ft"/>
    <s v="March"/>
    <s v="Valid"/>
    <s v="21950(a,c)"/>
    <s v="Driver or bicyclist to yield right-of-way at crosswalks"/>
    <s v="http://leginfo.legislature.ca.gov/faces/codes_displaySection.xhtml?lawCode=VEH&amp;sectionNum=21950."/>
    <n v="19256"/>
  </r>
  <r>
    <n v="8626"/>
    <s v="Point"/>
    <n v="26392000"/>
    <s v="&lt;Null&gt;"/>
    <n v="37.778621999999999"/>
    <n v="-122.44704"/>
    <s v="SFPD-CROSSROADS"/>
    <s v="CITY STREET"/>
    <n v="130236026"/>
    <n v="2013"/>
    <n v="3801"/>
    <n v="20130321"/>
    <n v="2048"/>
    <n v="537"/>
    <s v="PARK"/>
    <s v="Thursday"/>
    <s v="3F430"/>
    <x v="7"/>
    <x v="44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86223076059,-122.447039806471"/>
    <s v="6:01 pm to 10:00 pm"/>
    <s v="Clear"/>
    <s v="CVC 2180A"/>
    <s v="Intersection &lt;= 20ft"/>
    <s v="March"/>
    <s v="Invalid"/>
    <s v="Unknown"/>
    <s v="Unknown"/>
    <s v="Unknown"/>
    <n v="29634"/>
  </r>
  <r>
    <n v="13328"/>
    <s v="Point"/>
    <n v="26077000"/>
    <s v="&lt;Null&gt;"/>
    <n v="37.77966"/>
    <n v="-122.43874"/>
    <s v="SFPD-CROSSROADS"/>
    <s v="CITY STREET"/>
    <n v="5734812"/>
    <n v="2012"/>
    <n v="3801"/>
    <n v="20120501"/>
    <n v="1757"/>
    <n v="797"/>
    <s v="&lt;Null&gt;"/>
    <s v="Tuesday"/>
    <s v="3G11D"/>
    <x v="4"/>
    <x v="60"/>
    <n v="0"/>
    <s v="Not Stated, in Intersection"/>
    <s v="Not Stated"/>
    <s v="Injury (Other Visible)"/>
    <s v="Head-On"/>
    <s v="Fixed Object"/>
    <x v="0"/>
    <s v="Dry"/>
    <s v="No Unusual Condition"/>
    <s v="Not Stated"/>
    <s v="Daylight"/>
    <s v="None"/>
    <s v="FF - Bike Only"/>
    <s v="http://maps.google.com/maps?q=&amp;layer=c&amp;cbll=37.7796596303491,-122.438740183526"/>
    <s v="2:01 pm to 6:00 p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11302"/>
  </r>
  <r>
    <n v="9087"/>
    <s v="Point"/>
    <n v="26348000"/>
    <n v="5456000"/>
    <n v="37.772841"/>
    <n v="-122.44710499999999"/>
    <s v="SFPD-CROSSROADS"/>
    <s v="CITY STREET"/>
    <n v="150403954"/>
    <n v="2015"/>
    <n v="3801"/>
    <n v="20150509"/>
    <n v="1045"/>
    <n v="4060"/>
    <s v="PARK"/>
    <s v="Saturday"/>
    <s v="3F14A"/>
    <x v="0"/>
    <x v="0"/>
    <n v="115"/>
    <s v="East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8408693732,-122.44710492449"/>
    <s v="10:01 am to 2:00 pm"/>
    <s v="Cloudy"/>
    <s v="CVC 21658A"/>
    <s v="Midblock &gt; 20ft"/>
    <s v="May"/>
    <s v="Valid"/>
    <s v="21658(a,b)"/>
    <s v="Lane straddling or failure to use specified lanes"/>
    <s v="http://leginfo.legislature.ca.gov/faces/codes_displaySection.xhtml?lawCode=VEH&amp;sectionNum=21658."/>
    <n v="19201"/>
  </r>
  <r>
    <n v="14885"/>
    <s v="Point"/>
    <n v="26350000"/>
    <n v="2606000"/>
    <n v="37.773618999999997"/>
    <n v="-122.440918"/>
    <s v="SFPD-CROSSROADS"/>
    <s v="CITY STREET"/>
    <n v="4712381"/>
    <n v="2010"/>
    <n v="3801"/>
    <n v="20100512"/>
    <n v="1837"/>
    <n v="2175"/>
    <s v="F"/>
    <s v="Wednesday"/>
    <s v="4B7E"/>
    <x v="9"/>
    <x v="2"/>
    <n v="6"/>
    <s v="South"/>
    <s v="Not Stated"/>
    <s v="Injury (Other Visible)"/>
    <s v="Broadside"/>
    <s v="Pedestrian"/>
    <x v="1"/>
    <s v="Dry"/>
    <s v="No Unusual Condition"/>
    <s v="Not Stated"/>
    <s v="Daylight"/>
    <s v="Functioning"/>
    <s v="BB - Vehicle-Pedestrian"/>
    <s v="http://maps.google.com/maps?q=&amp;layer=c&amp;cbll=37.7736187260653,-122.440918439555"/>
    <s v="6:01 pm to 10:00 pm"/>
    <s v="Clear"/>
    <s v="N/A"/>
    <s v="Intersection &lt;= 20ft"/>
    <s v="May"/>
    <s v="Unknown"/>
    <s v="Unknown"/>
    <s v="Unknown"/>
    <s v="&lt;Null&gt;"/>
    <n v="6710"/>
  </r>
  <r>
    <n v="13283"/>
    <s v="Point"/>
    <n v="26350000"/>
    <s v="&lt;Null&gt;"/>
    <n v="37.773634999999999"/>
    <n v="-122.440922"/>
    <s v="SFPD-CROSSROADS"/>
    <s v="CITY STREET"/>
    <n v="5730286"/>
    <n v="2012"/>
    <n v="3801"/>
    <n v="20120522"/>
    <n v="1534"/>
    <n v="4288"/>
    <s v="PARK"/>
    <s v="Tuesday"/>
    <s v="3F3C"/>
    <x v="0"/>
    <x v="1"/>
    <n v="0"/>
    <s v="Not Stated, in Intersection"/>
    <s v="Not Stated"/>
    <s v="Injury (Complaint of Pain)"/>
    <s v="Other"/>
    <s v="Bicycle"/>
    <x v="0"/>
    <s v="Dry"/>
    <s v="No Unusual Condition"/>
    <s v="Not Stated"/>
    <s v="Daylight"/>
    <s v="Functioning"/>
    <s v="CC - Vehicle-Bicycle"/>
    <s v="http://maps.google.com/maps?q=&amp;layer=c&amp;cbll=37.7736352963795,-122.440921792499"/>
    <s v="2:01 pm to 6:00 pm"/>
    <s v="Clear"/>
    <s v="CVC 21801A"/>
    <s v="Intersection &lt;= 20ft"/>
    <s v="May"/>
    <s v="Valid"/>
    <s v="21801(a,b)"/>
    <s v="Violation of right-of-way - left turn"/>
    <s v="http://leginfo.legislature.ca.gov/faces/codes_displaySection.xhtml?lawCode=VEH&amp;sectionNum=21801."/>
    <n v="30190"/>
  </r>
  <r>
    <n v="29263"/>
    <s v="Point"/>
    <n v="26353000"/>
    <s v="&lt;Null&gt;"/>
    <n v="37.776434999999999"/>
    <n v="-122.44148800000001"/>
    <s v="SFPD-CROSSROADS"/>
    <s v="CITY STREET"/>
    <n v="2023888"/>
    <n v="2005"/>
    <n v="3801"/>
    <n v="20050502"/>
    <n v="1802"/>
    <n v="821"/>
    <s v="CO K"/>
    <s v="Monday"/>
    <s v="4B8F"/>
    <x v="1"/>
    <x v="1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4350361418,-122.441488326711"/>
    <s v="6:01 pm to 10:00 pm"/>
    <s v="Clear"/>
    <s v="CVC 221005"/>
    <s v="Intersection &lt;= 20ft"/>
    <s v="May"/>
    <s v="Valid"/>
    <n v="22100.5"/>
    <s v="U-Turn at controlled intersection"/>
    <s v="http://leginfo.legislature.ca.gov/faces/codes_displaySection.xhtml?lawCode=VEH&amp;sectionNum=22100.5."/>
    <n v="14012"/>
  </r>
  <r>
    <n v="29258"/>
    <s v="Point"/>
    <n v="26059000"/>
    <n v="6826000"/>
    <n v="37.774579000000003"/>
    <n v="-122.441018"/>
    <s v="SFPD-CROSSROADS"/>
    <s v="CITY STREET"/>
    <n v="2063492"/>
    <n v="2005"/>
    <n v="3801"/>
    <n v="20050522"/>
    <n v="316"/>
    <n v="1666"/>
    <s v="F"/>
    <s v="Sunday"/>
    <n v="4"/>
    <x v="11"/>
    <x v="1"/>
    <n v="27"/>
    <s v="East"/>
    <s v="Not Stated"/>
    <s v="Injury (Other Visible)"/>
    <s v="Head-On"/>
    <s v="Parked Motor Vehicle"/>
    <x v="0"/>
    <s v="Dry"/>
    <s v="No Unusual Condition"/>
    <s v="Not Stated"/>
    <s v="Dark - Street Lights"/>
    <s v="Functioning"/>
    <s v="AA - Vehicle(s) Only Involved"/>
    <s v="http://maps.google.com/maps?q=&amp;layer=c&amp;cbll=37.7745792723477,-122.441018442093"/>
    <s v="2:01 am to 6:00 a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9420"/>
  </r>
  <r>
    <n v="355"/>
    <s v="Point"/>
    <n v="26319000"/>
    <n v="9762000"/>
    <n v="37.772917999999997"/>
    <n v="-122.43911900000001"/>
    <s v="SFPD-CROSSROADS"/>
    <s v="CITY STREET"/>
    <n v="2022718"/>
    <n v="2005"/>
    <n v="3801"/>
    <n v="20050512"/>
    <n v="1255"/>
    <n v="805"/>
    <s v="F"/>
    <s v="Thursday"/>
    <s v="3F4"/>
    <x v="2"/>
    <x v="28"/>
    <n v="9"/>
    <s v="West"/>
    <s v="Not Stated"/>
    <s v="Injury (Complaint of Pain)"/>
    <s v="Sideswipe"/>
    <s v="Bicycle"/>
    <x v="0"/>
    <s v="Dry"/>
    <s v="No Unusual Condition"/>
    <s v="Not Stated"/>
    <s v="Daylight"/>
    <s v="Functioning"/>
    <s v="CC - Vehicle-Bicycle"/>
    <s v="http://maps.google.com/maps?q=&amp;layer=c&amp;cbll=37.7729180742808,-122.439119368399"/>
    <s v="10:01 am to 2:00 pm"/>
    <s v="Clear"/>
    <s v="CVC 21750"/>
    <s v="Intersection &lt;= 20ft"/>
    <s v="May"/>
    <s v="Valid"/>
    <n v="21750"/>
    <s v="Overtaking and passing unsafely"/>
    <s v="http://leginfo.legislature.ca.gov/faces/codes_displaySection.xhtml?lawCode=VEH&amp;sectionNum=21750."/>
    <n v="23219"/>
  </r>
  <r>
    <n v="18671"/>
    <s v="Point"/>
    <n v="26058000"/>
    <s v="&lt;Null&gt;"/>
    <n v="37.773847000000004"/>
    <n v="-122.439277"/>
    <s v="SFPD-CROSSROADS"/>
    <s v="CITY STREET"/>
    <n v="140374763"/>
    <n v="2014"/>
    <n v="3801"/>
    <n v="20140506"/>
    <n v="1050"/>
    <n v="1430"/>
    <s v="PARK"/>
    <s v="Tuesday"/>
    <s v="4K6F"/>
    <x v="0"/>
    <x v="3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8471195227,-122.439276798449"/>
    <s v="10:01 am to 2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32479"/>
  </r>
  <r>
    <n v="5117"/>
    <s v="Point"/>
    <n v="26036000"/>
    <n v="9761000"/>
    <n v="37.772995000000002"/>
    <n v="-122.438515"/>
    <s v="SFPD-CROSSROADS"/>
    <s v="CITY STREET"/>
    <n v="150389514"/>
    <n v="2015"/>
    <n v="3801"/>
    <n v="20150505"/>
    <n v="740"/>
    <n v="2339"/>
    <s v="PARK STATI"/>
    <s v="Tuesday"/>
    <s v="3F14A"/>
    <x v="2"/>
    <x v="3"/>
    <n v="168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9948623702,-122.438514662943"/>
    <s v="6:01 am to 10:00 am"/>
    <s v="Clear"/>
    <s v="CVC 21703"/>
    <s v="Midblock &gt; 20ft"/>
    <s v="May"/>
    <s v="Valid"/>
    <n v="21703"/>
    <s v="Following too closely prohibited"/>
    <s v="http://leginfo.legislature.ca.gov/faces/codes_displaySection.xhtml?lawCode=VEH&amp;sectionNum=21703."/>
    <n v="2010"/>
  </r>
  <r>
    <n v="28710"/>
    <s v="Point"/>
    <n v="26036000"/>
    <n v="9761000"/>
    <n v="37.772934999999997"/>
    <n v="-122.438986"/>
    <s v="SFPD-CROSSROADS"/>
    <s v="CITY STREET"/>
    <n v="4260790"/>
    <n v="2009"/>
    <n v="3801"/>
    <n v="20090505"/>
    <n v="836"/>
    <n v="789"/>
    <s v="&lt;Null&gt;"/>
    <s v="Tuesday"/>
    <s v="COF"/>
    <x v="2"/>
    <x v="3"/>
    <n v="30"/>
    <s v="East"/>
    <s v="Raining"/>
    <s v="Injury (Complaint of Pain)"/>
    <s v="Rear End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29349940182,-122.438986128328"/>
    <s v="6:01 am to 10:00 am"/>
    <s v="Cloudy"/>
    <s v="CVC 21703"/>
    <s v="Intersection Rear End &lt;= 150ft"/>
    <s v="May"/>
    <s v="Valid"/>
    <n v="21703"/>
    <s v="Following too closely prohibited"/>
    <s v="http://leginfo.legislature.ca.gov/faces/codes_displaySection.xhtml?lawCode=VEH&amp;sectionNum=21703."/>
    <n v="27212"/>
  </r>
  <r>
    <n v="20000"/>
    <s v="Point"/>
    <n v="26057000"/>
    <n v="4804101"/>
    <n v="37.776851000000001"/>
    <n v="-122.43817900000001"/>
    <s v="SFPD-CROSSROADS"/>
    <s v="CITY STREET"/>
    <n v="130381320"/>
    <n v="2013"/>
    <n v="3801"/>
    <n v="20130509"/>
    <n v="1512"/>
    <n v="4232"/>
    <s v="PARK"/>
    <s v="Thursday"/>
    <s v="3F14D"/>
    <x v="6"/>
    <x v="11"/>
    <n v="2"/>
    <s v="South"/>
    <s v="Not Stated"/>
    <s v="Injury (Other Visible)"/>
    <s v="Head-On"/>
    <s v="Pedestrian"/>
    <x v="1"/>
    <s v="Dry"/>
    <s v="No Unusual Condition"/>
    <s v="Not Stated"/>
    <s v="Daylight"/>
    <s v="Functioning"/>
    <s v="BB - Vehicle-Pedestrian"/>
    <s v="http://maps.google.com/maps?q=&amp;layer=c&amp;cbll=37.776851286312,-122.4381792558"/>
    <s v="2:01 pm to 6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10442"/>
  </r>
  <r>
    <n v="8715"/>
    <s v="Point"/>
    <n v="26029000"/>
    <n v="10179000"/>
    <n v="37.772089000000001"/>
    <n v="-122.43813"/>
    <s v="SFPD-CROSSROADS"/>
    <s v="CITY STREET"/>
    <n v="4717724"/>
    <n v="2010"/>
    <n v="3801"/>
    <n v="20100530"/>
    <n v="2030"/>
    <n v="4232"/>
    <s v="&lt;Null&gt;"/>
    <s v="Sunday"/>
    <s v="3A40"/>
    <x v="3"/>
    <x v="3"/>
    <n v="225"/>
    <s v="East"/>
    <s v="Not Stated"/>
    <s v="Injury (Severe)"/>
    <s v="Other"/>
    <s v="Fixed Object"/>
    <x v="0"/>
    <s v="Dry"/>
    <s v="No Unusual Condition"/>
    <s v="Not Stated"/>
    <s v="Dusk - Dawn"/>
    <s v="None"/>
    <s v="FF - Bike Only"/>
    <s v="http://maps.google.com/maps?q=&amp;layer=c&amp;cbll=37.7720890490205,-122.438129586414"/>
    <s v="6:01 pm to 10:00 p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1861"/>
  </r>
  <r>
    <n v="29289"/>
    <s v="Point"/>
    <n v="26372000"/>
    <s v="&lt;Null&gt;"/>
    <n v="37.776017000000003"/>
    <n v="-122.44477999999999"/>
    <s v="SFPD-CROSSROADS"/>
    <s v="CITY STREET"/>
    <n v="5180180"/>
    <n v="2011"/>
    <n v="3801"/>
    <n v="20110509"/>
    <n v="1855"/>
    <n v="202"/>
    <s v="PARK"/>
    <s v="Monday"/>
    <s v="3F4"/>
    <x v="1"/>
    <x v="29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0165916209,-122.444779891354"/>
    <s v="6:01 pm to 10:00 pm"/>
    <s v="Clear"/>
    <s v="CVC 23152A"/>
    <s v="Intersection &lt;= 20ft"/>
    <s v="May"/>
    <s v="Valid"/>
    <n v="23152"/>
    <s v="Under the influence of alcohol or drug"/>
    <s v="http://leginfo.legislature.ca.gov/faces/codes_displaySection.xhtml?lawCode=VEH&amp;sectionNum=23152."/>
    <n v="11356"/>
  </r>
  <r>
    <n v="29291"/>
    <s v="Point"/>
    <n v="26372000"/>
    <s v="&lt;Null&gt;"/>
    <n v="37.776017000000003"/>
    <n v="-122.44477999999999"/>
    <s v="SFPD-CROSSROADS"/>
    <s v="CITY STREET"/>
    <n v="6143637"/>
    <n v="2012"/>
    <n v="3801"/>
    <n v="20120525"/>
    <n v="1334"/>
    <n v="419"/>
    <s v="PARK"/>
    <s v="Friday"/>
    <n v="3"/>
    <x v="1"/>
    <x v="29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0165916209,-122.444779891354"/>
    <s v="10:01 am to 2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606"/>
  </r>
  <r>
    <n v="16550"/>
    <s v="Point"/>
    <n v="26349000"/>
    <s v="&lt;Null&gt;"/>
    <n v="37.773212000000001"/>
    <n v="-122.444216"/>
    <s v="SFPD-CROSSROADS"/>
    <s v="CITY STREET"/>
    <n v="130414636"/>
    <n v="2013"/>
    <n v="3801"/>
    <n v="20130520"/>
    <n v="1148"/>
    <n v="874"/>
    <s v="PARK"/>
    <s v="Monday"/>
    <s v="3F61"/>
    <x v="0"/>
    <x v="30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32120672114,-122.444216183242"/>
    <s v="10:01 am to 2:00 p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30727"/>
  </r>
  <r>
    <n v="3617"/>
    <s v="Point"/>
    <n v="26372000"/>
    <n v="5895000"/>
    <n v="37.775987999999998"/>
    <n v="-122.44500499999999"/>
    <s v="SFPD-CROSSROADS"/>
    <s v="CITY STREET"/>
    <n v="140395117"/>
    <n v="2014"/>
    <n v="3801"/>
    <n v="20140511"/>
    <n v="1315"/>
    <n v="1816"/>
    <s v="&lt;Null&gt;"/>
    <s v="Sunday"/>
    <s v="&lt;Null&gt;"/>
    <x v="1"/>
    <x v="30"/>
    <n v="66"/>
    <s v="West"/>
    <s v="Not Stated"/>
    <s v="Injury (Complaint of Pain)"/>
    <s v="Other"/>
    <s v="Non-Collision"/>
    <x v="0"/>
    <s v="Dry"/>
    <s v="No Unusual Condition"/>
    <s v="Not Stated"/>
    <s v="Daylight"/>
    <s v="Functioning"/>
    <s v="AA - Vehicle(s) Only Involved"/>
    <s v="http://maps.google.com/maps?q=&amp;layer=c&amp;cbll=37.7759880153617,-122.445004637871"/>
    <s v="10:01 am to 2:00 pm"/>
    <s v="Clear"/>
    <s v="CVC 21703"/>
    <s v="Midblock &gt; 20ft"/>
    <s v="May"/>
    <s v="Valid"/>
    <n v="21703"/>
    <s v="Following too closely prohibited"/>
    <s v="http://leginfo.legislature.ca.gov/faces/codes_displaySection.xhtml?lawCode=VEH&amp;sectionNum=21703."/>
    <n v="27821"/>
  </r>
  <r>
    <n v="29402"/>
    <s v="Point"/>
    <n v="26419000"/>
    <n v="9768000"/>
    <n v="37.771604000000004"/>
    <n v="-122.44946899999999"/>
    <s v="SFPD-CROSSROADS"/>
    <s v="CITY STREET"/>
    <n v="5184166"/>
    <n v="2011"/>
    <n v="3801"/>
    <n v="20110523"/>
    <n v="1507"/>
    <n v="537"/>
    <s v="PARK"/>
    <s v="Monday"/>
    <s v="3F43D"/>
    <x v="2"/>
    <x v="6"/>
    <n v="150"/>
    <s v="West"/>
    <s v="Not Stated"/>
    <s v="Injury (Other Visible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603828911,-122.449469006491"/>
    <s v="2:01 pm to 6:00 p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2526"/>
  </r>
  <r>
    <n v="12772"/>
    <s v="Point"/>
    <n v="26031000"/>
    <s v="&lt;Null&gt;"/>
    <n v="37.773133000000001"/>
    <n v="-122.437423"/>
    <s v="SFPD-CROSSROADS"/>
    <s v="CITY STREET"/>
    <n v="130434690"/>
    <n v="2013"/>
    <n v="3801"/>
    <n v="20130526"/>
    <n v="1818"/>
    <n v="360"/>
    <s v="PARK"/>
    <s v="Sunday"/>
    <n v="4"/>
    <x v="6"/>
    <x v="14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31334920131,-122.437422939807"/>
    <s v="6:01 pm to 10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18464"/>
  </r>
  <r>
    <n v="29403"/>
    <s v="Point"/>
    <n v="26419000"/>
    <n v="9768000"/>
    <n v="37.771515000000001"/>
    <n v="-122.45016800000001"/>
    <s v="SFPD-CROSSROADS"/>
    <s v="CITY STREET"/>
    <n v="2060033"/>
    <n v="2005"/>
    <n v="3801"/>
    <n v="20050513"/>
    <n v="150"/>
    <n v="1991"/>
    <s v="&lt;Null&gt;"/>
    <s v="Friday"/>
    <s v="3F13E"/>
    <x v="2"/>
    <x v="7"/>
    <n v="127"/>
    <s v="East"/>
    <s v="Not Stated"/>
    <s v="Injury (Complaint of Pain)"/>
    <s v="Sideswipe"/>
    <s v="Parked Motor Vehicle"/>
    <x v="0"/>
    <s v="Dry"/>
    <s v="No Unusual Condition"/>
    <s v="Not Stated"/>
    <s v="Dark - Street Lights"/>
    <s v="None"/>
    <s v="AA - Vehicle(s) Only Involved"/>
    <s v="http://maps.google.com/maps?q=&amp;layer=c&amp;cbll=37.771515065918,-122.450167796473"/>
    <s v="10:01 pm to 2:00 am"/>
    <s v="Clear"/>
    <s v="N/A"/>
    <s v="Midblock &gt; 20ft"/>
    <s v="May"/>
    <s v="Unknown"/>
    <s v="Unknown"/>
    <s v="Unknown"/>
    <s v="&lt;Null&gt;"/>
    <n v="23170"/>
  </r>
  <r>
    <n v="28854"/>
    <s v="Point"/>
    <n v="26050000"/>
    <n v="5450000"/>
    <n v="37.774106000000003"/>
    <n v="-122.437268"/>
    <s v="SFPD-CROSSROADS"/>
    <s v="CITY STREET"/>
    <n v="3216737"/>
    <n v="2007"/>
    <n v="3801"/>
    <n v="20070503"/>
    <n v="1353"/>
    <n v="97"/>
    <s v="PARK"/>
    <s v="Thursday"/>
    <s v="3F4A"/>
    <x v="0"/>
    <x v="35"/>
    <n v="100"/>
    <s v="East"/>
    <s v="Not Stated"/>
    <s v="Injury (Severe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41057489876,-122.437268050572"/>
    <s v="10:01 am to 2:00 pm"/>
    <s v="Clear"/>
    <s v="CVC 22100B"/>
    <s v="Midblock &gt; 20ft"/>
    <s v="May"/>
    <s v="Valid"/>
    <s v="22100(a,b)"/>
    <s v="Turn at intersection from wrong position"/>
    <s v="http://leginfo.legislature.ca.gov/faces/codes_displaySection.xhtml?lawCode=VEH&amp;sectionNum=22100."/>
    <n v="3029"/>
  </r>
  <r>
    <n v="28880"/>
    <s v="Point"/>
    <n v="26053000"/>
    <s v="&lt;Null&gt;"/>
    <n v="37.774991999999997"/>
    <n v="-122.437799"/>
    <s v="SFPD-CROSSROADS"/>
    <s v="CITY STREET"/>
    <n v="4699374"/>
    <n v="2010"/>
    <n v="3801"/>
    <n v="20100510"/>
    <n v="1005"/>
    <n v="301"/>
    <s v="PARK"/>
    <s v="Monday"/>
    <s v="&lt;Null&gt;"/>
    <x v="11"/>
    <x v="35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991947509,-122.437798747311"/>
    <s v="10:01 am to 2:00 p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31514"/>
  </r>
  <r>
    <n v="20364"/>
    <s v="Point"/>
    <n v="26050000"/>
    <s v="&lt;Null&gt;"/>
    <n v="37.774062000000001"/>
    <n v="-122.437611"/>
    <s v="SFPD-CROSSROADS"/>
    <s v="CITY STREET"/>
    <n v="140430092"/>
    <n v="2014"/>
    <n v="3801"/>
    <n v="20140523"/>
    <n v="20"/>
    <n v="1045"/>
    <s v="PARK"/>
    <s v="Friday"/>
    <s v="3F14E"/>
    <x v="0"/>
    <x v="8"/>
    <n v="0"/>
    <s v="Not Stated, in Intersection"/>
    <s v="Not Stated"/>
    <s v="Injury (Other Visible)"/>
    <s v="Broadside"/>
    <s v="Motor Vehicle on Other Roadway"/>
    <x v="0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2:01 am to 6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8073"/>
  </r>
  <r>
    <n v="14881"/>
    <s v="Point"/>
    <n v="26350000"/>
    <s v="&lt;Null&gt;"/>
    <n v="37.773634999999999"/>
    <n v="-122.440922"/>
    <s v="SFPD-CROSSROADS"/>
    <s v="CITY STREET"/>
    <n v="4256129"/>
    <n v="2009"/>
    <n v="3801"/>
    <n v="20090520"/>
    <n v="1825"/>
    <n v="1584"/>
    <s v="PARK"/>
    <s v="Wednesday"/>
    <s v="4B5F"/>
    <x v="0"/>
    <x v="1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36352963795,-122.440921792499"/>
    <s v="6:01 pm to 10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18846"/>
  </r>
  <r>
    <n v="28841"/>
    <s v="Point"/>
    <n v="26050000"/>
    <n v="4801201"/>
    <n v="37.773930999999997"/>
    <n v="-122.437539"/>
    <s v="SFPD-CROSSROADS"/>
    <s v="CITY STREET"/>
    <n v="2063054"/>
    <n v="2005"/>
    <n v="3801"/>
    <n v="20050518"/>
    <n v="955"/>
    <n v="783"/>
    <s v="COF"/>
    <s v="Wednesday"/>
    <s v="3F4A"/>
    <x v="6"/>
    <x v="2"/>
    <n v="50"/>
    <s v="South"/>
    <s v="Not Stated"/>
    <s v="Injury (Complaint of Pain)"/>
    <s v="Rear End"/>
    <s v="Other Motor Vehicle"/>
    <x v="0"/>
    <s v="Wet"/>
    <s v="No Unusual Condition"/>
    <s v="Not Stated"/>
    <s v="Daylight"/>
    <s v="None"/>
    <s v="AA - Vehicle(s) Only Involved"/>
    <s v="http://maps.google.com/maps?q=&amp;layer=c&amp;cbll=37.7739305620403,-122.437539323899"/>
    <s v="6:01 am to 10:00 am"/>
    <s v="Raining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8060"/>
  </r>
  <r>
    <n v="3031"/>
    <s v="Point"/>
    <n v="26345000"/>
    <n v="8852000"/>
    <n v="37.772944000000003"/>
    <n v="-122.445892"/>
    <s v="SFPD-CROSSROADS"/>
    <s v="CITY STREET"/>
    <n v="3217825"/>
    <n v="2007"/>
    <n v="3801"/>
    <n v="20070519"/>
    <n v="1530"/>
    <n v="1218"/>
    <s v="PARK"/>
    <s v="Saturday"/>
    <n v="3"/>
    <x v="7"/>
    <x v="2"/>
    <n v="19"/>
    <s v="East"/>
    <s v="Not Stated"/>
    <s v="Injury (Severe)"/>
    <s v="Vehicle/Pedestrian"/>
    <s v="Bicycle"/>
    <x v="0"/>
    <s v="Dry"/>
    <s v="No Unusual Condition"/>
    <s v="Not Stated"/>
    <s v="Daylight"/>
    <s v="Functioning"/>
    <s v="CC - Vehicle-Bicycle"/>
    <s v="http://maps.google.com/maps?q=&amp;layer=c&amp;cbll=37.7729437191296,-122.445891876302"/>
    <s v="2:01 pm to 6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2610"/>
  </r>
  <r>
    <n v="11039"/>
    <s v="Point"/>
    <n v="26345000"/>
    <n v="8852000"/>
    <n v="37.772951999999997"/>
    <n v="-122.445894"/>
    <s v="SFPD-CROSSROADS"/>
    <s v="CITY STREET"/>
    <n v="5197872"/>
    <n v="2011"/>
    <n v="3801"/>
    <n v="20110526"/>
    <n v="2020"/>
    <n v="4000"/>
    <s v="PARK"/>
    <s v="Thursday"/>
    <s v="3F13D"/>
    <x v="7"/>
    <x v="2"/>
    <n v="16"/>
    <s v="South"/>
    <s v="Not Stated"/>
    <s v="Injury (Severe)"/>
    <s v="Broadside"/>
    <s v="Bicycle"/>
    <x v="0"/>
    <s v="Dry"/>
    <s v="No Unusual Condition"/>
    <s v="Not Stated"/>
    <s v="Dusk - Dawn"/>
    <s v="Functioning"/>
    <s v="CC - Vehicle-Bicycle"/>
    <s v="http://maps.google.com/maps?q=&amp;layer=c&amp;cbll=37.772951853279,-122.445893527129"/>
    <s v="6:01 pm to 10:00 pm"/>
    <s v="Clear"/>
    <s v="N/A"/>
    <s v="Intersection &lt;= 20ft"/>
    <s v="May"/>
    <s v="Unknown"/>
    <s v="Unknown"/>
    <s v="Unknown"/>
    <s v="&lt;Null&gt;"/>
    <n v="2569"/>
  </r>
  <r>
    <n v="4713"/>
    <s v="Point"/>
    <n v="26345000"/>
    <n v="8852000"/>
    <n v="37.772936000000001"/>
    <n v="-122.44589000000001"/>
    <s v="SFPD-CROSSROADS"/>
    <s v="CITY STREET"/>
    <n v="3749081"/>
    <n v="2008"/>
    <n v="3801"/>
    <n v="20080509"/>
    <n v="1720"/>
    <n v="1866"/>
    <s v="PARK"/>
    <s v="Friday"/>
    <s v="4B71"/>
    <x v="7"/>
    <x v="2"/>
    <n v="22"/>
    <s v="South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355849803,-122.445890225476"/>
    <s v="2:01 pm to 6:00 pm"/>
    <s v="Clear"/>
    <s v="CVC 216501"/>
    <s v="Midblock &gt; 20ft"/>
    <s v="May"/>
    <s v="Valid"/>
    <n v="21650.1"/>
    <s v="Bicycle to travel in same direction as vehicles"/>
    <s v="http://leginfo.legislature.ca.gov/faces/codes_displaySection.xhtml?lawCode=VEH&amp;sectionNum=21650.1."/>
    <n v="6998"/>
  </r>
  <r>
    <n v="4717"/>
    <s v="Point"/>
    <n v="26345000"/>
    <n v="8852000"/>
    <n v="37.772941000000003"/>
    <n v="-122.445891"/>
    <s v="SFPD-CROSSROADS"/>
    <s v="CITY STREET"/>
    <n v="3749085"/>
    <n v="2008"/>
    <n v="3801"/>
    <n v="20080514"/>
    <n v="1350"/>
    <n v="438"/>
    <s v="&lt;Null&gt;"/>
    <s v="Wednesday"/>
    <s v="4B3F"/>
    <x v="7"/>
    <x v="2"/>
    <n v="20"/>
    <s v="South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410077465,-122.445891326027"/>
    <s v="10:01 am to 2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9171"/>
  </r>
  <r>
    <n v="19062"/>
    <s v="Point"/>
    <n v="26347000"/>
    <s v="&lt;Null&gt;"/>
    <n v="37.772995000000002"/>
    <n v="-122.445902"/>
    <s v="SFPD-CROSSROADS"/>
    <s v="CITY STREET"/>
    <n v="150416963"/>
    <n v="2015"/>
    <n v="3801"/>
    <n v="20150513"/>
    <n v="1710"/>
    <n v="1485"/>
    <s v="&lt;Null&gt;"/>
    <s v="Wednesday"/>
    <s v="13D"/>
    <x v="7"/>
    <x v="2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CVC 21451A"/>
    <s v="Intersection &lt;= 20ft"/>
    <s v="May"/>
    <s v="Valid"/>
    <s v="21451(a,b)"/>
    <s v="Green signal - driver or bicyclist responsibilities"/>
    <s v="http://leginfo.legislature.ca.gov/faces/codes_displaySection.xhtml?lawCode=VEH&amp;sectionNum=21451."/>
    <n v="14603"/>
  </r>
  <r>
    <n v="3549"/>
    <s v="Point"/>
    <n v="26347000"/>
    <s v="&lt;Null&gt;"/>
    <n v="37.772995000000002"/>
    <n v="-122.445902"/>
    <s v="SFPD-CROSSROADS"/>
    <s v="CITY STREET"/>
    <n v="150416907"/>
    <n v="2015"/>
    <n v="3801"/>
    <n v="20150510"/>
    <n v="1730"/>
    <n v="4086"/>
    <s v="PARK"/>
    <s v="Sunday"/>
    <s v="3F13D"/>
    <x v="7"/>
    <x v="2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CVC 21453C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14992"/>
  </r>
  <r>
    <n v="11648"/>
    <s v="Point"/>
    <n v="26347000"/>
    <s v="&lt;Null&gt;"/>
    <n v="37.772995000000002"/>
    <n v="-122.445902"/>
    <s v="SFPD-CROSSROADS"/>
    <s v="CITY STREET"/>
    <n v="130436765"/>
    <n v="2013"/>
    <n v="3801"/>
    <n v="20130527"/>
    <n v="1337"/>
    <n v="874"/>
    <s v="PARK"/>
    <s v="Monday"/>
    <s v="3EF61"/>
    <x v="7"/>
    <x v="2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9954059776,-122.445902365946"/>
    <s v="10:01 am to 2:00 pm"/>
    <s v="Clear"/>
    <s v="CVC 22107"/>
    <s v="Intersection &lt;= 20ft"/>
    <s v="May"/>
    <s v="Valid"/>
    <n v="22107"/>
    <s v="Unsafe turn or lane change prohibited"/>
    <s v="http://leginfo.legislature.ca.gov/faces/codes_displaySection.xhtml?lawCode=VEH&amp;sectionNum=22107."/>
    <n v="23069"/>
  </r>
  <r>
    <n v="27857"/>
    <s v="Point"/>
    <n v="26376000"/>
    <n v="8851000"/>
    <n v="37.773082000000002"/>
    <n v="-122.44592"/>
    <s v="SFPD-CROSSROADS"/>
    <s v="CITY STREET"/>
    <n v="140417551"/>
    <n v="2014"/>
    <n v="3801"/>
    <n v="20140519"/>
    <n v="733"/>
    <n v="1430"/>
    <s v="PARK"/>
    <s v="Monday"/>
    <s v="4K6F"/>
    <x v="7"/>
    <x v="2"/>
    <n v="32"/>
    <s v="North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3082015562,-122.445919814012"/>
    <s v="6:01 am to 10:00 am"/>
    <s v="Clear"/>
    <s v="CVC 22100A"/>
    <s v="Midblock &gt; 20ft"/>
    <s v="May"/>
    <s v="Valid"/>
    <s v="22100(a,b)"/>
    <s v="Turn at intersection from wrong position"/>
    <s v="http://leginfo.legislature.ca.gov/faces/codes_displaySection.xhtml?lawCode=VEH&amp;sectionNum=22100."/>
    <n v="24027"/>
  </r>
  <r>
    <n v="29460"/>
    <s v="Point"/>
    <n v="26445000"/>
    <n v="12085000"/>
    <n v="37.771971999999998"/>
    <n v="-122.454092"/>
    <s v="SFPD-CROSSROADS"/>
    <s v="CITY STREET"/>
    <n v="3747677"/>
    <n v="2008"/>
    <n v="3801"/>
    <n v="20080508"/>
    <n v="2145"/>
    <n v="1546"/>
    <s v="PARK"/>
    <s v="Thursday"/>
    <s v="3FIIE"/>
    <x v="8"/>
    <x v="2"/>
    <n v="15"/>
    <s v="North"/>
    <s v="Not Stated"/>
    <s v="Injury (Other Visible)"/>
    <s v="Hit Object"/>
    <s v="Fixed Object"/>
    <x v="0"/>
    <s v="Dry"/>
    <s v="No Unusual Condition"/>
    <s v="Not Stated"/>
    <s v="Dark - Street Lights"/>
    <s v="Functioning"/>
    <s v="AA - Vehicle(s) Only Involved"/>
    <s v="http://maps.google.com/maps?q=&amp;layer=c&amp;cbll=37.7719723977985,-122.454092005606"/>
    <s v="6:01 pm to 10:00 pm"/>
    <s v="Clear"/>
    <s v="CVC 23152A"/>
    <s v="Intersection &lt;= 20ft"/>
    <s v="May"/>
    <s v="Valid"/>
    <n v="23152"/>
    <s v="Under the influence of alcohol or drug"/>
    <s v="http://leginfo.legislature.ca.gov/faces/codes_displaySection.xhtml?lawCode=VEH&amp;sectionNum=23152."/>
    <n v="1181"/>
  </r>
  <r>
    <n v="28978"/>
    <s v="Point"/>
    <n v="26061000"/>
    <s v="&lt;Null&gt;"/>
    <n v="37.776643999999997"/>
    <n v="-122.43984399999999"/>
    <s v="SFPD-CROSSROADS"/>
    <s v="CITY STREET"/>
    <n v="3749169"/>
    <n v="2008"/>
    <n v="3801"/>
    <n v="20080519"/>
    <n v="1114"/>
    <n v="708"/>
    <s v="COF"/>
    <s v="Monday"/>
    <s v="4B4A"/>
    <x v="5"/>
    <x v="11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6440075826,-122.439844236366"/>
    <s v="10:01 am to 2:00 pm"/>
    <s v="Cloudy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564"/>
  </r>
  <r>
    <n v="28516"/>
    <s v="Point"/>
    <n v="26057000"/>
    <n v="4805201"/>
    <n v="37.777265999999997"/>
    <n v="-122.43820700000001"/>
    <s v="SFPD-CROSSROADS"/>
    <s v="CITY STREET"/>
    <n v="130364439"/>
    <n v="2013"/>
    <n v="3801"/>
    <n v="20130504"/>
    <n v="1041"/>
    <n v="874"/>
    <s v="PARK"/>
    <s v="Saturday"/>
    <s v="3F61"/>
    <x v="6"/>
    <x v="11"/>
    <n v="149"/>
    <s v="North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7266301185,-122.438206605799"/>
    <s v="10:01 am to 2:00 p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6001"/>
  </r>
  <r>
    <n v="28932"/>
    <s v="Point"/>
    <n v="26057000"/>
    <n v="4805201"/>
    <n v="37.776890000000002"/>
    <n v="-122.43816200000001"/>
    <s v="SFPD-CROSSROADS"/>
    <s v="CITY STREET"/>
    <n v="3217798"/>
    <n v="2007"/>
    <n v="3801"/>
    <n v="20070516"/>
    <n v="2152"/>
    <n v="1239"/>
    <s v="COF"/>
    <s v="Wednesday"/>
    <s v="4B5B"/>
    <x v="6"/>
    <x v="11"/>
    <n v="15"/>
    <s v="North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68904470191,-122.438162487347"/>
    <s v="6:01 pm to 10:00 pm"/>
    <s v="Clear"/>
    <s v="CVC 22106"/>
    <s v="Intersection &lt;= 20ft"/>
    <s v="May"/>
    <s v="Valid"/>
    <n v="22106"/>
    <s v="Unsafe starting or backing on highway"/>
    <s v="http://leginfo.legislature.ca.gov/faces/codes_displaySection.xhtml?lawCode=VEH&amp;sectionNum=22106."/>
    <n v="16010"/>
  </r>
  <r>
    <n v="14689"/>
    <s v="Point"/>
    <n v="26059000"/>
    <n v="6825000"/>
    <n v="37.774782000000002"/>
    <n v="-122.43943899999999"/>
    <s v="SFPD-CROSSROADS"/>
    <s v="CITY STREET"/>
    <n v="2657253"/>
    <n v="2006"/>
    <n v="3801"/>
    <n v="20060530"/>
    <n v="1822"/>
    <n v="821"/>
    <s v="COH"/>
    <s v="Tuesday"/>
    <s v="4B8F"/>
    <x v="11"/>
    <x v="3"/>
    <n v="8"/>
    <s v="East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47817836113,-122.43943854204"/>
    <s v="6:01 pm to 10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7974"/>
  </r>
  <r>
    <n v="29497"/>
    <s v="Point"/>
    <n v="26446000"/>
    <n v="12084000"/>
    <n v="37.774040999999997"/>
    <n v="-122.454519"/>
    <s v="SFPD-CROSSROADS"/>
    <s v="CITY STREET"/>
    <n v="4732635"/>
    <n v="2010"/>
    <n v="3801"/>
    <n v="20100507"/>
    <n v="1510"/>
    <n v="438"/>
    <s v="&lt;Null&gt;"/>
    <s v="Friday"/>
    <s v="4B3F"/>
    <x v="8"/>
    <x v="11"/>
    <n v="265"/>
    <s v="South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40410366201,-122.454518660625"/>
    <s v="2:01 pm to 6:00 p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19096"/>
  </r>
  <r>
    <n v="6472"/>
    <s v="Point"/>
    <n v="26070000"/>
    <s v="&lt;Null&gt;"/>
    <n v="37.778723999999997"/>
    <n v="-122.438552"/>
    <s v="SFPD-CROSSROADS"/>
    <s v="CITY STREET"/>
    <n v="4252855"/>
    <n v="2009"/>
    <n v="3801"/>
    <n v="20090526"/>
    <n v="1610"/>
    <n v="1976"/>
    <s v="COF"/>
    <s v="Tuesday"/>
    <s v="3F44C"/>
    <x v="6"/>
    <x v="13"/>
    <n v="0"/>
    <s v="Not Stated, in Intersection"/>
    <s v="Not Stated"/>
    <s v="Injury (Complaint of Pain)"/>
    <s v="Hit Object"/>
    <s v="Bicycle"/>
    <x v="0"/>
    <s v="Dry"/>
    <s v="No Unusual Condition"/>
    <s v="Not Stated"/>
    <s v="Daylight"/>
    <s v="Functioning"/>
    <s v="CC - Vehicle-Bicycle"/>
    <s v="http://maps.google.com/maps?q=&amp;layer=c&amp;cbll=37.7787241078806,-122.438552277528"/>
    <s v="2:01 pm to 6:00 pm"/>
    <s v="Clear"/>
    <s v="N/A"/>
    <s v="Intersection &lt;= 20ft"/>
    <s v="May"/>
    <s v="Unknown"/>
    <s v="Unknown"/>
    <s v="Unknown"/>
    <s v="&lt;Null&gt;"/>
    <n v="22691"/>
  </r>
  <r>
    <n v="8871"/>
    <s v="Point"/>
    <n v="26070000"/>
    <s v="&lt;Null&gt;"/>
    <n v="37.778723999999997"/>
    <n v="-122.438552"/>
    <s v="SFPD-CROSSROADS"/>
    <s v="CITY STREET"/>
    <n v="4775248"/>
    <n v="2010"/>
    <n v="3801"/>
    <n v="20100518"/>
    <n v="2200"/>
    <n v="1584"/>
    <s v="PARK"/>
    <s v="Tuesday"/>
    <s v="4B6E"/>
    <x v="6"/>
    <x v="13"/>
    <n v="0"/>
    <s v="Not Stated, in Intersection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87241078806,-122.438552277528"/>
    <s v="6:01 pm to 10:00 p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14582"/>
  </r>
  <r>
    <n v="29343"/>
    <s v="Point"/>
    <n v="26392000"/>
    <n v="8846000"/>
    <n v="37.777883000000003"/>
    <n v="-122.44689"/>
    <s v="SFPD-CROSSROADS"/>
    <s v="CITY STREET"/>
    <n v="2063378"/>
    <n v="2005"/>
    <n v="3801"/>
    <n v="20050527"/>
    <n v="206"/>
    <n v="4205"/>
    <s v="PARK"/>
    <s v="Friday"/>
    <s v="3F14E"/>
    <x v="17"/>
    <x v="61"/>
    <n v="79"/>
    <s v="North"/>
    <s v="Not Stated"/>
    <s v="Injury (Complaint of Pain)"/>
    <s v="Sideswip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8830865091,-122.446889870844"/>
    <s v="2:01 am to 6:00 am"/>
    <s v="Clear"/>
    <s v="CVC 21658A"/>
    <s v="Midblock &gt; 20ft"/>
    <s v="May"/>
    <s v="Valid"/>
    <s v="21658(a,b)"/>
    <s v="Lane straddling or failure to use specified lanes"/>
    <s v="http://leginfo.legislature.ca.gov/faces/codes_displaySection.xhtml?lawCode=VEH&amp;sectionNum=21658."/>
    <n v="30294"/>
  </r>
  <r>
    <n v="6547"/>
    <s v="Point"/>
    <n v="26057000"/>
    <n v="4804101"/>
    <n v="37.776141000000003"/>
    <n v="-122.43808900000001"/>
    <s v="SFPD-CROSSROADS"/>
    <s v="CITY STREET"/>
    <n v="4254860"/>
    <n v="2009"/>
    <n v="3801"/>
    <n v="20090526"/>
    <n v="1645"/>
    <n v="131"/>
    <s v="PARK"/>
    <s v="Tuesday"/>
    <s v="3F14D"/>
    <x v="6"/>
    <x v="4"/>
    <n v="82"/>
    <s v="North"/>
    <s v="Not Stated"/>
    <s v="Injury (Other Visible)"/>
    <s v="Other"/>
    <s v="Bicycle"/>
    <x v="0"/>
    <s v="Dry"/>
    <s v="No Unusual Condition"/>
    <s v="Not Stated"/>
    <s v="Daylight"/>
    <s v="None"/>
    <s v="EE - Bike-Parked car "/>
    <s v="http://maps.google.com/maps?q=&amp;layer=c&amp;cbll=37.7761406678564,-122.438089106876"/>
    <s v="2:01 pm to 6:00 pm"/>
    <s v="Clear"/>
    <s v="CVC 22517"/>
    <s v="Midblock &gt; 20ft"/>
    <s v="May"/>
    <s v="Valid"/>
    <n v="22517"/>
    <s v="Opening door on traffic side when unsafe"/>
    <s v="http://leginfo.legislature.ca.gov/faces/codes_displaySection.xhtml?lawCode=VEH&amp;sectionNum=22517."/>
    <n v="10893"/>
  </r>
  <r>
    <n v="29311"/>
    <s v="Point"/>
    <n v="26377000"/>
    <s v="&lt;Null&gt;"/>
    <n v="37.774870999999997"/>
    <n v="-122.44628400000001"/>
    <s v="SFPD-CROSSROADS"/>
    <s v="CITY STREET"/>
    <n v="4260684"/>
    <n v="2009"/>
    <n v="3801"/>
    <n v="20090506"/>
    <n v="2230"/>
    <n v="1584"/>
    <s v="PARK"/>
    <s v="Wednesday"/>
    <s v="4B5F"/>
    <x v="7"/>
    <x v="4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8711028237,-122.446283673835"/>
    <s v="10:01 pm to 2:00 a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24226"/>
  </r>
  <r>
    <n v="19258"/>
    <s v="Point"/>
    <n v="26351000"/>
    <s v="&lt;Null&gt;"/>
    <n v="37.774566999999998"/>
    <n v="-122.44110999999999"/>
    <s v="SFPD-CROSSROADS"/>
    <s v="CITY STREET"/>
    <n v="130387572"/>
    <n v="2013"/>
    <n v="3801"/>
    <n v="20130511"/>
    <n v="158"/>
    <n v="1832"/>
    <s v="PARK"/>
    <s v="Saturday"/>
    <s v="3F14D"/>
    <x v="9"/>
    <x v="5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5674820945,-122.441110417149"/>
    <s v="2:01 am to 6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16142"/>
  </r>
  <r>
    <n v="14928"/>
    <s v="Point"/>
    <n v="26376000"/>
    <s v="&lt;Null&gt;"/>
    <n v="37.773935000000002"/>
    <n v="-122.44609199999999"/>
    <s v="SFPD-CROSSROADS"/>
    <s v="CITY STREET"/>
    <n v="3209173"/>
    <n v="2007"/>
    <n v="3801"/>
    <n v="20070520"/>
    <n v="16"/>
    <n v="1856"/>
    <s v="PARK"/>
    <s v="Sunday"/>
    <s v="3F13E"/>
    <x v="7"/>
    <x v="5"/>
    <n v="0"/>
    <s v="Not Stated, in Intersection"/>
    <s v="Not Stated"/>
    <s v="Injury (Other Visible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39353713535,-122.446091727215"/>
    <s v="10:01 pm to 2:00 am"/>
    <s v="Clear"/>
    <s v="CVC 21453D"/>
    <s v="Intersection &lt;= 20ft"/>
    <s v="May"/>
    <s v="Valid"/>
    <s v="21453(d)"/>
    <s v="Red signal - pedestrian responsibilities"/>
    <s v="http://leginfo.legislature.ca.gov/faces/codes_displaySection.xhtml?lawCode=VEH&amp;sectionNum=21453."/>
    <n v="11691"/>
  </r>
  <r>
    <n v="21692"/>
    <s v="Point"/>
    <n v="26376000"/>
    <s v="&lt;Null&gt;"/>
    <n v="37.773935000000002"/>
    <n v="-122.44609199999999"/>
    <s v="SFPD-CROSSROADS"/>
    <s v="CITY STREET"/>
    <n v="5739589"/>
    <n v="2012"/>
    <n v="3801"/>
    <n v="20120509"/>
    <n v="740"/>
    <n v="1389"/>
    <s v="F"/>
    <s v="Wednesday"/>
    <s v="3F13A"/>
    <x v="7"/>
    <x v="5"/>
    <n v="0"/>
    <s v="Not Stated, in Intersection"/>
    <s v="Not Stated"/>
    <s v="Injury (Complaint of Pain)"/>
    <s v="Sideswipe"/>
    <s v="Pedestrian"/>
    <x v="1"/>
    <s v="Dry"/>
    <s v="No Unusual Condition"/>
    <s v="Not Stated"/>
    <s v="Daylight"/>
    <s v="Functioning"/>
    <s v="BB - Vehicle-Pedestrian"/>
    <s v="http://maps.google.com/maps?q=&amp;layer=c&amp;cbll=37.7739353713535,-122.446091727215"/>
    <s v="6:01 am to 10:00 a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20069"/>
  </r>
  <r>
    <n v="14853"/>
    <s v="Point"/>
    <n v="26345000"/>
    <s v="&lt;Null&gt;"/>
    <n v="37.772080000000003"/>
    <n v="-122.445717"/>
    <s v="SFPD-CROSSROADS"/>
    <s v="CITY STREET"/>
    <n v="4712335"/>
    <n v="2010"/>
    <n v="3801"/>
    <n v="20100509"/>
    <n v="1718"/>
    <n v="1666"/>
    <s v="PARK"/>
    <s v="Sunday"/>
    <s v="3CAR"/>
    <x v="7"/>
    <x v="19"/>
    <n v="0"/>
    <s v="Not Stated, in Intersection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0803942368,-122.445716665312"/>
    <s v="2:01 pm to 6:00 p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10413"/>
  </r>
  <r>
    <n v="13804"/>
    <s v="Point"/>
    <n v="26345000"/>
    <s v="&lt;Null&gt;"/>
    <n v="37.772080000000003"/>
    <n v="-122.445717"/>
    <s v="SFPD-CROSSROADS"/>
    <s v="CITY STREET"/>
    <n v="140443998"/>
    <n v="2014"/>
    <n v="3801"/>
    <n v="20140527"/>
    <n v="220"/>
    <n v="1889"/>
    <s v="PARK"/>
    <s v="Tuesday"/>
    <s v="&lt;Null&gt;"/>
    <x v="7"/>
    <x v="14"/>
    <n v="0"/>
    <s v="Not Stated, in Intersection"/>
    <s v="&lt;Null&gt;"/>
    <s v="Injury (Severe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20803942368,-122.445716665312"/>
    <s v="2:01 am to 6:00 am"/>
    <s v="Clear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2822"/>
  </r>
  <r>
    <n v="29303"/>
    <s v="Point"/>
    <n v="26376000"/>
    <s v="&lt;Null&gt;"/>
    <n v="37.773935000000002"/>
    <n v="-122.44609199999999"/>
    <s v="SFPD-CROSSROADS"/>
    <s v="CITY STREET"/>
    <n v="5180239"/>
    <n v="2011"/>
    <n v="3801"/>
    <n v="20110510"/>
    <n v="625"/>
    <n v="671"/>
    <s v="PARK"/>
    <s v="Tuesday"/>
    <s v="4B2F"/>
    <x v="7"/>
    <x v="5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353713535,-122.446091727215"/>
    <s v="6:01 am to 10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611"/>
  </r>
  <r>
    <n v="6348"/>
    <s v="Point"/>
    <n v="26376000"/>
    <s v="&lt;Null&gt;"/>
    <n v="37.773935000000002"/>
    <n v="-122.44609199999999"/>
    <s v="SFPD-CROSSROADS"/>
    <s v="CITY STREET"/>
    <n v="150463243"/>
    <n v="2015"/>
    <n v="3801"/>
    <n v="20150527"/>
    <n v="1911"/>
    <n v="877"/>
    <s v="PARK"/>
    <s v="Wednesday"/>
    <s v="3F13D"/>
    <x v="7"/>
    <x v="5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353713535,-122.446091727215"/>
    <s v="6:01 pm to 10:00 p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29294"/>
  </r>
  <r>
    <n v="29466"/>
    <s v="Point"/>
    <n v="26446000"/>
    <n v="12084000"/>
    <n v="37.773409999999998"/>
    <n v="-122.45439"/>
    <s v="SFPD-CROSSROADS"/>
    <s v="CITY STREET"/>
    <n v="4254906"/>
    <n v="2009"/>
    <n v="3801"/>
    <n v="20090519"/>
    <n v="2219"/>
    <n v="202"/>
    <s v="&lt;Null&gt;"/>
    <s v="Tuesday"/>
    <s v="F11"/>
    <x v="8"/>
    <x v="5"/>
    <n v="190"/>
    <s v="North"/>
    <s v="Not Stated"/>
    <s v="Injury (Severe)"/>
    <s v="Overturned"/>
    <s v="Not Stated"/>
    <x v="0"/>
    <s v="Dry"/>
    <s v="Holes, Deep Ruts"/>
    <s v="Not Stated"/>
    <s v="Dark - Street Lights"/>
    <s v="None"/>
    <s v="AA - Vehicle(s) Only Involved"/>
    <s v="http://maps.google.com/maps?q=&amp;layer=c&amp;cbll=37.7734104626285,-122.454390139242"/>
    <s v="10:01 pm to 2:00 a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2348"/>
  </r>
  <r>
    <n v="19788"/>
    <s v="Point"/>
    <n v="26445000"/>
    <n v="12085000"/>
    <n v="37.772432000000002"/>
    <n v="-122.454188"/>
    <s v="SFPD-CROSSROADS"/>
    <s v="CITY STREET"/>
    <n v="150385039"/>
    <n v="2015"/>
    <n v="3801"/>
    <n v="20150503"/>
    <n v="173"/>
    <n v="1666"/>
    <s v="PARK"/>
    <s v="Sunday"/>
    <s v="3 CAR"/>
    <x v="8"/>
    <x v="5"/>
    <n v="171"/>
    <s v="South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4320695869,-122.454188201182"/>
    <s v="2:01 am to 6:00 am"/>
    <s v="Clear"/>
    <s v="CVC 21804A"/>
    <s v="Midblock &gt; 20ft"/>
    <s v="May"/>
    <s v="Valid"/>
    <s v="21804(a,b)"/>
    <s v="Entering highway from alley or driveway"/>
    <s v="http://leginfo.legislature.ca.gov/faces/codes_displaySection.xhtml?lawCode=VEH&amp;sectionNum=21804."/>
    <n v="19071"/>
  </r>
  <r>
    <n v="29428"/>
    <s v="Point"/>
    <n v="26445000"/>
    <n v="12086000"/>
    <n v="37.771818000000003"/>
    <n v="-122.45406"/>
    <s v="SFPD-CROSSROADS"/>
    <s v="CITY STREET"/>
    <n v="6143657"/>
    <n v="2012"/>
    <n v="3801"/>
    <n v="20120506"/>
    <n v="2042"/>
    <n v="522"/>
    <s v="PARK"/>
    <s v="Sunday"/>
    <s v="3F13D"/>
    <x v="8"/>
    <x v="62"/>
    <n v="144"/>
    <s v="North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1818017581,-122.454059970865"/>
    <s v="6:01 pm to 10:00 pm"/>
    <s v="Clear"/>
    <s v="CVC 21802A"/>
    <s v="Midblock &gt; 20ft"/>
    <s v="May"/>
    <s v="Valid"/>
    <s v="21802(a,b)"/>
    <s v="Violation of right-of-way - entering through highway"/>
    <s v="http://leginfo.legislature.ca.gov/faces/codes_displaySection.xhtml?lawCode=VEH&amp;sectionNum=21802."/>
    <n v="19054"/>
  </r>
  <r>
    <n v="29286"/>
    <s v="Point"/>
    <n v="26370000"/>
    <s v="&lt;Null&gt;"/>
    <n v="37.776226000000001"/>
    <n v="-122.44313200000001"/>
    <s v="SFPD-CROSSROADS"/>
    <s v="CITY STREET"/>
    <n v="5208142"/>
    <n v="2011"/>
    <n v="3801"/>
    <n v="20110530"/>
    <n v="1129"/>
    <n v="1230"/>
    <s v="PARKC"/>
    <s v="Monday"/>
    <s v="3F61"/>
    <x v="1"/>
    <x v="32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2260364189,-122.443132453887"/>
    <s v="10:01 am to 2:00 pm"/>
    <s v="Clear"/>
    <s v="CVC 22450A"/>
    <s v="Intersection &lt;= 20ft"/>
    <s v="May"/>
    <s v="Valid"/>
    <s v="22450(a)"/>
    <s v="Failure to stop at STOP sign"/>
    <s v="http://leginfo.legislature.ca.gov/faces/codes_displaySection.xhtml?lawCode=VEH&amp;sectionNum=22450."/>
    <n v="11190"/>
  </r>
  <r>
    <n v="1607"/>
    <s v="Point"/>
    <n v="26326000"/>
    <n v="9764000"/>
    <n v="37.77243"/>
    <n v="-122.44296"/>
    <s v="SFPD-CROSSROADS"/>
    <s v="CITY STREET"/>
    <n v="2657236"/>
    <n v="2006"/>
    <n v="3801"/>
    <n v="20060528"/>
    <n v="1944"/>
    <n v="2122"/>
    <s v="F"/>
    <s v="Sunday"/>
    <s v="4B6D"/>
    <x v="2"/>
    <x v="32"/>
    <n v="170"/>
    <s v="West"/>
    <s v="Not Stated"/>
    <s v="Injury (Severe)"/>
    <s v="Sideswipe"/>
    <s v="Parked Motor Vehicle"/>
    <x v="0"/>
    <s v="Dry"/>
    <s v="No Unusual Condition"/>
    <s v="Not Stated"/>
    <s v="Dusk - Dawn"/>
    <s v="None"/>
    <s v="EE - Bike-Parked car "/>
    <s v="http://maps.google.com/maps?q=&amp;layer=c&amp;cbll=37.7724304558165,-122.442959714961"/>
    <s v="6:01 pm to 10:00 p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2002"/>
  </r>
  <r>
    <n v="28942"/>
    <s v="Point"/>
    <n v="26327000"/>
    <s v="&lt;Null&gt;"/>
    <n v="37.772503999999998"/>
    <n v="-122.44237800000001"/>
    <s v="SFPD-CROSSROADS"/>
    <s v="CITY STREET"/>
    <n v="150472802"/>
    <n v="2015"/>
    <n v="3801"/>
    <n v="20150530"/>
    <n v="1640"/>
    <n v="2432"/>
    <s v="PARK"/>
    <s v="Saturday"/>
    <n v="3"/>
    <x v="2"/>
    <x v="32"/>
    <n v="0"/>
    <s v="Not Stated, in Intersection"/>
    <s v="Not Stated"/>
    <s v="Injury (Other Visible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25043158128,-122.442377977744"/>
    <s v="2:01 pm to 6:00 pm"/>
    <s v="Cloudy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6272"/>
  </r>
  <r>
    <n v="29240"/>
    <s v="Point"/>
    <n v="26347000"/>
    <s v="&lt;Null&gt;"/>
    <n v="37.772995000000002"/>
    <n v="-122.445902"/>
    <s v="SFPD-CROSSROADS"/>
    <s v="CITY STREET"/>
    <n v="5180218"/>
    <n v="2011"/>
    <n v="3801"/>
    <n v="20110507"/>
    <n v="1949"/>
    <n v="1486"/>
    <n v="5072"/>
    <s v="Saturday"/>
    <n v="2.9999999999999998E+60"/>
    <x v="0"/>
    <x v="10"/>
    <n v="0"/>
    <s v="Not Stated, in Intersection"/>
    <s v="Not Stated"/>
    <s v="Injury (Severe)"/>
    <s v="Broadside"/>
    <s v="Other Motor Vehicle"/>
    <x v="0"/>
    <s v="Dry"/>
    <s v="No Unusual Condition"/>
    <s v="Not Stated"/>
    <s v="Dusk - Dawn"/>
    <s v="Functioning"/>
    <s v="AA - Vehicle(s) Only Involved"/>
    <s v="http://maps.google.com/maps?q=&amp;layer=c&amp;cbll=37.7729954059776,-122.445902365946"/>
    <s v="6:01 pm to 10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3140"/>
  </r>
  <r>
    <n v="29235"/>
    <s v="Point"/>
    <n v="26347000"/>
    <s v="&lt;Null&gt;"/>
    <n v="37.772995000000002"/>
    <n v="-122.445902"/>
    <s v="SFPD-CROSSROADS"/>
    <s v="CITY STREET"/>
    <n v="4254863"/>
    <n v="2009"/>
    <n v="3801"/>
    <n v="20090527"/>
    <n v="1647"/>
    <n v="1435"/>
    <s v="PARK"/>
    <s v="Wednesday"/>
    <s v="3F14D"/>
    <x v="0"/>
    <x v="10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9954059776,-122.445902365946"/>
    <s v="2:01 pm to 6:00 pm"/>
    <s v="Clear"/>
    <s v="CVC 22100B"/>
    <s v="Intersection &lt;= 20ft"/>
    <s v="May"/>
    <s v="Valid"/>
    <s v="22100(a,b)"/>
    <s v="Turn at intersection from wrong position"/>
    <s v="http://leginfo.legislature.ca.gov/faces/codes_displaySection.xhtml?lawCode=VEH&amp;sectionNum=22100."/>
    <n v="7539"/>
  </r>
  <r>
    <n v="8723"/>
    <s v="Point"/>
    <n v="26347000"/>
    <s v="&lt;Null&gt;"/>
    <n v="37.772995000000002"/>
    <n v="-122.445902"/>
    <s v="SFPD-CROSSROADS"/>
    <s v="CITY STREET"/>
    <n v="4739427"/>
    <n v="2010"/>
    <n v="3801"/>
    <n v="20100514"/>
    <n v="1245"/>
    <n v="438"/>
    <s v="&lt;Null&gt;"/>
    <s v="Friday"/>
    <s v="4B3F"/>
    <x v="0"/>
    <x v="10"/>
    <n v="0"/>
    <s v="Not Stated, in Intersection"/>
    <s v="Not Stated"/>
    <s v="Injury (Complaint of Pain)"/>
    <s v="Head-On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10:01 am to 2:00 pm"/>
    <s v="Cloudy"/>
    <s v="CVC 21804A"/>
    <s v="Intersection &lt;= 20ft"/>
    <s v="May"/>
    <s v="Valid"/>
    <s v="21804(a,b)"/>
    <s v="Entering highway from alley or driveway"/>
    <s v="http://leginfo.legislature.ca.gov/faces/codes_displaySection.xhtml?lawCode=VEH&amp;sectionNum=21804."/>
    <n v="22843"/>
  </r>
  <r>
    <n v="29229"/>
    <s v="Point"/>
    <n v="26348000"/>
    <n v="5456000"/>
    <n v="37.772908000000001"/>
    <n v="-122.446584"/>
    <s v="SFPD-CROSSROADS"/>
    <s v="CITY STREET"/>
    <n v="2022658"/>
    <n v="2005"/>
    <n v="3801"/>
    <n v="20050505"/>
    <n v="2101"/>
    <n v="4149"/>
    <s v="PARK"/>
    <s v="Thursday"/>
    <s v="3F13E"/>
    <x v="0"/>
    <x v="10"/>
    <n v="200"/>
    <s v="West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29078210187,-122.446583926017"/>
    <s v="6:01 pm to 10:00 pm"/>
    <s v="Clear"/>
    <s v="CVC 21703"/>
    <s v="Midblock &gt; 20ft"/>
    <s v="May"/>
    <s v="Valid"/>
    <n v="21703"/>
    <s v="Following too closely prohibited"/>
    <s v="http://leginfo.legislature.ca.gov/faces/codes_displaySection.xhtml?lawCode=VEH&amp;sectionNum=21703."/>
    <n v="27670"/>
  </r>
  <r>
    <n v="14971"/>
    <s v="Point"/>
    <n v="26392000"/>
    <n v="8846000"/>
    <n v="37.778599999999997"/>
    <n v="-122.447035"/>
    <s v="SFPD-CROSSROADS"/>
    <s v="CITY STREET"/>
    <n v="5189364"/>
    <n v="2011"/>
    <n v="3801"/>
    <n v="20110506"/>
    <n v="234"/>
    <n v="991"/>
    <s v="&lt;Null&gt;"/>
    <s v="Friday"/>
    <s v="&lt;Null&gt;"/>
    <x v="7"/>
    <x v="27"/>
    <n v="8"/>
    <s v="South"/>
    <s v="Not Stated"/>
    <s v="Fatal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86000747311,-122.447035296658"/>
    <s v="2:01 am to 6:00 a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33665"/>
  </r>
  <r>
    <n v="29219"/>
    <s v="Point"/>
    <n v="26345000"/>
    <s v="&lt;Null&gt;"/>
    <n v="37.772080000000003"/>
    <n v="-122.445717"/>
    <s v="SFPD-CROSSROADS"/>
    <s v="CITY STREET"/>
    <n v="4846003"/>
    <n v="2010"/>
    <n v="3801"/>
    <n v="20100504"/>
    <n v="1738"/>
    <n v="821"/>
    <s v="PARK"/>
    <s v="Tuesday"/>
    <s v="4B8F"/>
    <x v="2"/>
    <x v="10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0803942368,-122.445716665312"/>
    <s v="2:01 pm to 6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595"/>
  </r>
  <r>
    <n v="29209"/>
    <s v="Point"/>
    <n v="26346000"/>
    <n v="9766000"/>
    <n v="37.772072000000001"/>
    <n v="-122.445786"/>
    <s v="SFPD-CROSSROADS"/>
    <s v="CITY STREET"/>
    <n v="3749198"/>
    <n v="2008"/>
    <n v="3801"/>
    <n v="20080517"/>
    <n v="1655"/>
    <n v="131"/>
    <s v="PARK"/>
    <s v="Saturday"/>
    <s v="3F13D"/>
    <x v="2"/>
    <x v="10"/>
    <n v="20"/>
    <s v="We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07160738,-122.445785856984"/>
    <s v="2:01 pm to 6:00 pm"/>
    <s v="Clear"/>
    <s v="CVC 21703"/>
    <s v="Intersection &lt;= 20ft"/>
    <s v="May"/>
    <s v="Valid"/>
    <n v="21703"/>
    <s v="Following too closely prohibited"/>
    <s v="http://leginfo.legislature.ca.gov/faces/codes_displaySection.xhtml?lawCode=VEH&amp;sectionNum=21703."/>
    <n v="27509"/>
  </r>
  <r>
    <n v="29207"/>
    <s v="Point"/>
    <n v="26346000"/>
    <n v="9766000"/>
    <n v="37.772064999999998"/>
    <n v="-122.445841"/>
    <s v="SFPD-CROSSROADS"/>
    <s v="CITY STREET"/>
    <n v="3217703"/>
    <n v="2007"/>
    <n v="3801"/>
    <n v="20070521"/>
    <n v="815"/>
    <n v="2137"/>
    <s v="PARK"/>
    <s v="Monday"/>
    <s v="4B2C"/>
    <x v="2"/>
    <x v="10"/>
    <n v="36"/>
    <s v="West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0646656392,-122.445840518872"/>
    <s v="6:01 am to 10:00 am"/>
    <s v="Clear"/>
    <s v="CVC 21658A"/>
    <s v="Midblock &gt; 20ft"/>
    <s v="May"/>
    <s v="Valid"/>
    <s v="21658(a,b)"/>
    <s v="Lane straddling or failure to use specified lanes"/>
    <s v="http://leginfo.legislature.ca.gov/faces/codes_displaySection.xhtml?lawCode=VEH&amp;sectionNum=21658."/>
    <n v="30248"/>
  </r>
  <r>
    <n v="8907"/>
    <s v="Point"/>
    <n v="26393000"/>
    <n v="12740000"/>
    <n v="37.778626000000003"/>
    <n v="-122.447011"/>
    <s v="SFPD-CROSSROADS"/>
    <s v="CITY STREET"/>
    <n v="4784035"/>
    <n v="2010"/>
    <n v="3801"/>
    <n v="20100530"/>
    <n v="1857"/>
    <n v="2175"/>
    <s v="F"/>
    <s v="Sunday"/>
    <s v="4B7E"/>
    <x v="14"/>
    <x v="10"/>
    <n v="9"/>
    <s v="East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86259734583,-122.447010848176"/>
    <s v="6:01 pm to 10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6412"/>
  </r>
  <r>
    <n v="4690"/>
    <s v="Point"/>
    <n v="26392000"/>
    <n v="12741000"/>
    <n v="37.778556000000002"/>
    <n v="-122.44756099999999"/>
    <s v="SFPD-CROSSROADS"/>
    <s v="CITY STREET"/>
    <n v="3748535"/>
    <n v="2008"/>
    <n v="3801"/>
    <n v="20080501"/>
    <n v="2130"/>
    <n v="1026"/>
    <s v="RICHM"/>
    <s v="Thursday"/>
    <s v="3G12E"/>
    <x v="14"/>
    <x v="10"/>
    <n v="152"/>
    <s v="West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85563271291,-122.447560972124"/>
    <s v="6:01 pm to 10:00 pm"/>
    <s v="Clear"/>
    <s v="CVC 22107"/>
    <s v="Midblock &gt; 20ft"/>
    <s v="May"/>
    <s v="Valid"/>
    <n v="22107"/>
    <s v="Unsafe turn or lane change prohibited"/>
    <s v="http://leginfo.legislature.ca.gov/faces/codes_displaySection.xhtml?lawCode=VEH&amp;sectionNum=22107."/>
    <n v="17294"/>
  </r>
  <r>
    <n v="8983"/>
    <s v="Point"/>
    <n v="26347000"/>
    <s v="&lt;Null&gt;"/>
    <n v="37.772995000000002"/>
    <n v="-122.445902"/>
    <s v="SFPD-CROSSROADS"/>
    <s v="CITY STREET"/>
    <n v="140361970"/>
    <n v="2014"/>
    <n v="3801"/>
    <n v="20140501"/>
    <n v="2148"/>
    <n v="1889"/>
    <s v="PARK"/>
    <s v="Thursday"/>
    <s v="3F13E"/>
    <x v="0"/>
    <x v="16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6:01 pm to 10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6453"/>
  </r>
  <r>
    <n v="1805"/>
    <s v="Point"/>
    <n v="26348000"/>
    <n v="5456000"/>
    <n v="37.772945999999997"/>
    <n v="-122.44629"/>
    <s v="SFPD-CROSSROADS"/>
    <s v="CITY STREET"/>
    <n v="140366889"/>
    <n v="2014"/>
    <n v="3801"/>
    <n v="20140503"/>
    <n v="167"/>
    <n v="1994"/>
    <s v="PARK"/>
    <s v="Saturday"/>
    <s v="4K8E"/>
    <x v="0"/>
    <x v="16"/>
    <n v="114"/>
    <s v="We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9455631577,-122.446290227323"/>
    <s v="2:01 am to 6:00 a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4276"/>
  </r>
  <r>
    <n v="20040"/>
    <s v="Point"/>
    <n v="26345000"/>
    <s v="&lt;Null&gt;"/>
    <n v="37.772080000000003"/>
    <n v="-122.445717"/>
    <s v="SFPD-CROSSROADS"/>
    <s v="CITY STREET"/>
    <n v="140388441"/>
    <n v="2014"/>
    <n v="3801"/>
    <n v="20140508"/>
    <n v="2225"/>
    <n v="4078"/>
    <s v="3F"/>
    <s v="Thursday"/>
    <n v="3"/>
    <x v="2"/>
    <x v="16"/>
    <n v="0"/>
    <s v="Not Stated, in Intersection"/>
    <s v="Not Stated"/>
    <s v="Injury (Complaint of Pain)"/>
    <s v="Vehicle/Pedestrian"/>
    <s v="Pedestrian"/>
    <x v="0"/>
    <s v="Wet"/>
    <s v="No Unusual Condition"/>
    <s v="Not Stated"/>
    <s v="Dark - Street Lights"/>
    <s v="Functioning"/>
    <s v="BB - Vehicle-Pedestrian"/>
    <s v="http://maps.google.com/maps?q=&amp;layer=c&amp;cbll=37.7720803942368,-122.445716665312"/>
    <s v="10:01 pm to 2:00 am"/>
    <s v="Raining"/>
    <s v="CVC 21950A"/>
    <s v="Intersection &lt;= 20ft"/>
    <s v="May"/>
    <s v="Valid"/>
    <s v="21950(a,c)"/>
    <s v="Driver or bicyclist to yield right-of-way at crosswalks"/>
    <s v="http://leginfo.legislature.ca.gov/faces/codes_displaySection.xhtml?lawCode=VEH&amp;sectionNum=21950."/>
    <n v="19769"/>
  </r>
  <r>
    <n v="29009"/>
    <s v="Point"/>
    <n v="26067000"/>
    <s v="&lt;Null&gt;"/>
    <n v="37.777794"/>
    <n v="-122.438366"/>
    <s v="SFPD-CROSSROADS"/>
    <s v="CITY STREET"/>
    <n v="4272264"/>
    <n v="2009"/>
    <n v="3801"/>
    <n v="20090506"/>
    <n v="1245"/>
    <n v="4060"/>
    <s v="PARK"/>
    <s v="Wednesday"/>
    <s v="3F13C"/>
    <x v="6"/>
    <x v="18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7941898441,-122.438365501611"/>
    <s v="10:01 am to 2:00 p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568"/>
  </r>
  <r>
    <n v="22518"/>
    <s v="Point"/>
    <n v="26070000"/>
    <n v="4806201"/>
    <n v="37.777863000000004"/>
    <n v="-122.43834200000001"/>
    <s v="SFPD-CROSSROADS"/>
    <s v="CITY STREET"/>
    <n v="140416707"/>
    <n v="2014"/>
    <n v="3801"/>
    <n v="20140518"/>
    <n v="2018"/>
    <n v="4078"/>
    <s v="3F"/>
    <s v="Sunday"/>
    <n v="4"/>
    <x v="6"/>
    <x v="18"/>
    <n v="28"/>
    <s v="North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78626795734,-122.438341918775"/>
    <s v="6:01 pm to 10:00 p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7988"/>
  </r>
  <r>
    <n v="29004"/>
    <s v="Point"/>
    <n v="26070000"/>
    <n v="4806101"/>
    <n v="37.778140999999998"/>
    <n v="-122.43848800000001"/>
    <s v="SFPD-CROSSROADS"/>
    <s v="CITY STREET"/>
    <n v="2022653"/>
    <n v="2005"/>
    <n v="3801"/>
    <n v="20050511"/>
    <n v="908"/>
    <n v="438"/>
    <s v="&lt;Null&gt;"/>
    <s v="Wednesday"/>
    <s v="4B3F"/>
    <x v="6"/>
    <x v="18"/>
    <n v="130"/>
    <s v="North"/>
    <s v="Not Stated"/>
    <s v="Injury (Complaint of Pain)"/>
    <s v="Rear End"/>
    <s v="Fixed Object"/>
    <x v="0"/>
    <s v="Dry"/>
    <s v="No Unusual Condition"/>
    <s v="Not Stated"/>
    <s v="Daylight"/>
    <s v="None"/>
    <s v="AA - Vehicle(s) Only Involved"/>
    <s v="http://maps.google.com/maps?q=&amp;layer=c&amp;cbll=37.778140797411,-122.438487578798"/>
    <s v="6:01 am to 10:00 a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18072"/>
  </r>
  <r>
    <n v="29368"/>
    <s v="Point"/>
    <n v="26393000"/>
    <n v="12740000"/>
    <n v="37.778745999999998"/>
    <n v="-122.446065"/>
    <s v="SFPD-CROSSROADS"/>
    <s v="CITY STREET"/>
    <n v="4739374"/>
    <n v="2010"/>
    <n v="3801"/>
    <n v="20100501"/>
    <n v="730"/>
    <n v="438"/>
    <s v="COF"/>
    <s v="Saturday"/>
    <s v="4B3F"/>
    <x v="4"/>
    <x v="34"/>
    <n v="9"/>
    <s v="West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87457335371,-122.446064820125"/>
    <s v="6:01 am to 10:00 am"/>
    <s v="Clear"/>
    <s v="CVC 22107"/>
    <s v="Intersection &lt;= 20ft"/>
    <s v="May"/>
    <s v="Valid"/>
    <n v="22107"/>
    <s v="Unsafe turn or lane change prohibited"/>
    <s v="http://leginfo.legislature.ca.gov/faces/codes_displaySection.xhtml?lawCode=VEH&amp;sectionNum=22107."/>
    <n v="850"/>
  </r>
  <r>
    <n v="14545"/>
    <s v="Point"/>
    <n v="26027000"/>
    <n v="9760000"/>
    <n v="37.773145"/>
    <n v="-122.43733400000001"/>
    <s v="SFPD-CROSSROADS"/>
    <s v="CITY STREET"/>
    <n v="4756152"/>
    <n v="2011"/>
    <n v="3801"/>
    <n v="20110510"/>
    <n v="1720"/>
    <n v="554"/>
    <s v="&lt;Null&gt;"/>
    <s v="Tuesday"/>
    <s v="4B7C"/>
    <x v="2"/>
    <x v="8"/>
    <n v="26"/>
    <s v="East"/>
    <s v="Not Stated"/>
    <s v="Injury (Complaint of Pain)"/>
    <s v="Broadside"/>
    <s v="Other Motor Vehicle"/>
    <x v="4"/>
    <s v="Dry"/>
    <s v="No Unusual Condition"/>
    <s v="Not Stated"/>
    <s v="Daylight"/>
    <s v="None"/>
    <s v="BB - Vehicle-Pedestrian"/>
    <s v="http://maps.google.com/maps?q=&amp;layer=c&amp;cbll=37.7731448030392,-122.437333862691"/>
    <s v="2:01 pm to 6:00 pm"/>
    <s v="Clear"/>
    <s v="CVC 21956"/>
    <s v="Midblock &gt; 20ft"/>
    <s v="May"/>
    <s v="Valid"/>
    <s v="21956(a)"/>
    <s v="Pedestrian on roadway prohibited"/>
    <s v="http://leginfo.legislature.ca.gov/faces/codes_displaySection.xhtml?lawCode=VEH&amp;sectionNum=21956."/>
    <n v="2019"/>
  </r>
  <r>
    <n v="11126"/>
    <s v="Point"/>
    <n v="26050000"/>
    <n v="4801101"/>
    <n v="37.773187999999998"/>
    <n v="-122.437466"/>
    <s v="SFPD-CROSSROADS"/>
    <s v="CITY STREET"/>
    <n v="5205343"/>
    <n v="2011"/>
    <n v="3801"/>
    <n v="20110508"/>
    <n v="19"/>
    <n v="1889"/>
    <s v="PARK/"/>
    <s v="Sunday"/>
    <s v="3F14E"/>
    <x v="6"/>
    <x v="14"/>
    <n v="26"/>
    <s v="North"/>
    <s v="Not Stated"/>
    <s v="Injury (Other Visible)"/>
    <s v="Sideswipe"/>
    <s v="Parked Motor Vehicle"/>
    <x v="0"/>
    <s v="Dry"/>
    <s v="No Unusual Condition"/>
    <s v="Not Stated"/>
    <s v="Dark - Street Lights"/>
    <s v="None"/>
    <s v="EE - Bike-Parked car "/>
    <s v="http://maps.google.com/maps?q=&amp;layer=c&amp;cbll=37.7731883522731,-122.437466109347"/>
    <s v="10:01 pm to 2:00 am"/>
    <s v="Cloudy"/>
    <s v="CVC 21200"/>
    <s v="Midblock &gt; 20ft"/>
    <s v="May"/>
    <s v="Valid"/>
    <s v="21200(a)"/>
    <s v="Bicycle riding - general rights and responsibilities"/>
    <s v="http://leginfo.legislature.ca.gov/faces/codes_displaySection.xhtml?lawCode=VEH&amp;sectionNum=21200."/>
    <n v="4686"/>
  </r>
  <r>
    <n v="28683"/>
    <s v="Point"/>
    <n v="26029000"/>
    <n v="4800101"/>
    <n v="37.772953000000001"/>
    <n v="-122.43743499999999"/>
    <s v="SFPD-CROSSROADS"/>
    <s v="CITY STREET"/>
    <n v="4775305"/>
    <n v="2010"/>
    <n v="3801"/>
    <n v="20100521"/>
    <n v="1638"/>
    <n v="1866"/>
    <s v="PARK"/>
    <s v="Friday"/>
    <s v="4B7D"/>
    <x v="6"/>
    <x v="14"/>
    <n v="64"/>
    <s v="South"/>
    <s v="Not Stated"/>
    <s v="Injury (Other Visible)"/>
    <s v="Other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9526849905,-122.437435475667"/>
    <s v="2:01 pm to 6:00 pm"/>
    <s v="Clear"/>
    <s v="CVC 22107"/>
    <s v="Midblock &gt; 20ft"/>
    <s v="May"/>
    <s v="Valid"/>
    <n v="22107"/>
    <s v="Unsafe turn or lane change prohibited"/>
    <s v="http://leginfo.legislature.ca.gov/faces/codes_displaySection.xhtml?lawCode=VEH&amp;sectionNum=22107."/>
    <n v="4698"/>
  </r>
  <r>
    <n v="6630"/>
    <s v="Point"/>
    <n v="26031000"/>
    <s v="&lt;Null&gt;"/>
    <n v="37.773133000000001"/>
    <n v="-122.437423"/>
    <s v="SFPD-CROSSROADS"/>
    <s v="CITY STREET"/>
    <n v="150473991"/>
    <n v="2015"/>
    <n v="3801"/>
    <n v="20150531"/>
    <n v="317"/>
    <n v="2303"/>
    <s v="PARK"/>
    <s v="Sunday"/>
    <s v="4 CAR"/>
    <x v="6"/>
    <x v="14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2:01 am to 6:00 am"/>
    <s v="Clear"/>
    <s v="CVC 22350"/>
    <s v="Intersection &lt;= 20ft"/>
    <s v="May"/>
    <s v="Valid"/>
    <n v="22350"/>
    <s v="Unsafe speed for prevailing conditions"/>
    <s v="http://leginfo.legislature.ca.gov/faces/codes_displaySection.xhtml?lawCode=VEH&amp;sectionNum=22350."/>
    <n v="29322"/>
  </r>
  <r>
    <n v="14521"/>
    <s v="Point"/>
    <n v="26029000"/>
    <n v="10179000"/>
    <n v="37.772182000000001"/>
    <n v="-122.437403"/>
    <s v="SFPD-CROSSROADS"/>
    <s v="CITY STREET"/>
    <n v="3749181"/>
    <n v="2008"/>
    <n v="3801"/>
    <n v="20080515"/>
    <n v="1832"/>
    <n v="962"/>
    <s v="PARK"/>
    <s v="Thursday"/>
    <s v="3F14D"/>
    <x v="3"/>
    <x v="8"/>
    <n v="49"/>
    <s v="West"/>
    <s v="Not Stated"/>
    <s v="Injury (Severe)"/>
    <s v="Vehicle/Pedestrian"/>
    <s v="Pedestrian"/>
    <x v="2"/>
    <s v="Dry"/>
    <s v="No Unusual Condition"/>
    <s v="Not Stated"/>
    <s v="Daylight"/>
    <s v="Functioning"/>
    <s v="BB - Vehicle-Pedestrian"/>
    <s v="http://maps.google.com/maps?q=&amp;layer=c&amp;cbll=37.7721821923493,-122.437402842005"/>
    <s v="6:01 pm to 10:00 pm"/>
    <s v="Clear"/>
    <s v="CVC 21956"/>
    <s v="Midblock &gt; 20ft"/>
    <s v="May"/>
    <s v="Valid"/>
    <s v="21956(a)"/>
    <s v="Pedestrian on roadway prohibited"/>
    <s v="http://leginfo.legislature.ca.gov/faces/codes_displaySection.xhtml?lawCode=VEH&amp;sectionNum=21956."/>
    <n v="1862"/>
  </r>
  <r>
    <n v="25579"/>
    <s v="Point"/>
    <n v="26027000"/>
    <n v="11686000"/>
    <n v="37.773612"/>
    <n v="-122.435806"/>
    <s v="SFPD-CROSSROADS"/>
    <s v="CITY STREET"/>
    <n v="130358658"/>
    <n v="2013"/>
    <n v="3801"/>
    <n v="20130502"/>
    <n v="919"/>
    <n v="1389"/>
    <s v="F"/>
    <s v="Thursday"/>
    <s v="&lt;Null&gt;"/>
    <x v="12"/>
    <x v="14"/>
    <n v="98"/>
    <s v="North"/>
    <s v="Not Stated"/>
    <s v="Injury (Other Visible)"/>
    <s v="Sideswipe"/>
    <s v="Bicycle"/>
    <x v="0"/>
    <s v="Dry"/>
    <s v="No Unusual Condition"/>
    <s v="Not Stated"/>
    <s v="Daylight"/>
    <s v="None"/>
    <e v="#N/A"/>
    <s v="http://maps.google.com/maps?q=&amp;layer=c&amp;cbll=37.7736124412297,-122.435805599485"/>
    <s v="6:01 am to 10:00 am"/>
    <s v="Clear"/>
    <s v="CVC 22517"/>
    <s v="Midblock &gt; 20ft"/>
    <s v="May"/>
    <s v="Valid"/>
    <n v="22517"/>
    <s v="Opening door on traffic side when unsafe"/>
    <s v="http://leginfo.legislature.ca.gov/faces/codes_displaySection.xhtml?lawCode=VEH&amp;sectionNum=22517."/>
    <n v="1333"/>
  </r>
  <r>
    <n v="29508"/>
    <s v="Point"/>
    <n v="26481000"/>
    <s v="&lt;Null&gt;"/>
    <n v="37.777827000000002"/>
    <n v="-122.453385"/>
    <s v="SFPD-CROSSROADS"/>
    <s v="CITY STREET"/>
    <n v="6143613"/>
    <n v="2012"/>
    <n v="3801"/>
    <n v="20120505"/>
    <n v="2230"/>
    <n v="1579"/>
    <s v="RICHM"/>
    <s v="Saturday"/>
    <s v="3G11E"/>
    <x v="14"/>
    <x v="21"/>
    <n v="0"/>
    <s v="Not Stated, in Intersection"/>
    <s v="Not Stated"/>
    <s v="Injury (Other Visible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8268636135,-122.453384996293"/>
    <s v="10:01 pm to 2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11175"/>
  </r>
  <r>
    <n v="29505"/>
    <s v="Point"/>
    <n v="26481000"/>
    <s v="&lt;Null&gt;"/>
    <n v="37.777827000000002"/>
    <n v="-122.453385"/>
    <s v="SFPD-CROSSROADS"/>
    <s v="CITY STREET"/>
    <n v="2657205"/>
    <n v="2006"/>
    <n v="3801"/>
    <n v="20060531"/>
    <n v="1820"/>
    <n v="225"/>
    <s v="RICHM"/>
    <s v="Wednesday"/>
    <s v="03G"/>
    <x v="14"/>
    <x v="21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8268636135,-122.453384996293"/>
    <s v="6:01 pm to 10:00 pm"/>
    <s v="Cloudy"/>
    <s v="CVC 21801A"/>
    <s v="Intersection &lt;= 20ft"/>
    <s v="May"/>
    <s v="Valid"/>
    <s v="21801(a,b)"/>
    <s v="Violation of right-of-way - left turn"/>
    <s v="http://leginfo.legislature.ca.gov/faces/codes_displaySection.xhtml?lawCode=VEH&amp;sectionNum=21801."/>
    <n v="14054"/>
  </r>
  <r>
    <n v="28897"/>
    <s v="Point"/>
    <n v="26055000"/>
    <n v="5890000"/>
    <n v="37.777059999999999"/>
    <n v="-122.436573"/>
    <s v="SFPD-CROSSROADS"/>
    <s v="CITY STREET"/>
    <n v="4254882"/>
    <n v="2009"/>
    <n v="3801"/>
    <n v="20090519"/>
    <n v="1709"/>
    <n v="821"/>
    <s v="PARK"/>
    <s v="Tuesday"/>
    <s v="4B8F"/>
    <x v="1"/>
    <x v="23"/>
    <n v="19"/>
    <s v="West"/>
    <s v="Not Stated"/>
    <s v="Injury (Complaint of Pain)"/>
    <s v="Rear End"/>
    <s v="Other Motor Vehicle"/>
    <x v="0"/>
    <s v="Not Stated"/>
    <s v="Holes, Deep Ruts"/>
    <s v="No Unusual Condition"/>
    <s v="Daylight"/>
    <s v="Functioning"/>
    <s v="AA - Vehicle(s) Only Involved"/>
    <s v="http://maps.google.com/maps?q=&amp;layer=c&amp;cbll=37.7770597618808,-122.43657269509"/>
    <s v="2:01 pm to 6:00 pm"/>
    <s v="Clear"/>
    <s v="CVC 22106"/>
    <s v="Intersection &lt;= 20ft"/>
    <s v="May"/>
    <s v="Valid"/>
    <n v="22106"/>
    <s v="Unsafe starting or backing on highway"/>
    <s v="http://leginfo.legislature.ca.gov/faces/codes_displaySection.xhtml?lawCode=VEH&amp;sectionNum=22106."/>
    <n v="17451"/>
  </r>
  <r>
    <n v="28642"/>
    <s v="Point"/>
    <n v="26027000"/>
    <s v="&lt;Null&gt;"/>
    <n v="37.773345999999997"/>
    <n v="-122.435751"/>
    <s v="SFPD-CROSSROADS"/>
    <s v="CITY STREET"/>
    <n v="3748675"/>
    <n v="2008"/>
    <n v="3801"/>
    <n v="20080522"/>
    <n v="58"/>
    <n v="352"/>
    <s v="PARK"/>
    <s v="Thursday"/>
    <s v="3F14E"/>
    <x v="2"/>
    <x v="23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3457128099,-122.435751498457"/>
    <s v="10:01 pm to 2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519"/>
  </r>
  <r>
    <n v="28647"/>
    <s v="Point"/>
    <n v="26027000"/>
    <n v="9760000"/>
    <n v="37.773335000000003"/>
    <n v="-122.435838"/>
    <s v="SFPD-CROSSROADS"/>
    <s v="CITY STREET"/>
    <n v="5180210"/>
    <n v="2011"/>
    <n v="3801"/>
    <n v="20110510"/>
    <n v="1650"/>
    <n v="1584"/>
    <s v="PARK"/>
    <s v="Tuesday"/>
    <s v="4B6E"/>
    <x v="2"/>
    <x v="23"/>
    <n v="25"/>
    <s v="We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3346913563,-122.435838303327"/>
    <s v="2:01 pm to 6:00 pm"/>
    <s v="Clear"/>
    <s v="CVC 22350"/>
    <s v="Intersection Rear End &lt;= 150ft"/>
    <s v="May"/>
    <s v="Valid"/>
    <n v="22350"/>
    <s v="Unsafe speed for prevailing conditions"/>
    <s v="http://leginfo.legislature.ca.gov/faces/codes_displaySection.xhtml?lawCode=VEH&amp;sectionNum=22350."/>
    <n v="27138"/>
  </r>
  <r>
    <n v="29038"/>
    <s v="Point"/>
    <n v="26074000"/>
    <s v="&lt;Null&gt;"/>
    <n v="37.779867000000003"/>
    <n v="-122.437072"/>
    <s v="SFPD-CROSSROADS"/>
    <s v="CITY STREET"/>
    <n v="3217805"/>
    <n v="2007"/>
    <n v="3801"/>
    <n v="20070503"/>
    <n v="1719"/>
    <n v="4086"/>
    <s v="COF"/>
    <s v="Thursday"/>
    <s v="3F44D"/>
    <x v="14"/>
    <x v="23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8673956117,-122.437071864719"/>
    <s v="2:01 pm to 6:00 pm"/>
    <s v="Cloudy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21571"/>
  </r>
  <r>
    <n v="1361"/>
    <s v="Point"/>
    <n v="26475000"/>
    <n v="5903000"/>
    <n v="37.774952999999996"/>
    <n v="-122.45313899999999"/>
    <s v="SFPD-CROSSROADS"/>
    <s v="CITY STREET"/>
    <n v="130374450"/>
    <n v="2013"/>
    <n v="3801"/>
    <n v="20130507"/>
    <n v="1635"/>
    <n v="845"/>
    <s v="PARK DISTR"/>
    <s v="Tuesday"/>
    <s v="4K5F"/>
    <x v="1"/>
    <x v="24"/>
    <n v="40"/>
    <s v="West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9534138366,-122.453138603742"/>
    <s v="2:01 pm to 6:00 pm"/>
    <s v="Cloudy"/>
    <s v="CVC 23187A"/>
    <s v="Midblock &gt; 20ft"/>
    <s v="May"/>
    <s v="Invalid"/>
    <s v="Unknown"/>
    <s v="Unknown"/>
    <s v="Unknown"/>
    <n v="33278"/>
  </r>
  <r>
    <n v="29436"/>
    <s v="Point"/>
    <n v="26441000"/>
    <n v="9770000"/>
    <n v="37.771149999999999"/>
    <n v="-122.452833"/>
    <s v="SFPD-CROSSROADS"/>
    <s v="CITY STREET"/>
    <n v="3217810"/>
    <n v="2007"/>
    <n v="3801"/>
    <n v="20070516"/>
    <n v="1452"/>
    <n v="1446"/>
    <s v="&lt;Null&gt;"/>
    <s v="Wednesday"/>
    <s v="&lt;Null&gt;"/>
    <x v="2"/>
    <x v="24"/>
    <n v="173"/>
    <s v="We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1500388839,-122.452832946861"/>
    <s v="2:01 pm to 6:00 pm"/>
    <s v="Clear"/>
    <s v="CVC 22350"/>
    <s v="Midblock &gt; 20ft"/>
    <s v="May"/>
    <s v="Valid"/>
    <n v="22350"/>
    <s v="Unsafe speed for prevailing conditions"/>
    <s v="http://leginfo.legislature.ca.gov/faces/codes_displaySection.xhtml?lawCode=VEH&amp;sectionNum=22350."/>
    <n v="1991"/>
  </r>
  <r>
    <n v="637"/>
    <s v="Point"/>
    <n v="26475000"/>
    <s v="&lt;Null&gt;"/>
    <n v="37.774754999999999"/>
    <n v="-122.454683"/>
    <s v="SFPD-CROSSROADS"/>
    <s v="CITY STREET"/>
    <n v="130412840"/>
    <n v="2013"/>
    <n v="3801"/>
    <n v="20130519"/>
    <n v="208"/>
    <n v="537"/>
    <s v="PARK"/>
    <s v="Sunday"/>
    <s v="3F43D"/>
    <x v="1"/>
    <x v="9"/>
    <n v="0"/>
    <s v="Not Stated, in Intersection"/>
    <s v="Not Stated"/>
    <s v="Injury (Other Visible)"/>
    <s v="Broadside"/>
    <s v="Other Motor Vehicle"/>
    <x v="0"/>
    <s v="Dry"/>
    <s v="No Unusual Condition"/>
    <s v="Not Stated"/>
    <s v="Dusk - Dawn"/>
    <s v="Functioning"/>
    <s v="AA - Vehicle(s) Only Involved"/>
    <s v="http://maps.google.com/maps?q=&amp;layer=c&amp;cbll=37.7747554846254,-122.454682647755"/>
    <s v="2:01 am to 6:00 am"/>
    <s v="Clear"/>
    <s v="CVC 21453A"/>
    <s v="Intersection &lt;= 20ft"/>
    <s v="May"/>
    <s v="Valid"/>
    <s v="21453(a,c)"/>
    <s v="Red signal - driver or bicyclist responsibilities"/>
    <s v="http://leginfo.legislature.ca.gov/faces/codes_displaySection.xhtml?lawCode=VEH&amp;sectionNum=21453."/>
    <n v="949"/>
  </r>
  <r>
    <n v="29518"/>
    <s v="Point"/>
    <n v="26484000"/>
    <n v="12749000"/>
    <n v="37.777611999999998"/>
    <n v="-122.45511399999999"/>
    <s v="SFPD-CROSSROADS"/>
    <s v="CITY STREET"/>
    <n v="6135419"/>
    <n v="2012"/>
    <n v="3801"/>
    <n v="20120512"/>
    <n v="1620"/>
    <n v="1073"/>
    <s v="RICHM"/>
    <s v="Saturday"/>
    <s v="4B2G"/>
    <x v="14"/>
    <x v="9"/>
    <n v="30"/>
    <s v="East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6124196638,-122.455114426365"/>
    <s v="2:01 pm to 6:00 pm"/>
    <s v="Clear"/>
    <s v="CVC 22100B"/>
    <s v="Midblock &gt; 20ft"/>
    <s v="May"/>
    <s v="Valid"/>
    <s v="22100(a,b)"/>
    <s v="Turn at intersection from wrong position"/>
    <s v="http://leginfo.legislature.ca.gov/faces/codes_displaySection.xhtml?lawCode=VEH&amp;sectionNum=22100."/>
    <n v="17289"/>
  </r>
  <r>
    <n v="29504"/>
    <s v="Point"/>
    <n v="26480000"/>
    <s v="&lt;Null&gt;"/>
    <n v="37.777940000000001"/>
    <n v="-122.452431"/>
    <s v="SFPD-CROSSROADS"/>
    <s v="CITY STREET"/>
    <n v="5180167"/>
    <n v="2011"/>
    <n v="3801"/>
    <n v="20110516"/>
    <n v="2330"/>
    <n v="659"/>
    <s v="&lt;Null&gt;"/>
    <s v="Monday"/>
    <s v="3I4D"/>
    <x v="14"/>
    <x v="37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7939651838,-122.452431112124"/>
    <s v="10:01 pm to 2:00 am"/>
    <s v="Raining"/>
    <s v="CVC 22450A"/>
    <s v="Intersection &lt;= 20ft"/>
    <s v="May"/>
    <s v="Valid"/>
    <s v="22450(a)"/>
    <s v="Failure to stop at STOP sign"/>
    <s v="http://leginfo.legislature.ca.gov/faces/codes_displaySection.xhtml?lawCode=VEH&amp;sectionNum=22450."/>
    <n v="26547"/>
  </r>
  <r>
    <n v="14894"/>
    <s v="Point"/>
    <n v="26358000"/>
    <n v="2610000"/>
    <n v="37.776449"/>
    <n v="-122.441491"/>
    <s v="SFPD-CROSSROADS"/>
    <s v="CITY STREET"/>
    <n v="3997232"/>
    <n v="2008"/>
    <n v="3801"/>
    <n v="20081120"/>
    <n v="1815"/>
    <n v="4232"/>
    <s v="3F"/>
    <s v="Thursday"/>
    <s v="3F14D"/>
    <x v="9"/>
    <x v="11"/>
    <n v="5"/>
    <s v="North"/>
    <s v="Not Stated"/>
    <s v="Injury (Complaint of Pain)"/>
    <s v="Vehicle/Pedestrian"/>
    <s v="Pedestrian"/>
    <x v="3"/>
    <s v="Dry"/>
    <s v="No Unusual Condition"/>
    <s v="Not Stated"/>
    <s v="Dark - Street Lights"/>
    <s v="None"/>
    <s v="BB - Vehicle-Pedestrian"/>
    <s v="http://maps.google.com/maps?q=&amp;layer=c&amp;cbll=37.7764494726911,-122.441491248066"/>
    <s v="6:01 pm to 10:00 pm"/>
    <s v="Clear"/>
    <s v="CVC 21663"/>
    <s v="Intersection &lt;= 20ft"/>
    <s v="November"/>
    <s v="Valid"/>
    <n v="21663"/>
    <s v="Operating vehicle or bicycle on sidewalk prohibited"/>
    <s v="http://leginfo.legislature.ca.gov/faces/codes_displaySection.xhtml?lawCode=VEH&amp;sectionNum=21663."/>
    <n v="18847"/>
  </r>
  <r>
    <n v="7696"/>
    <s v="Point"/>
    <n v="26350000"/>
    <n v="5452000"/>
    <n v="37.773701000000003"/>
    <n v="-122.44040800000001"/>
    <s v="SFPD-CROSSROADS"/>
    <s v="CITY STREET"/>
    <n v="130947239"/>
    <n v="2013"/>
    <n v="3801"/>
    <n v="20131108"/>
    <n v="826"/>
    <n v="1856"/>
    <s v="PARK"/>
    <s v="Friday"/>
    <s v="3F14A"/>
    <x v="0"/>
    <x v="1"/>
    <n v="150"/>
    <s v="East"/>
    <s v="Not Stated"/>
    <s v="Injury (Complaint of Pain)"/>
    <s v="Rear End"/>
    <s v="Motor Vehicle on Other Roadway"/>
    <x v="0"/>
    <s v="Dry"/>
    <s v="No Unusual Condition"/>
    <s v="Not Stated"/>
    <s v="Daylight"/>
    <s v="Functioning"/>
    <s v="AA - Vehicle(s) Only Involved"/>
    <s v="http://maps.google.com/maps?q=&amp;layer=c&amp;cbll=37.7737014315065,-122.440408195171"/>
    <s v="6:01 am to 10:00 am"/>
    <s v="Clear"/>
    <s v="CVC 22350"/>
    <s v="Intersection Rear End &lt;= 150ft"/>
    <s v="November"/>
    <s v="Valid"/>
    <n v="22350"/>
    <s v="Unsafe speed for prevailing conditions"/>
    <s v="http://leginfo.legislature.ca.gov/faces/codes_displaySection.xhtml?lawCode=VEH&amp;sectionNum=22350."/>
    <n v="17244"/>
  </r>
  <r>
    <n v="29262"/>
    <s v="Point"/>
    <n v="26352000"/>
    <s v="&lt;Null&gt;"/>
    <n v="37.775505000000003"/>
    <n v="-122.4413"/>
    <s v="SFPD-CROSSROADS"/>
    <s v="CITY STREET"/>
    <n v="4491626"/>
    <n v="2009"/>
    <n v="3801"/>
    <n v="20091117"/>
    <n v="1510"/>
    <n v="4060"/>
    <s v="PARK"/>
    <s v="Tuesday"/>
    <s v="3F14C"/>
    <x v="20"/>
    <x v="1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55046874257,-122.441300064082"/>
    <s v="2:01 pm to 6:00 pm"/>
    <s v="Clear"/>
    <s v="CVC 22450A"/>
    <s v="Intersection &lt;= 20ft"/>
    <s v="November"/>
    <s v="Valid"/>
    <s v="22450(a)"/>
    <s v="Failure to stop at STOP sign"/>
    <s v="http://leginfo.legislature.ca.gov/faces/codes_displaySection.xhtml?lawCode=VEH&amp;sectionNum=22450."/>
    <n v="5062"/>
  </r>
  <r>
    <n v="14186"/>
    <s v="Point"/>
    <n v="26319000"/>
    <n v="9762000"/>
    <n v="37.772784999999999"/>
    <n v="-122.44016999999999"/>
    <s v="SFPD-CROSSROADS"/>
    <s v="CITY STREET"/>
    <n v="6059148"/>
    <n v="2012"/>
    <n v="3801"/>
    <n v="20121117"/>
    <n v="1927"/>
    <n v="4000"/>
    <s v="PARK"/>
    <s v="Saturday"/>
    <s v="13D"/>
    <x v="2"/>
    <x v="1"/>
    <n v="165"/>
    <s v="East"/>
    <s v="Not Stated"/>
    <s v="Injury (Other Visible)"/>
    <s v="Other"/>
    <s v="Bicycle"/>
    <x v="0"/>
    <s v="Wet"/>
    <s v="No Unusual Condition"/>
    <s v="Not Stated"/>
    <s v="Dark - Street Lights"/>
    <s v="None"/>
    <s v="EE - Bike-Parked car "/>
    <s v="http://maps.google.com/maps?q=&amp;layer=c&amp;cbll=37.7727846384587,-122.44017006285"/>
    <s v="6:01 pm to 10:00 pm"/>
    <s v="Raining"/>
    <s v="N/A"/>
    <s v="Midblock &gt; 20ft"/>
    <s v="November"/>
    <s v="Unknown"/>
    <s v="Unknown"/>
    <s v="Unknown"/>
    <s v="&lt;Null&gt;"/>
    <n v="6732"/>
  </r>
  <r>
    <n v="23187"/>
    <s v="Point"/>
    <n v="26319000"/>
    <n v="9763000"/>
    <n v="37.772663999999999"/>
    <n v="-122.44111599999999"/>
    <s v="SFPD-CROSSROADS"/>
    <s v="CITY STREET"/>
    <n v="130935109"/>
    <n v="2013"/>
    <n v="3801"/>
    <n v="20131104"/>
    <n v="652"/>
    <n v="4288"/>
    <s v="PARL"/>
    <s v="Monday"/>
    <s v="3F13A"/>
    <x v="2"/>
    <x v="1"/>
    <n v="112"/>
    <s v="West"/>
    <s v="Not Stated"/>
    <s v="Injury (Other Visible)"/>
    <s v="Sideswipe"/>
    <s v="Motor Vehicle on Other Roadway"/>
    <x v="0"/>
    <s v="Dry"/>
    <s v="No Unusual Condition"/>
    <s v="Not Stated"/>
    <s v="Daylight"/>
    <s v="None"/>
    <s v="AA - Vehicle(s) Only Involved"/>
    <s v="http://maps.google.com/maps?q=&amp;layer=c&amp;cbll=37.7726644728458,-122.441116407451"/>
    <s v="6:01 am to 10:00 am"/>
    <s v="Clear"/>
    <s v="CVC 21658A"/>
    <s v="Midblock &gt; 20ft"/>
    <s v="November"/>
    <s v="Valid"/>
    <s v="21658(a,b)"/>
    <s v="Lane straddling or failure to use specified lanes"/>
    <s v="http://leginfo.legislature.ca.gov/faces/codes_displaySection.xhtml?lawCode=VEH&amp;sectionNum=21658."/>
    <n v="9215"/>
  </r>
  <r>
    <n v="28963"/>
    <s v="Point"/>
    <n v="26058000"/>
    <s v="&lt;Null&gt;"/>
    <n v="37.773847000000004"/>
    <n v="-122.439277"/>
    <s v="SFPD-CROSSROADS"/>
    <s v="CITY STREET"/>
    <n v="4978843"/>
    <n v="2010"/>
    <n v="3801"/>
    <n v="20101119"/>
    <n v="2246"/>
    <n v="1128"/>
    <s v="&lt;Null&gt;"/>
    <s v="Friday"/>
    <s v="3F60"/>
    <x v="0"/>
    <x v="3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38471195227,-122.439276798449"/>
    <s v="10:01 pm to 2:00 am"/>
    <s v="Clear"/>
    <s v="CVC 22100B"/>
    <s v="Intersection &lt;= 20ft"/>
    <s v="November"/>
    <s v="Valid"/>
    <s v="22100(a,b)"/>
    <s v="Turn at intersection from wrong position"/>
    <s v="http://leginfo.legislature.ca.gov/faces/codes_displaySection.xhtml?lawCode=VEH&amp;sectionNum=22100."/>
    <n v="24192"/>
  </r>
  <r>
    <n v="28712"/>
    <s v="Point"/>
    <n v="26036000"/>
    <n v="9761000"/>
    <n v="37.772978000000002"/>
    <n v="-122.438644"/>
    <s v="SFPD-CROSSROADS"/>
    <s v="CITY STREET"/>
    <n v="5429148"/>
    <n v="2011"/>
    <n v="3801"/>
    <n v="20111116"/>
    <n v="1103"/>
    <n v="874"/>
    <s v="PARK"/>
    <s v="Wednesday"/>
    <s v="3F61"/>
    <x v="2"/>
    <x v="3"/>
    <n v="130"/>
    <s v="East"/>
    <s v="Not Stated"/>
    <s v="Injury (Complaint of Pain)"/>
    <s v="Broadside"/>
    <s v="Other Motor Vehicle"/>
    <x v="0"/>
    <s v="Dry"/>
    <s v="Other"/>
    <s v="Not Stated"/>
    <s v="Daylight"/>
    <s v="None"/>
    <s v="AA - Vehicle(s) Only Involved"/>
    <s v="http://maps.google.com/maps?q=&amp;layer=c&amp;cbll=37.7729783768821,-122.438644486783"/>
    <s v="10:01 am to 2:00 pm"/>
    <s v="Clear"/>
    <s v="CVC 21804A"/>
    <s v="Midblock &gt; 20ft"/>
    <s v="November"/>
    <s v="Valid"/>
    <s v="21804(a,b)"/>
    <s v="Entering highway from alley or driveway"/>
    <s v="http://leginfo.legislature.ca.gov/faces/codes_displaySection.xhtml?lawCode=VEH&amp;sectionNum=21804."/>
    <n v="2016"/>
  </r>
  <r>
    <n v="28703"/>
    <s v="Point"/>
    <n v="26319000"/>
    <n v="9762000"/>
    <n v="37.772866"/>
    <n v="-122.43952899999999"/>
    <s v="SFPD-CROSSROADS"/>
    <s v="CITY STREET"/>
    <n v="2392296"/>
    <n v="2005"/>
    <n v="3801"/>
    <n v="20051102"/>
    <n v="1116"/>
    <n v="2044"/>
    <s v="PARK"/>
    <s v="Wednesday"/>
    <s v="4B2B"/>
    <x v="2"/>
    <x v="3"/>
    <n v="129"/>
    <s v="West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28660092815,-122.43952933654"/>
    <s v="10:01 am to 2:00 pm"/>
    <s v="Clear"/>
    <s v="CVC 22107"/>
    <s v="Midblock &gt; 20ft"/>
    <s v="November"/>
    <s v="Valid"/>
    <n v="22107"/>
    <s v="Unsafe turn or lane change prohibited"/>
    <s v="http://leginfo.legislature.ca.gov/faces/codes_displaySection.xhtml?lawCode=VEH&amp;sectionNum=22107."/>
    <n v="23205"/>
  </r>
  <r>
    <n v="29290"/>
    <s v="Point"/>
    <n v="26372000"/>
    <n v="5895000"/>
    <n v="37.775998000000001"/>
    <n v="-122.444923"/>
    <s v="SFPD-CROSSROADS"/>
    <s v="CITY STREET"/>
    <n v="5430804"/>
    <n v="2011"/>
    <n v="3801"/>
    <n v="20111108"/>
    <n v="1842"/>
    <n v="4232"/>
    <s v="&lt;Null&gt;"/>
    <s v="Tuesday"/>
    <s v="3F14D"/>
    <x v="1"/>
    <x v="63"/>
    <n v="42"/>
    <s v="West"/>
    <s v="Not Stated"/>
    <s v="Injury (Complaint of Pain)"/>
    <s v="Broadside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59984408427,-122.444922643301"/>
    <s v="6:01 pm to 10:00 pm"/>
    <s v="Clear"/>
    <s v="CVC 22107"/>
    <s v="Midblock &gt; 20ft"/>
    <s v="November"/>
    <s v="Valid"/>
    <n v="22107"/>
    <s v="Unsafe turn or lane change prohibited"/>
    <s v="http://leginfo.legislature.ca.gov/faces/codes_displaySection.xhtml?lawCode=VEH&amp;sectionNum=22107."/>
    <n v="27815"/>
  </r>
  <r>
    <n v="29288"/>
    <s v="Point"/>
    <n v="26372000"/>
    <s v="&lt;Null&gt;"/>
    <n v="37.776017000000003"/>
    <n v="-122.44477999999999"/>
    <s v="SFPD-CROSSROADS"/>
    <s v="CITY STREET"/>
    <n v="4959377"/>
    <n v="2010"/>
    <n v="3801"/>
    <n v="20101110"/>
    <n v="2208"/>
    <n v="2392"/>
    <s v="PARK"/>
    <s v="Wednesday"/>
    <s v="3F14E"/>
    <x v="1"/>
    <x v="29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60165916209,-122.444779891354"/>
    <s v="10:01 pm to 2:00 am"/>
    <s v="Clear"/>
    <s v="CVC 21801A"/>
    <s v="Intersection &lt;= 20ft"/>
    <s v="November"/>
    <s v="Valid"/>
    <s v="21801(a,b)"/>
    <s v="Violation of right-of-way - left turn"/>
    <s v="http://leginfo.legislature.ca.gov/faces/codes_displaySection.xhtml?lawCode=VEH&amp;sectionNum=21801."/>
    <n v="14018"/>
  </r>
  <r>
    <n v="9937"/>
    <s v="Point"/>
    <n v="26415000"/>
    <s v="&lt;Null&gt;"/>
    <n v="37.770730999999998"/>
    <n v="-122.448768"/>
    <s v="SFPD-CROSSROADS"/>
    <s v="CITY STREET"/>
    <n v="4932788"/>
    <n v="2010"/>
    <n v="3801"/>
    <n v="20101103"/>
    <n v="1800"/>
    <n v="537"/>
    <s v="PARK"/>
    <s v="Wednesday"/>
    <s v="3F43D"/>
    <x v="3"/>
    <x v="6"/>
    <n v="0"/>
    <s v="Not Stated, in Intersection"/>
    <s v="Not Stated"/>
    <s v="Injury (Other Visible)"/>
    <s v="Broadside"/>
    <s v="Bicycle"/>
    <x v="0"/>
    <s v="Dry"/>
    <s v="No Unusual Condition"/>
    <s v="Not Stated"/>
    <s v="Dusk - Dawn"/>
    <s v="None"/>
    <s v="CC - Vehicle-Bicycle"/>
    <s v="http://maps.google.com/maps?q=&amp;layer=c&amp;cbll=37.7707308835998,-122.448767914447"/>
    <s v="2:01 pm to 6:00 pm"/>
    <s v="Clear"/>
    <s v="CVC 21200"/>
    <s v="Intersection &lt;= 20ft"/>
    <s v="November"/>
    <s v="Valid"/>
    <s v="21200(a)"/>
    <s v="Bicycle riding - general rights and responsibilities"/>
    <s v="http://leginfo.legislature.ca.gov/faces/codes_displaySection.xhtml?lawCode=VEH&amp;sectionNum=21200."/>
    <n v="10438"/>
  </r>
  <r>
    <n v="29409"/>
    <s v="Point"/>
    <n v="26422000"/>
    <n v="5459000"/>
    <n v="37.772331000000001"/>
    <n v="-122.451071"/>
    <s v="SFPD-CROSSROADS"/>
    <s v="CITY STREET"/>
    <n v="2415104"/>
    <n v="2005"/>
    <n v="3801"/>
    <n v="20051123"/>
    <n v="1200"/>
    <n v="805"/>
    <s v="F"/>
    <s v="Wednesday"/>
    <s v="0F3"/>
    <x v="0"/>
    <x v="7"/>
    <n v="83"/>
    <s v="West"/>
    <s v="Not Stated"/>
    <s v="Injury (Other Visible)"/>
    <s v="Rear End"/>
    <s v="Other Motor Vehicle"/>
    <x v="0"/>
    <s v="Not Stated"/>
    <s v="No Unusual Condition"/>
    <s v="Not Stated"/>
    <s v="Daylight"/>
    <s v="None"/>
    <s v="AA - Vehicle(s) Only Involved"/>
    <s v="http://maps.google.com/maps?q=&amp;layer=c&amp;cbll=37.7723310687327,-122.451071384605"/>
    <s v="10:01 am to 2:00 pm"/>
    <s v="Clear"/>
    <s v="CVC 22350"/>
    <s v="Intersection Rear End &lt;= 150ft"/>
    <s v="November"/>
    <s v="Valid"/>
    <n v="22350"/>
    <s v="Unsafe speed for prevailing conditions"/>
    <s v="http://leginfo.legislature.ca.gov/faces/codes_displaySection.xhtml?lawCode=VEH&amp;sectionNum=22350."/>
    <n v="5135"/>
  </r>
  <r>
    <n v="12334"/>
    <s v="Point"/>
    <n v="26422000"/>
    <n v="5459000"/>
    <n v="37.772362999999999"/>
    <n v="-122.450822"/>
    <s v="SFPD-CROSSROADS"/>
    <s v="CITY STREET"/>
    <n v="5427736"/>
    <n v="2011"/>
    <n v="3801"/>
    <n v="20111106"/>
    <n v="1450"/>
    <n v="898"/>
    <s v="COF"/>
    <s v="Sunday"/>
    <s v="3F1A"/>
    <x v="0"/>
    <x v="7"/>
    <n v="10"/>
    <s v="West"/>
    <s v="Not Stated"/>
    <s v="Injury (Complaint of Pain)"/>
    <s v="Other"/>
    <s v="Not Stated"/>
    <x v="0"/>
    <s v="Dry"/>
    <s v="No Unusual Condition"/>
    <s v="Not Stated"/>
    <s v="Daylight"/>
    <s v="None"/>
    <s v="FF - Bike Only"/>
    <s v="http://maps.google.com/maps?q=&amp;layer=c&amp;cbll=37.7723631185538,-122.45082206529"/>
    <s v="2:01 pm to 6:00 pm"/>
    <s v="Clear"/>
    <s v="N/A"/>
    <s v="Intersection &lt;= 20ft"/>
    <s v="November"/>
    <s v="Unknown"/>
    <s v="Unknown"/>
    <s v="Unknown"/>
    <s v="&lt;Null&gt;"/>
    <n v="14268"/>
  </r>
  <r>
    <n v="28686"/>
    <s v="Point"/>
    <n v="26036000"/>
    <n v="9761000"/>
    <n v="37.773079000000003"/>
    <n v="-122.43785"/>
    <s v="SFPD-CROSSROADS"/>
    <s v="CITY STREET"/>
    <n v="5432428"/>
    <n v="2011"/>
    <n v="3801"/>
    <n v="20111127"/>
    <n v="1537"/>
    <n v="4179"/>
    <s v="3F"/>
    <s v="Sunday"/>
    <s v="&lt;Null&gt;"/>
    <x v="2"/>
    <x v="35"/>
    <n v="125"/>
    <s v="West"/>
    <s v="Not Stated"/>
    <s v="Injury (Other Visible)"/>
    <s v="Overturne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0792962051,-122.437849742866"/>
    <s v="2:01 pm to 6:00 pm"/>
    <s v="Clear"/>
    <s v="CVC 22350"/>
    <s v="Midblock &gt; 20ft"/>
    <s v="November"/>
    <s v="Valid"/>
    <n v="22350"/>
    <s v="Unsafe speed for prevailing conditions"/>
    <s v="http://leginfo.legislature.ca.gov/faces/codes_displaySection.xhtml?lawCode=VEH&amp;sectionNum=22350."/>
    <n v="2015"/>
  </r>
  <r>
    <n v="14265"/>
    <s v="Point"/>
    <n v="26058000"/>
    <n v="5451000"/>
    <n v="37.774054999999997"/>
    <n v="-122.43766100000001"/>
    <s v="SFPD-CROSSROADS"/>
    <s v="CITY STREET"/>
    <n v="6059180"/>
    <n v="2012"/>
    <n v="3801"/>
    <n v="20121121"/>
    <n v="1556"/>
    <n v="522"/>
    <s v="PARK"/>
    <s v="Wednesday"/>
    <s v="3F14D"/>
    <x v="0"/>
    <x v="8"/>
    <n v="15"/>
    <s v="West"/>
    <s v="Not Stated"/>
    <s v="Injury (Other Visible)"/>
    <s v="Other"/>
    <s v="Bicycle"/>
    <x v="0"/>
    <s v="Dry"/>
    <s v="No Unusual Condition"/>
    <s v="Not Stated"/>
    <s v="Daylight"/>
    <s v="Functioning"/>
    <s v="CC - Vehicle-Bicycle"/>
    <s v="http://maps.google.com/maps?q=&amp;layer=c&amp;cbll=37.7740551850254,-122.43766080794"/>
    <s v="2:01 pm to 6:00 pm"/>
    <s v="Clear"/>
    <s v="CVC 22107"/>
    <s v="Intersection &lt;= 20ft"/>
    <s v="November"/>
    <s v="Valid"/>
    <n v="22107"/>
    <s v="Unsafe turn or lane change prohibited"/>
    <s v="http://leginfo.legislature.ca.gov/faces/codes_displaySection.xhtml?lawCode=VEH&amp;sectionNum=22107."/>
    <n v="10544"/>
  </r>
  <r>
    <n v="28955"/>
    <s v="Point"/>
    <n v="26057000"/>
    <s v="&lt;Null&gt;"/>
    <n v="37.776856000000002"/>
    <n v="-122.438177"/>
    <s v="SFPD-CROSSROADS"/>
    <s v="CITY STREET"/>
    <n v="6207977"/>
    <n v="2012"/>
    <n v="3801"/>
    <n v="20121109"/>
    <n v="1635"/>
    <n v="251"/>
    <s v="MAIT"/>
    <s v="Friday"/>
    <s v="4C3"/>
    <x v="1"/>
    <x v="8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68558888485,-122.43817704764"/>
    <s v="2:01 pm to 6:00 pm"/>
    <s v="Clear"/>
    <s v="CVC 22107"/>
    <s v="Intersection &lt;= 20ft"/>
    <s v="November"/>
    <s v="Valid"/>
    <n v="22107"/>
    <s v="Unsafe turn or lane change prohibited"/>
    <s v="http://leginfo.legislature.ca.gov/faces/codes_displaySection.xhtml?lawCode=VEH&amp;sectionNum=22107."/>
    <n v="5051"/>
  </r>
  <r>
    <n v="12780"/>
    <s v="Point"/>
    <n v="26057000"/>
    <s v="&lt;Null&gt;"/>
    <n v="37.776856000000002"/>
    <n v="-122.438177"/>
    <s v="SFPD-CROSSROADS"/>
    <s v="CITY STREET"/>
    <n v="140997105"/>
    <n v="2014"/>
    <n v="3801"/>
    <n v="20141125"/>
    <n v="538"/>
    <n v="1258"/>
    <s v="PARK"/>
    <s v="Tuesday"/>
    <s v="3F70A"/>
    <x v="1"/>
    <x v="8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68558888485,-122.43817704764"/>
    <s v="2:01 am to 6:00 a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15675"/>
  </r>
  <r>
    <n v="28953"/>
    <s v="Point"/>
    <n v="26057000"/>
    <n v="5891000"/>
    <n v="37.776795999999997"/>
    <n v="-122.438652"/>
    <s v="SFPD-CROSSROADS"/>
    <s v="CITY STREET"/>
    <n v="5433533"/>
    <n v="2011"/>
    <n v="3801"/>
    <n v="20111104"/>
    <n v="915"/>
    <n v="1337"/>
    <s v="PARKS"/>
    <s v="Friday"/>
    <s v="3F62"/>
    <x v="1"/>
    <x v="8"/>
    <n v="139"/>
    <s v="West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67955216589,-122.438652046634"/>
    <s v="6:01 am to 10:00 am"/>
    <s v="Clear"/>
    <s v="CVC 21750"/>
    <s v="Midblock &gt; 20ft"/>
    <s v="November"/>
    <s v="Valid"/>
    <n v="21750"/>
    <s v="Overtaking and passing unsafely"/>
    <s v="http://leginfo.legislature.ca.gov/faces/codes_displaySection.xhtml?lawCode=VEH&amp;sectionNum=21750."/>
    <n v="27811"/>
  </r>
  <r>
    <n v="29019"/>
    <s v="Point"/>
    <n v="26070000"/>
    <s v="&lt;Null&gt;"/>
    <n v="37.778723999999997"/>
    <n v="-122.438552"/>
    <s v="SFPD-CROSSROADS"/>
    <s v="CITY STREET"/>
    <n v="3999529"/>
    <n v="2008"/>
    <n v="3801"/>
    <n v="20081123"/>
    <n v="1706"/>
    <n v="4159"/>
    <s v="PARK"/>
    <s v="Sunday"/>
    <s v="3F44D"/>
    <x v="10"/>
    <x v="8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87241078806,-122.438552277528"/>
    <s v="2:01 pm to 6:00 p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9440"/>
  </r>
  <r>
    <n v="28677"/>
    <s v="Point"/>
    <n v="26027000"/>
    <n v="9760000"/>
    <n v="37.773138000000003"/>
    <n v="-122.437389"/>
    <s v="SFPD-CROSSROADS"/>
    <s v="CITY STREET"/>
    <n v="3975882"/>
    <n v="2008"/>
    <n v="3801"/>
    <n v="20081125"/>
    <n v="2235"/>
    <n v="1153"/>
    <s v="PARK"/>
    <s v="Tuesday"/>
    <s v="3F14E"/>
    <x v="2"/>
    <x v="8"/>
    <n v="10"/>
    <s v="East"/>
    <s v="Not Stated"/>
    <s v="Injury (Complaint of Pain)"/>
    <s v="Rear End"/>
    <s v="Parked Motor Vehicle"/>
    <x v="0"/>
    <s v="Dry"/>
    <s v="No Unusual Condition"/>
    <s v="Not Stated"/>
    <s v="Dark - Street Lights"/>
    <s v="Functioning"/>
    <s v="AA - Vehicle(s) Only Involved"/>
    <s v="http://maps.google.com/maps?q=&amp;layer=c&amp;cbll=37.773137862574,-122.437388525684"/>
    <s v="10:01 pm to 2:00 am"/>
    <s v="Clear"/>
    <s v="CVC 22515A"/>
    <s v="Intersection &lt;= 20ft"/>
    <s v="November"/>
    <s v="Valid"/>
    <n v="22515"/>
    <s v="Leaving vehicle unattended without setting the breaks or stopping the motor"/>
    <s v="http://leginfo.legislature.ca.gov/faces/codes_displaySection.xhtml?lawCode=VEH&amp;sectionNum=22515."/>
    <n v="30613"/>
  </r>
  <r>
    <n v="1218"/>
    <s v="Point"/>
    <n v="26077000"/>
    <s v="&lt;Null&gt;"/>
    <n v="37.77966"/>
    <n v="-122.43874"/>
    <s v="SFPD-CROSSROADS"/>
    <s v="CITY STREET"/>
    <n v="2415265"/>
    <n v="2005"/>
    <n v="3801"/>
    <n v="20051113"/>
    <n v="220"/>
    <n v="1632"/>
    <s v="PARK"/>
    <s v="Sunday"/>
    <s v="3F14E"/>
    <x v="14"/>
    <x v="8"/>
    <n v="0"/>
    <s v="Not Stated, in Intersection"/>
    <s v="Not Stated"/>
    <s v="Injury (Sever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96596303491,-122.438740183526"/>
    <s v="2:01 am to 6:00 a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3180"/>
  </r>
  <r>
    <n v="14222"/>
    <s v="Point"/>
    <n v="26077000"/>
    <s v="&lt;Null&gt;"/>
    <n v="37.77966"/>
    <n v="-122.43874"/>
    <s v="SFPD-CROSSROADS"/>
    <s v="CITY STREET"/>
    <n v="6059163"/>
    <n v="2012"/>
    <n v="3801"/>
    <n v="20121120"/>
    <n v="2055"/>
    <n v="202"/>
    <s v="PARK"/>
    <s v="Tuesday"/>
    <s v="3F14D"/>
    <x v="14"/>
    <x v="8"/>
    <n v="0"/>
    <s v="Not Stated, in Intersection"/>
    <s v="Not Stated"/>
    <s v="Injury (Other Visible)"/>
    <s v="Other"/>
    <s v="Bicycle"/>
    <x v="0"/>
    <s v="Wet"/>
    <s v="No Unusual Condition"/>
    <s v="Not Stated"/>
    <s v="Dark - Street Lights"/>
    <s v="Functioning"/>
    <s v="CC - Vehicle-Bicycle"/>
    <s v="http://maps.google.com/maps?q=&amp;layer=c&amp;cbll=37.7796596303491,-122.438740183526"/>
    <s v="6:01 pm to 10:00 pm"/>
    <s v="Raining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7371"/>
  </r>
  <r>
    <n v="10069"/>
    <s v="Point"/>
    <n v="26036000"/>
    <n v="3190000"/>
    <n v="37.773840999999997"/>
    <n v="-122.43927499999999"/>
    <s v="SFPD-CROSSROADS"/>
    <s v="CITY STREET"/>
    <n v="4959389"/>
    <n v="2010"/>
    <n v="3801"/>
    <n v="20101110"/>
    <n v="1712"/>
    <n v="2122"/>
    <s v="F"/>
    <s v="Wednesday"/>
    <s v="4B8D"/>
    <x v="5"/>
    <x v="2"/>
    <n v="2"/>
    <s v="South"/>
    <s v="Not Stated"/>
    <s v="Injury (Other Visible)"/>
    <s v="Head-On"/>
    <s v="Bicycle"/>
    <x v="0"/>
    <s v="Dry"/>
    <s v="No Unusual Condition"/>
    <s v="Not Stated"/>
    <s v="Dark - Street Lights"/>
    <s v="Functioning"/>
    <s v="CC - Vehicle-Bicycle"/>
    <s v="http://maps.google.com/maps?q=&amp;layer=c&amp;cbll=37.77384068412,-122.439275489149"/>
    <s v="2:01 pm to 6:00 pm"/>
    <s v="Clear"/>
    <s v="CVC 21650"/>
    <s v="Intersection &lt;= 20ft"/>
    <s v="November"/>
    <s v="Valid"/>
    <n v="21650"/>
    <s v="Failure to keep to right side of road"/>
    <s v="http://leginfo.legislature.ca.gov/faces/codes_displaySection.xhtml?lawCode=VEH&amp;sectionNum=21650."/>
    <n v="7666"/>
  </r>
  <r>
    <n v="28958"/>
    <s v="Point"/>
    <n v="26036000"/>
    <n v="3190000"/>
    <n v="37.773555999999999"/>
    <n v="-122.439218"/>
    <s v="SFPD-CROSSROADS"/>
    <s v="CITY STREET"/>
    <n v="2915529"/>
    <n v="2006"/>
    <n v="3801"/>
    <n v="20061121"/>
    <n v="950"/>
    <n v="805"/>
    <s v="F"/>
    <s v="Tuesday"/>
    <n v="4"/>
    <x v="5"/>
    <x v="2"/>
    <n v="107"/>
    <s v="South"/>
    <s v="Not Stated"/>
    <s v="Injury (Complaint of Pain)"/>
    <s v="Hit Object"/>
    <s v="Fixed Object"/>
    <x v="0"/>
    <s v="Dry"/>
    <s v="No Unusual Condition"/>
    <s v="Not Stated"/>
    <s v="Daylight"/>
    <s v="None"/>
    <s v="AA - Vehicle(s) Only Involved"/>
    <s v="http://maps.google.com/maps?q=&amp;layer=c&amp;cbll=37.7735560057465,-122.439217577638"/>
    <s v="6:01 am to 10:00 am"/>
    <s v="Clear"/>
    <s v="CVC 22350"/>
    <s v="Midblock &gt; 20ft"/>
    <s v="November"/>
    <s v="Valid"/>
    <n v="22350"/>
    <s v="Unsafe speed for prevailing conditions"/>
    <s v="http://leginfo.legislature.ca.gov/faces/codes_displaySection.xhtml?lawCode=VEH&amp;sectionNum=22350."/>
    <n v="15308"/>
  </r>
  <r>
    <n v="28871"/>
    <s v="Point"/>
    <n v="26050000"/>
    <s v="&lt;Null&gt;"/>
    <n v="37.774062000000001"/>
    <n v="-122.437611"/>
    <s v="SFPD-CROSSROADS"/>
    <s v="CITY STREET"/>
    <n v="5429734"/>
    <n v="2011"/>
    <n v="3801"/>
    <n v="20111118"/>
    <n v="545"/>
    <n v="1976"/>
    <s v="COF"/>
    <s v="Friday"/>
    <s v="3F4A"/>
    <x v="6"/>
    <x v="2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2:01 am to 6:00 a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552"/>
  </r>
  <r>
    <n v="3989"/>
    <s v="Point"/>
    <n v="26345000"/>
    <n v="8852000"/>
    <n v="37.772734999999997"/>
    <n v="-122.44584999999999"/>
    <s v="SFPD-CROSSROADS"/>
    <s v="CITY STREET"/>
    <n v="3469236"/>
    <n v="2007"/>
    <n v="3801"/>
    <n v="20071109"/>
    <n v="1316"/>
    <n v="1372"/>
    <s v="&lt;Null&gt;"/>
    <s v="Friday"/>
    <s v="3F13C"/>
    <x v="7"/>
    <x v="2"/>
    <n v="96"/>
    <s v="South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7349426257,-122.445849505144"/>
    <s v="10:01 am to 2:00 pm"/>
    <s v="Clear"/>
    <s v="N/A"/>
    <s v="Midblock &gt; 20ft"/>
    <s v="November"/>
    <s v="Unknown"/>
    <s v="Unknown"/>
    <s v="Unknown"/>
    <s v="&lt;Null&gt;"/>
    <n v="6992"/>
  </r>
  <r>
    <n v="27379"/>
    <s v="Point"/>
    <n v="26055000"/>
    <n v="5890000"/>
    <n v="37.777065"/>
    <n v="-122.43653500000001"/>
    <s v="SFPD-CROSSROADS"/>
    <s v="CITY STREET"/>
    <n v="130946184"/>
    <n v="2013"/>
    <n v="3801"/>
    <n v="20131107"/>
    <n v="1830"/>
    <n v="4284"/>
    <s v="NORTHERN"/>
    <s v="Thursday"/>
    <s v="3E12D"/>
    <x v="1"/>
    <x v="23"/>
    <n v="8"/>
    <s v="West"/>
    <s v="Not Stated"/>
    <s v="Injury (Complaint of Pain)"/>
    <s v="Not Stated"/>
    <s v="Not Stated"/>
    <x v="5"/>
    <s v="Not Stated"/>
    <s v="Not Stated"/>
    <s v="Not Stated"/>
    <s v="Not Stated"/>
    <s v="None"/>
    <s v="BB - Vehicle-Pedestrian"/>
    <s v="http://maps.google.com/maps?q=&amp;layer=c&amp;cbll=37.7770645375857,-122.436535113194"/>
    <s v="6:01 pm to 10:00 pm"/>
    <s v="Not Stated"/>
    <s v="N/A"/>
    <s v="Intersection &lt;= 20ft"/>
    <s v="November"/>
    <s v="Unknown"/>
    <s v="Unknown"/>
    <s v="Unknown"/>
    <s v="&lt;Null&gt;"/>
    <n v="27810"/>
  </r>
  <r>
    <n v="28941"/>
    <s v="Point"/>
    <n v="26057000"/>
    <s v="&lt;Null&gt;"/>
    <n v="37.776856000000002"/>
    <n v="-122.438177"/>
    <s v="SFPD-CROSSROADS"/>
    <s v="CITY STREET"/>
    <n v="3981599"/>
    <n v="2008"/>
    <n v="3801"/>
    <n v="20081110"/>
    <n v="1424"/>
    <n v="2122"/>
    <s v="F"/>
    <s v="Monday"/>
    <s v="4B8D"/>
    <x v="6"/>
    <x v="11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8558888485,-122.43817704764"/>
    <s v="2:01 pm to 6:00 p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561"/>
  </r>
  <r>
    <n v="28923"/>
    <s v="Point"/>
    <n v="26057000"/>
    <s v="&lt;Null&gt;"/>
    <n v="37.776856000000002"/>
    <n v="-122.438177"/>
    <s v="SFPD-CROSSROADS"/>
    <s v="CITY STREET"/>
    <n v="2415273"/>
    <n v="2005"/>
    <n v="3801"/>
    <n v="20051114"/>
    <n v="1125"/>
    <n v="805"/>
    <s v="F"/>
    <s v="Monday"/>
    <s v="0F4"/>
    <x v="6"/>
    <x v="11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8558888485,-122.43817704764"/>
    <s v="10:01 am to 2:00 pm"/>
    <s v="Clear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26492"/>
  </r>
  <r>
    <n v="29317"/>
    <s v="Point"/>
    <n v="26379000"/>
    <s v="&lt;Null&gt;"/>
    <n v="37.775801999999999"/>
    <n v="-122.446471"/>
    <s v="SFPD-CROSSROADS"/>
    <s v="CITY STREET"/>
    <n v="2395783"/>
    <n v="2005"/>
    <n v="3801"/>
    <n v="20051118"/>
    <n v="2015"/>
    <n v="1593"/>
    <s v="PARK"/>
    <s v="Friday"/>
    <s v="4B5I"/>
    <x v="7"/>
    <x v="11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58015922906,-122.446470829739"/>
    <s v="6:01 pm to 10:00 p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614"/>
  </r>
  <r>
    <n v="29485"/>
    <s v="Point"/>
    <n v="26470000"/>
    <n v="11851000"/>
    <n v="37.774442000000001"/>
    <n v="-122.452895"/>
    <s v="SFPD-CROSSROADS"/>
    <s v="CITY STREET"/>
    <n v="4491669"/>
    <n v="2009"/>
    <n v="3801"/>
    <n v="20091116"/>
    <n v="1320"/>
    <n v="4060"/>
    <s v="PARK"/>
    <s v="Monday"/>
    <s v="3F14C"/>
    <x v="27"/>
    <x v="11"/>
    <n v="195"/>
    <s v="South"/>
    <s v="Not Stated"/>
    <s v="Injury (Complaint of Pain)"/>
    <s v="Broadside"/>
    <s v="Parked Motor Vehicle"/>
    <x v="0"/>
    <s v="Dry"/>
    <s v="No Unusual Condition"/>
    <s v="Not Stated"/>
    <s v="Daylight"/>
    <s v="None"/>
    <s v="AA - Vehicle(s) Only Involved"/>
    <s v="http://maps.google.com/maps?q=&amp;layer=c&amp;cbll=37.774442390779,-122.452895101965"/>
    <s v="10:01 am to 2:00 pm"/>
    <s v="Clear"/>
    <s v="CVC 22450A"/>
    <s v="Midblock &gt; 20ft"/>
    <s v="November"/>
    <s v="Valid"/>
    <s v="22450(a)"/>
    <s v="Failure to stop at STOP sign"/>
    <s v="http://leginfo.legislature.ca.gov/faces/codes_displaySection.xhtml?lawCode=VEH&amp;sectionNum=22450."/>
    <n v="1305"/>
  </r>
  <r>
    <n v="22657"/>
    <s v="Point"/>
    <n v="26395000"/>
    <n v="2296000"/>
    <n v="37.777965999999999"/>
    <n v="-122.44788800000001"/>
    <s v="SFPD-CROSSROADS"/>
    <s v="CITY STREET"/>
    <n v="140949980"/>
    <n v="2014"/>
    <n v="3801"/>
    <n v="20141109"/>
    <n v="1419"/>
    <n v="251"/>
    <s v="RICHMOND"/>
    <s v="Sunday"/>
    <s v="3G61"/>
    <x v="28"/>
    <x v="55"/>
    <n v="155"/>
    <s v="North"/>
    <s v="Not Stated"/>
    <s v="Injury (Other Visible)"/>
    <s v="Rear End"/>
    <s v="Parked Motor Vehicle"/>
    <x v="0"/>
    <s v="Dry"/>
    <s v="No Unusual Condition"/>
    <s v="Not Stated"/>
    <s v="Daylight"/>
    <s v="None"/>
    <s v="AA - Vehicle(s) Only Involved"/>
    <s v="http://maps.google.com/maps?q=&amp;layer=c&amp;cbll=37.7779660957916,-122.447888178106"/>
    <s v="2:01 pm to 6:00 pm"/>
    <s v="Clear"/>
    <s v="N/A"/>
    <s v="Midblock &gt; 20ft"/>
    <s v="November"/>
    <s v="Unknown"/>
    <s v="Unknown"/>
    <s v="Unknown"/>
    <s v="&lt;Null&gt;"/>
    <n v="7047"/>
  </r>
  <r>
    <n v="28904"/>
    <s v="Point"/>
    <n v="26056000"/>
    <s v="&lt;Null&gt;"/>
    <n v="37.775925000000001"/>
    <n v="-122.43799"/>
    <s v="SFPD-CROSSROADS"/>
    <s v="CITY STREET"/>
    <n v="2395890"/>
    <n v="2005"/>
    <n v="3801"/>
    <n v="20051128"/>
    <n v="1854"/>
    <n v="4159"/>
    <s v="PARK"/>
    <s v="Monday"/>
    <s v="3F1AD"/>
    <x v="6"/>
    <x v="4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59254055507,-122.437989847718"/>
    <s v="6:01 pm to 10:00 pm"/>
    <s v="Raining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24179"/>
  </r>
  <r>
    <n v="28907"/>
    <s v="Point"/>
    <n v="26056000"/>
    <s v="&lt;Null&gt;"/>
    <n v="37.775925000000001"/>
    <n v="-122.43799"/>
    <s v="SFPD-CROSSROADS"/>
    <s v="CITY STREET"/>
    <n v="2894354"/>
    <n v="2006"/>
    <n v="3801"/>
    <n v="20061107"/>
    <n v="758"/>
    <n v="1337"/>
    <s v="CO F"/>
    <s v="Tuesday"/>
    <s v="3F60"/>
    <x v="6"/>
    <x v="4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59254055507,-122.437989847718"/>
    <s v="6:01 am to 10:00 am"/>
    <s v="Clear"/>
    <s v="CVC 21801B"/>
    <s v="Intersection &lt;= 20ft"/>
    <s v="November"/>
    <s v="Valid"/>
    <s v="21801(a,b)"/>
    <s v="Violation of right-of-way - left turn"/>
    <s v="http://leginfo.legislature.ca.gov/faces/codes_displaySection.xhtml?lawCode=VEH&amp;sectionNum=21801."/>
    <n v="24180"/>
  </r>
  <r>
    <n v="29293"/>
    <s v="Point"/>
    <n v="26376000"/>
    <s v="&lt;Null&gt;"/>
    <n v="37.773935000000002"/>
    <n v="-122.44609199999999"/>
    <s v="SFPD-CROSSROADS"/>
    <s v="CITY STREET"/>
    <n v="2384333"/>
    <n v="2005"/>
    <n v="3801"/>
    <n v="20051103"/>
    <n v="1627"/>
    <n v="125"/>
    <s v="PARK"/>
    <s v="Thursday"/>
    <s v="4B5F"/>
    <x v="7"/>
    <x v="64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353713535,-122.446091727215"/>
    <s v="2:01 pm to 6:00 pm"/>
    <s v="Cloudy"/>
    <s v="CVC 21801A"/>
    <s v="Intersection &lt;= 20ft"/>
    <s v="November"/>
    <s v="Valid"/>
    <s v="21801(a,b)"/>
    <s v="Violation of right-of-way - left turn"/>
    <s v="http://leginfo.legislature.ca.gov/faces/codes_displaySection.xhtml?lawCode=VEH&amp;sectionNum=21801."/>
    <n v="14839"/>
  </r>
  <r>
    <n v="29260"/>
    <s v="Point"/>
    <n v="26351000"/>
    <s v="&lt;Null&gt;"/>
    <n v="37.774566999999998"/>
    <n v="-122.44110999999999"/>
    <s v="SFPD-CROSSROADS"/>
    <s v="CITY STREET"/>
    <n v="4490637"/>
    <n v="2009"/>
    <n v="3801"/>
    <n v="20091115"/>
    <n v="910"/>
    <n v="438"/>
    <s v="&lt;Null&gt;"/>
    <s v="Sunday"/>
    <s v="4B3F"/>
    <x v="9"/>
    <x v="5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5674820945,-122.441110417149"/>
    <s v="6:01 am to 10:00 a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10346"/>
  </r>
  <r>
    <n v="13546"/>
    <s v="Point"/>
    <n v="26352000"/>
    <n v="2608000"/>
    <n v="37.774608999999998"/>
    <n v="-122.441119"/>
    <s v="SFPD-CROSSROADS"/>
    <s v="CITY STREET"/>
    <n v="151014536"/>
    <n v="2015"/>
    <n v="3801"/>
    <n v="20151121"/>
    <n v="1628"/>
    <n v="2132"/>
    <s v="&lt;Null&gt;"/>
    <s v="Saturday"/>
    <s v="&lt;Null&gt;"/>
    <x v="9"/>
    <x v="5"/>
    <n v="15"/>
    <s v="North"/>
    <s v="Not Stated"/>
    <s v="Injury (Other Visible)"/>
    <s v="Other"/>
    <s v="Bicycle"/>
    <x v="0"/>
    <s v="Dry"/>
    <s v="No Unusual Condition"/>
    <s v="Not Stated"/>
    <s v="Daylight"/>
    <s v="Functioning"/>
    <s v="CC - Vehicle-Bicycle"/>
    <s v="http://maps.google.com/maps?q=&amp;layer=c&amp;cbll=37.7746094232298,-122.4411189041"/>
    <s v="2:01 pm to 6:00 pm"/>
    <s v="Clear"/>
    <s v="CVC 22517"/>
    <s v="Intersection &lt;= 20ft"/>
    <s v="November"/>
    <s v="Valid"/>
    <n v="22517"/>
    <s v="Opening door on traffic side when unsafe"/>
    <s v="http://leginfo.legislature.ca.gov/faces/codes_displaySection.xhtml?lawCode=VEH&amp;sectionNum=22517."/>
    <n v="8103"/>
  </r>
  <r>
    <n v="28882"/>
    <s v="Point"/>
    <n v="26053000"/>
    <s v="&lt;Null&gt;"/>
    <n v="37.774991999999997"/>
    <n v="-122.437799"/>
    <s v="SFPD-CROSSROADS"/>
    <s v="CITY STREET"/>
    <n v="4968269"/>
    <n v="2010"/>
    <n v="3801"/>
    <n v="20101117"/>
    <n v="745"/>
    <n v="438"/>
    <s v="PARK"/>
    <s v="Wednesday"/>
    <s v="4B3F"/>
    <x v="6"/>
    <x v="5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991947509,-122.437798747311"/>
    <s v="6:01 am to 10:00 am"/>
    <s v="Clear"/>
    <s v="CVC 21801A"/>
    <s v="Intersection &lt;= 20ft"/>
    <s v="November"/>
    <s v="Valid"/>
    <s v="21801(a,b)"/>
    <s v="Violation of right-of-way - left turn"/>
    <s v="http://leginfo.legislature.ca.gov/faces/codes_displaySection.xhtml?lawCode=VEH&amp;sectionNum=21801."/>
    <n v="5058"/>
  </r>
  <r>
    <n v="29301"/>
    <s v="Point"/>
    <n v="26376000"/>
    <s v="&lt;Null&gt;"/>
    <n v="37.773935000000002"/>
    <n v="-122.44609199999999"/>
    <s v="SFPD-CROSSROADS"/>
    <s v="CITY STREET"/>
    <n v="4932755"/>
    <n v="2010"/>
    <n v="3801"/>
    <n v="20101105"/>
    <n v="1605"/>
    <n v="1389"/>
    <s v="F"/>
    <s v="Friday"/>
    <s v="3F13A"/>
    <x v="17"/>
    <x v="5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353713535,-122.446091727215"/>
    <s v="2:01 pm to 6:00 pm"/>
    <s v="Clear"/>
    <s v="CVC 22101D"/>
    <s v="Intersection &lt;= 20ft"/>
    <s v="November"/>
    <s v="Valid"/>
    <s v="22101(d)"/>
    <s v="Violating special traffic control markers"/>
    <s v="http://leginfo.legislature.ca.gov/faces/codes_displaySection.xhtml?lawCode=VEH&amp;sectionNum=22101."/>
    <n v="14788"/>
  </r>
  <r>
    <n v="29294"/>
    <s v="Point"/>
    <n v="26376000"/>
    <s v="&lt;Null&gt;"/>
    <n v="37.773935000000002"/>
    <n v="-122.44609199999999"/>
    <s v="SFPD-CROSSROADS"/>
    <s v="CITY STREET"/>
    <n v="2394836"/>
    <n v="2005"/>
    <n v="3801"/>
    <n v="20051129"/>
    <n v="1345"/>
    <n v="805"/>
    <s v="F"/>
    <s v="Tuesday"/>
    <n v="4"/>
    <x v="7"/>
    <x v="5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Raining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608"/>
  </r>
  <r>
    <n v="14170"/>
    <s v="Point"/>
    <n v="26370000"/>
    <s v="&lt;Null&gt;"/>
    <n v="37.776226000000001"/>
    <n v="-122.44313200000001"/>
    <s v="SFPD-CROSSROADS"/>
    <s v="CITY STREET"/>
    <n v="6059136"/>
    <n v="2012"/>
    <n v="3801"/>
    <n v="20121101"/>
    <n v="1512"/>
    <n v="1666"/>
    <s v="PARK"/>
    <s v="Thursday"/>
    <s v="3CAR"/>
    <x v="1"/>
    <x v="32"/>
    <n v="0"/>
    <s v="Not Stated, in Intersection"/>
    <s v="Not Stated"/>
    <s v="Injury (Complaint of Pain)"/>
    <s v="Other"/>
    <s v="Bicycle"/>
    <x v="0"/>
    <s v="Dry"/>
    <s v="No Unusual Condition"/>
    <s v="Not Stated"/>
    <s v="Daylight"/>
    <s v="Functioning"/>
    <s v="CC - Vehicle-Bicycle"/>
    <s v="http://maps.google.com/maps?q=&amp;layer=c&amp;cbll=37.7762260364189,-122.443132453887"/>
    <s v="2:01 pm to 6:00 pm"/>
    <s v="Clear"/>
    <s v="CVC 22450A"/>
    <s v="Intersection &lt;= 20ft"/>
    <s v="November"/>
    <s v="Valid"/>
    <s v="22450(a)"/>
    <s v="Failure to stop at STOP sign"/>
    <s v="http://leginfo.legislature.ca.gov/faces/codes_displaySection.xhtml?lawCode=VEH&amp;sectionNum=22450."/>
    <n v="25329"/>
  </r>
  <r>
    <n v="29247"/>
    <s v="Point"/>
    <n v="26349000"/>
    <n v="5455000"/>
    <n v="37.773021999999997"/>
    <n v="-122.445696"/>
    <s v="SFPD-CROSSROADS"/>
    <s v="CITY STREET"/>
    <n v="6221904"/>
    <n v="2012"/>
    <n v="3801"/>
    <n v="20121104"/>
    <n v="1337"/>
    <n v="2179"/>
    <s v="&lt;Null&gt;"/>
    <s v="Sunday"/>
    <s v="3J62"/>
    <x v="0"/>
    <x v="10"/>
    <n v="60"/>
    <s v="East"/>
    <s v="Not Stated"/>
    <s v="Injury (Complaint of Pain)"/>
    <s v="Other"/>
    <s v="Non-Collision"/>
    <x v="0"/>
    <s v="Dry"/>
    <s v="No Unusual Condition"/>
    <s v="Not Stated"/>
    <s v="Daylight"/>
    <s v="Functioning"/>
    <s v="AA - Vehicle(s) Only Involved"/>
    <s v="http://maps.google.com/maps?q=&amp;layer=c&amp;cbll=37.773021931927,-122.445695924567"/>
    <s v="10:01 am to 2:00 pm"/>
    <s v="Clear"/>
    <s v="CVC 22350"/>
    <s v="Midblock &gt; 20ft"/>
    <s v="November"/>
    <s v="Valid"/>
    <n v="22350"/>
    <s v="Unsafe speed for prevailing conditions"/>
    <s v="http://leginfo.legislature.ca.gov/faces/codes_displaySection.xhtml?lawCode=VEH&amp;sectionNum=22350."/>
    <n v="14324"/>
  </r>
  <r>
    <n v="29233"/>
    <s v="Point"/>
    <n v="26347000"/>
    <s v="&lt;Null&gt;"/>
    <n v="37.772995000000002"/>
    <n v="-122.445902"/>
    <s v="SFPD-CROSSROADS"/>
    <s v="CITY STREET"/>
    <n v="3497514"/>
    <n v="2007"/>
    <n v="3801"/>
    <n v="20071117"/>
    <n v="1100"/>
    <n v="714"/>
    <s v="PARK"/>
    <s v="Saturday"/>
    <s v="4B3E"/>
    <x v="0"/>
    <x v="10"/>
    <n v="0"/>
    <s v="Not Stated, in Intersection"/>
    <s v="Other"/>
    <s v="Injury (Complaint of Pain)"/>
    <s v="Rear End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29954059776,-122.445902365946"/>
    <s v="10:01 am to 2:00 pm"/>
    <s v="Cloudy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26525"/>
  </r>
  <r>
    <n v="14836"/>
    <s v="Point"/>
    <n v="26345000"/>
    <n v="8852000"/>
    <n v="37.772190000000002"/>
    <n v="-122.445739"/>
    <s v="SFPD-CROSSROADS"/>
    <s v="CITY STREET"/>
    <n v="2415153"/>
    <n v="2005"/>
    <n v="3801"/>
    <n v="20051114"/>
    <n v="1920"/>
    <n v="307"/>
    <s v="PARK"/>
    <s v="Monday"/>
    <s v="4B8E"/>
    <x v="7"/>
    <x v="14"/>
    <n v="40"/>
    <s v="North"/>
    <s v="Not Stated"/>
    <s v="Injury (Complaint of Pain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21895403177,-122.445738816398"/>
    <s v="6:01 pm to 10:00 pm"/>
    <s v="Clear"/>
    <s v="CVC 21950A"/>
    <s v="Midblock &gt; 20ft"/>
    <s v="November"/>
    <s v="Valid"/>
    <s v="21950(a,c)"/>
    <s v="Driver or bicyclist to yield right-of-way at crosswalks"/>
    <s v="http://leginfo.legislature.ca.gov/faces/codes_displaySection.xhtml?lawCode=VEH&amp;sectionNum=21950."/>
    <n v="22511"/>
  </r>
  <r>
    <n v="21646"/>
    <s v="Point"/>
    <n v="26072000"/>
    <s v="&lt;Null&gt;"/>
    <n v="37.777586999999997"/>
    <n v="-122.440027"/>
    <s v="SFPD-CROSSROADS"/>
    <s v="CITY STREET"/>
    <n v="6049421"/>
    <n v="2012"/>
    <n v="3801"/>
    <n v="20121113"/>
    <n v="1209"/>
    <n v="2179"/>
    <s v="&lt;Null&gt;"/>
    <s v="Tuesday"/>
    <s v="3J62"/>
    <x v="16"/>
    <x v="65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7586768086,-122.440026922254"/>
    <s v="10:01 am to 2:00 pm"/>
    <s v="Clear"/>
    <s v="CVC 21950A"/>
    <s v="Intersection &lt;= 20ft"/>
    <s v="November"/>
    <s v="Valid"/>
    <s v="21950(a,c)"/>
    <s v="Driver or bicyclist to yield right-of-way at crosswalks"/>
    <s v="http://leginfo.legislature.ca.gov/faces/codes_displaySection.xhtml?lawCode=VEH&amp;sectionNum=21950."/>
    <n v="20059"/>
  </r>
  <r>
    <n v="14569"/>
    <s v="Point"/>
    <n v="26319000"/>
    <n v="9762000"/>
    <n v="37.772900999999997"/>
    <n v="-122.43925299999999"/>
    <s v="SFPD-CROSSROADS"/>
    <s v="CITY STREET"/>
    <n v="3997204"/>
    <n v="2008"/>
    <n v="3801"/>
    <n v="20081123"/>
    <n v="435"/>
    <n v="352"/>
    <s v="PARK"/>
    <s v="Sunday"/>
    <s v="3F/3E"/>
    <x v="2"/>
    <x v="3"/>
    <n v="48"/>
    <s v="West"/>
    <s v="Not Stated"/>
    <s v="Injury (Other Visible)"/>
    <s v="Vehicle/Pedestrian"/>
    <s v="Pedestrian"/>
    <x v="4"/>
    <s v="Wet"/>
    <s v="No Unusual Condition"/>
    <s v="Not Stated"/>
    <s v="Dark - Street Lights"/>
    <s v="None"/>
    <s v="BB - Vehicle-Pedestrian"/>
    <s v="http://maps.google.com/maps?q=&amp;layer=c&amp;cbll=37.7729011531561,-122.439252608076"/>
    <s v="2:01 am to 6:00 am"/>
    <s v="Clear"/>
    <s v="CVC 23153"/>
    <s v="Midblock &gt; 20ft"/>
    <s v="November"/>
    <s v="Valid"/>
    <s v="23153(a,b)"/>
    <s v="Under influence of alcohol while causing injury"/>
    <s v="http://leginfo.legislature.ca.gov/faces/codes_displaySection.xhtml?lawCode=VEH&amp;sectionNum=23153"/>
    <n v="6734"/>
  </r>
  <r>
    <n v="14578"/>
    <s v="Point"/>
    <n v="26036000"/>
    <n v="9761000"/>
    <n v="37.772925000000001"/>
    <n v="-122.43906800000001"/>
    <s v="SFPD-CROSSROADS"/>
    <s v="CITY STREET"/>
    <n v="4958640"/>
    <n v="2010"/>
    <n v="3801"/>
    <n v="20101123"/>
    <n v="1340"/>
    <n v="1230"/>
    <s v="&lt;Null&gt;"/>
    <s v="Tuesday"/>
    <s v="3F61"/>
    <x v="2"/>
    <x v="3"/>
    <n v="6"/>
    <s v="East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9245821308,-122.439068122269"/>
    <s v="10:01 am to 2:00 pm"/>
    <s v="Clear"/>
    <s v="CVC 21950A"/>
    <s v="Intersection &lt;= 20ft"/>
    <s v="November"/>
    <s v="Valid"/>
    <s v="21950(a,c)"/>
    <s v="Driver or bicyclist to yield right-of-way at crosswalks"/>
    <s v="http://leginfo.legislature.ca.gov/faces/codes_displaySection.xhtml?lawCode=VEH&amp;sectionNum=21950."/>
    <n v="18799"/>
  </r>
  <r>
    <n v="29318"/>
    <s v="Point"/>
    <n v="26379000"/>
    <s v="&lt;Null&gt;"/>
    <n v="37.775801999999999"/>
    <n v="-122.446471"/>
    <s v="SFPD-CROSSROADS"/>
    <s v="CITY STREET"/>
    <n v="2415253"/>
    <n v="2005"/>
    <n v="3801"/>
    <n v="20051110"/>
    <n v="1224"/>
    <n v="779"/>
    <s v="NORTH"/>
    <s v="Thursday"/>
    <n v="3E+62"/>
    <x v="1"/>
    <x v="56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8015922906,-122.446470829739"/>
    <s v="10:01 am to 2:00 pm"/>
    <s v="Cloudy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615"/>
  </r>
  <r>
    <n v="29337"/>
    <s v="Point"/>
    <n v="26382000"/>
    <s v="&lt;Null&gt;"/>
    <n v="37.776741999999999"/>
    <n v="-122.44665999999999"/>
    <s v="SFPD-CROSSROADS"/>
    <s v="CITY STREET"/>
    <n v="2392315"/>
    <n v="2005"/>
    <n v="3801"/>
    <n v="20051124"/>
    <n v="1906"/>
    <n v="4159"/>
    <s v="PARK"/>
    <s v="Thursday"/>
    <s v="3F14D"/>
    <x v="7"/>
    <x v="18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6741636305,-122.44665991253"/>
    <s v="6:01 pm to 10:00 pm"/>
    <s v="Clear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9407"/>
  </r>
  <r>
    <n v="788"/>
    <s v="Point"/>
    <n v="26473000"/>
    <n v="10279000"/>
    <n v="37.775953000000001"/>
    <n v="-122.453005"/>
    <s v="SFPD-CROSSROADS"/>
    <s v="CITY STREET"/>
    <n v="130978284"/>
    <n v="2013"/>
    <n v="3801"/>
    <n v="20131118"/>
    <n v="1824"/>
    <n v="1026"/>
    <s v="RICHMOND"/>
    <s v="Monday"/>
    <s v="3G15D"/>
    <x v="18"/>
    <x v="18"/>
    <n v="75"/>
    <s v="North"/>
    <s v="Not Stated"/>
    <s v="Injury (Other Visible)"/>
    <s v="Sideswip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59525193592,-122.453005008048"/>
    <s v="6:01 pm to 10:00 pm"/>
    <s v="Clear"/>
    <s v="CVC 21755"/>
    <s v="Midblock &gt; 20ft"/>
    <s v="November"/>
    <s v="Valid"/>
    <s v="21755(a)"/>
    <s v="Unsafe passing on right shoulder"/>
    <s v="http://leginfo.legislature.ca.gov/faces/codes_displaySection.xhtml?lawCode=VEH&amp;sectionNum=21755."/>
    <n v="6458"/>
  </r>
  <r>
    <n v="2329"/>
    <s v="Point"/>
    <n v="26472000"/>
    <s v="&lt;Null&gt;"/>
    <n v="37.775750000000002"/>
    <n v="-122.45296399999999"/>
    <s v="SFPD-CROSSROADS"/>
    <s v="CITY STREET"/>
    <n v="2898423"/>
    <n v="2006"/>
    <n v="3801"/>
    <n v="20061115"/>
    <n v="1015"/>
    <n v="779"/>
    <s v="PARK"/>
    <s v="Wednesday"/>
    <n v="3E+62"/>
    <x v="18"/>
    <x v="18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57501292259,-122.452963825663"/>
    <s v="10:01 am to 2:00 pm"/>
    <s v="Clear"/>
    <s v="CVC 22106"/>
    <s v="Intersection &lt;= 20ft"/>
    <s v="November"/>
    <s v="Valid"/>
    <n v="22106"/>
    <s v="Unsafe starting or backing on highway"/>
    <s v="http://leginfo.legislature.ca.gov/faces/codes_displaySection.xhtml?lawCode=VEH&amp;sectionNum=22106."/>
    <n v="16502"/>
  </r>
  <r>
    <n v="14537"/>
    <s v="Point"/>
    <n v="26027000"/>
    <n v="9760000"/>
    <n v="37.773142999999997"/>
    <n v="-122.437348"/>
    <s v="SFPD-CROSSROADS"/>
    <s v="CITY STREET"/>
    <n v="3441493"/>
    <n v="2007"/>
    <n v="3801"/>
    <n v="20071107"/>
    <n v="1510"/>
    <n v="4060"/>
    <s v="&lt;Null&gt;"/>
    <s v="Wednesday"/>
    <s v="&lt;Null&gt;"/>
    <x v="2"/>
    <x v="8"/>
    <n v="22"/>
    <s v="East"/>
    <s v="Not Stated"/>
    <s v="Injury (Complaint of Pain)"/>
    <s v="Vehicle/Pedestrian"/>
    <s v="Pedestrian"/>
    <x v="3"/>
    <s v="Dry"/>
    <s v="No Unusual Condition"/>
    <s v="Not Stated"/>
    <s v="Daylight"/>
    <s v="None"/>
    <s v="BB - Vehicle-Pedestrian"/>
    <s v="http://maps.google.com/maps?q=&amp;layer=c&amp;cbll=37.7731430679229,-122.437347528439"/>
    <s v="2:01 pm to 6:00 pm"/>
    <s v="Cloudy"/>
    <s v="CVC 22106"/>
    <s v="Midblock &gt; 20ft"/>
    <s v="November"/>
    <s v="Valid"/>
    <n v="22106"/>
    <s v="Unsafe starting or backing on highway"/>
    <s v="http://leginfo.legislature.ca.gov/faces/codes_displaySection.xhtml?lawCode=VEH&amp;sectionNum=22106."/>
    <n v="2018"/>
  </r>
  <r>
    <n v="12355"/>
    <s v="Point"/>
    <n v="26350000"/>
    <n v="2606000"/>
    <n v="37.772787999999998"/>
    <n v="-122.44074999999999"/>
    <s v="SFPD-CROSSROADS"/>
    <s v="CITY STREET"/>
    <n v="5429133"/>
    <n v="2011"/>
    <n v="3801"/>
    <n v="20111116"/>
    <n v="830"/>
    <n v="1337"/>
    <s v="PARKS"/>
    <s v="Wednesday"/>
    <s v="3F62"/>
    <x v="9"/>
    <x v="14"/>
    <n v="28"/>
    <s v="North"/>
    <s v="Not Stated"/>
    <s v="Injury (Complaint of Pain)"/>
    <s v="Head-On"/>
    <s v="Bicycle"/>
    <x v="0"/>
    <s v="Dry"/>
    <s v="No Unusual Condition"/>
    <s v="Not Stated"/>
    <s v="Daylight"/>
    <s v="Functioning"/>
    <s v="CC - Vehicle-Bicycle"/>
    <s v="http://maps.google.com/maps?q=&amp;layer=c&amp;cbll=37.7727882710476,-122.440750403368"/>
    <s v="6:01 am to 10:00 am"/>
    <s v="Clear"/>
    <s v="N/A"/>
    <s v="Midblock &gt; 20ft"/>
    <s v="November"/>
    <s v="Unknown"/>
    <s v="Unknown"/>
    <s v="Unknown"/>
    <s v="&lt;Null&gt;"/>
    <n v="26962"/>
  </r>
  <r>
    <n v="1098"/>
    <s v="Point"/>
    <n v="26345000"/>
    <s v="&lt;Null&gt;"/>
    <n v="37.772080000000003"/>
    <n v="-122.445717"/>
    <s v="SFPD-CROSSROADS"/>
    <s v="CITY STREET"/>
    <n v="2392248"/>
    <n v="2005"/>
    <n v="3801"/>
    <n v="20051120"/>
    <n v="2350"/>
    <n v="1149"/>
    <s v="COF"/>
    <s v="Sunday"/>
    <s v="4B7D"/>
    <x v="7"/>
    <x v="14"/>
    <n v="0"/>
    <s v="Not Stated, in Intersection"/>
    <s v="Not Stated"/>
    <s v="Injury (Sever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0803942368,-122.445716665312"/>
    <s v="10:01 pm to 2:00 am"/>
    <s v="Clear"/>
    <s v="CVC 21801B"/>
    <s v="Intersection &lt;= 20ft"/>
    <s v="November"/>
    <s v="Valid"/>
    <s v="21801(a,b)"/>
    <s v="Violation of right-of-way - left turn"/>
    <s v="http://leginfo.legislature.ca.gov/faces/codes_displaySection.xhtml?lawCode=VEH&amp;sectionNum=21801."/>
    <n v="2516"/>
  </r>
  <r>
    <n v="21713"/>
    <s v="Point"/>
    <n v="26415000"/>
    <s v="&lt;Null&gt;"/>
    <n v="37.770730999999998"/>
    <n v="-122.448768"/>
    <s v="SFPD-CROSSROADS"/>
    <s v="CITY STREET"/>
    <n v="6072977"/>
    <n v="2012"/>
    <n v="3801"/>
    <n v="20121114"/>
    <n v="1514"/>
    <n v="1896"/>
    <s v="F"/>
    <s v="Wednesday"/>
    <s v="3CAR"/>
    <x v="3"/>
    <x v="6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07308835998,-122.448767914447"/>
    <s v="2:01 pm to 6:00 pm"/>
    <s v="Clear"/>
    <s v="CVC 21950A"/>
    <s v="Intersection &lt;= 20ft"/>
    <s v="November"/>
    <s v="Valid"/>
    <s v="21950(a,c)"/>
    <s v="Driver or bicyclist to yield right-of-way at crosswalks"/>
    <s v="http://leginfo.legislature.ca.gov/faces/codes_displaySection.xhtml?lawCode=VEH&amp;sectionNum=21950."/>
    <n v="20075"/>
  </r>
  <r>
    <n v="29185"/>
    <s v="Point"/>
    <n v="26324000"/>
    <n v="3862000"/>
    <n v="37.771459999999998"/>
    <n v="-122.44385699999999"/>
    <s v="SFPD-CROSSROADS"/>
    <s v="CITY STREET"/>
    <n v="4933676"/>
    <n v="2010"/>
    <n v="3801"/>
    <n v="20101115"/>
    <n v="1525"/>
    <n v="1584"/>
    <s v="PARK"/>
    <s v="Monday"/>
    <s v="4B6E"/>
    <x v="19"/>
    <x v="20"/>
    <n v="37"/>
    <s v="North"/>
    <s v="Not Stated"/>
    <s v="Injury (Other Visible)"/>
    <s v="Overturned"/>
    <s v="Other Object"/>
    <x v="0"/>
    <s v="Dry"/>
    <s v="No Unusual Condition"/>
    <s v="Not Stated"/>
    <s v="Daylight"/>
    <s v="None"/>
    <s v="AA - Vehicle(s) Only Involved"/>
    <s v="http://maps.google.com/maps?q=&amp;layer=c&amp;cbll=37.7714597653772,-122.443856557367"/>
    <s v="2:01 pm to 6:00 pm"/>
    <s v="Clear"/>
    <s v="N/A"/>
    <s v="Midblock &gt; 20ft"/>
    <s v="November"/>
    <s v="Unknown"/>
    <s v="Unknown"/>
    <s v="Unknown"/>
    <s v="&lt;Null&gt;"/>
    <n v="5430"/>
  </r>
  <r>
    <n v="1903"/>
    <s v="Point"/>
    <n v="26469000"/>
    <n v="5901000"/>
    <n v="37.775005"/>
    <n v="-122.45273"/>
    <s v="SFPD-CROSSROADS"/>
    <s v="CITY STREET"/>
    <n v="140993169"/>
    <n v="2014"/>
    <n v="3801"/>
    <n v="20141123"/>
    <n v="180"/>
    <n v="985"/>
    <s v="RICHMOND"/>
    <s v="Sunday"/>
    <s v="3G3D"/>
    <x v="4"/>
    <x v="47"/>
    <n v="25"/>
    <s v="East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50052445811,-122.452730045742"/>
    <s v="2:01 am to 6:00 am"/>
    <s v="Clear"/>
    <s v="CVC 21703"/>
    <s v="Intersection Rear End &lt;= 150ft"/>
    <s v="November"/>
    <s v="Valid"/>
    <n v="21703"/>
    <s v="Following too closely prohibited"/>
    <s v="http://leginfo.legislature.ca.gov/faces/codes_displaySection.xhtml?lawCode=VEH&amp;sectionNum=21703."/>
    <n v="31348"/>
  </r>
  <r>
    <n v="28896"/>
    <s v="Point"/>
    <n v="26055000"/>
    <s v="&lt;Null&gt;"/>
    <n v="37.777068"/>
    <n v="-122.43650700000001"/>
    <s v="SFPD-CROSSROADS"/>
    <s v="CITY STREET"/>
    <n v="3980988"/>
    <n v="2008"/>
    <n v="3801"/>
    <n v="20081113"/>
    <n v="1445"/>
    <n v="1484"/>
    <s v="PARK"/>
    <s v="Thursday"/>
    <s v="3F61"/>
    <x v="1"/>
    <x v="23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0680804996,-122.436507232241"/>
    <s v="2:01 pm to 6:00 pm"/>
    <s v="Clear"/>
    <s v="CVC 21802A"/>
    <s v="Intersection &lt;= 20ft"/>
    <s v="November"/>
    <s v="Valid"/>
    <s v="21802(a,b)"/>
    <s v="Violation of right-of-way - entering through highway"/>
    <s v="http://leginfo.legislature.ca.gov/faces/codes_displaySection.xhtml?lawCode=VEH&amp;sectionNum=21802."/>
    <n v="26489"/>
  </r>
  <r>
    <n v="1115"/>
    <s v="Point"/>
    <n v="26027000"/>
    <s v="&lt;Null&gt;"/>
    <n v="37.773345999999997"/>
    <n v="-122.435751"/>
    <s v="SFPD-CROSSROADS"/>
    <s v="CITY STREET"/>
    <n v="2395786"/>
    <n v="2005"/>
    <n v="3801"/>
    <n v="20051116"/>
    <n v="715"/>
    <n v="1819"/>
    <s v="PARK"/>
    <s v="Wednesday"/>
    <s v="4B4D"/>
    <x v="2"/>
    <x v="23"/>
    <n v="0"/>
    <s v="Not Stated, in Intersection"/>
    <s v="Not Stated"/>
    <s v="Injury (Complaint of Pain)"/>
    <s v="Not Stated"/>
    <s v="Bicycle"/>
    <x v="0"/>
    <s v="Dry"/>
    <s v="No Unusual Condition"/>
    <s v="Not Stated"/>
    <s v="Daylight"/>
    <s v="Functioning"/>
    <s v="CC - Vehicle-Bicycle"/>
    <s v="http://maps.google.com/maps?q=&amp;layer=c&amp;cbll=37.7733457128099,-122.435751498457"/>
    <s v="6:01 am to 10:00 a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7533"/>
  </r>
  <r>
    <n v="23485"/>
    <s v="Point"/>
    <n v="26027000"/>
    <n v="9760000"/>
    <n v="37.773327000000002"/>
    <n v="-122.435896"/>
    <s v="SFPD-CROSSROADS"/>
    <s v="CITY STREET"/>
    <n v="130976595"/>
    <n v="2013"/>
    <n v="3801"/>
    <n v="20131118"/>
    <n v="915"/>
    <n v="186"/>
    <s v="PARK"/>
    <s v="Monday"/>
    <s v="3F4A"/>
    <x v="2"/>
    <x v="23"/>
    <n v="42"/>
    <s v="West"/>
    <s v="Not Stated"/>
    <s v="Injury (Complaint of Pain)"/>
    <s v="Other"/>
    <s v="Other Motor Vehicle"/>
    <x v="0"/>
    <s v="Dry"/>
    <s v="No Unusual Condition"/>
    <s v="Not Stated"/>
    <s v="Daylight"/>
    <s v="None"/>
    <s v="AA - Vehicle(s) Only Involved"/>
    <s v="http://maps.google.com/maps?q=&amp;layer=c&amp;cbll=37.7733273171119,-122.435896382908"/>
    <s v="6:01 am to 10:00 am"/>
    <s v="Clear"/>
    <s v="CVC 21658A"/>
    <s v="Midblock &gt; 20ft"/>
    <s v="November"/>
    <s v="Valid"/>
    <s v="21658(a,b)"/>
    <s v="Lane straddling or failure to use specified lanes"/>
    <s v="http://leginfo.legislature.ca.gov/faces/codes_displaySection.xhtml?lawCode=VEH&amp;sectionNum=21658."/>
    <n v="29166"/>
  </r>
  <r>
    <n v="14143"/>
    <s v="Point"/>
    <n v="26028000"/>
    <n v="10178000"/>
    <n v="37.772398000000003"/>
    <n v="-122.435716"/>
    <s v="SFPD-CROSSROADS"/>
    <s v="CITY STREET"/>
    <n v="6059124"/>
    <n v="2012"/>
    <n v="3801"/>
    <n v="20121102"/>
    <n v="814"/>
    <n v="2179"/>
    <s v="&lt;Null&gt;"/>
    <s v="Friday"/>
    <s v="3J62"/>
    <x v="3"/>
    <x v="23"/>
    <n v="45"/>
    <s v="West"/>
    <s v="Not Stated"/>
    <s v="Injury (Complaint of Pain)"/>
    <s v="Other"/>
    <s v="Bicycle"/>
    <x v="0"/>
    <s v="Dry"/>
    <s v="No Unusual Condition"/>
    <s v="Not Stated"/>
    <s v="Daylight"/>
    <s v="None"/>
    <s v="FF - Bike Only"/>
    <s v="http://maps.google.com/maps?q=&amp;layer=c&amp;cbll=37.772398311234,-122.43571641143"/>
    <s v="6:01 am to 10:00 am"/>
    <s v="Clear"/>
    <s v="CVC 22350"/>
    <s v="Midblock &gt; 20ft"/>
    <s v="November"/>
    <s v="Valid"/>
    <n v="22350"/>
    <s v="Unsafe speed for prevailing conditions"/>
    <s v="http://leginfo.legislature.ca.gov/faces/codes_displaySection.xhtml?lawCode=VEH&amp;sectionNum=22350."/>
    <n v="1865"/>
  </r>
  <r>
    <n v="28577"/>
    <s v="Point"/>
    <n v="26464000"/>
    <s v="&lt;Null&gt;"/>
    <n v="37.778277000000003"/>
    <n v="-122.44976699999999"/>
    <s v="SFPD-CROSSROADS"/>
    <s v="CITY STREET"/>
    <n v="150958181"/>
    <n v="2015"/>
    <n v="3801"/>
    <n v="20151102"/>
    <n v="1740"/>
    <n v="4086"/>
    <s v="PARK"/>
    <s v="Monday"/>
    <s v="3F13D"/>
    <x v="4"/>
    <x v="22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rk - Street Lights"/>
    <s v="None"/>
    <s v="BB - Vehicle-Pedestrian"/>
    <s v="http://maps.google.com/maps?q=&amp;layer=c&amp;cbll=37.7782770079648,-122.449767079097"/>
    <s v="2:01 pm to 6:00 pm"/>
    <s v="Cloudy"/>
    <s v="CVC 21950A"/>
    <s v="Intersection &lt;= 20ft"/>
    <s v="November"/>
    <s v="Valid"/>
    <s v="21950(a,c)"/>
    <s v="Driver or bicyclist to yield right-of-way at crosswalks"/>
    <s v="http://leginfo.legislature.ca.gov/faces/codes_displaySection.xhtml?lawCode=VEH&amp;sectionNum=21950."/>
    <n v="20453"/>
  </r>
  <r>
    <n v="29484"/>
    <s v="Point"/>
    <n v="26470000"/>
    <s v="&lt;Null&gt;"/>
    <n v="37.774971000000001"/>
    <n v="-122.453003"/>
    <s v="SFPD-CROSSROADS"/>
    <s v="CITY STREET"/>
    <n v="3497541"/>
    <n v="2007"/>
    <n v="3801"/>
    <n v="20071127"/>
    <n v="1245"/>
    <n v="514"/>
    <s v="CO K"/>
    <s v="Tuesday"/>
    <s v="4B4D"/>
    <x v="1"/>
    <x v="24"/>
    <n v="0"/>
    <s v="Not Stated, in Intersection"/>
    <s v="Not Stated"/>
    <s v="Injury (Other Visible)"/>
    <s v="Overturned"/>
    <s v="Non-Collision"/>
    <x v="0"/>
    <s v="Dry"/>
    <s v="No Unusual Condition"/>
    <s v="Not Stated"/>
    <s v="Daylight"/>
    <s v="Functioning"/>
    <s v="AA - Vehicle(s) Only Involved"/>
    <s v="http://maps.google.com/maps?q=&amp;layer=c&amp;cbll=37.7749707539762,-122.453003330875"/>
    <s v="10:01 am to 2:00 pm"/>
    <s v="Clear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6278"/>
  </r>
  <r>
    <n v="29483"/>
    <s v="Point"/>
    <n v="26470000"/>
    <s v="&lt;Null&gt;"/>
    <n v="37.774971000000001"/>
    <n v="-122.453003"/>
    <s v="SFPD-CROSSROADS"/>
    <s v="CITY STREET"/>
    <n v="3497478"/>
    <n v="2007"/>
    <n v="3801"/>
    <n v="20071121"/>
    <n v="1040"/>
    <n v="1866"/>
    <s v="F"/>
    <s v="Wednesday"/>
    <s v="4B1D"/>
    <x v="1"/>
    <x v="24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9707539762,-122.453003330875"/>
    <s v="10:01 am to 2:00 pm"/>
    <s v="Clear"/>
    <s v="CVC 21453A"/>
    <s v="Intersection &lt;= 20ft"/>
    <s v="November"/>
    <s v="Valid"/>
    <s v="21453(a,c)"/>
    <s v="Red signal - driver or bicyclist responsibilities"/>
    <s v="http://leginfo.legislature.ca.gov/faces/codes_displaySection.xhtml?lawCode=VEH&amp;sectionNum=21453."/>
    <n v="21636"/>
  </r>
  <r>
    <n v="29513"/>
    <s v="Point"/>
    <n v="26484000"/>
    <n v="12749000"/>
    <n v="37.777602000000002"/>
    <n v="-122.455196"/>
    <s v="SFPD-CROSSROADS"/>
    <s v="CITY STREET"/>
    <n v="3981000"/>
    <n v="2008"/>
    <n v="3801"/>
    <n v="20081115"/>
    <n v="1407"/>
    <n v="4236"/>
    <s v="RICHM"/>
    <s v="Saturday"/>
    <s v="3G3B"/>
    <x v="4"/>
    <x v="57"/>
    <n v="6"/>
    <s v="East"/>
    <s v="Not Stated"/>
    <s v="Injury (Complaint of Pain)"/>
    <s v="Other"/>
    <s v="Non-Collision"/>
    <x v="0"/>
    <s v="Dry"/>
    <s v="No Unusual Condition"/>
    <s v="Not Stated"/>
    <s v="Daylight"/>
    <s v="Functioning"/>
    <s v="AA - Vehicle(s) Only Involved"/>
    <s v="http://maps.google.com/maps?q=&amp;layer=c&amp;cbll=37.7776019113279,-122.45519640594"/>
    <s v="2:01 pm to 6:00 pm"/>
    <s v="Clear"/>
    <s v="CVC 22350"/>
    <s v="Intersection &lt;= 20ft"/>
    <s v="November"/>
    <s v="Valid"/>
    <n v="22350"/>
    <s v="Unsafe speed for prevailing conditions"/>
    <s v="http://leginfo.legislature.ca.gov/faces/codes_displaySection.xhtml?lawCode=VEH&amp;sectionNum=22350."/>
    <n v="843"/>
  </r>
  <r>
    <n v="7642"/>
    <s v="Point"/>
    <n v="26455000"/>
    <n v="6282000"/>
    <n v="37.777442000000001"/>
    <n v="-122.44861400000001"/>
    <s v="SFPD-CROSSROADS"/>
    <s v="CITY STREET"/>
    <n v="4469339"/>
    <n v="2009"/>
    <n v="3801"/>
    <n v="20091103"/>
    <n v="740"/>
    <n v="1580"/>
    <s v="&lt;Null&gt;"/>
    <s v="Tuesday"/>
    <s v="4B2F"/>
    <x v="10"/>
    <x v="25"/>
    <n v="20"/>
    <s v="East"/>
    <s v="Not Stated"/>
    <s v="Injury (Other Visible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74418456391,-122.448613700518"/>
    <s v="6:01 am to 10:00 am"/>
    <s v="Clear"/>
    <s v="CVC 22107"/>
    <s v="Intersection &lt;= 20ft"/>
    <s v="November"/>
    <s v="Valid"/>
    <n v="22107"/>
    <s v="Unsafe turn or lane change prohibited"/>
    <s v="http://leginfo.legislature.ca.gov/faces/codes_displaySection.xhtml?lawCode=VEH&amp;sectionNum=22107."/>
    <n v="6753"/>
  </r>
  <r>
    <n v="14729"/>
    <s v="Point"/>
    <n v="26077000"/>
    <s v="&lt;Null&gt;"/>
    <n v="37.77966"/>
    <n v="-122.43874"/>
    <s v="SFPD-CROSSROADS"/>
    <s v="CITY STREET"/>
    <n v="2392208"/>
    <n v="2005"/>
    <n v="3801"/>
    <n v="20051118"/>
    <n v="1520"/>
    <n v="4086"/>
    <s v="PARK"/>
    <s v="Friday"/>
    <s v="3F14D"/>
    <x v="14"/>
    <x v="8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96596303491,-122.438740183526"/>
    <s v="2:01 pm to 6:00 pm"/>
    <s v="Clear"/>
    <s v="CVC 21950A"/>
    <s v="Intersection &lt;= 20ft"/>
    <s v="November"/>
    <s v="Valid"/>
    <s v="21950(a,c)"/>
    <s v="Driver or bicyclist to yield right-of-way at crosswalks"/>
    <s v="http://leginfo.legislature.ca.gov/faces/codes_displaySection.xhtml?lawCode=VEH&amp;sectionNum=21950."/>
    <n v="18824"/>
  </r>
  <r>
    <n v="29079"/>
    <s v="Point"/>
    <n v="26079000"/>
    <s v="&lt;Null&gt;"/>
    <n v="37.779439000000004"/>
    <n v="-122.440397"/>
    <s v="SFPD-CROSSROADS"/>
    <s v="CITY STREET"/>
    <n v="4469337"/>
    <n v="2009"/>
    <n v="3801"/>
    <n v="20091104"/>
    <n v="1634"/>
    <n v="1974"/>
    <s v="PARK"/>
    <s v="Wednesday"/>
    <s v="3F2D"/>
    <x v="5"/>
    <x v="27"/>
    <n v="0"/>
    <s v="Not Stated, in Intersection"/>
    <s v="Not Stated"/>
    <s v="Injury (Other Visible)"/>
    <s v="Hit Object"/>
    <s v="Other Object"/>
    <x v="0"/>
    <s v="Dry"/>
    <s v="Holes, Deep Ruts"/>
    <s v="Not Stated"/>
    <s v="Daylight"/>
    <s v="Functioning"/>
    <s v="AA - Vehicle(s) Only Involved"/>
    <s v="http://maps.google.com/maps?q=&amp;layer=c&amp;cbll=37.7794386370945,-122.440396755063"/>
    <s v="2:01 pm to 6:00 pm"/>
    <s v="Clear"/>
    <s v="N/A"/>
    <s v="Intersection &lt;= 20ft"/>
    <s v="November"/>
    <s v="Unknown"/>
    <s v="Unknown"/>
    <s v="Unknown"/>
    <s v="&lt;Null&gt;"/>
    <n v="9569"/>
  </r>
  <r>
    <n v="24435"/>
    <s v="Point"/>
    <n v="26067000"/>
    <s v="&lt;Null&gt;"/>
    <n v="37.777794"/>
    <n v="-122.438366"/>
    <s v="SFPD-CROSSROADS"/>
    <s v="CITY STREET"/>
    <n v="6226916"/>
    <n v="2012"/>
    <n v="3801"/>
    <n v="20121116"/>
    <n v="1022"/>
    <n v="874"/>
    <s v="PARK"/>
    <s v="Friday"/>
    <s v="3F61"/>
    <x v="16"/>
    <x v="27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7941898441,-122.438365501611"/>
    <s v="10:01 am to 2:00 pm"/>
    <s v="Clear"/>
    <s v="N/A"/>
    <s v="Intersection &lt;= 20ft"/>
    <s v="November"/>
    <s v="Unknown"/>
    <s v="Unknown"/>
    <s v="Unknown"/>
    <s v="&lt;Null&gt;"/>
    <n v="13323"/>
  </r>
  <r>
    <n v="29353"/>
    <s v="Point"/>
    <n v="26391000"/>
    <n v="6281000"/>
    <n v="37.777574999999999"/>
    <n v="-122.44758"/>
    <s v="SFPD-CROSSROADS"/>
    <s v="CITY STREET"/>
    <n v="2885855"/>
    <n v="2006"/>
    <n v="3801"/>
    <n v="20061026"/>
    <n v="1242"/>
    <n v="805"/>
    <s v="F"/>
    <s v="Thursday"/>
    <s v="0F4"/>
    <x v="10"/>
    <x v="45"/>
    <n v="65"/>
    <s v="East"/>
    <s v="Not Stated"/>
    <s v="Injury (Other Visible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75747284452,-122.447580405232"/>
    <s v="10:01 am to 2:00 pm"/>
    <s v="Clear"/>
    <s v="CVC 22106"/>
    <s v="Midblock &gt; 20ft"/>
    <s v="October"/>
    <s v="Valid"/>
    <n v="22106"/>
    <s v="Unsafe starting or backing on highway"/>
    <s v="http://leginfo.legislature.ca.gov/faces/codes_displaySection.xhtml?lawCode=VEH&amp;sectionNum=22106."/>
    <n v="12836"/>
  </r>
  <r>
    <n v="13996"/>
    <s v="Point"/>
    <n v="26420000"/>
    <n v="5457000"/>
    <n v="37.772790000000001"/>
    <n v="-122.44750500000001"/>
    <s v="SFPD-CROSSROADS"/>
    <s v="CITY STREET"/>
    <n v="6059083"/>
    <n v="2012"/>
    <n v="3801"/>
    <n v="20121002"/>
    <n v="1815"/>
    <n v="2082"/>
    <s v="PARK"/>
    <s v="Tuesday"/>
    <n v="3E+62"/>
    <x v="0"/>
    <x v="0"/>
    <n v="2"/>
    <s v="West"/>
    <s v="Not Stated"/>
    <s v="Injury (Other Visible)"/>
    <s v="Broadside"/>
    <s v="Bicycle"/>
    <x v="0"/>
    <s v="Dry"/>
    <s v="No Unusual Condition"/>
    <s v="Not Stated"/>
    <s v="Dusk - Dawn"/>
    <s v="Functioning"/>
    <s v="CC - Vehicle-Bicycle"/>
    <s v="http://maps.google.com/maps?q=&amp;layer=c&amp;cbll=37.7727895200146,-122.4475045093"/>
    <s v="6:01 pm to 10:00 p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9602"/>
  </r>
  <r>
    <n v="3237"/>
    <s v="Point"/>
    <n v="26378000"/>
    <s v="&lt;Null&gt;"/>
    <n v="37.773733"/>
    <n v="-122.447688"/>
    <s v="SFPD-CROSSROADS"/>
    <s v="CITY STREET"/>
    <n v="150916208"/>
    <n v="2015"/>
    <n v="3801"/>
    <n v="20151020"/>
    <n v="79"/>
    <n v="132"/>
    <s v="PARK"/>
    <s v="Tuesday"/>
    <s v="4B5F"/>
    <x v="22"/>
    <x v="5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37327686014,-122.447687958914"/>
    <s v="2:01 am to 6:00 a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16904"/>
  </r>
  <r>
    <n v="1353"/>
    <s v="Point"/>
    <n v="26448000"/>
    <s v="&lt;Null&gt;"/>
    <n v="37.775599"/>
    <n v="-122.44806800000001"/>
    <s v="SFPD-CROSSROADS"/>
    <s v="CITY STREET"/>
    <n v="2624818"/>
    <n v="2005"/>
    <n v="3801"/>
    <n v="20051030"/>
    <n v="1225"/>
    <n v="1927"/>
    <s v="PARK"/>
    <s v="Sunday"/>
    <s v="3F61"/>
    <x v="1"/>
    <x v="0"/>
    <n v="0"/>
    <s v="Not Stated, in Intersection"/>
    <s v="Not Stated"/>
    <s v="Injury (Other Visible)"/>
    <s v="Head-On"/>
    <s v="Bicycle"/>
    <x v="0"/>
    <s v="Dry"/>
    <s v="No Unusual Condition"/>
    <s v="Not Stated"/>
    <s v="Daylight"/>
    <s v="None"/>
    <s v="CC - Vehicle-Bicycle"/>
    <s v="http://maps.google.com/maps?q=&amp;layer=c&amp;cbll=37.7755992950008,-122.448067929212"/>
    <s v="10:01 am to 2:00 pm"/>
    <s v="Clear"/>
    <s v="CVC 22107"/>
    <s v="Intersection &lt;= 20ft"/>
    <s v="October"/>
    <s v="Valid"/>
    <n v="22107"/>
    <s v="Unsafe turn or lane change prohibited"/>
    <s v="http://leginfo.legislature.ca.gov/faces/codes_displaySection.xhtml?lawCode=VEH&amp;sectionNum=22107."/>
    <n v="8149"/>
  </r>
  <r>
    <n v="27317"/>
    <s v="Point"/>
    <n v="26448000"/>
    <s v="&lt;Null&gt;"/>
    <n v="37.775599"/>
    <n v="-122.44806800000001"/>
    <s v="SFPD-CROSSROADS"/>
    <s v="CITY STREET"/>
    <n v="140891018"/>
    <n v="2014"/>
    <n v="3801"/>
    <n v="20141021"/>
    <n v="1353"/>
    <n v="1764"/>
    <s v="3F13A"/>
    <s v="Tuesday"/>
    <s v="3F13A"/>
    <x v="1"/>
    <x v="0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55992950008,-122.448067929212"/>
    <s v="10:01 am to 2:00 pm"/>
    <s v="Clear"/>
    <s v="CVC 21703"/>
    <s v="Intersection &lt;= 20ft"/>
    <s v="October"/>
    <s v="Valid"/>
    <n v="21703"/>
    <s v="Following too closely prohibited"/>
    <s v="http://leginfo.legislature.ca.gov/faces/codes_displaySection.xhtml?lawCode=VEH&amp;sectionNum=21703."/>
    <n v="24052"/>
  </r>
  <r>
    <n v="29251"/>
    <s v="Point"/>
    <n v="26350000"/>
    <s v="&lt;Null&gt;"/>
    <n v="37.773634999999999"/>
    <n v="-122.440922"/>
    <s v="SFPD-CROSSROADS"/>
    <s v="CITY STREET"/>
    <n v="2340101"/>
    <n v="2005"/>
    <n v="3801"/>
    <n v="20051027"/>
    <n v="253"/>
    <n v="1632"/>
    <s v="&lt;Null&gt;"/>
    <s v="Thursday"/>
    <s v="PARK"/>
    <x v="0"/>
    <x v="1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6352963795,-122.440921792499"/>
    <s v="2:01 am to 6:00 am"/>
    <s v="Clear"/>
    <s v="CVC 21750"/>
    <s v="Intersection &lt;= 20ft"/>
    <s v="October"/>
    <s v="Valid"/>
    <n v="21750"/>
    <s v="Overtaking and passing unsafely"/>
    <s v="http://leginfo.legislature.ca.gov/faces/codes_displaySection.xhtml?lawCode=VEH&amp;sectionNum=21750."/>
    <n v="14009"/>
  </r>
  <r>
    <n v="25486"/>
    <s v="Point"/>
    <n v="26352000"/>
    <n v="6565000"/>
    <n v="37.775570000000002"/>
    <n v="-122.440789"/>
    <s v="SFPD-CROSSROADS"/>
    <s v="CITY STREET"/>
    <n v="140905346"/>
    <n v="2014"/>
    <n v="3801"/>
    <n v="20141026"/>
    <n v="5"/>
    <n v="1533"/>
    <s v="PARK"/>
    <s v="Sunday"/>
    <s v="3F14E"/>
    <x v="20"/>
    <x v="1"/>
    <n v="150"/>
    <s v="East"/>
    <s v="Not Stated"/>
    <s v="Injury (Other Visible)"/>
    <s v="Rear End"/>
    <s v="Bicycle"/>
    <x v="0"/>
    <s v="Dry"/>
    <s v="No Unusual Condition"/>
    <s v="Not Stated"/>
    <s v="Dark - Street Lights"/>
    <s v="None"/>
    <s v="CC - Vehicle-Bicycle"/>
    <s v="http://maps.google.com/maps?q=&amp;layer=c&amp;cbll=37.7755696514588,-122.440788958044"/>
    <s v="2:01 am to 6:00 am"/>
    <s v="Clear"/>
    <s v="CVC 21703"/>
    <s v="Intersection Rear End &lt;= 150ft"/>
    <s v="October"/>
    <s v="Valid"/>
    <n v="21703"/>
    <s v="Following too closely prohibited"/>
    <s v="http://leginfo.legislature.ca.gov/faces/codes_displaySection.xhtml?lawCode=VEH&amp;sectionNum=21703."/>
    <n v="4739"/>
  </r>
  <r>
    <n v="29182"/>
    <s v="Point"/>
    <n v="26319000"/>
    <s v="&lt;Null&gt;"/>
    <n v="37.772713000000003"/>
    <n v="-122.440735"/>
    <s v="SFPD-CROSSROADS"/>
    <s v="CITY STREET"/>
    <n v="6221622"/>
    <n v="2012"/>
    <n v="3801"/>
    <n v="20121009"/>
    <n v="2238"/>
    <n v="4232"/>
    <s v="PARK"/>
    <s v="Tuesday"/>
    <s v="3F14D"/>
    <x v="2"/>
    <x v="1"/>
    <n v="0"/>
    <s v="Not Stated, in Intersection"/>
    <s v="Raining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27128737419,-122.440735147736"/>
    <s v="10:01 pm to 2:00 am"/>
    <s v="Cloudy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21590"/>
  </r>
  <r>
    <n v="13236"/>
    <s v="Point"/>
    <n v="26319000"/>
    <n v="9762000"/>
    <n v="37.772795000000002"/>
    <n v="-122.440085"/>
    <s v="SFPD-CROSSROADS"/>
    <s v="CITY STREET"/>
    <n v="130910361"/>
    <n v="2013"/>
    <n v="3801"/>
    <n v="20131027"/>
    <n v="121"/>
    <n v="2038"/>
    <s v="CO F"/>
    <s v="Sunday"/>
    <s v="3F13E"/>
    <x v="2"/>
    <x v="1"/>
    <n v="190"/>
    <s v="East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7954853339,-122.440084652936"/>
    <s v="2:01 am to 6:00 am"/>
    <s v="Clear"/>
    <s v="CVC 22350"/>
    <s v="Midblock &gt; 20ft"/>
    <s v="October"/>
    <s v="Valid"/>
    <n v="22350"/>
    <s v="Unsafe speed for prevailing conditions"/>
    <s v="http://leginfo.legislature.ca.gov/faces/codes_displaySection.xhtml?lawCode=VEH&amp;sectionNum=22350."/>
    <n v="23190"/>
  </r>
  <r>
    <n v="14020"/>
    <s v="Point"/>
    <n v="26318000"/>
    <s v="&lt;Null&gt;"/>
    <n v="37.771779000000002"/>
    <n v="-122.440546"/>
    <s v="SFPD-CROSSROADS"/>
    <s v="CITY STREET"/>
    <n v="6059090"/>
    <n v="2012"/>
    <n v="3801"/>
    <n v="20121009"/>
    <n v="949"/>
    <n v="2179"/>
    <s v="&lt;Null&gt;"/>
    <s v="Tuesday"/>
    <s v="3J62"/>
    <x v="3"/>
    <x v="1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17790982086,-122.440546209573"/>
    <s v="6:01 am to 10:00 a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23244"/>
  </r>
  <r>
    <n v="21648"/>
    <s v="Point"/>
    <n v="26073000"/>
    <s v="&lt;Null&gt;"/>
    <n v="37.778511000000002"/>
    <n v="-122.440213"/>
    <s v="SFPD-CROSSROADS"/>
    <s v="CITY STREET"/>
    <n v="6049477"/>
    <n v="2012"/>
    <n v="3801"/>
    <n v="20121019"/>
    <n v="955"/>
    <n v="4149"/>
    <s v="&lt;Null&gt;"/>
    <s v="Friday"/>
    <s v="PARK"/>
    <x v="5"/>
    <x v="13"/>
    <n v="0"/>
    <s v="Not Stated, in Intersection"/>
    <s v="Not Stated"/>
    <s v="Injury (Complaint of Pain)"/>
    <s v="Vehicle/Pedestrian"/>
    <s v="Pedestrian"/>
    <x v="1"/>
    <s v="Wet"/>
    <s v="No Unusual Condition"/>
    <s v="Not Stated"/>
    <s v="Daylight"/>
    <s v="Functioning"/>
    <s v="BB - Vehicle-Pedestrian"/>
    <s v="http://maps.google.com/maps?q=&amp;layer=c&amp;cbll=37.7785114637334,-122.440213334353"/>
    <s v="6:01 am to 10:00 am"/>
    <s v="Cloudy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20060"/>
  </r>
  <r>
    <n v="12192"/>
    <s v="Point"/>
    <n v="26072000"/>
    <s v="&lt;Null&gt;"/>
    <n v="37.777586999999997"/>
    <n v="-122.440027"/>
    <s v="SFPD-CROSSROADS"/>
    <s v="CITY STREET"/>
    <n v="5386326"/>
    <n v="2011"/>
    <n v="3801"/>
    <n v="20111020"/>
    <n v="2135"/>
    <n v="186"/>
    <s v="PARK"/>
    <s v="Thursday"/>
    <s v="4CAR"/>
    <x v="16"/>
    <x v="3"/>
    <n v="0"/>
    <s v="Not Stated, in Intersection"/>
    <s v="Other"/>
    <s v="Injury (Complaint of Pain)"/>
    <s v="Broadside"/>
    <s v="Bicycle"/>
    <x v="0"/>
    <s v="Dry"/>
    <s v="No Unusual Condition"/>
    <s v="Not Stated"/>
    <s v="Dark - Street Lights"/>
    <s v="None"/>
    <s v="CC - Vehicle-Bicycle"/>
    <s v="http://maps.google.com/maps?q=&amp;layer=c&amp;cbll=37.777586768086,-122.440026922254"/>
    <s v="6:01 pm to 10:00 p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23106"/>
  </r>
  <r>
    <n v="13589"/>
    <s v="Point"/>
    <n v="26050000"/>
    <s v="&lt;Null&gt;"/>
    <n v="37.774062000000001"/>
    <n v="-122.437611"/>
    <s v="SFPD-CROSSROADS"/>
    <s v="CITY STREET"/>
    <n v="150882091"/>
    <n v="2015"/>
    <n v="3801"/>
    <n v="20151008"/>
    <n v="1658"/>
    <n v="964"/>
    <s v="NORTHERN"/>
    <s v="Thursday"/>
    <s v="3E17D"/>
    <x v="6"/>
    <x v="2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usk - Dawn"/>
    <s v="Functioning"/>
    <s v="BB - Vehicle-Pedestrian"/>
    <s v="http://maps.google.com/maps?q=&amp;layer=c&amp;cbll=37.7740616466681,-122.437610623921"/>
    <s v="2:01 pm to 6:00 p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18650"/>
  </r>
  <r>
    <n v="14509"/>
    <s v="Point"/>
    <n v="26057000"/>
    <s v="&lt;Null&gt;"/>
    <n v="37.776856000000002"/>
    <n v="-122.438177"/>
    <s v="SFPD-CROSSROADS"/>
    <s v="CITY STREET"/>
    <n v="150919713"/>
    <n v="2015"/>
    <n v="3801"/>
    <n v="20151021"/>
    <n v="914"/>
    <n v="244"/>
    <s v="NORTHERN"/>
    <s v="Wednesday"/>
    <s v="3E12C"/>
    <x v="6"/>
    <x v="11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68558888485,-122.43817704764"/>
    <s v="6:01 am to 10:00 a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18788"/>
  </r>
  <r>
    <n v="29187"/>
    <s v="Point"/>
    <n v="26326000"/>
    <n v="9764000"/>
    <n v="37.772300999999999"/>
    <n v="-122.44397600000001"/>
    <s v="SFPD-CROSSROADS"/>
    <s v="CITY STREET"/>
    <n v="2885871"/>
    <n v="2006"/>
    <n v="3801"/>
    <n v="20061027"/>
    <n v="1335"/>
    <n v="805"/>
    <s v="PARK"/>
    <s v="Friday"/>
    <s v="0F3"/>
    <x v="2"/>
    <x v="29"/>
    <n v="14"/>
    <s v="Ea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23013920016,-122.443976245642"/>
    <s v="10:01 am to 2:00 pm"/>
    <s v="Clear"/>
    <s v="CVC 21703"/>
    <s v="Intersection &lt;= 20ft"/>
    <s v="October"/>
    <s v="Valid"/>
    <n v="21703"/>
    <s v="Following too closely prohibited"/>
    <s v="http://leginfo.legislature.ca.gov/faces/codes_displaySection.xhtml?lawCode=VEH&amp;sectionNum=21703."/>
    <n v="2006"/>
  </r>
  <r>
    <n v="8000"/>
    <s v="Point"/>
    <n v="26466000"/>
    <n v="12746000"/>
    <n v="37.778042999999997"/>
    <n v="-122.451611"/>
    <s v="SFPD-CROSSROADS"/>
    <s v="CITY STREET"/>
    <n v="130853432"/>
    <n v="2013"/>
    <n v="3801"/>
    <n v="20131009"/>
    <n v="917"/>
    <n v="1839"/>
    <s v="RICHMOND"/>
    <s v="Wednesday"/>
    <s v="&lt;Null&gt;"/>
    <x v="4"/>
    <x v="12"/>
    <n v="20"/>
    <s v="West"/>
    <s v="&lt;Null&gt;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0434854644,-122.451611210719"/>
    <s v="6:01 am to 10:00 am"/>
    <s v="Clear"/>
    <s v="CVC 21703"/>
    <s v="Intersection &lt;= 20ft"/>
    <s v="October"/>
    <s v="Valid"/>
    <n v="21703"/>
    <s v="Following too closely prohibited"/>
    <s v="http://leginfo.legislature.ca.gov/faces/codes_displaySection.xhtml?lawCode=VEH&amp;sectionNum=21703."/>
    <n v="30270"/>
  </r>
  <r>
    <n v="14693"/>
    <s v="Point"/>
    <n v="26067000"/>
    <s v="&lt;Null&gt;"/>
    <n v="37.777794"/>
    <n v="-122.438366"/>
    <s v="SFPD-CROSSROADS"/>
    <s v="CITY STREET"/>
    <n v="5377830"/>
    <n v="2011"/>
    <n v="3801"/>
    <n v="20111005"/>
    <n v="850"/>
    <n v="1337"/>
    <s v="PARKS"/>
    <s v="Wednesday"/>
    <s v="3F62"/>
    <x v="6"/>
    <x v="18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77941898441,-122.438365501611"/>
    <s v="6:01 am to 10:00 am"/>
    <s v="Clear"/>
    <s v="CVC 21453D"/>
    <s v="Intersection &lt;= 20ft"/>
    <s v="October"/>
    <s v="Valid"/>
    <s v="21453(d)"/>
    <s v="Red signal - pedestrian responsibilities"/>
    <s v="http://leginfo.legislature.ca.gov/faces/codes_displaySection.xhtml?lawCode=VEH&amp;sectionNum=21453."/>
    <n v="25376"/>
  </r>
  <r>
    <n v="29399"/>
    <s v="Point"/>
    <n v="26346000"/>
    <n v="9767000"/>
    <n v="37.771765000000002"/>
    <n v="-122.44820199999999"/>
    <s v="SFPD-CROSSROADS"/>
    <s v="CITY STREET"/>
    <n v="2349984"/>
    <n v="2005"/>
    <n v="3801"/>
    <n v="20051027"/>
    <n v="1005"/>
    <n v="1481"/>
    <s v="PARKS"/>
    <s v="Thursday"/>
    <s v="3C63"/>
    <x v="2"/>
    <x v="6"/>
    <n v="221"/>
    <s v="East"/>
    <s v="Not Stated"/>
    <s v="Injury (Complaint of Pain)"/>
    <s v="Rear End"/>
    <s v="Other Motor Vehicle"/>
    <x v="0"/>
    <s v="Dry"/>
    <s v="Not Stated"/>
    <s v="Not Stated"/>
    <s v="Daylight"/>
    <s v="Functioning"/>
    <s v="AA - Vehicle(s) Only Involved"/>
    <s v="http://maps.google.com/maps?q=&amp;layer=c&amp;cbll=37.7717648156355,-122.448201544879"/>
    <s v="10:01 am to 2:00 pm"/>
    <s v="Clear"/>
    <s v="CVC 22350"/>
    <s v="Midblock &gt; 20ft"/>
    <s v="October"/>
    <s v="Valid"/>
    <n v="22350"/>
    <s v="Unsafe speed for prevailing conditions"/>
    <s v="http://leginfo.legislature.ca.gov/faces/codes_displaySection.xhtml?lawCode=VEH&amp;sectionNum=22350."/>
    <n v="1997"/>
  </r>
  <r>
    <n v="29410"/>
    <s v="Point"/>
    <n v="26438000"/>
    <n v="6833000"/>
    <n v="37.773257999999998"/>
    <n v="-122.45143"/>
    <s v="SFPD-CROSSROADS"/>
    <s v="CITY STREET"/>
    <n v="2383578"/>
    <n v="2005"/>
    <n v="3801"/>
    <n v="20051005"/>
    <n v="1658"/>
    <n v="125"/>
    <s v="PARK"/>
    <s v="Wednesday"/>
    <s v="4B5F"/>
    <x v="11"/>
    <x v="7"/>
    <n v="134"/>
    <s v="West"/>
    <s v="Not Stated"/>
    <s v="Injury (Other Visible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32577184212,-122.451429978865"/>
    <s v="2:01 pm to 6:00 pm"/>
    <s v="Clear"/>
    <s v="CVC 22106"/>
    <s v="Midblock &gt; 20ft"/>
    <s v="October"/>
    <s v="Valid"/>
    <n v="22106"/>
    <s v="Unsafe starting or backing on highway"/>
    <s v="http://leginfo.legislature.ca.gov/faces/codes_displaySection.xhtml?lawCode=VEH&amp;sectionNum=22106."/>
    <n v="12555"/>
  </r>
  <r>
    <n v="15932"/>
    <s v="Point"/>
    <n v="26050000"/>
    <s v="&lt;Null&gt;"/>
    <n v="37.774062000000001"/>
    <n v="-122.437611"/>
    <s v="SFPD-CROSSROADS"/>
    <s v="CITY STREET"/>
    <n v="140886489"/>
    <n v="2014"/>
    <n v="3801"/>
    <n v="20141020"/>
    <n v="730"/>
    <n v="1736"/>
    <s v="PARK STATI"/>
    <s v="Monday"/>
    <s v="3F14A"/>
    <x v="0"/>
    <x v="8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usk - Dawn"/>
    <s v="Functioning"/>
    <s v="AA - Vehicle(s) Only Involved"/>
    <s v="http://maps.google.com/maps?q=&amp;layer=c&amp;cbll=37.7740616466681,-122.437610623921"/>
    <s v="6:01 am to 10:00 am"/>
    <s v="Clear"/>
    <s v="N/A"/>
    <s v="Intersection &lt;= 20ft"/>
    <s v="October"/>
    <s v="Unknown"/>
    <s v="Unknown"/>
    <s v="Unknown"/>
    <s v="&lt;Null&gt;"/>
    <n v="30610"/>
  </r>
  <r>
    <n v="15066"/>
    <s v="Point"/>
    <n v="26422000"/>
    <n v="5458000"/>
    <n v="37.772435999999999"/>
    <n v="-122.450255"/>
    <s v="SFPD-CROSSROADS"/>
    <s v="CITY STREET"/>
    <n v="3953036"/>
    <n v="2008"/>
    <n v="3801"/>
    <n v="20081002"/>
    <n v="1111"/>
    <n v="1337"/>
    <s v="PARKS"/>
    <s v="Thursday"/>
    <s v="3F62"/>
    <x v="0"/>
    <x v="7"/>
    <n v="156"/>
    <s v="East"/>
    <s v="Not Stated"/>
    <s v="Injury (Complaint of Pain)"/>
    <s v="Vehicle/Pedestrian"/>
    <s v="Pedestrian"/>
    <x v="2"/>
    <s v="Dry"/>
    <s v="No Unusual Condition"/>
    <s v="Not Stated"/>
    <s v="Daylight"/>
    <s v="None"/>
    <s v="BB - Vehicle-Pedestrian"/>
    <s v="http://maps.google.com/maps?q=&amp;layer=c&amp;cbll=37.7724359919963,-122.450255118561"/>
    <s v="10:01 am to 2:00 pm"/>
    <s v="Cloudy"/>
    <s v="CVC 21955"/>
    <s v="Midblock &gt; 20ft"/>
    <s v="October"/>
    <s v="Valid"/>
    <n v="21955"/>
    <s v="Crossing between controlled intersections (Jaywalking)"/>
    <s v="http://leginfo.legislature.ca.gov/faces/codes_displaySection.xhtml?lawCode=VEH&amp;sectionNum=21955."/>
    <n v="27672"/>
  </r>
  <r>
    <n v="28917"/>
    <s v="Point"/>
    <n v="26056000"/>
    <s v="&lt;Null&gt;"/>
    <n v="37.775925000000001"/>
    <n v="-122.43799"/>
    <s v="SFPD-CROSSROADS"/>
    <s v="CITY STREET"/>
    <n v="4948687"/>
    <n v="2010"/>
    <n v="3801"/>
    <n v="20101023"/>
    <n v="2130"/>
    <n v="1889"/>
    <s v="PARK/"/>
    <s v="Saturday"/>
    <s v="3F14E"/>
    <x v="20"/>
    <x v="8"/>
    <n v="0"/>
    <s v="Not Stated, in Intersection"/>
    <s v="Raining"/>
    <s v="Injury (Complaint of Pain)"/>
    <s v="Broadside"/>
    <s v="Other Motor Vehicle"/>
    <x v="0"/>
    <s v="Wet"/>
    <s v="No Unusual Condition"/>
    <s v="Not Stated"/>
    <s v="Dark - Street Lights"/>
    <s v="None"/>
    <s v="AA - Vehicle(s) Only Involved"/>
    <s v="http://maps.google.com/maps?q=&amp;layer=c&amp;cbll=37.7759254055507,-122.437989847718"/>
    <s v="6:01 pm to 10:00 pm"/>
    <s v="Cloudy"/>
    <s v="CVC 21802B"/>
    <s v="Intersection &lt;= 20ft"/>
    <s v="October"/>
    <s v="Valid"/>
    <s v="21802(a,b)"/>
    <s v="Violation of right-of-way - entering through highway"/>
    <s v="http://leginfo.legislature.ca.gov/faces/codes_displaySection.xhtml?lawCode=VEH&amp;sectionNum=21802."/>
    <n v="13961"/>
  </r>
  <r>
    <n v="14637"/>
    <s v="Point"/>
    <n v="26050000"/>
    <s v="&lt;Null&gt;"/>
    <n v="37.774062000000001"/>
    <n v="-122.437611"/>
    <s v="SFPD-CROSSROADS"/>
    <s v="CITY STREET"/>
    <n v="5433841"/>
    <n v="2011"/>
    <n v="3801"/>
    <n v="20111026"/>
    <n v="701"/>
    <n v="97"/>
    <s v="PARK"/>
    <s v="Wednesday"/>
    <s v="3F14A"/>
    <x v="0"/>
    <x v="8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40616466681,-122.437610623921"/>
    <s v="6:01 am to 10:00 a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18810"/>
  </r>
  <r>
    <n v="12243"/>
    <s v="Point"/>
    <n v="26027000"/>
    <n v="9760000"/>
    <n v="37.773145"/>
    <n v="-122.43733"/>
    <s v="SFPD-CROSSROADS"/>
    <s v="CITY STREET"/>
    <n v="5386369"/>
    <n v="2011"/>
    <n v="3801"/>
    <n v="20111013"/>
    <n v="1755"/>
    <n v="1666"/>
    <s v="PARK"/>
    <s v="Thursday"/>
    <s v="3F13D"/>
    <x v="2"/>
    <x v="8"/>
    <n v="27"/>
    <s v="East"/>
    <s v="Not Stated"/>
    <s v="Injury (Other Visible)"/>
    <s v="Rear End"/>
    <s v="Bicycle"/>
    <x v="0"/>
    <s v="Dry"/>
    <s v="No Unusual Condition"/>
    <s v="Not Stated"/>
    <s v="Daylight"/>
    <s v="Functioning"/>
    <s v="CC - Vehicle-Bicycle"/>
    <s v="http://maps.google.com/maps?q=&amp;layer=c&amp;cbll=37.7731452368183,-122.437330446253"/>
    <s v="2:01 pm to 6:00 pm"/>
    <s v="Clear"/>
    <s v="CVC 21658A"/>
    <s v="Intersection Rear End &lt;= 150ft"/>
    <s v="October"/>
    <s v="Valid"/>
    <s v="21658(a,b)"/>
    <s v="Lane straddling or failure to use specified lanes"/>
    <s v="http://leginfo.legislature.ca.gov/faces/codes_displaySection.xhtml?lawCode=VEH&amp;sectionNum=21658."/>
    <n v="6113"/>
  </r>
  <r>
    <n v="26977"/>
    <s v="Point"/>
    <n v="26349000"/>
    <n v="5455000"/>
    <n v="37.773010999999997"/>
    <n v="-122.445778"/>
    <s v="SFPD-CROSSROADS"/>
    <s v="CITY STREET"/>
    <n v="140835812"/>
    <n v="2014"/>
    <n v="3801"/>
    <n v="20141004"/>
    <n v="523"/>
    <n v="2038"/>
    <s v="CO F"/>
    <s v="Saturday"/>
    <s v="3F14E"/>
    <x v="0"/>
    <x v="16"/>
    <n v="36"/>
    <s v="East"/>
    <s v="Not Stated"/>
    <s v="Injury (Severe)"/>
    <s v="Head-On"/>
    <s v="Pedestrian"/>
    <x v="2"/>
    <s v="Dry"/>
    <s v="No Unusual Condition"/>
    <s v="Not Stated"/>
    <s v="Dark - Street Lights"/>
    <s v="None"/>
    <s v="BB - Vehicle-Pedestrian"/>
    <s v="http://maps.google.com/maps?q=&amp;layer=c&amp;cbll=37.7730113994454,-122.445777894227"/>
    <s v="2:01 am to 6:00 am"/>
    <s v="Clear"/>
    <s v="CVC 21955"/>
    <s v="Midblock &gt; 20ft"/>
    <s v="October"/>
    <s v="Valid"/>
    <n v="21955"/>
    <s v="Crossing between controlled intersections (Jaywalking)"/>
    <s v="http://leginfo.legislature.ca.gov/faces/codes_displaySection.xhtml?lawCode=VEH&amp;sectionNum=21955."/>
    <n v="2103"/>
  </r>
  <r>
    <n v="28665"/>
    <s v="Point"/>
    <n v="26027000"/>
    <n v="9760000"/>
    <n v="37.773212000000001"/>
    <n v="-122.436801"/>
    <s v="SFPD-CROSSROADS"/>
    <s v="CITY STREET"/>
    <n v="2384180"/>
    <n v="2005"/>
    <n v="3801"/>
    <n v="20051029"/>
    <n v="1127"/>
    <n v="4060"/>
    <s v="PARK"/>
    <s v="Saturday"/>
    <s v="3F4"/>
    <x v="2"/>
    <x v="8"/>
    <n v="182"/>
    <s v="Ea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3212472575,-122.436800898231"/>
    <s v="10:01 am to 2:00 pm"/>
    <s v="Clear"/>
    <s v="CVC 22350"/>
    <s v="Midblock &gt; 20ft"/>
    <s v="October"/>
    <s v="Valid"/>
    <n v="22350"/>
    <s v="Unsafe speed for prevailing conditions"/>
    <s v="http://leginfo.legislature.ca.gov/faces/codes_displaySection.xhtml?lawCode=VEH&amp;sectionNum=22350."/>
    <n v="2020"/>
  </r>
  <r>
    <n v="33274"/>
    <s v="Point"/>
    <n v="26050000"/>
    <s v="&lt;Null&gt;"/>
    <n v="37.774062000000001"/>
    <n v="-122.437611"/>
    <s v="SFPD-CROSSROADS"/>
    <s v="CITY STREET"/>
    <n v="3419984"/>
    <n v="2007"/>
    <n v="3801"/>
    <n v="20071012"/>
    <n v="1453"/>
    <n v="1384"/>
    <s v="3F"/>
    <s v="Friday"/>
    <s v="4B5E"/>
    <x v="0"/>
    <x v="42"/>
    <n v="0"/>
    <s v="Not Stated, in Intersection"/>
    <s v="Raining"/>
    <s v="Injury (Other Visible)"/>
    <s v="Broadside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40616466681,-122.437610623921"/>
    <s v="2:01 pm to 6:00 pm"/>
    <s v="Cloudy"/>
    <s v="CVC 21451A"/>
    <s v="Intersection &lt;= 20ft"/>
    <s v="October"/>
    <s v="Valid"/>
    <s v="21451(a,b)"/>
    <s v="Green signal - driver or bicyclist responsibilities"/>
    <s v="http://leginfo.legislature.ca.gov/faces/codes_displaySection.xhtml?lawCode=VEH&amp;sectionNum=21451."/>
    <n v="10896"/>
  </r>
  <r>
    <n v="15178"/>
    <s v="Point"/>
    <n v="26452000"/>
    <n v="5899000"/>
    <n v="37.775395000000003"/>
    <n v="-122.44966700000001"/>
    <s v="SFPD-CROSSROADS"/>
    <s v="CITY STREET"/>
    <n v="2848208"/>
    <n v="2006"/>
    <n v="3801"/>
    <n v="20061011"/>
    <n v="1959"/>
    <n v="246"/>
    <s v="PARK"/>
    <s v="Wednesday"/>
    <s v="4B5G"/>
    <x v="1"/>
    <x v="6"/>
    <n v="12"/>
    <s v="East"/>
    <s v="Not Stated"/>
    <s v="Injury (Other Visible)"/>
    <s v="Vehicle/Pedestrian"/>
    <s v="Pedestrian"/>
    <x v="1"/>
    <s v="Dry"/>
    <s v="No Unusual Condition"/>
    <s v="Not Stated"/>
    <s v="Dark - Street Lights"/>
    <s v="None"/>
    <s v="BB - Vehicle-Pedestrian"/>
    <s v="http://maps.google.com/maps?q=&amp;layer=c&amp;cbll=37.7753951521278,-122.449666856935"/>
    <s v="6:01 pm to 10:00 p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9288"/>
  </r>
  <r>
    <n v="24413"/>
    <s v="Point"/>
    <n v="26357000"/>
    <n v="3863000"/>
    <n v="37.773484000000003"/>
    <n v="-122.444271"/>
    <s v="SFPD-CROSSROADS"/>
    <s v="CITY STREET"/>
    <n v="130849663"/>
    <n v="2013"/>
    <n v="3801"/>
    <n v="20131008"/>
    <n v="628"/>
    <n v="1856"/>
    <s v="PARK"/>
    <s v="Tuesday"/>
    <s v="3F14A"/>
    <x v="19"/>
    <x v="2"/>
    <n v="100"/>
    <s v="North"/>
    <s v="Not Stated"/>
    <s v="Injury (Complaint of Pain)"/>
    <s v="Head-On"/>
    <s v="Parked Motor Vehicle"/>
    <x v="0"/>
    <s v="Dry"/>
    <s v="No Unusual Condition"/>
    <s v="Not Stated"/>
    <s v="Dark - Street Lights"/>
    <s v="None"/>
    <s v="AA - Vehicle(s) Only Involved"/>
    <s v="http://maps.google.com/maps?q=&amp;layer=c&amp;cbll=37.7734841134508,-122.444270866597"/>
    <s v="6:01 am to 10:00 am"/>
    <s v="Clear"/>
    <s v="N/A"/>
    <s v="Midblock &gt; 20ft"/>
    <s v="October"/>
    <s v="Unknown"/>
    <s v="Unknown"/>
    <s v="Unknown"/>
    <s v="&lt;Null&gt;"/>
    <n v="18739"/>
  </r>
  <r>
    <n v="3949"/>
    <s v="Point"/>
    <n v="26349000"/>
    <n v="5455000"/>
    <n v="37.772995999999999"/>
    <n v="-122.44590100000001"/>
    <s v="SFPD-CROSSROADS"/>
    <s v="CITY STREET"/>
    <n v="3439368"/>
    <n v="2007"/>
    <n v="3801"/>
    <n v="20071005"/>
    <n v="1829"/>
    <n v="1674"/>
    <s v="PARK"/>
    <s v="Friday"/>
    <s v="3CAR"/>
    <x v="17"/>
    <x v="2"/>
    <n v="18"/>
    <s v="Not Stated, in Intersection"/>
    <s v="Not Stated"/>
    <s v="Injury (Complaint of Pain)"/>
    <s v="Broadside"/>
    <s v="Not Stated"/>
    <x v="0"/>
    <s v="Dry"/>
    <s v="No Unusual Condition"/>
    <s v="Not Stated"/>
    <s v="Daylight"/>
    <s v="Functioning"/>
    <s v="CC - Vehicle-Bicycle"/>
    <s v="http://maps.google.com/maps?q=&amp;layer=c&amp;cbll=37.772995600723,-122.445900848694"/>
    <s v="6:01 pm to 10:00 pm"/>
    <s v="Clear"/>
    <s v="CVC 21200A"/>
    <s v="Intersection &lt;= 20ft"/>
    <s v="October"/>
    <s v="Valid"/>
    <s v="21200(a)"/>
    <s v="Bicyclist riding under the influence"/>
    <s v="http://leginfo.legislature.ca.gov/faces/codes_displaySection.xhtml?lawCode=VEH&amp;sectionNum=21200"/>
    <n v="32002"/>
  </r>
  <r>
    <n v="6578"/>
    <s v="Point"/>
    <n v="26347000"/>
    <s v="&lt;Null&gt;"/>
    <n v="37.772995000000002"/>
    <n v="-122.445902"/>
    <s v="SFPD-CROSSROADS"/>
    <s v="CITY STREET"/>
    <n v="150940326"/>
    <n v="2015"/>
    <n v="3801"/>
    <n v="20151027"/>
    <n v="1927"/>
    <n v="2311"/>
    <s v="&lt;Null&gt;"/>
    <s v="Tuesday"/>
    <s v="3F21"/>
    <x v="7"/>
    <x v="2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6:01 pm to 10:00 pm"/>
    <s v="Clear"/>
    <s v="CVC 22106"/>
    <s v="Intersection &lt;= 20ft"/>
    <s v="October"/>
    <s v="Valid"/>
    <n v="22106"/>
    <s v="Unsafe starting or backing on highway"/>
    <s v="http://leginfo.legislature.ca.gov/faces/codes_displaySection.xhtml?lawCode=VEH&amp;sectionNum=22106."/>
    <n v="7441"/>
  </r>
  <r>
    <n v="3866"/>
    <s v="Point"/>
    <n v="26345000"/>
    <n v="8852000"/>
    <n v="37.772944000000003"/>
    <n v="-122.445892"/>
    <s v="SFPD-CROSSROADS"/>
    <s v="CITY STREET"/>
    <n v="3432055"/>
    <n v="2007"/>
    <n v="3801"/>
    <n v="20071017"/>
    <n v="1753"/>
    <n v="246"/>
    <s v="PARK"/>
    <s v="Wednesday"/>
    <s v="4B6G"/>
    <x v="7"/>
    <x v="2"/>
    <n v="19"/>
    <s v="South"/>
    <s v="Not Stated"/>
    <s v="Injury (Complaint of Pain)"/>
    <s v="Other"/>
    <s v="Bicycle"/>
    <x v="0"/>
    <s v="Dry"/>
    <s v="No Unusual Condition"/>
    <s v="Not Stated"/>
    <s v="Daylight"/>
    <s v="Functioning"/>
    <s v="CC - Vehicle-Bicycle"/>
    <s v="http://maps.google.com/maps?q=&amp;layer=c&amp;cbll=37.7729437191296,-122.445891876302"/>
    <s v="2:01 pm to 6:00 pm"/>
    <s v="Clear"/>
    <s v="CVC 21451A"/>
    <s v="Intersection &lt;= 20ft"/>
    <s v="October"/>
    <s v="Valid"/>
    <s v="21451(a,b)"/>
    <s v="Green signal - driver or bicyclist responsibilities"/>
    <s v="http://leginfo.legislature.ca.gov/faces/codes_displaySection.xhtml?lawCode=VEH&amp;sectionNum=21451."/>
    <n v="14370"/>
  </r>
  <r>
    <n v="27391"/>
    <s v="Point"/>
    <n v="26345000"/>
    <n v="8852000"/>
    <n v="37.772795000000002"/>
    <n v="-122.44586200000001"/>
    <s v="SFPD-CROSSROADS"/>
    <s v="CITY STREET"/>
    <n v="130828009"/>
    <n v="2013"/>
    <n v="3801"/>
    <n v="20131001"/>
    <n v="1226"/>
    <n v="874"/>
    <s v="PARK"/>
    <s v="Tuesday"/>
    <s v="3F61"/>
    <x v="7"/>
    <x v="2"/>
    <n v="74"/>
    <s v="South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27945930562,-122.445861611178"/>
    <s v="10:01 am to 2:00 pm"/>
    <s v="Clear"/>
    <s v="CVC 22350"/>
    <s v="Intersection Rear End &lt;= 150ft"/>
    <s v="October"/>
    <s v="Valid"/>
    <n v="22350"/>
    <s v="Unsafe speed for prevailing conditions"/>
    <s v="http://leginfo.legislature.ca.gov/faces/codes_displaySection.xhtml?lawCode=VEH&amp;sectionNum=22350."/>
    <n v="23954"/>
  </r>
  <r>
    <n v="9328"/>
    <s v="Point"/>
    <n v="26445000"/>
    <s v="&lt;Null&gt;"/>
    <n v="37.771929999999998"/>
    <n v="-122.454083"/>
    <s v="SFPD-CROSSROADS"/>
    <s v="CITY STREET"/>
    <n v="150918743"/>
    <n v="2015"/>
    <n v="3801"/>
    <n v="20151020"/>
    <n v="2130"/>
    <n v="2137"/>
    <s v="PARK"/>
    <s v="Tuesday"/>
    <n v="2"/>
    <x v="8"/>
    <x v="2"/>
    <n v="0"/>
    <s v="Not Stated, in Intersection"/>
    <s v="Not Stated"/>
    <s v="Injury (Complaint of Pain)"/>
    <s v="Broadside"/>
    <s v="Motor Vehicle on Other Roadway"/>
    <x v="0"/>
    <s v="Dry"/>
    <s v="No Unusual Condition"/>
    <s v="Not Stated"/>
    <s v="Dark - Street Lights"/>
    <s v="Functioning"/>
    <s v="AA - Vehicle(s) Only Involved"/>
    <s v="http://maps.google.com/maps?q=&amp;layer=c&amp;cbll=37.7719304046184,-122.454083217237"/>
    <s v="6:01 pm to 10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9693"/>
  </r>
  <r>
    <n v="20632"/>
    <s v="Point"/>
    <n v="26061000"/>
    <s v="&lt;Null&gt;"/>
    <n v="37.776643999999997"/>
    <n v="-122.43984399999999"/>
    <s v="SFPD-CROSSROADS"/>
    <s v="CITY STREET"/>
    <n v="130862217"/>
    <n v="2013"/>
    <n v="3801"/>
    <n v="20131011"/>
    <n v="1920"/>
    <n v="202"/>
    <s v="PARK"/>
    <s v="Friday"/>
    <s v="3F14D"/>
    <x v="5"/>
    <x v="11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66440075826,-122.439844236366"/>
    <s v="6:01 pm to 10:00 pm"/>
    <s v="Cloudy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8465"/>
  </r>
  <r>
    <n v="14702"/>
    <s v="Point"/>
    <n v="26073000"/>
    <s v="&lt;Null&gt;"/>
    <n v="37.778511000000002"/>
    <n v="-122.440213"/>
    <s v="SFPD-CROSSROADS"/>
    <s v="CITY STREET"/>
    <n v="2883860"/>
    <n v="2006"/>
    <n v="3801"/>
    <n v="20061027"/>
    <n v="732"/>
    <n v="805"/>
    <s v="PARK"/>
    <s v="Friday"/>
    <s v="0F4"/>
    <x v="10"/>
    <x v="3"/>
    <n v="0"/>
    <s v="Not Stated, in Intersection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85114637334,-122.440213334353"/>
    <s v="6:01 am to 10:00 a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4435"/>
  </r>
  <r>
    <n v="9639"/>
    <s v="Point"/>
    <n v="26057000"/>
    <s v="&lt;Null&gt;"/>
    <n v="37.776856000000002"/>
    <n v="-122.438177"/>
    <s v="SFPD-CROSSROADS"/>
    <s v="CITY STREET"/>
    <n v="4901674"/>
    <n v="2010"/>
    <n v="3801"/>
    <n v="20101003"/>
    <n v="1848"/>
    <n v="2314"/>
    <s v="PARK"/>
    <s v="Sunday"/>
    <s v="3F14D"/>
    <x v="6"/>
    <x v="11"/>
    <n v="0"/>
    <s v="Not Stated, in Intersection"/>
    <s v="Not Stated"/>
    <s v="Injury (Complaint of Pain)"/>
    <s v="Broadside"/>
    <s v="Bicycle"/>
    <x v="0"/>
    <s v="Dry"/>
    <s v="No Unusual Condition"/>
    <s v="Not Stated"/>
    <s v="Dusk - Dawn"/>
    <s v="Functioning"/>
    <s v="CC - Vehicle-Bicycle"/>
    <s v="http://maps.google.com/maps?q=&amp;layer=c&amp;cbll=37.7768558888485,-122.43817704764"/>
    <s v="6:01 pm to 10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2905"/>
  </r>
  <r>
    <n v="28900"/>
    <s v="Point"/>
    <n v="26055000"/>
    <s v="&lt;Null&gt;"/>
    <n v="37.777068"/>
    <n v="-122.43650700000001"/>
    <s v="SFPD-CROSSROADS"/>
    <s v="CITY STREET"/>
    <n v="4947692"/>
    <n v="2010"/>
    <n v="3801"/>
    <n v="20101026"/>
    <n v="2311"/>
    <n v="2038"/>
    <s v="CO F"/>
    <s v="Tuesday"/>
    <s v="3F14E"/>
    <x v="12"/>
    <x v="11"/>
    <n v="0"/>
    <s v="Not Stated, in Intersection"/>
    <s v="Not Stated"/>
    <s v="Injury (Sever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0680804996,-122.436507232241"/>
    <s v="10:01 pm to 2:00 a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3448"/>
  </r>
  <r>
    <n v="26814"/>
    <s v="Point"/>
    <n v="26055000"/>
    <s v="&lt;Null&gt;"/>
    <n v="37.777068"/>
    <n v="-122.43650700000001"/>
    <s v="SFPD-CROSSROADS"/>
    <s v="CITY STREET"/>
    <n v="140893484"/>
    <n v="2014"/>
    <n v="3801"/>
    <n v="20141022"/>
    <n v="1040"/>
    <n v="1764"/>
    <s v="F"/>
    <s v="Wednesday"/>
    <s v="3F14A"/>
    <x v="12"/>
    <x v="11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70680804996,-122.436507232241"/>
    <s v="10:01 am to 2:00 pm"/>
    <s v="Clear"/>
    <s v="N/A"/>
    <s v="Intersection &lt;= 20ft"/>
    <s v="October"/>
    <s v="Unknown"/>
    <s v="Unknown"/>
    <s v="Unknown"/>
    <s v="&lt;Null&gt;"/>
    <n v="26343"/>
  </r>
  <r>
    <n v="29024"/>
    <s v="Point"/>
    <n v="26070000"/>
    <s v="&lt;Null&gt;"/>
    <n v="37.778723999999997"/>
    <n v="-122.438552"/>
    <s v="SFPD-CROSSROADS"/>
    <s v="CITY STREET"/>
    <n v="4919434"/>
    <n v="2010"/>
    <n v="3801"/>
    <n v="20101010"/>
    <n v="1657"/>
    <n v="2082"/>
    <s v="PARK"/>
    <s v="Sunday"/>
    <s v="4B6H"/>
    <x v="6"/>
    <x v="13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7241078806,-122.438552277528"/>
    <s v="2:01 pm to 6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8292"/>
  </r>
  <r>
    <n v="28845"/>
    <s v="Point"/>
    <n v="26065000"/>
    <s v="&lt;Null&gt;"/>
    <n v="37.778937999999997"/>
    <n v="-122.436885"/>
    <s v="SFPD-CROSSROADS"/>
    <s v="CITY STREET"/>
    <n v="140911973"/>
    <n v="2014"/>
    <n v="3801"/>
    <n v="20141028"/>
    <n v="96"/>
    <n v="2002"/>
    <s v="PARK"/>
    <s v="Tuesday"/>
    <s v="3F60"/>
    <x v="12"/>
    <x v="55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89377532413,-122.436884628865"/>
    <s v="2:01 am to 6:00 am"/>
    <s v="Clear"/>
    <s v="CVC 22107"/>
    <s v="Intersection &lt;= 20ft"/>
    <s v="October"/>
    <s v="Valid"/>
    <n v="22107"/>
    <s v="Unsafe turn or lane change prohibited"/>
    <s v="http://leginfo.legislature.ca.gov/faces/codes_displaySection.xhtml?lawCode=VEH&amp;sectionNum=22107."/>
    <n v="11443"/>
  </r>
  <r>
    <n v="28903"/>
    <s v="Point"/>
    <n v="26056000"/>
    <s v="&lt;Null&gt;"/>
    <n v="37.775925000000001"/>
    <n v="-122.43799"/>
    <s v="SFPD-CROSSROADS"/>
    <s v="CITY STREET"/>
    <n v="2347540"/>
    <n v="2005"/>
    <n v="3801"/>
    <n v="20051009"/>
    <n v="1520"/>
    <n v="571"/>
    <s v="&lt;Null&gt;"/>
    <s v="Sunday"/>
    <n v="4"/>
    <x v="6"/>
    <x v="66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59254055507,-122.437989847718"/>
    <s v="2:01 pm to 6:00 pm"/>
    <s v="Clear"/>
    <s v="CVC 21802"/>
    <s v="Intersection &lt;= 20ft"/>
    <s v="October"/>
    <s v="Valid"/>
    <s v="21802(a,b)"/>
    <s v="Violation of right-of-way - entering through highway"/>
    <s v="http://leginfo.legislature.ca.gov/faces/codes_displaySection.xhtml?lawCode=VEH&amp;sectionNum=21802."/>
    <n v="23757"/>
  </r>
  <r>
    <n v="17363"/>
    <s v="Point"/>
    <n v="26352000"/>
    <n v="2608000"/>
    <n v="37.775464999999997"/>
    <n v="-122.441292"/>
    <s v="SFPD-CROSSROADS"/>
    <s v="CITY STREET"/>
    <n v="150866578"/>
    <n v="2015"/>
    <n v="3801"/>
    <n v="20151003"/>
    <n v="1257"/>
    <n v="4060"/>
    <s v="PARK"/>
    <s v="Saturday"/>
    <s v="3F12A"/>
    <x v="9"/>
    <x v="4"/>
    <n v="15"/>
    <s v="South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4645219148,-122.44129193618"/>
    <s v="10:01 am to 2:00 p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17832"/>
  </r>
  <r>
    <n v="28916"/>
    <s v="Point"/>
    <n v="26056000"/>
    <s v="&lt;Null&gt;"/>
    <n v="37.775925000000001"/>
    <n v="-122.43799"/>
    <s v="SFPD-CROSSROADS"/>
    <s v="CITY STREET"/>
    <n v="4944541"/>
    <n v="2010"/>
    <n v="3801"/>
    <n v="20101020"/>
    <n v="1619"/>
    <n v="1337"/>
    <s v="COF"/>
    <s v="Wednesday"/>
    <s v="4B7F"/>
    <x v="6"/>
    <x v="4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9254055507,-122.437989847718"/>
    <s v="2:01 pm to 6:00 p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13960"/>
  </r>
  <r>
    <n v="23806"/>
    <s v="Point"/>
    <n v="26377000"/>
    <n v="8849000"/>
    <n v="37.774937999999999"/>
    <n v="-122.446297"/>
    <s v="SFPD-CROSSROADS"/>
    <s v="CITY STREET"/>
    <n v="140910470"/>
    <n v="2014"/>
    <n v="3801"/>
    <n v="20141027"/>
    <n v="1650"/>
    <n v="202"/>
    <s v="PARK"/>
    <s v="Monday"/>
    <s v="3F60"/>
    <x v="7"/>
    <x v="4"/>
    <n v="25"/>
    <s v="North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49383951389,-122.446297208971"/>
    <s v="2:01 pm to 6:00 pm"/>
    <s v="Clear"/>
    <s v="CVC 22350"/>
    <s v="Intersection Rear End &lt;= 150ft"/>
    <s v="October"/>
    <s v="Valid"/>
    <n v="22350"/>
    <s v="Unsafe speed for prevailing conditions"/>
    <s v="http://leginfo.legislature.ca.gov/faces/codes_displaySection.xhtml?lawCode=VEH&amp;sectionNum=22350."/>
    <n v="15996"/>
  </r>
  <r>
    <n v="14959"/>
    <s v="Point"/>
    <n v="26383000"/>
    <s v="&lt;Null&gt;"/>
    <n v="37.777669000000003"/>
    <n v="-122.44684599999999"/>
    <s v="SFPD-CROSSROADS"/>
    <s v="CITY STREET"/>
    <n v="2829496"/>
    <n v="2006"/>
    <n v="3801"/>
    <n v="20061007"/>
    <n v="43"/>
    <n v="518"/>
    <s v="CO F"/>
    <s v="Saturday"/>
    <s v="3F14E"/>
    <x v="7"/>
    <x v="13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76691087729,-122.446846470157"/>
    <s v="10:01 pm to 2:00 am"/>
    <s v="Clear"/>
    <s v="CVC 21453D"/>
    <s v="Intersection &lt;= 20ft"/>
    <s v="October"/>
    <s v="Valid"/>
    <s v="21453(d)"/>
    <s v="Red signal - pedestrian responsibilities"/>
    <s v="http://leginfo.legislature.ca.gov/faces/codes_displaySection.xhtml?lawCode=VEH&amp;sectionNum=21453."/>
    <n v="27850"/>
  </r>
  <r>
    <n v="7506"/>
    <s v="Point"/>
    <n v="26351000"/>
    <s v="&lt;Null&gt;"/>
    <n v="37.774566999999998"/>
    <n v="-122.44110999999999"/>
    <s v="SFPD-CROSSROADS"/>
    <s v="CITY STREET"/>
    <n v="4438709"/>
    <n v="2009"/>
    <n v="3801"/>
    <n v="20091005"/>
    <n v="1601"/>
    <n v="1211"/>
    <s v="PARK"/>
    <s v="Monday"/>
    <s v="3F44D"/>
    <x v="9"/>
    <x v="5"/>
    <n v="0"/>
    <s v="Not Stated, in Intersection"/>
    <s v="Not Stated"/>
    <s v="Injury (Complaint of Pain)"/>
    <s v="Not Stated"/>
    <s v="Non-Collision"/>
    <x v="0"/>
    <s v="Dry"/>
    <s v="No Unusual Condition"/>
    <s v="Not Stated"/>
    <s v="Daylight"/>
    <s v="Functioning"/>
    <s v="CC - Vehicle-Bicycle"/>
    <s v="http://maps.google.com/maps?q=&amp;layer=c&amp;cbll=37.7745674820945,-122.441110417149"/>
    <s v="2:01 pm to 6:00 pm"/>
    <s v="Clear"/>
    <s v="CVC 22107"/>
    <s v="Intersection &lt;= 20ft"/>
    <s v="October"/>
    <s v="Valid"/>
    <n v="22107"/>
    <s v="Unsafe turn or lane change prohibited"/>
    <s v="http://leginfo.legislature.ca.gov/faces/codes_displaySection.xhtml?lawCode=VEH&amp;sectionNum=22107."/>
    <n v="15835"/>
  </r>
  <r>
    <n v="19983"/>
    <s v="Point"/>
    <n v="26053000"/>
    <s v="&lt;Null&gt;"/>
    <n v="37.774991999999997"/>
    <n v="-122.437799"/>
    <s v="SFPD-CROSSROADS"/>
    <s v="CITY STREET"/>
    <n v="150896707"/>
    <n v="2015"/>
    <n v="3801"/>
    <n v="20151013"/>
    <n v="1533"/>
    <n v="24"/>
    <s v="NORTHERN"/>
    <s v="Tuesday"/>
    <s v="3E13C"/>
    <x v="6"/>
    <x v="5"/>
    <n v="0"/>
    <s v="Not Stated, in Intersection"/>
    <s v="Not Stated"/>
    <s v="Injury (Other Visible)"/>
    <s v="Overturned"/>
    <s v="Non-Collision"/>
    <x v="0"/>
    <s v="Dry"/>
    <s v="No Unusual Condition"/>
    <s v="Not Stated"/>
    <s v="Daylight"/>
    <s v="Functioning"/>
    <s v="AA - Vehicle(s) Only Involved"/>
    <s v="http://maps.google.com/maps?q=&amp;layer=c&amp;cbll=37.774991947509,-122.437798747311"/>
    <s v="2:01 pm to 6:00 p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12608"/>
  </r>
  <r>
    <n v="14936"/>
    <s v="Point"/>
    <n v="26377000"/>
    <n v="8850000"/>
    <n v="37.774056000000002"/>
    <n v="-122.446117"/>
    <s v="SFPD-CROSSROADS"/>
    <s v="CITY STREET"/>
    <n v="5410247"/>
    <n v="2011"/>
    <n v="3801"/>
    <n v="20111003"/>
    <n v="1128"/>
    <n v="1666"/>
    <s v="PARK"/>
    <s v="Monday"/>
    <s v="3F13D"/>
    <x v="7"/>
    <x v="5"/>
    <n v="45"/>
    <s v="North"/>
    <s v="Not Stated"/>
    <s v="Injury (Other Visible)"/>
    <s v="Head-On"/>
    <s v="Pedestrian"/>
    <x v="2"/>
    <s v="Wet"/>
    <s v="No Unusual Condition"/>
    <s v="Not Stated"/>
    <s v="Dark - Street Lights"/>
    <s v="Functioning"/>
    <s v="BB - Vehicle-Pedestrian"/>
    <s v="http://maps.google.com/maps?q=&amp;layer=c&amp;cbll=37.774056454434,-122.446116564786"/>
    <s v="10:01 am to 2:00 pm"/>
    <s v="Raining"/>
    <s v="CVC 21955"/>
    <s v="Midblock &gt; 20ft"/>
    <s v="October"/>
    <s v="Valid"/>
    <n v="21955"/>
    <s v="Crossing between controlled intersections (Jaywalking)"/>
    <s v="http://leginfo.legislature.ca.gov/faces/codes_displaySection.xhtml?lawCode=VEH&amp;sectionNum=21955."/>
    <n v="215"/>
  </r>
  <r>
    <n v="343"/>
    <s v="Point"/>
    <n v="26053000"/>
    <n v="4802101"/>
    <n v="37.774892999999999"/>
    <n v="-122.43783000000001"/>
    <s v="SFPD-CROSSROADS"/>
    <s v="CITY STREET"/>
    <n v="130899787"/>
    <n v="2013"/>
    <n v="3801"/>
    <n v="20131023"/>
    <n v="1649"/>
    <n v="1666"/>
    <s v="PARK"/>
    <s v="Wednesday"/>
    <s v="4-CAR"/>
    <x v="6"/>
    <x v="5"/>
    <n v="34"/>
    <s v="South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892723508,-122.437829988491"/>
    <s v="2:01 pm to 6:00 pm"/>
    <s v="Clear"/>
    <s v="CVC 22350"/>
    <s v="Intersection Rear End &lt;= 150ft"/>
    <s v="October"/>
    <s v="Valid"/>
    <n v="22350"/>
    <s v="Unsafe speed for prevailing conditions"/>
    <s v="http://leginfo.legislature.ca.gov/faces/codes_displaySection.xhtml?lawCode=VEH&amp;sectionNum=22350."/>
    <n v="32047"/>
  </r>
  <r>
    <n v="29005"/>
    <s v="Point"/>
    <n v="26356000"/>
    <s v="&lt;Null&gt;"/>
    <n v="37.774358999999997"/>
    <n v="-122.44275500000001"/>
    <s v="SFPD-CROSSROADS"/>
    <s v="CITY STREET"/>
    <n v="140912034"/>
    <n v="2014"/>
    <n v="3801"/>
    <n v="20141028"/>
    <n v="922"/>
    <n v="2002"/>
    <s v="&lt;Null&gt;"/>
    <s v="Tuesday"/>
    <s v="3F60"/>
    <x v="26"/>
    <x v="5"/>
    <n v="0"/>
    <s v="Not Stated, in Intersection"/>
    <s v="Not Stated"/>
    <s v="Injury (Other Visible)"/>
    <s v="Head-On"/>
    <s v="Fixed Object"/>
    <x v="0"/>
    <s v="Dry"/>
    <s v="No Unusual Condition"/>
    <s v="Not Stated"/>
    <s v="Daylight"/>
    <s v="None"/>
    <s v="AA - Vehicle(s) Only Involved"/>
    <s v="http://maps.google.com/maps?q=&amp;layer=c&amp;cbll=37.7743588328294,-122.442754865921"/>
    <s v="6:01 am to 10:00 a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9940"/>
  </r>
  <r>
    <n v="16085"/>
    <s v="Point"/>
    <n v="26377000"/>
    <n v="8850000"/>
    <n v="37.773997000000001"/>
    <n v="-122.44610400000001"/>
    <s v="SFPD-CROSSROADS"/>
    <s v="CITY STREET"/>
    <n v="140850321"/>
    <n v="2014"/>
    <n v="3801"/>
    <n v="20141008"/>
    <n v="1550"/>
    <n v="1666"/>
    <s v="PARK"/>
    <s v="Wednesday"/>
    <s v="3F13D"/>
    <x v="7"/>
    <x v="5"/>
    <n v="23"/>
    <s v="North"/>
    <s v="Not Stated"/>
    <s v="Injury (Other Visible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968202592,-122.446104332067"/>
    <s v="2:01 pm to 6:00 pm"/>
    <s v="Clear"/>
    <s v="CVC 21703"/>
    <s v="Intersection Rear End &lt;= 150ft"/>
    <s v="October"/>
    <s v="Valid"/>
    <n v="21703"/>
    <s v="Following too closely prohibited"/>
    <s v="http://leginfo.legislature.ca.gov/faces/codes_displaySection.xhtml?lawCode=VEH&amp;sectionNum=21703."/>
    <n v="7066"/>
  </r>
  <r>
    <n v="18640"/>
    <s v="Point"/>
    <n v="26376000"/>
    <s v="&lt;Null&gt;"/>
    <n v="37.773935000000002"/>
    <n v="-122.44609199999999"/>
    <s v="SFPD-CROSSROADS"/>
    <s v="CITY STREET"/>
    <n v="130844500"/>
    <n v="2013"/>
    <n v="3801"/>
    <n v="20131006"/>
    <n v="1233"/>
    <n v="2179"/>
    <s v="PARK"/>
    <s v="Sunday"/>
    <s v="&lt;Null&gt;"/>
    <x v="7"/>
    <x v="5"/>
    <n v="0"/>
    <s v="Not Stated, in Intersection"/>
    <s v="&lt;Null&gt;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5716"/>
  </r>
  <r>
    <n v="29300"/>
    <s v="Point"/>
    <n v="26376000"/>
    <s v="&lt;Null&gt;"/>
    <n v="37.773935000000002"/>
    <n v="-122.44609199999999"/>
    <s v="SFPD-CROSSROADS"/>
    <s v="CITY STREET"/>
    <n v="3954725"/>
    <n v="2008"/>
    <n v="3801"/>
    <n v="20081007"/>
    <n v="1114"/>
    <n v="1337"/>
    <s v="PARKS"/>
    <s v="Tuesday"/>
    <s v="3F62"/>
    <x v="7"/>
    <x v="5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6533"/>
  </r>
  <r>
    <n v="9974"/>
    <s v="Point"/>
    <n v="26052000"/>
    <s v="&lt;Null&gt;"/>
    <n v="37.775205999999997"/>
    <n v="-122.43612899999999"/>
    <s v="SFPD-CROSSROADS"/>
    <s v="CITY STREET"/>
    <n v="4939557"/>
    <n v="2010"/>
    <n v="3801"/>
    <n v="20101020"/>
    <n v="2135"/>
    <n v="1015"/>
    <s v="PARK"/>
    <s v="Wednesday"/>
    <s v="3F14E"/>
    <x v="12"/>
    <x v="5"/>
    <n v="0"/>
    <s v="Not Stated, in Intersection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52059309871,-122.436128964251"/>
    <s v="6:01 pm to 10:00 p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22945"/>
  </r>
  <r>
    <n v="12549"/>
    <s v="Point"/>
    <n v="26446000"/>
    <s v="&lt;Null&gt;"/>
    <n v="37.772894999999998"/>
    <n v="-122.454285"/>
    <s v="SFPD-CROSSROADS"/>
    <s v="CITY STREET"/>
    <n v="140907198"/>
    <n v="2014"/>
    <n v="3801"/>
    <n v="20141026"/>
    <n v="1645"/>
    <n v="1666"/>
    <s v="PARK"/>
    <s v="Sunday"/>
    <s v="3-CAR"/>
    <x v="8"/>
    <x v="5"/>
    <n v="0"/>
    <s v="Not Stated, in Intersection"/>
    <s v="Not Stated"/>
    <s v="Injury (Sever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8951784271,-122.454285116292"/>
    <s v="2:01 pm to 6:00 p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3306"/>
  </r>
  <r>
    <n v="29467"/>
    <s v="Point"/>
    <n v="26446000"/>
    <n v="12084000"/>
    <n v="37.772925000000001"/>
    <n v="-122.454291"/>
    <s v="SFPD-CROSSROADS"/>
    <s v="CITY STREET"/>
    <n v="4438311"/>
    <n v="2009"/>
    <n v="3801"/>
    <n v="20091003"/>
    <n v="1250"/>
    <n v="1715"/>
    <s v="3F2A"/>
    <s v="Saturday"/>
    <s v="PARK"/>
    <x v="8"/>
    <x v="5"/>
    <n v="11"/>
    <s v="West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9251774051,-122.454291230852"/>
    <s v="10:01 am to 2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15307"/>
  </r>
  <r>
    <n v="14860"/>
    <s v="Point"/>
    <n v="26345000"/>
    <n v="8852000"/>
    <n v="37.772154"/>
    <n v="-122.44573200000001"/>
    <s v="SFPD-CROSSROADS"/>
    <s v="CITY STREET"/>
    <n v="5377806"/>
    <n v="2011"/>
    <n v="3801"/>
    <n v="20111010"/>
    <n v="1158"/>
    <n v="874"/>
    <s v="PARK"/>
    <s v="Monday"/>
    <s v="3F61"/>
    <x v="7"/>
    <x v="14"/>
    <n v="27"/>
    <s v="North"/>
    <s v="Not Stated"/>
    <s v="Injury (Other Visible)"/>
    <s v="Broadside"/>
    <s v="Pedestrian"/>
    <x v="1"/>
    <s v="Wet"/>
    <s v="No Unusual Condition"/>
    <s v="Not Stated"/>
    <s v="Daylight"/>
    <s v="Functioning"/>
    <s v="BB - Vehicle-Pedestrian"/>
    <s v="http://maps.google.com/maps?q=&amp;layer=c&amp;cbll=37.7721542923325,-122.44573166289"/>
    <s v="10:01 am to 2:00 pm"/>
    <s v="Raining"/>
    <s v="CVC 21950A"/>
    <s v="Midblock &gt; 20ft"/>
    <s v="October"/>
    <s v="Valid"/>
    <s v="21950(a,c)"/>
    <s v="Driver or bicyclist to yield right-of-way at crosswalks"/>
    <s v="http://leginfo.legislature.ca.gov/faces/codes_displaySection.xhtml?lawCode=VEH&amp;sectionNum=21950."/>
    <n v="6508"/>
  </r>
  <r>
    <n v="29477"/>
    <s v="Point"/>
    <n v="26465000"/>
    <s v="&lt;Null&gt;"/>
    <n v="37.778165000000001"/>
    <n v="-122.450655"/>
    <s v="SFPD-CROSSROADS"/>
    <s v="CITY STREET"/>
    <n v="2848309"/>
    <n v="2006"/>
    <n v="3801"/>
    <n v="20061018"/>
    <n v="1701"/>
    <n v="2122"/>
    <s v="G"/>
    <s v="Wednesday"/>
    <s v="4B6D"/>
    <x v="14"/>
    <x v="15"/>
    <n v="0"/>
    <s v="Not Stated, in Intersection"/>
    <s v="Not Stated"/>
    <s v="Injury (Other Visible)"/>
    <s v="Head-On"/>
    <s v="Other Motor Vehicle"/>
    <x v="0"/>
    <s v="Dry"/>
    <s v="No Unusual Condition"/>
    <s v="Not Stated"/>
    <s v="Daylight"/>
    <s v="None"/>
    <s v="AA - Vehicle(s) Only Involved"/>
    <s v="http://maps.google.com/maps?q=&amp;layer=c&amp;cbll=37.7781645986947,-122.450654812227"/>
    <s v="2:01 pm to 6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9877"/>
  </r>
  <r>
    <n v="22817"/>
    <s v="Point"/>
    <n v="26319000"/>
    <n v="9763000"/>
    <n v="37.772528999999999"/>
    <n v="-122.442184"/>
    <s v="SFPD-CROSSROADS"/>
    <s v="CITY STREET"/>
    <n v="140915185"/>
    <n v="2014"/>
    <n v="3801"/>
    <n v="20141029"/>
    <n v="750"/>
    <n v="1764"/>
    <s v="F"/>
    <s v="Wednesday"/>
    <s v="3F13A"/>
    <x v="2"/>
    <x v="32"/>
    <n v="57"/>
    <s v="Ea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25289163444,-122.442184198593"/>
    <s v="6:01 am to 10:00 am"/>
    <s v="Clear"/>
    <s v="CVC 21703"/>
    <s v="Intersection Rear End &lt;= 150ft"/>
    <s v="October"/>
    <s v="Valid"/>
    <n v="21703"/>
    <s v="Following too closely prohibited"/>
    <s v="http://leginfo.legislature.ca.gov/faces/codes_displaySection.xhtml?lawCode=VEH&amp;sectionNum=21703."/>
    <n v="27289"/>
  </r>
  <r>
    <n v="29322"/>
    <s v="Point"/>
    <n v="26379000"/>
    <s v="&lt;Null&gt;"/>
    <n v="37.775801999999999"/>
    <n v="-122.446471"/>
    <s v="SFPD-CROSSROADS"/>
    <s v="CITY STREET"/>
    <n v="3436038"/>
    <n v="2007"/>
    <n v="3801"/>
    <n v="20071001"/>
    <n v="1610"/>
    <n v="4060"/>
    <s v="PARK"/>
    <s v="Monday"/>
    <s v="3F140"/>
    <x v="1"/>
    <x v="33"/>
    <n v="0"/>
    <s v="Not Stated, in Intersection"/>
    <s v="Not Stated"/>
    <s v="Injury (Other Visible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8015922906,-122.446470829739"/>
    <s v="2:01 pm to 6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10854"/>
  </r>
  <r>
    <n v="7426"/>
    <s v="Point"/>
    <n v="26347000"/>
    <s v="&lt;Null&gt;"/>
    <n v="37.772995000000002"/>
    <n v="-122.445902"/>
    <s v="SFPD-CROSSROADS"/>
    <s v="CITY STREET"/>
    <n v="4427271"/>
    <n v="2009"/>
    <n v="3801"/>
    <n v="20091006"/>
    <n v="1952"/>
    <n v="1666"/>
    <s v="PARK"/>
    <s v="Tuesday"/>
    <s v="3CAR"/>
    <x v="0"/>
    <x v="10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6:01 pm to 10:00 pm"/>
    <s v="Clear"/>
    <s v="CVC 21801B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10607"/>
  </r>
  <r>
    <n v="10006"/>
    <s v="Point"/>
    <n v="26379000"/>
    <s v="&lt;Null&gt;"/>
    <n v="37.775801999999999"/>
    <n v="-122.446471"/>
    <s v="SFPD-CROSSROADS"/>
    <s v="CITY STREET"/>
    <n v="4947731"/>
    <n v="2010"/>
    <n v="3801"/>
    <n v="20101029"/>
    <n v="1950"/>
    <n v="537"/>
    <s v="PARK"/>
    <s v="Friday"/>
    <s v="3F14D"/>
    <x v="1"/>
    <x v="10"/>
    <n v="0"/>
    <s v="Not Stated, in Intersection"/>
    <s v="Not Stated"/>
    <s v="Injury (Other Visible)"/>
    <s v="Broadside"/>
    <s v="Bicycle"/>
    <x v="0"/>
    <s v="Wet"/>
    <s v="No Unusual Condition"/>
    <s v="Not Stated"/>
    <s v="Dark - Street Lights"/>
    <s v="Functioning"/>
    <s v="CC - Vehicle-Bicycle"/>
    <s v="http://maps.google.com/maps?q=&amp;layer=c&amp;cbll=37.7758015922906,-122.446470829739"/>
    <s v="6:01 pm to 10:00 pm"/>
    <s v="Raining"/>
    <s v="CVC 21451A"/>
    <s v="Intersection &lt;= 20ft"/>
    <s v="October"/>
    <s v="Valid"/>
    <s v="21451(a,b)"/>
    <s v="Green signal - driver or bicyclist responsibilities"/>
    <s v="http://leginfo.legislature.ca.gov/faces/codes_displaySection.xhtml?lawCode=VEH&amp;sectionNum=21451."/>
    <n v="9867"/>
  </r>
  <r>
    <n v="21681"/>
    <s v="Point"/>
    <n v="26345000"/>
    <n v="8852000"/>
    <n v="37.772140999999998"/>
    <n v="-122.445729"/>
    <s v="SFPD-CROSSROADS"/>
    <s v="CITY STREET"/>
    <n v="6049386"/>
    <n v="2012"/>
    <n v="3801"/>
    <n v="20121009"/>
    <n v="2115"/>
    <n v="1889"/>
    <s v="PARK"/>
    <s v="Tuesday"/>
    <s v="3F13E"/>
    <x v="7"/>
    <x v="14"/>
    <n v="22"/>
    <s v="North"/>
    <s v="Not Stated"/>
    <s v="Injury (Complaint of Pain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21407354152,-122.445728911541"/>
    <s v="6:01 pm to 10:00 pm"/>
    <s v="Raining"/>
    <s v="CVC 21950A"/>
    <s v="Midblock &gt; 20ft"/>
    <s v="October"/>
    <s v="Valid"/>
    <s v="21950(a,c)"/>
    <s v="Driver or bicyclist to yield right-of-way at crosswalks"/>
    <s v="http://leginfo.legislature.ca.gov/faces/codes_displaySection.xhtml?lawCode=VEH&amp;sectionNum=21950."/>
    <n v="28924"/>
  </r>
  <r>
    <n v="29326"/>
    <s v="Point"/>
    <n v="26381000"/>
    <n v="5896000"/>
    <n v="37.775759999999998"/>
    <n v="-122.446797"/>
    <s v="SFPD-CROSSROADS"/>
    <s v="CITY STREET"/>
    <n v="3954743"/>
    <n v="2008"/>
    <n v="3801"/>
    <n v="20081016"/>
    <n v="1930"/>
    <n v="1549"/>
    <s v="PARK"/>
    <s v="Thursday"/>
    <s v="4BS1"/>
    <x v="1"/>
    <x v="10"/>
    <n v="96"/>
    <s v="West"/>
    <s v="Not Stated"/>
    <s v="Injury (Complaint of Pain)"/>
    <s v="Broadside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57600866224,-122.446797226231"/>
    <s v="6:01 pm to 10:00 pm"/>
    <s v="Clear"/>
    <s v="CVC 21658A"/>
    <s v="Midblock &gt; 20ft"/>
    <s v="October"/>
    <s v="Valid"/>
    <s v="21658(a,b)"/>
    <s v="Lane straddling or failure to use specified lanes"/>
    <s v="http://leginfo.legislature.ca.gov/faces/codes_displaySection.xhtml?lawCode=VEH&amp;sectionNum=21658."/>
    <n v="30292"/>
  </r>
  <r>
    <n v="29215"/>
    <s v="Point"/>
    <n v="26346000"/>
    <n v="9766000"/>
    <n v="37.771999999999998"/>
    <n v="-122.446353"/>
    <s v="SFPD-CROSSROADS"/>
    <s v="CITY STREET"/>
    <n v="4454581"/>
    <n v="2009"/>
    <n v="3801"/>
    <n v="20091023"/>
    <n v="1223"/>
    <n v="1484"/>
    <s v="PARK"/>
    <s v="Friday"/>
    <s v="3F61"/>
    <x v="2"/>
    <x v="10"/>
    <n v="186"/>
    <s v="We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19995868188,-122.446352973825"/>
    <s v="10:01 am to 2:00 pm"/>
    <s v="Clear"/>
    <s v="CVC 22350"/>
    <s v="Midblock &gt; 20ft"/>
    <s v="October"/>
    <s v="Valid"/>
    <n v="22350"/>
    <s v="Unsafe speed for prevailing conditions"/>
    <s v="http://leginfo.legislature.ca.gov/faces/codes_displaySection.xhtml?lawCode=VEH&amp;sectionNum=22350."/>
    <n v="23186"/>
  </r>
  <r>
    <n v="29220"/>
    <s v="Point"/>
    <n v="26345000"/>
    <s v="&lt;Null&gt;"/>
    <n v="37.772080000000003"/>
    <n v="-122.445717"/>
    <s v="SFPD-CROSSROADS"/>
    <s v="CITY STREET"/>
    <n v="4924743"/>
    <n v="2010"/>
    <n v="3801"/>
    <n v="20101007"/>
    <n v="1300"/>
    <n v="1887"/>
    <s v="PARK"/>
    <s v="Thursday"/>
    <s v="4B7B"/>
    <x v="2"/>
    <x v="10"/>
    <n v="0"/>
    <s v="Not Stated, in Intersection"/>
    <s v="Not Stated"/>
    <s v="Injury (Complaint of Pain)"/>
    <s v="Broadside"/>
    <s v="Other Motor Vehicle"/>
    <x v="0"/>
    <s v="Dry"/>
    <s v="Other"/>
    <s v="Not Stated"/>
    <s v="Daylight"/>
    <s v="None"/>
    <s v="AA - Vehicle(s) Only Involved"/>
    <s v="http://maps.google.com/maps?q=&amp;layer=c&amp;cbll=37.7720803942368,-122.445716665312"/>
    <s v="10:01 am to 2:00 pm"/>
    <s v="Clear"/>
    <s v="CVC 22100B"/>
    <s v="Intersection &lt;= 20ft"/>
    <s v="October"/>
    <s v="Valid"/>
    <s v="22100(a,b)"/>
    <s v="Turn at intersection from wrong position"/>
    <s v="http://leginfo.legislature.ca.gov/faces/codes_displaySection.xhtml?lawCode=VEH&amp;sectionNum=22100."/>
    <n v="14004"/>
  </r>
  <r>
    <n v="29360"/>
    <s v="Point"/>
    <n v="26392000"/>
    <s v="&lt;Null&gt;"/>
    <n v="37.778621999999999"/>
    <n v="-122.44704"/>
    <s v="SFPD-CROSSROADS"/>
    <s v="CITY STREET"/>
    <n v="3916337"/>
    <n v="2008"/>
    <n v="3801"/>
    <n v="20081020"/>
    <n v="1443"/>
    <n v="2082"/>
    <s v="RICHM"/>
    <s v="Monday"/>
    <s v="4B6H"/>
    <x v="4"/>
    <x v="10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6223076059,-122.447039806471"/>
    <s v="2:01 pm to 6:00 p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5829"/>
  </r>
  <r>
    <n v="14865"/>
    <s v="Point"/>
    <n v="26346000"/>
    <n v="9767000"/>
    <n v="37.771844999999999"/>
    <n v="-122.44756700000001"/>
    <s v="SFPD-CROSSROADS"/>
    <s v="CITY STREET"/>
    <n v="3964760"/>
    <n v="2008"/>
    <n v="3801"/>
    <n v="20081017"/>
    <n v="2259"/>
    <n v="1537"/>
    <s v="PARK"/>
    <s v="Friday"/>
    <s v="3F43E"/>
    <x v="2"/>
    <x v="0"/>
    <n v="75"/>
    <s v="West"/>
    <s v="Not Stated"/>
    <s v="Injury (Complaint of Pain)"/>
    <s v="Vehicle/Pedestrian"/>
    <s v="Pedestrian"/>
    <x v="2"/>
    <s v="Dry"/>
    <s v="No Unusual Condition"/>
    <s v="Not Stated"/>
    <s v="Dark - Street Lights"/>
    <s v="None"/>
    <s v="BB - Vehicle-Pedestrian"/>
    <s v="http://maps.google.com/maps?q=&amp;layer=c&amp;cbll=37.7718453846388,-122.447567188611"/>
    <s v="10:01 pm to 2:00 am"/>
    <s v="Clear"/>
    <s v="CVC 21955"/>
    <s v="Midblock &gt; 20ft"/>
    <s v="October"/>
    <s v="Valid"/>
    <n v="21955"/>
    <s v="Crossing between controlled intersections (Jaywalking)"/>
    <s v="http://leginfo.legislature.ca.gov/faces/codes_displaySection.xhtml?lawCode=VEH&amp;sectionNum=21955."/>
    <n v="1996"/>
  </r>
  <r>
    <n v="10681"/>
    <s v="Point"/>
    <n v="26319000"/>
    <n v="9762000"/>
    <n v="37.772717"/>
    <n v="-122.44070000000001"/>
    <s v="SFPD-CROSSROADS"/>
    <s v="CITY STREET"/>
    <n v="150862463"/>
    <n v="2015"/>
    <n v="3801"/>
    <n v="20151002"/>
    <n v="825"/>
    <n v="4230"/>
    <s v="PARK"/>
    <s v="Friday"/>
    <s v="3F13A"/>
    <x v="2"/>
    <x v="1"/>
    <n v="10"/>
    <s v="East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7173878322,-122.440699604041"/>
    <s v="6:01 am to 10:00 am"/>
    <s v="Clear"/>
    <s v="CVC 21950A"/>
    <s v="Intersection &lt;= 20ft"/>
    <s v="October"/>
    <s v="Valid"/>
    <s v="21950(a,c)"/>
    <s v="Driver or bicyclist to yield right-of-way at crosswalks"/>
    <s v="http://leginfo.legislature.ca.gov/faces/codes_displaySection.xhtml?lawCode=VEH&amp;sectionNum=21950."/>
    <n v="11383"/>
  </r>
  <r>
    <n v="21485"/>
    <s v="Point"/>
    <n v="26345000"/>
    <s v="&lt;Null&gt;"/>
    <n v="37.772080000000003"/>
    <n v="-122.445717"/>
    <s v="SFPD-CROSSROADS"/>
    <s v="CITY STREET"/>
    <n v="130900970"/>
    <n v="2013"/>
    <n v="3801"/>
    <n v="20131023"/>
    <n v="2335"/>
    <n v="1913"/>
    <s v="PARK"/>
    <s v="Wednesday"/>
    <s v="3F118"/>
    <x v="2"/>
    <x v="16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0803942368,-122.445716665312"/>
    <s v="10:01 pm to 2:00 a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5764"/>
  </r>
  <r>
    <n v="4439"/>
    <s v="Point"/>
    <n v="26392000"/>
    <s v="&lt;Null&gt;"/>
    <n v="37.778621999999999"/>
    <n v="-122.44704"/>
    <s v="SFPD-CROSSROADS"/>
    <s v="CITY STREET"/>
    <n v="150947463"/>
    <n v="2015"/>
    <n v="3801"/>
    <n v="20151030"/>
    <n v="244"/>
    <n v="2303"/>
    <s v="PARK"/>
    <s v="Friday"/>
    <s v="3CAR"/>
    <x v="4"/>
    <x v="16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86223076059,-122.447039806471"/>
    <s v="2:01 am to 6:00 a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13230"/>
  </r>
  <r>
    <n v="29336"/>
    <s v="Point"/>
    <n v="26382000"/>
    <s v="&lt;Null&gt;"/>
    <n v="37.776741999999999"/>
    <n v="-122.44665999999999"/>
    <s v="SFPD-CROSSROADS"/>
    <s v="CITY STREET"/>
    <n v="2340009"/>
    <n v="2005"/>
    <n v="3801"/>
    <n v="20051008"/>
    <n v="1255"/>
    <n v="125"/>
    <s v="PARK"/>
    <s v="Saturday"/>
    <s v="4B5F"/>
    <x v="16"/>
    <x v="56"/>
    <n v="0"/>
    <s v="Not Stated, in Intersection"/>
    <s v="Not Stated"/>
    <s v="Injury (Other Visible)"/>
    <s v="Overturned"/>
    <s v="Non-Collision"/>
    <x v="0"/>
    <s v="Dry"/>
    <s v="No Unusual Condition"/>
    <s v="Not Stated"/>
    <s v="Daylight"/>
    <s v="Functioning"/>
    <s v="AA - Vehicle(s) Only Involved"/>
    <s v="http://maps.google.com/maps?q=&amp;layer=c&amp;cbll=37.776741636305,-122.44665991253"/>
    <s v="10:01 am to 2:00 pm"/>
    <s v="Clear"/>
    <s v="CVC 21802A"/>
    <s v="Intersection &lt;= 20ft"/>
    <s v="October"/>
    <s v="Valid"/>
    <s v="21802(a,b)"/>
    <s v="Violation of right-of-way - entering through highway"/>
    <s v="http://leginfo.legislature.ca.gov/faces/codes_displaySection.xhtml?lawCode=VEH&amp;sectionNum=21802."/>
    <n v="9399"/>
  </r>
  <r>
    <n v="23746"/>
    <s v="Point"/>
    <n v="26057000"/>
    <n v="4805101"/>
    <n v="37.777579000000003"/>
    <n v="-122.43837499999999"/>
    <s v="SFPD-CROSSROADS"/>
    <s v="CITY STREET"/>
    <n v="140838452"/>
    <n v="2014"/>
    <n v="3801"/>
    <n v="20141005"/>
    <n v="22"/>
    <n v="1128"/>
    <s v="PARK"/>
    <s v="Sunday"/>
    <s v="3F14E"/>
    <x v="6"/>
    <x v="18"/>
    <n v="77"/>
    <s v="South"/>
    <s v="Not Stated"/>
    <s v="Injury (Complaint of Pain)"/>
    <s v="Sideswipe"/>
    <s v="Bicycle"/>
    <x v="0"/>
    <s v="Dry"/>
    <s v="No Unusual Condition"/>
    <s v="Not Stated"/>
    <s v="Dark - Street Lights"/>
    <s v="None"/>
    <s v="EE - Bike-Parked car "/>
    <s v="http://maps.google.com/maps?q=&amp;layer=c&amp;cbll=37.7775793691204,-122.438375423604"/>
    <s v="2:01 am to 6:00 am"/>
    <s v="Clear"/>
    <s v="CVC 22517"/>
    <s v="Midblock &gt; 20ft"/>
    <s v="October"/>
    <s v="Valid"/>
    <n v="22517"/>
    <s v="Opening door on traffic side when unsafe"/>
    <s v="http://leginfo.legislature.ca.gov/faces/codes_displaySection.xhtml?lawCode=VEH&amp;sectionNum=22517."/>
    <n v="16030"/>
  </r>
  <r>
    <n v="28059"/>
    <s v="Point"/>
    <n v="26382000"/>
    <s v="&lt;Null&gt;"/>
    <n v="37.776741999999999"/>
    <n v="-122.44665999999999"/>
    <s v="SFPD-CROSSROADS"/>
    <s v="CITY STREET"/>
    <n v="130909104"/>
    <n v="2013"/>
    <n v="3801"/>
    <n v="20131026"/>
    <n v="1510"/>
    <n v="1420"/>
    <s v="PARK STATI"/>
    <s v="Saturday"/>
    <s v="4K103"/>
    <x v="7"/>
    <x v="18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6741636305,-122.44665991253"/>
    <s v="2:01 pm to 6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6421"/>
  </r>
  <r>
    <n v="9411"/>
    <s v="Point"/>
    <n v="26477000"/>
    <s v="&lt;Null&gt;"/>
    <n v="37.775685000000003"/>
    <n v="-122.454847"/>
    <s v="SFPD-CROSSROADS"/>
    <s v="CITY STREET"/>
    <n v="150944027"/>
    <n v="2015"/>
    <n v="3801"/>
    <n v="20151028"/>
    <n v="239"/>
    <n v="4332"/>
    <s v="RICHMOND"/>
    <s v="Wednesday"/>
    <s v="3G12E"/>
    <x v="8"/>
    <x v="67"/>
    <n v="0"/>
    <s v="Not Stated, in Intersection"/>
    <s v="Not Stated"/>
    <s v="Injury (Complaint of Pain)"/>
    <s v="Sideswipe"/>
    <s v="Motor Vehicle on Other Roadway"/>
    <x v="0"/>
    <s v="Dry"/>
    <s v="No Unusual Condition"/>
    <s v="Not Stated"/>
    <s v="Dark - Street Lights"/>
    <s v="Functioning"/>
    <s v="AA - Vehicle(s) Only Involved"/>
    <s v="http://maps.google.com/maps?q=&amp;layer=c&amp;cbll=37.7756849900092,-122.454846632515"/>
    <s v="2:01 am to 6:00 am"/>
    <s v="Clear"/>
    <s v="CVC 21658A"/>
    <s v="Intersection &lt;= 20ft"/>
    <s v="October"/>
    <s v="Valid"/>
    <s v="21658(a,b)"/>
    <s v="Lane straddling or failure to use specified lanes"/>
    <s v="http://leginfo.legislature.ca.gov/faces/codes_displaySection.xhtml?lawCode=VEH&amp;sectionNum=21658."/>
    <n v="17879"/>
  </r>
  <r>
    <n v="29367"/>
    <s v="Point"/>
    <n v="26393000"/>
    <n v="12740000"/>
    <n v="37.778747000000003"/>
    <n v="-122.446055"/>
    <s v="SFPD-CROSSROADS"/>
    <s v="CITY STREET"/>
    <n v="3979096"/>
    <n v="2008"/>
    <n v="3801"/>
    <n v="20081027"/>
    <n v="741"/>
    <n v="1149"/>
    <s v="CO F"/>
    <s v="Monday"/>
    <s v="4B2B"/>
    <x v="14"/>
    <x v="34"/>
    <n v="6"/>
    <s v="West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87470312131,-122.446054569307"/>
    <s v="6:01 am to 10:00 am"/>
    <s v="Clear"/>
    <s v="CVC 21460A"/>
    <s v="Intersection &lt;= 20ft"/>
    <s v="October"/>
    <s v="Valid"/>
    <s v="21460(a,b)"/>
    <s v="Improper turns over double lines or solid lines to right prohibited"/>
    <s v="http://leginfo.legislature.ca.gov/faces/codes_displaySection.xhtml?lawCode=VEH&amp;sectionNum=21460."/>
    <n v="20479"/>
  </r>
  <r>
    <n v="19252"/>
    <s v="Point"/>
    <n v="26416000"/>
    <s v="&lt;Null&gt;"/>
    <n v="37.771669000000003"/>
    <n v="-122.448958"/>
    <s v="SFPD-CROSSROADS"/>
    <s v="CITY STREET"/>
    <n v="140881285"/>
    <n v="2014"/>
    <n v="3801"/>
    <n v="20141018"/>
    <n v="930"/>
    <n v="4096"/>
    <s v="PARK"/>
    <s v="Saturday"/>
    <s v="4K6F"/>
    <x v="21"/>
    <x v="14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16687397119,-122.448957992571"/>
    <s v="6:01 am to 10:00 a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16141"/>
  </r>
  <r>
    <n v="28682"/>
    <s v="Point"/>
    <n v="26031000"/>
    <s v="&lt;Null&gt;"/>
    <n v="37.773133000000001"/>
    <n v="-122.437423"/>
    <s v="SFPD-CROSSROADS"/>
    <s v="CITY STREET"/>
    <n v="4751401"/>
    <n v="2010"/>
    <n v="3801"/>
    <n v="20101017"/>
    <n v="1837"/>
    <n v="16666"/>
    <s v="SFDD"/>
    <s v="Sunday"/>
    <s v="PARK"/>
    <x v="6"/>
    <x v="14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6:01 pm to 10:00 pm"/>
    <s v="Cloudy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21522"/>
  </r>
  <r>
    <n v="25803"/>
    <s v="Point"/>
    <n v="26318000"/>
    <n v="10181000"/>
    <n v="37.771766"/>
    <n v="-122.440651"/>
    <s v="SFPD-CROSSROADS"/>
    <s v="CITY STREET"/>
    <n v="150937696"/>
    <n v="2015"/>
    <n v="3801"/>
    <n v="20151026"/>
    <n v="222"/>
    <n v="2112"/>
    <s v="NORTHERN"/>
    <s v="Monday"/>
    <s v="3E11E"/>
    <x v="3"/>
    <x v="8"/>
    <n v="1000"/>
    <s v="West"/>
    <s v="Not Stated"/>
    <s v="Injury (Other Visible)"/>
    <s v="Sideswipe"/>
    <s v="Pedestrian"/>
    <x v="4"/>
    <s v="Dry"/>
    <s v="No Unusual Condition"/>
    <s v="Not Stated"/>
    <s v="Dark - Street Lights"/>
    <s v="None"/>
    <s v="BB - Vehicle-Pedestrian"/>
    <s v="http://maps.google.com/maps?q=&amp;layer=c&amp;cbll=37.7717658100196,-122.440651059193"/>
    <s v="2:01 am to 6:00 am"/>
    <s v="Clear"/>
    <s v="CVC 21954A"/>
    <s v="Midblock &gt; 20ft"/>
    <s v="October"/>
    <s v="Valid"/>
    <s v="21954(a)"/>
    <s v="Pedestrians must yield right-of-way outside of crosswalks"/>
    <s v="http://leginfo.legislature.ca.gov/faces/codes_displaySection.xhtml?lawCode=VEH&amp;sectionNum=21954."/>
    <n v="1859"/>
  </r>
  <r>
    <n v="9648"/>
    <s v="Point"/>
    <n v="26027000"/>
    <n v="11686000"/>
    <n v="37.773409000000001"/>
    <n v="-122.43576400000001"/>
    <s v="SFPD-CROSSROADS"/>
    <s v="CITY STREET"/>
    <n v="4903807"/>
    <n v="2010"/>
    <n v="3801"/>
    <n v="20101001"/>
    <n v="107"/>
    <n v="2038"/>
    <s v="F"/>
    <s v="Friday"/>
    <s v="3F14E"/>
    <x v="12"/>
    <x v="14"/>
    <n v="23"/>
    <s v="North"/>
    <s v="Not Stated"/>
    <s v="Injury (Other Visible)"/>
    <s v="Other"/>
    <s v="Bicycle"/>
    <x v="0"/>
    <s v="Slippery (Muddy, Oily, etc.)"/>
    <s v="No Unusual Condition"/>
    <s v="Not Stated"/>
    <s v="Dark - Street Lights"/>
    <s v="Functioning"/>
    <s v="FF - Bike Only"/>
    <s v="http://maps.google.com/maps?q=&amp;layer=c&amp;cbll=37.7734090844039,-122.435764352454"/>
    <s v="10:01 pm to 2:00 am"/>
    <s v="Other"/>
    <s v="CVC 22350"/>
    <s v="Midblock &gt; 20ft"/>
    <s v="October"/>
    <s v="Valid"/>
    <n v="22350"/>
    <s v="Unsafe speed for prevailing conditions"/>
    <s v="http://leginfo.legislature.ca.gov/faces/codes_displaySection.xhtml?lawCode=VEH&amp;sectionNum=22350."/>
    <n v="1332"/>
  </r>
  <r>
    <n v="33164"/>
    <s v="Point"/>
    <n v="26441000"/>
    <s v="&lt;Null&gt;"/>
    <n v="37.771053999999999"/>
    <n v="-122.453902"/>
    <s v="SFPD-CROSSROADS"/>
    <s v="CITY STREET"/>
    <n v="2384163"/>
    <n v="2005"/>
    <n v="3801"/>
    <n v="20051027"/>
    <n v="2222"/>
    <n v="1028"/>
    <s v="PARK"/>
    <s v="Thursday"/>
    <s v="3F12A"/>
    <x v="8"/>
    <x v="14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10538379869,-122.453902454643"/>
    <s v="10:01 pm to 2:00 a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22263"/>
  </r>
  <r>
    <n v="4271"/>
    <s v="Point"/>
    <n v="26441000"/>
    <s v="&lt;Null&gt;"/>
    <n v="37.771053999999999"/>
    <n v="-122.453902"/>
    <s v="SFPD-CROSSROADS"/>
    <s v="CITY STREET"/>
    <n v="130867994"/>
    <n v="2013"/>
    <n v="3801"/>
    <n v="20131013"/>
    <n v="2030"/>
    <n v="2311"/>
    <s v="PARK"/>
    <s v="Sunday"/>
    <s v="3F60"/>
    <x v="8"/>
    <x v="14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10538379869,-122.453902454643"/>
    <s v="6:01 pm to 10:00 pm"/>
    <s v="Clear"/>
    <s v="CVC 21801B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22495"/>
  </r>
  <r>
    <n v="33172"/>
    <s v="Point"/>
    <n v="26441000"/>
    <s v="&lt;Null&gt;"/>
    <n v="37.771053999999999"/>
    <n v="-122.453902"/>
    <s v="SFPD-CROSSROADS"/>
    <s v="CITY STREET"/>
    <n v="4925425"/>
    <n v="2010"/>
    <n v="3801"/>
    <n v="20101001"/>
    <n v="1355"/>
    <n v="4232"/>
    <s v="PARK"/>
    <s v="Friday"/>
    <s v="3F14C"/>
    <x v="8"/>
    <x v="14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10538379869,-122.453902454643"/>
    <s v="10:01 am to 2:00 pm"/>
    <s v="Clear"/>
    <s v="CVC 22350"/>
    <s v="Intersection &lt;= 20ft"/>
    <s v="October"/>
    <s v="Valid"/>
    <n v="22350"/>
    <s v="Unsafe speed for prevailing conditions"/>
    <s v="http://leginfo.legislature.ca.gov/faces/codes_displaySection.xhtml?lawCode=VEH&amp;sectionNum=22350."/>
    <n v="26815"/>
  </r>
  <r>
    <n v="2254"/>
    <s v="Point"/>
    <n v="26344000"/>
    <s v="&lt;Null&gt;"/>
    <n v="37.771141999999998"/>
    <n v="-122.44553500000001"/>
    <s v="SFPD-CROSSROADS"/>
    <s v="CITY STREET"/>
    <n v="2862430"/>
    <n v="2006"/>
    <n v="3801"/>
    <n v="20061020"/>
    <n v="1940"/>
    <n v="2038"/>
    <s v="F"/>
    <s v="Friday"/>
    <s v="3F13D"/>
    <x v="7"/>
    <x v="20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11419333825,-122.445535278388"/>
    <s v="6:01 pm to 10:00 p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11133"/>
  </r>
  <r>
    <n v="14131"/>
    <s v="Point"/>
    <n v="26028000"/>
    <s v="&lt;Null&gt;"/>
    <n v="37.772418000000002"/>
    <n v="-122.435563"/>
    <s v="SFPD-CROSSROADS"/>
    <s v="CITY STREET"/>
    <n v="6059118"/>
    <n v="2012"/>
    <n v="3801"/>
    <n v="20121012"/>
    <n v="1248"/>
    <n v="2179"/>
    <s v="&lt;Null&gt;"/>
    <s v="Friday"/>
    <s v="3J62"/>
    <x v="12"/>
    <x v="20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4179297667,-122.435563320269"/>
    <s v="10:01 am to 2:00 p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23252"/>
  </r>
  <r>
    <n v="3829"/>
    <s v="Point"/>
    <n v="26440000"/>
    <s v="&lt;Null&gt;"/>
    <n v="37.770097999999997"/>
    <n v="-122.453726"/>
    <s v="SFPD-CROSSROADS"/>
    <s v="CITY STREET"/>
    <n v="3419988"/>
    <n v="2007"/>
    <n v="3801"/>
    <n v="20071011"/>
    <n v="1100"/>
    <n v="714"/>
    <s v="PARK"/>
    <s v="Thursday"/>
    <s v="4B3E"/>
    <x v="8"/>
    <x v="20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00980796695,-122.453726227642"/>
    <s v="10:01 am to 2:00 pm"/>
    <s v="Clear"/>
    <s v="CVC 216501"/>
    <s v="Intersection &lt;= 20ft"/>
    <s v="October"/>
    <s v="Valid"/>
    <n v="21650.1"/>
    <s v="Bicycle to travel in same direction as vehicles"/>
    <s v="http://leginfo.legislature.ca.gov/faces/codes_displaySection.xhtml?lawCode=VEH&amp;sectionNum=21650.1."/>
    <n v="8815"/>
  </r>
  <r>
    <n v="29506"/>
    <s v="Point"/>
    <n v="26480000"/>
    <n v="12747000"/>
    <n v="37.777841000000002"/>
    <n v="-122.45326900000001"/>
    <s v="SFPD-CROSSROADS"/>
    <s v="CITY STREET"/>
    <n v="4925855"/>
    <n v="2010"/>
    <n v="3801"/>
    <n v="20101017"/>
    <n v="2357"/>
    <n v="1110"/>
    <s v="RICHM"/>
    <s v="Sunday"/>
    <s v="3G60"/>
    <x v="14"/>
    <x v="21"/>
    <n v="34"/>
    <s v="East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8406110323,-122.453268729879"/>
    <s v="10:01 pm to 2:00 am"/>
    <s v="Clear"/>
    <s v="CVC 21703"/>
    <s v="Intersection Rear End &lt;= 150ft"/>
    <s v="October"/>
    <s v="Valid"/>
    <n v="21703"/>
    <s v="Following too closely prohibited"/>
    <s v="http://leginfo.legislature.ca.gov/faces/codes_displaySection.xhtml?lawCode=VEH&amp;sectionNum=21703."/>
    <n v="31474"/>
  </r>
  <r>
    <n v="28661"/>
    <s v="Point"/>
    <n v="26030000"/>
    <s v="&lt;Null&gt;"/>
    <n v="37.774276999999998"/>
    <n v="-122.43594"/>
    <s v="SFPD-CROSSROADS"/>
    <s v="CITY STREET"/>
    <n v="4760689"/>
    <n v="2009"/>
    <n v="3801"/>
    <n v="20091001"/>
    <n v="720"/>
    <n v="671"/>
    <s v="PARK"/>
    <s v="Thursday"/>
    <s v="4B1A"/>
    <x v="0"/>
    <x v="23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2766787505,-122.435940327923"/>
    <s v="6:01 am to 10:00 am"/>
    <s v="Clear"/>
    <s v="CVC 21801A"/>
    <s v="Intersection &lt;= 20ft"/>
    <s v="October"/>
    <s v="Valid"/>
    <s v="21801(a,b)"/>
    <s v="Violation of right-of-way - left turn"/>
    <s v="http://leginfo.legislature.ca.gov/faces/codes_displaySection.xhtml?lawCode=VEH&amp;sectionNum=21801."/>
    <n v="6425"/>
  </r>
  <r>
    <n v="17105"/>
    <s v="Point"/>
    <n v="26028000"/>
    <s v="&lt;Null&gt;"/>
    <n v="37.772418000000002"/>
    <n v="-122.435563"/>
    <s v="SFPD-CROSSROADS"/>
    <s v="CITY STREET"/>
    <n v="140833521"/>
    <n v="2014"/>
    <n v="3801"/>
    <n v="20141003"/>
    <n v="1130"/>
    <n v="2002"/>
    <s v="PARK"/>
    <s v="Friday"/>
    <s v="3F62"/>
    <x v="3"/>
    <x v="23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4179297667,-122.435563320269"/>
    <s v="10:01 am to 2:00 pm"/>
    <s v="Clear"/>
    <s v="CVC 22450A"/>
    <s v="Intersection &lt;= 20ft"/>
    <s v="October"/>
    <s v="Valid"/>
    <s v="22450(a)"/>
    <s v="Failure to stop at STOP sign"/>
    <s v="http://leginfo.legislature.ca.gov/faces/codes_displaySection.xhtml?lawCode=VEH&amp;sectionNum=22450."/>
    <n v="30840"/>
  </r>
  <r>
    <n v="12473"/>
    <s v="Point"/>
    <n v="26437000"/>
    <s v="&lt;Null&gt;"/>
    <n v="37.772188999999997"/>
    <n v="-122.452437"/>
    <s v="SFPD-CROSSROADS"/>
    <s v="CITY STREET"/>
    <n v="5433857"/>
    <n v="2011"/>
    <n v="3801"/>
    <n v="20111031"/>
    <n v="1835"/>
    <n v="1666"/>
    <s v="3CAR"/>
    <s v="Monday"/>
    <s v="PARK"/>
    <x v="0"/>
    <x v="24"/>
    <n v="0"/>
    <s v="Not Stated, in Intersection"/>
    <s v="Not Stated"/>
    <s v="Injury (Complaint of Pain)"/>
    <s v="Rear End"/>
    <s v="Bicycle"/>
    <x v="0"/>
    <s v="Dry"/>
    <s v="No Unusual Condition"/>
    <s v="Not Stated"/>
    <s v="Dark - Street Lights"/>
    <s v="Functioning"/>
    <s v="CC - Vehicle-Bicycle"/>
    <s v="http://maps.google.com/maps?q=&amp;layer=c&amp;cbll=37.7721891729111,-122.452437463213"/>
    <s v="6:01 pm to 10:00 p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31805"/>
  </r>
  <r>
    <n v="13879"/>
    <s v="Point"/>
    <n v="26436000"/>
    <s v="&lt;Null&gt;"/>
    <n v="37.771230000000003"/>
    <n v="-122.452242"/>
    <s v="SFPD-CROSSROADS"/>
    <s v="CITY STREET"/>
    <n v="6059044"/>
    <n v="2012"/>
    <n v="3801"/>
    <n v="20121014"/>
    <n v="1215"/>
    <n v="1389"/>
    <s v="F"/>
    <s v="Sunday"/>
    <s v="3F13A"/>
    <x v="2"/>
    <x v="24"/>
    <n v="0"/>
    <s v="Not Stated, in Intersection"/>
    <s v="Not Stated"/>
    <s v="Injury (Complaint of Pain)"/>
    <s v="Sideswipe"/>
    <s v="Bicycle"/>
    <x v="0"/>
    <s v="Dry"/>
    <s v="No Unusual Condition"/>
    <s v="Not Stated"/>
    <s v="Daylight"/>
    <s v="Functioning"/>
    <s v="CC - Vehicle-Bicycle"/>
    <s v="http://maps.google.com/maps?q=&amp;layer=c&amp;cbll=37.7712298277192,-122.452241778703"/>
    <s v="10:01 am to 2:00 pm"/>
    <s v="Clear"/>
    <s v="CVC 21658A"/>
    <s v="Intersection &lt;= 20ft"/>
    <s v="October"/>
    <s v="Valid"/>
    <s v="21658(a,b)"/>
    <s v="Lane straddling or failure to use specified lanes"/>
    <s v="http://leginfo.legislature.ca.gov/faces/codes_displaySection.xhtml?lawCode=VEH&amp;sectionNum=21658."/>
    <n v="18690"/>
  </r>
  <r>
    <n v="15223"/>
    <s v="Point"/>
    <n v="26466000"/>
    <s v="&lt;Null&gt;"/>
    <n v="37.778052000000002"/>
    <n v="-122.451543"/>
    <s v="SFPD-CROSSROADS"/>
    <s v="CITY STREET"/>
    <n v="3398927"/>
    <n v="2007"/>
    <n v="3801"/>
    <n v="20071023"/>
    <n v="1409"/>
    <n v="241"/>
    <s v="G"/>
    <s v="Tuesday"/>
    <s v="4B6C"/>
    <x v="14"/>
    <x v="12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80521061814,-122.451543140042"/>
    <s v="2:01 pm to 6:00 pm"/>
    <s v="Clear"/>
    <s v="CVC 21456B"/>
    <s v="Intersection &lt;= 20ft"/>
    <s v="October"/>
    <s v="Valid"/>
    <s v="21456(a,b)"/>
    <s v="Pedestrian violation of Walk or Wait signals"/>
    <s v="http://leginfo.legislature.ca.gov/faces/codes_displaySection.xhtml?lawCode=VEH&amp;sectionNum=21456."/>
    <n v="25417"/>
  </r>
  <r>
    <n v="9877"/>
    <s v="Point"/>
    <n v="26445000"/>
    <s v="&lt;Null&gt;"/>
    <n v="37.771929999999998"/>
    <n v="-122.454083"/>
    <s v="SFPD-CROSSROADS"/>
    <s v="CITY STREET"/>
    <n v="4925393"/>
    <n v="2010"/>
    <n v="3801"/>
    <n v="20101007"/>
    <n v="2230"/>
    <n v="2063"/>
    <s v="&lt;Null&gt;"/>
    <s v="Thursday"/>
    <s v="3F60"/>
    <x v="0"/>
    <x v="9"/>
    <n v="0"/>
    <s v="Not Stated, in Intersection"/>
    <s v="Not Stated"/>
    <s v="Injury (Complaint of Pain)"/>
    <s v="Sideswipe"/>
    <s v="Bicycle"/>
    <x v="0"/>
    <s v="Dry"/>
    <s v="No Unusual Condition"/>
    <s v="Not Stated"/>
    <s v="Dark - Street Lights"/>
    <s v="None"/>
    <s v="CC - Vehicle-Bicycle"/>
    <s v="http://maps.google.com/maps?q=&amp;layer=c&amp;cbll=37.7719304046184,-122.454083217237"/>
    <s v="10:01 pm to 2:00 am"/>
    <s v="Clear"/>
    <s v="N/A"/>
    <s v="Intersection &lt;= 20ft"/>
    <s v="October"/>
    <s v="Unknown"/>
    <s v="Unknown"/>
    <s v="Unknown"/>
    <s v="&lt;Null&gt;"/>
    <n v="30842"/>
  </r>
  <r>
    <n v="29500"/>
    <s v="Point"/>
    <n v="26475000"/>
    <n v="5903000"/>
    <n v="37.774777999999998"/>
    <n v="-122.454504"/>
    <s v="SFPD-CROSSROADS"/>
    <s v="CITY STREET"/>
    <n v="5402711"/>
    <n v="2011"/>
    <n v="3801"/>
    <n v="20111006"/>
    <n v="30"/>
    <n v="578"/>
    <s v="PARK"/>
    <s v="Thursday"/>
    <s v="4C101"/>
    <x v="1"/>
    <x v="9"/>
    <n v="52"/>
    <s v="East"/>
    <s v="Not Stated"/>
    <s v="Fatal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7783932305,-122.454503937148"/>
    <s v="10:01 pm to 2:00 am"/>
    <s v="Clear"/>
    <s v="CVC 22350"/>
    <s v="Intersection Rear End &lt;= 150ft"/>
    <s v="October"/>
    <s v="Valid"/>
    <n v="22350"/>
    <s v="Unsafe speed for prevailing conditions"/>
    <s v="http://leginfo.legislature.ca.gov/faces/codes_displaySection.xhtml?lawCode=VEH&amp;sectionNum=22350."/>
    <n v="33551"/>
  </r>
  <r>
    <n v="29472"/>
    <s v="Point"/>
    <n v="26395000"/>
    <n v="12742000"/>
    <n v="37.778407000000001"/>
    <n v="-122.44874299999999"/>
    <s v="SFPD-CROSSROADS"/>
    <s v="CITY STREET"/>
    <n v="6221572"/>
    <n v="2012"/>
    <n v="3801"/>
    <n v="20121004"/>
    <n v="1220"/>
    <n v="1154"/>
    <s v="RICHM"/>
    <s v="Thursday"/>
    <s v="3G3C"/>
    <x v="4"/>
    <x v="25"/>
    <n v="40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406656271,-122.448743139426"/>
    <s v="10:01 am to 2:00 pm"/>
    <s v="Clear"/>
    <s v="CVC 22350"/>
    <s v="Intersection Rear End &lt;= 150ft"/>
    <s v="October"/>
    <s v="Valid"/>
    <n v="22350"/>
    <s v="Unsafe speed for prevailing conditions"/>
    <s v="http://leginfo.legislature.ca.gov/faces/codes_displaySection.xhtml?lawCode=VEH&amp;sectionNum=22350."/>
    <n v="845"/>
  </r>
  <r>
    <n v="29068"/>
    <s v="Point"/>
    <n v="26077000"/>
    <s v="&lt;Null&gt;"/>
    <n v="37.77966"/>
    <n v="-122.43874"/>
    <s v="SFPD-CROSSROADS"/>
    <s v="CITY STREET"/>
    <n v="4924763"/>
    <n v="2010"/>
    <n v="3801"/>
    <n v="20101010"/>
    <n v="1645"/>
    <n v="537"/>
    <s v="PARK"/>
    <s v="Sunday"/>
    <s v="3F14D"/>
    <x v="6"/>
    <x v="27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6596303491,-122.438740183526"/>
    <s v="2:01 pm to 6:00 pm"/>
    <s v="Clear"/>
    <s v="CVC 22100B"/>
    <s v="Intersection &lt;= 20ft"/>
    <s v="October"/>
    <s v="Valid"/>
    <s v="22100(a,b)"/>
    <s v="Turn at intersection from wrong position"/>
    <s v="http://leginfo.legislature.ca.gov/faces/codes_displaySection.xhtml?lawCode=VEH&amp;sectionNum=22100."/>
    <n v="26512"/>
  </r>
  <r>
    <n v="29356"/>
    <s v="Point"/>
    <n v="26392000"/>
    <s v="&lt;Null&gt;"/>
    <n v="37.778621999999999"/>
    <n v="-122.44704"/>
    <s v="SFPD-CROSSROADS"/>
    <s v="CITY STREET"/>
    <n v="2345432"/>
    <n v="2005"/>
    <n v="3801"/>
    <n v="20051013"/>
    <n v="1025"/>
    <n v="714"/>
    <s v="&lt;Null&gt;"/>
    <s v="Thursday"/>
    <s v="4B1J"/>
    <x v="17"/>
    <x v="27"/>
    <n v="0"/>
    <s v="Not Stated, in Intersection"/>
    <s v="Not Stated"/>
    <s v="Injury (Other Visible)"/>
    <s v="Broadside"/>
    <s v="Motor Vehicle on Other Roadway"/>
    <x v="0"/>
    <s v="Dry"/>
    <s v="No Unusual Condition"/>
    <s v="Not Stated"/>
    <s v="Daylight"/>
    <s v="Functioning"/>
    <s v="AA - Vehicle(s) Only Involved"/>
    <s v="http://maps.google.com/maps?q=&amp;layer=c&amp;cbll=37.7786223076059,-122.447039806471"/>
    <s v="10:01 am to 2:00 p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9703"/>
  </r>
  <r>
    <n v="15207"/>
    <s v="Point"/>
    <n v="26460000"/>
    <s v="&lt;Null&gt;"/>
    <n v="37.778388999999997"/>
    <n v="-122.44887900000001"/>
    <s v="SFPD-CROSSROADS"/>
    <s v="CITY STREET"/>
    <n v="2339090"/>
    <n v="2005"/>
    <n v="3801"/>
    <n v="20051008"/>
    <n v="2214"/>
    <n v="447"/>
    <s v="&lt;Null&gt;"/>
    <s v="Saturday"/>
    <s v="3G2"/>
    <x v="14"/>
    <x v="53"/>
    <n v="0"/>
    <s v="Not Stated, in Intersection"/>
    <s v="Not Stated"/>
    <s v="Injury (Severe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83894284243,-122.448879206728"/>
    <s v="10:01 pm to 2:00 am"/>
    <s v="Clear"/>
    <s v="CVC 21453A"/>
    <s v="Intersection &lt;= 20ft"/>
    <s v="October"/>
    <s v="Valid"/>
    <s v="21453(a,c)"/>
    <s v="Red signal - driver or bicyclist responsibilities"/>
    <s v="http://leginfo.legislature.ca.gov/faces/codes_displaySection.xhtml?lawCode=VEH&amp;sectionNum=21453."/>
    <n v="2993"/>
  </r>
  <r>
    <n v="5216"/>
    <s v="Point"/>
    <n v="26348000"/>
    <n v="5456000"/>
    <n v="37.772799999999997"/>
    <n v="-122.447419"/>
    <s v="SFPD-CROSSROADS"/>
    <s v="CITY STREET"/>
    <n v="3873391"/>
    <n v="2008"/>
    <n v="3801"/>
    <n v="20080904"/>
    <n v="1735"/>
    <n v="4203"/>
    <s v="&lt;Null&gt;"/>
    <s v="Thursday"/>
    <n v="3"/>
    <x v="0"/>
    <x v="0"/>
    <n v="23"/>
    <s v="East"/>
    <s v="Not Stated"/>
    <s v="Injury (Severe)"/>
    <s v="Sideswipe"/>
    <s v="Bicycle"/>
    <x v="0"/>
    <s v="Dry"/>
    <s v="No Unusual Condition"/>
    <s v="Not Stated"/>
    <s v="Daylight"/>
    <s v="Functioning"/>
    <s v="FF - Bike Only"/>
    <s v="http://maps.google.com/maps?q=&amp;layer=c&amp;cbll=37.7728004925841,-122.447419124837"/>
    <s v="2:01 pm to 6:00 pm"/>
    <s v="Clear"/>
    <s v="CVC 21658A"/>
    <s v="Midblock &gt; 20ft"/>
    <s v="September"/>
    <s v="Valid"/>
    <s v="21658(a,b)"/>
    <s v="Lane straddling or failure to use specified lanes"/>
    <s v="http://leginfo.legislature.ca.gov/faces/codes_displaySection.xhtml?lawCode=VEH&amp;sectionNum=21658."/>
    <n v="2525"/>
  </r>
  <r>
    <n v="29250"/>
    <s v="Point"/>
    <n v="26348000"/>
    <s v="&lt;Null&gt;"/>
    <n v="37.772790000000001"/>
    <n v="-122.447497"/>
    <s v="SFPD-CROSSROADS"/>
    <s v="CITY STREET"/>
    <n v="6102634"/>
    <n v="2012"/>
    <n v="3801"/>
    <n v="20120928"/>
    <n v="927"/>
    <n v="874"/>
    <s v="PARK"/>
    <s v="Friday"/>
    <s v="3F61"/>
    <x v="0"/>
    <x v="0"/>
    <n v="0"/>
    <s v="Not Stated, in Intersection"/>
    <s v="Not Stated"/>
    <s v="Injury (Other Visible)"/>
    <s v="Sideswipe"/>
    <s v="Other Motor Vehicle"/>
    <x v="0"/>
    <s v="Dry"/>
    <s v="No Unusual Condition"/>
    <s v="Not Stated"/>
    <s v="Daylight"/>
    <s v="Not Functioning"/>
    <s v="AA - Vehicle(s) Only Involved"/>
    <s v="http://maps.google.com/maps?q=&amp;layer=c&amp;cbll=37.7727904538694,-122.447497244783"/>
    <s v="6:01 am to 10:00 am"/>
    <s v="Fog"/>
    <s v="CVC 22107"/>
    <s v="Intersection &lt;= 20ft"/>
    <s v="September"/>
    <s v="Valid"/>
    <n v="22107"/>
    <s v="Unsafe turn or lane change prohibited"/>
    <s v="http://leginfo.legislature.ca.gov/faces/codes_displaySection.xhtml?lawCode=VEH&amp;sectionNum=22107."/>
    <n v="8208"/>
  </r>
  <r>
    <n v="29249"/>
    <s v="Point"/>
    <n v="26348000"/>
    <n v="5456000"/>
    <n v="37.772798999999999"/>
    <n v="-122.447429"/>
    <s v="SFPD-CROSSROADS"/>
    <s v="CITY STREET"/>
    <n v="6096642"/>
    <n v="2012"/>
    <n v="3801"/>
    <n v="20120907"/>
    <n v="54"/>
    <n v="1889"/>
    <s v="PARK"/>
    <s v="Friday"/>
    <s v="3F13E"/>
    <x v="0"/>
    <x v="0"/>
    <n v="20"/>
    <s v="East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7991758882,-122.447429370976"/>
    <s v="10:01 pm to 2:00 a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7519"/>
  </r>
  <r>
    <n v="29225"/>
    <s v="Point"/>
    <n v="26346000"/>
    <s v="&lt;Null&gt;"/>
    <n v="37.771878000000001"/>
    <n v="-122.447312"/>
    <s v="SFPD-CROSSROADS"/>
    <s v="CITY STREET"/>
    <n v="4399330"/>
    <n v="2009"/>
    <n v="3801"/>
    <n v="20090916"/>
    <n v="1550"/>
    <n v="226"/>
    <s v="COF"/>
    <s v="Wednesday"/>
    <s v="3F13D"/>
    <x v="2"/>
    <x v="0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8777423768,-122.447312420905"/>
    <s v="2:01 pm to 6:00 p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4006"/>
  </r>
  <r>
    <n v="18059"/>
    <s v="Point"/>
    <n v="26351000"/>
    <s v="&lt;Null&gt;"/>
    <n v="37.774566999999998"/>
    <n v="-122.44110999999999"/>
    <s v="SFPD-CROSSROADS"/>
    <s v="CITY STREET"/>
    <n v="130800916"/>
    <n v="2013"/>
    <n v="3801"/>
    <n v="20130913"/>
    <n v="929"/>
    <n v="186"/>
    <s v="PARK"/>
    <s v="Friday"/>
    <s v="&lt;Null&gt;"/>
    <x v="9"/>
    <x v="5"/>
    <n v="0"/>
    <s v="Not Stated, in Intersection"/>
    <s v="&lt;Null&gt;"/>
    <s v="Injury (Sever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45674820945,-122.441110417149"/>
    <s v="6:01 am to 10:00 am"/>
    <s v="Clear"/>
    <s v="CVC 21453A"/>
    <s v="Intersection &lt;= 20ft"/>
    <s v="September"/>
    <s v="Valid"/>
    <s v="21453(a,c)"/>
    <s v="Red signal - driver or bicyclist responsibilities"/>
    <s v="http://leginfo.legislature.ca.gov/faces/codes_displaySection.xhtml?lawCode=VEH&amp;sectionNum=21453."/>
    <n v="3256"/>
  </r>
  <r>
    <n v="29175"/>
    <s v="Point"/>
    <n v="26319000"/>
    <n v="2605000"/>
    <n v="37.772398000000003"/>
    <n v="-122.44067099999999"/>
    <s v="SFPD-CROSSROADS"/>
    <s v="CITY STREET"/>
    <n v="2802554"/>
    <n v="2006"/>
    <n v="3801"/>
    <n v="20060917"/>
    <n v="1413"/>
    <n v="246"/>
    <s v="PARK"/>
    <s v="Sunday"/>
    <s v="4B6G"/>
    <x v="9"/>
    <x v="14"/>
    <n v="116"/>
    <s v="South"/>
    <s v="Not Stated"/>
    <s v="Injury (Other Visible)"/>
    <s v="Hit Object"/>
    <s v="Fixed Object"/>
    <x v="3"/>
    <s v="Dry"/>
    <s v="No Unusual Condition"/>
    <s v="Not Stated"/>
    <s v="Daylight"/>
    <s v="None"/>
    <s v="BB - Vehicle-Pedestrian"/>
    <s v="http://maps.google.com/maps?q=&amp;layer=c&amp;cbll=37.7723978021546,-122.440671396454"/>
    <s v="2:01 pm to 6:00 pm"/>
    <s v="Clear"/>
    <s v="CVC 22350"/>
    <s v="Midblock &gt; 20ft"/>
    <s v="September"/>
    <s v="Valid"/>
    <n v="22350"/>
    <s v="Unsafe speed for prevailing conditions"/>
    <s v="http://leginfo.legislature.ca.gov/faces/codes_displaySection.xhtml?lawCode=VEH&amp;sectionNum=22350."/>
    <n v="11715"/>
  </r>
  <r>
    <n v="29278"/>
    <s v="Point"/>
    <n v="26362000"/>
    <s v="&lt;Null&gt;"/>
    <n v="37.779243999999998"/>
    <n v="-122.442053"/>
    <s v="SFPD-CROSSROADS"/>
    <s v="CITY STREET"/>
    <n v="3883840"/>
    <n v="2008"/>
    <n v="3801"/>
    <n v="20080911"/>
    <n v="2130"/>
    <n v="1584"/>
    <s v="PARK"/>
    <s v="Thursday"/>
    <s v="4BSF"/>
    <x v="4"/>
    <x v="1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92440306213,-122.442053309532"/>
    <s v="6:01 pm to 10:00 pm"/>
    <s v="Clear"/>
    <s v="CVC 22101D"/>
    <s v="Intersection &lt;= 20ft"/>
    <s v="September"/>
    <s v="Valid"/>
    <s v="22101(d)"/>
    <s v="Violating special traffic control markers"/>
    <s v="http://leginfo.legislature.ca.gov/faces/codes_displaySection.xhtml?lawCode=VEH&amp;sectionNum=22101."/>
    <n v="8909"/>
  </r>
  <r>
    <n v="29277"/>
    <s v="Point"/>
    <n v="26362000"/>
    <s v="&lt;Null&gt;"/>
    <n v="37.779243999999998"/>
    <n v="-122.442053"/>
    <s v="SFPD-CROSSROADS"/>
    <s v="CITY STREET"/>
    <n v="3435697"/>
    <n v="2007"/>
    <n v="3801"/>
    <n v="20070920"/>
    <n v="1954"/>
    <n v="2218"/>
    <s v="PARK"/>
    <s v="Thursday"/>
    <s v="3F14D"/>
    <x v="4"/>
    <x v="1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92440306213,-122.442053309532"/>
    <s v="6:01 pm to 10:00 pm"/>
    <s v="Clear"/>
    <s v="CVC 21802A"/>
    <s v="Intersection &lt;= 20ft"/>
    <s v="September"/>
    <s v="Valid"/>
    <s v="21802(a,b)"/>
    <s v="Violation of right-of-way - entering through highway"/>
    <s v="http://leginfo.legislature.ca.gov/faces/codes_displaySection.xhtml?lawCode=VEH&amp;sectionNum=21802."/>
    <n v="26530"/>
  </r>
  <r>
    <n v="884"/>
    <s v="Point"/>
    <n v="26484000"/>
    <s v="&lt;Null&gt;"/>
    <n v="37.777712999999999"/>
    <n v="-122.454331"/>
    <s v="SFPD-CROSSROADS"/>
    <s v="CITY STREET"/>
    <n v="2267728"/>
    <n v="2005"/>
    <n v="3801"/>
    <n v="20050915"/>
    <n v="1038"/>
    <n v="475"/>
    <s v="RICHM"/>
    <s v="Thursday"/>
    <s v="3G5A"/>
    <x v="14"/>
    <x v="68"/>
    <n v="0"/>
    <s v="Not Stated, in Intersection"/>
    <s v="Not Stated"/>
    <s v="Injury (Other Visible)"/>
    <s v="Hit Object"/>
    <s v="Bicycle"/>
    <x v="0"/>
    <s v="Dry"/>
    <s v="No Unusual Condition"/>
    <s v="Not Stated"/>
    <s v="Daylight"/>
    <s v="Functioning"/>
    <s v="FF - Bike Only"/>
    <s v="http://maps.google.com/maps?q=&amp;layer=c&amp;cbll=37.7777127886562,-122.454331407377"/>
    <s v="10:01 am to 2:00 p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7335"/>
  </r>
  <r>
    <n v="7202"/>
    <s v="Point"/>
    <n v="26058000"/>
    <s v="&lt;Null&gt;"/>
    <n v="37.773847000000004"/>
    <n v="-122.439277"/>
    <s v="SFPD-CROSSROADS"/>
    <s v="CITY STREET"/>
    <n v="140810171"/>
    <n v="2014"/>
    <n v="3801"/>
    <n v="20140925"/>
    <n v="1810"/>
    <n v="202"/>
    <s v="PARK"/>
    <s v="Thursday"/>
    <s v="3F14D"/>
    <x v="0"/>
    <x v="3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8471195227,-122.439276798449"/>
    <s v="6:01 pm to 10:00 pm"/>
    <s v="Clear"/>
    <s v="CVC 21453A"/>
    <s v="Intersection &lt;= 20ft"/>
    <s v="September"/>
    <s v="Valid"/>
    <s v="21453(a,c)"/>
    <s v="Red signal - driver or bicyclist responsibilities"/>
    <s v="http://leginfo.legislature.ca.gov/faces/codes_displaySection.xhtml?lawCode=VEH&amp;sectionNum=21453."/>
    <n v="19153"/>
  </r>
  <r>
    <n v="28971"/>
    <s v="Point"/>
    <n v="26060000"/>
    <s v="&lt;Null&gt;"/>
    <n v="37.775714000000001"/>
    <n v="-122.439657"/>
    <s v="SFPD-CROSSROADS"/>
    <s v="CITY STREET"/>
    <n v="4876700"/>
    <n v="2010"/>
    <n v="3801"/>
    <n v="20100909"/>
    <n v="2050"/>
    <n v="4000"/>
    <s v="PARL"/>
    <s v="Thursday"/>
    <s v="&lt;Null&gt;"/>
    <x v="20"/>
    <x v="3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57135904921,-122.439656503743"/>
    <s v="6:01 pm to 10:00 p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24193"/>
  </r>
  <r>
    <n v="15050"/>
    <s v="Point"/>
    <n v="26416000"/>
    <s v="&lt;Null&gt;"/>
    <n v="37.771669000000003"/>
    <n v="-122.448958"/>
    <s v="SFPD-CROSSROADS"/>
    <s v="CITY STREET"/>
    <n v="5342912"/>
    <n v="2011"/>
    <n v="3801"/>
    <n v="20110904"/>
    <n v="1740"/>
    <n v="1666"/>
    <s v="PARK"/>
    <s v="Sunday"/>
    <s v="&lt;Null&gt;"/>
    <x v="21"/>
    <x v="19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16687397119,-122.448957992571"/>
    <s v="2:01 pm to 6:00 pm"/>
    <s v="Clear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18867"/>
  </r>
  <r>
    <n v="16212"/>
    <s v="Point"/>
    <n v="26070000"/>
    <n v="4806101"/>
    <n v="37.778410999999998"/>
    <n v="-122.438542"/>
    <s v="SFPD-CROSSROADS"/>
    <s v="CITY STREET"/>
    <n v="2802533"/>
    <n v="2006"/>
    <n v="3801"/>
    <n v="20060914"/>
    <n v="1553"/>
    <n v="1184"/>
    <s v="RICHM"/>
    <s v="Thursday"/>
    <s v="4B2D"/>
    <x v="6"/>
    <x v="69"/>
    <n v="4224"/>
    <s v="South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84107412477,-122.438542237616"/>
    <s v="2:01 pm to 6:00 pm"/>
    <s v="Clear"/>
    <s v="CVC 21950A"/>
    <s v="Midblock &gt; 20ft"/>
    <s v="September"/>
    <s v="Valid"/>
    <s v="21950(a,c)"/>
    <s v="Driver or bicyclist to yield right-of-way at crosswalks"/>
    <s v="http://leginfo.legislature.ca.gov/faces/codes_displaySection.xhtml?lawCode=VEH&amp;sectionNum=21950."/>
    <n v="23473"/>
  </r>
  <r>
    <n v="29287"/>
    <s v="Point"/>
    <n v="26372000"/>
    <s v="&lt;Null&gt;"/>
    <n v="37.776017000000003"/>
    <n v="-122.44477999999999"/>
    <s v="SFPD-CROSSROADS"/>
    <s v="CITY STREET"/>
    <n v="3362871"/>
    <n v="2007"/>
    <n v="3801"/>
    <n v="20070902"/>
    <n v="1708"/>
    <n v="304"/>
    <s v="3F4"/>
    <s v="Sunday"/>
    <s v="COF"/>
    <x v="1"/>
    <x v="29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0165916209,-122.444779891354"/>
    <s v="2:01 pm to 6:00 pm"/>
    <s v="Clear"/>
    <s v="CVC 22107"/>
    <s v="Intersection &lt;= 20ft"/>
    <s v="September"/>
    <s v="Valid"/>
    <n v="22107"/>
    <s v="Unsafe turn or lane change prohibited"/>
    <s v="http://leginfo.legislature.ca.gov/faces/codes_displaySection.xhtml?lawCode=VEH&amp;sectionNum=22107."/>
    <n v="14017"/>
  </r>
  <r>
    <n v="14527"/>
    <s v="Point"/>
    <n v="26029000"/>
    <n v="4800101"/>
    <n v="37.772390999999999"/>
    <n v="-122.437321"/>
    <s v="SFPD-CROSSROADS"/>
    <s v="CITY STREET"/>
    <n v="5351938"/>
    <n v="2011"/>
    <n v="3801"/>
    <n v="20110913"/>
    <n v="30"/>
    <n v="1015"/>
    <s v="&lt;Null&gt;"/>
    <s v="Tuesday"/>
    <n v="314"/>
    <x v="6"/>
    <x v="20"/>
    <n v="71"/>
    <s v="North"/>
    <s v="Not Stated"/>
    <s v="Injury (Severe)"/>
    <s v="Vehicle/Pedestrian"/>
    <s v="Pedestrian"/>
    <x v="2"/>
    <s v="Dry"/>
    <s v="No Unusual Condition"/>
    <s v="Not Stated"/>
    <s v="Dark - Street Lights"/>
    <s v="Functioning"/>
    <s v="BB - Vehicle-Pedestrian"/>
    <s v="http://maps.google.com/maps?q=&amp;layer=c&amp;cbll=37.7723907668921,-122.437321465014"/>
    <s v="10:01 pm to 2:00 am"/>
    <s v="Clear"/>
    <s v="CVC 21955"/>
    <s v="Midblock &gt; 20ft"/>
    <s v="September"/>
    <s v="Valid"/>
    <n v="21955"/>
    <s v="Crossing between controlled intersections (Jaywalking)"/>
    <s v="http://leginfo.legislature.ca.gov/faces/codes_displaySection.xhtml?lawCode=VEH&amp;sectionNum=21955."/>
    <n v="3079"/>
  </r>
  <r>
    <n v="3782"/>
    <s v="Point"/>
    <n v="26058000"/>
    <n v="5451000"/>
    <n v="37.773963000000002"/>
    <n v="-122.438378"/>
    <s v="SFPD-CROSSROADS"/>
    <s v="CITY STREET"/>
    <n v="3416529"/>
    <n v="2007"/>
    <n v="3801"/>
    <n v="20070930"/>
    <n v="1615"/>
    <n v="2164"/>
    <s v="PARK"/>
    <s v="Sunday"/>
    <n v="4"/>
    <x v="0"/>
    <x v="35"/>
    <n v="225"/>
    <s v="West"/>
    <s v="Not Stated"/>
    <s v="Injury (Severe)"/>
    <s v="Sideswipe"/>
    <s v="Bicycle"/>
    <x v="0"/>
    <s v="Dry"/>
    <s v="No Unusual Condition"/>
    <s v="Not Stated"/>
    <s v="Daylight"/>
    <s v="None"/>
    <s v="CC - Vehicle-Bicycle"/>
    <s v="http://maps.google.com/maps?q=&amp;layer=c&amp;cbll=37.7739628419329,-122.438378013708"/>
    <s v="2:01 pm to 6:00 pm"/>
    <s v="Clear"/>
    <s v="CVC 22517"/>
    <s v="Midblock &gt; 20ft"/>
    <s v="September"/>
    <s v="Valid"/>
    <n v="22517"/>
    <s v="Opening door on traffic side when unsafe"/>
    <s v="http://leginfo.legislature.ca.gov/faces/codes_displaySection.xhtml?lawCode=VEH&amp;sectionNum=22517."/>
    <n v="3027"/>
  </r>
  <r>
    <n v="14685"/>
    <s v="Point"/>
    <n v="26350000"/>
    <n v="5452000"/>
    <n v="37.773842999999999"/>
    <n v="-122.43931000000001"/>
    <s v="SFPD-CROSSROADS"/>
    <s v="CITY STREET"/>
    <n v="4391853"/>
    <n v="2009"/>
    <n v="3801"/>
    <n v="20090915"/>
    <n v="627"/>
    <n v="1580"/>
    <s v="PARK"/>
    <s v="Tuesday"/>
    <s v="4B2F"/>
    <x v="0"/>
    <x v="3"/>
    <n v="10"/>
    <s v="West"/>
    <s v="Not Stated"/>
    <s v="Fatal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38428995621,-122.439309571279"/>
    <s v="6:01 am to 10:00 am"/>
    <s v="Clear"/>
    <s v="CVC 21951"/>
    <s v="Intersection &lt;= 20ft"/>
    <s v="September"/>
    <s v="Valid"/>
    <n v="21951"/>
    <s v="Overtaking vehicles or bicycles stopped for pedestrians"/>
    <s v="http://leginfo.legislature.ca.gov/faces/codes_displaySection.xhtml?lawCode=VEH&amp;sectionNum=21951."/>
    <n v="33581"/>
  </r>
  <r>
    <n v="28952"/>
    <s v="Point"/>
    <n v="26055000"/>
    <n v="5890000"/>
    <n v="37.776874999999997"/>
    <n v="-122.438023"/>
    <s v="SFPD-CROSSROADS"/>
    <s v="CITY STREET"/>
    <n v="5328244"/>
    <n v="2011"/>
    <n v="3801"/>
    <n v="20110930"/>
    <n v="2105"/>
    <n v="522"/>
    <s v="PARK"/>
    <s v="Friday"/>
    <s v="3F14E"/>
    <x v="1"/>
    <x v="8"/>
    <n v="45"/>
    <s v="East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68754129856,-122.438023407051"/>
    <s v="6:01 pm to 10:00 pm"/>
    <s v="Clear"/>
    <s v="CVC 22350"/>
    <s v="Intersection Rear End &lt;= 150ft"/>
    <s v="September"/>
    <s v="Valid"/>
    <n v="22350"/>
    <s v="Unsafe speed for prevailing conditions"/>
    <s v="http://leginfo.legislature.ca.gov/faces/codes_displaySection.xhtml?lawCode=VEH&amp;sectionNum=22350."/>
    <n v="16917"/>
  </r>
  <r>
    <n v="26493"/>
    <s v="Point"/>
    <n v="26057000"/>
    <s v="&lt;Null&gt;"/>
    <n v="37.776856000000002"/>
    <n v="-122.438177"/>
    <s v="SFPD-CROSSROADS"/>
    <s v="CITY STREET"/>
    <n v="150849922"/>
    <n v="2015"/>
    <n v="3801"/>
    <n v="20150928"/>
    <n v="110"/>
    <n v="1017"/>
    <s v="NORTHERN"/>
    <s v="Monday"/>
    <s v="3E11C"/>
    <x v="1"/>
    <x v="8"/>
    <n v="0"/>
    <s v="Not Stated, in Intersection"/>
    <s v="Not Stated"/>
    <s v="Injury (Complaint of Pain)"/>
    <s v="Sideswipe"/>
    <s v="Bicycle"/>
    <x v="0"/>
    <s v="Dry"/>
    <s v="No Unusual Condition"/>
    <s v="Not Stated"/>
    <s v="Daylight"/>
    <s v="None"/>
    <s v="CC - Vehicle-Bicycle"/>
    <s v="http://maps.google.com/maps?q=&amp;layer=c&amp;cbll=37.7768558888485,-122.43817704764"/>
    <s v="2:01 am to 6:00 am"/>
    <s v="Clear"/>
    <s v="CVC 21750"/>
    <s v="Intersection &lt;= 20ft"/>
    <s v="September"/>
    <s v="Valid"/>
    <n v="21750"/>
    <s v="Overtaking and passing unsafely"/>
    <s v="http://leginfo.legislature.ca.gov/faces/codes_displaySection.xhtml?lawCode=VEH&amp;sectionNum=21750."/>
    <n v="13579"/>
  </r>
  <r>
    <n v="14633"/>
    <s v="Point"/>
    <n v="26058000"/>
    <n v="5451000"/>
    <n v="37.774059999999999"/>
    <n v="-122.43762700000001"/>
    <s v="SFPD-CROSSROADS"/>
    <s v="CITY STREET"/>
    <n v="4881850"/>
    <n v="2010"/>
    <n v="3801"/>
    <n v="20100917"/>
    <n v="2352"/>
    <n v="537"/>
    <s v="PARK"/>
    <s v="Friday"/>
    <s v="3F44P"/>
    <x v="0"/>
    <x v="8"/>
    <n v="5"/>
    <s v="South"/>
    <s v="Not Stated"/>
    <s v="Injury (Complaint of Pain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40595823155,-122.437626655262"/>
    <s v="10:01 pm to 2:00 am"/>
    <s v="Cloudy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18809"/>
  </r>
  <r>
    <n v="25230"/>
    <s v="Point"/>
    <n v="26036000"/>
    <n v="9761000"/>
    <n v="37.773038"/>
    <n v="-122.438174"/>
    <s v="SFPD-CROSSROADS"/>
    <s v="CITY STREET"/>
    <n v="140789504"/>
    <n v="2014"/>
    <n v="3801"/>
    <n v="20140919"/>
    <n v="930"/>
    <n v="1887"/>
    <s v="TRAFFIC"/>
    <s v="Friday"/>
    <s v="4K1C"/>
    <x v="2"/>
    <x v="8"/>
    <n v="220"/>
    <s v="West"/>
    <s v="Not Stated"/>
    <s v="Injury (Other Visible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30380824853,-122.438174302775"/>
    <s v="6:01 am to 10:00 am"/>
    <s v="Cloudy"/>
    <s v="CVC 21658A"/>
    <s v="Midblock &gt; 20ft"/>
    <s v="September"/>
    <s v="Valid"/>
    <s v="21658(a,b)"/>
    <s v="Lane straddling or failure to use specified lanes"/>
    <s v="http://leginfo.legislature.ca.gov/faces/codes_displaySection.xhtml?lawCode=VEH&amp;sectionNum=21658."/>
    <n v="10050"/>
  </r>
  <r>
    <n v="7346"/>
    <s v="Point"/>
    <n v="26036000"/>
    <n v="9761000"/>
    <n v="37.773071000000002"/>
    <n v="-122.437915"/>
    <s v="SFPD-CROSSROADS"/>
    <s v="CITY STREET"/>
    <n v="4410336"/>
    <n v="2009"/>
    <n v="3801"/>
    <n v="20090927"/>
    <n v="1820"/>
    <n v="821"/>
    <s v="PARK"/>
    <s v="Sunday"/>
    <s v="4B8F"/>
    <x v="2"/>
    <x v="8"/>
    <n v="144"/>
    <s v="West"/>
    <s v="Not Stated"/>
    <s v="Injury (Complaint of Pain)"/>
    <s v="Sideswipe"/>
    <s v="Bicycle"/>
    <x v="0"/>
    <s v="Dry"/>
    <s v="Other"/>
    <s v="Not Stated"/>
    <s v="Daylight"/>
    <s v="None"/>
    <s v="CC - Vehicle-Bicycle"/>
    <s v="http://maps.google.com/maps?q=&amp;layer=c&amp;cbll=37.7730710534612,-122.437914654862"/>
    <s v="6:01 pm to 10:00 pm"/>
    <s v="Clear"/>
    <s v="CVC 21750"/>
    <s v="Midblock &gt; 20ft"/>
    <s v="September"/>
    <s v="Valid"/>
    <n v="21750"/>
    <s v="Overtaking and passing unsafely"/>
    <s v="http://leginfo.legislature.ca.gov/faces/codes_displaySection.xhtml?lawCode=VEH&amp;sectionNum=21750."/>
    <n v="2012"/>
  </r>
  <r>
    <n v="7314"/>
    <s v="Point"/>
    <n v="26029000"/>
    <s v="&lt;Null&gt;"/>
    <n v="37.772204000000002"/>
    <n v="-122.437235"/>
    <s v="SFPD-CROSSROADS"/>
    <s v="CITY STREET"/>
    <n v="4404956"/>
    <n v="2009"/>
    <n v="3801"/>
    <n v="20090925"/>
    <n v="1538"/>
    <n v="1866"/>
    <s v="PARK"/>
    <s v="Friday"/>
    <s v="4B7D"/>
    <x v="3"/>
    <x v="8"/>
    <n v="0"/>
    <s v="Not Stated, in Intersection"/>
    <s v="Not Stated"/>
    <s v="Injury (Other Visible)"/>
    <s v="Head-On"/>
    <s v="Bicycle"/>
    <x v="0"/>
    <s v="Dry"/>
    <s v="No Unusual Condition"/>
    <s v="Not Stated"/>
    <s v="Daylight"/>
    <s v="Functioning"/>
    <s v="CC - Vehicle-Bicycle"/>
    <s v="http://maps.google.com/maps?q=&amp;layer=c&amp;cbll=37.7722037124154,-122.4372349323"/>
    <s v="2:01 pm to 6:00 p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1788"/>
  </r>
  <r>
    <n v="29469"/>
    <s v="Point"/>
    <n v="26451000"/>
    <s v="&lt;Null&gt;"/>
    <n v="37.775390000000002"/>
    <n v="-122.449708"/>
    <s v="SFPD-CROSSROADS"/>
    <s v="CITY STREET"/>
    <n v="6068232"/>
    <n v="2012"/>
    <n v="3801"/>
    <n v="20120910"/>
    <n v="2211"/>
    <n v="2038"/>
    <s v="F"/>
    <s v="Monday"/>
    <s v="3F13E"/>
    <x v="1"/>
    <x v="6"/>
    <n v="0"/>
    <s v="Not Stated, in Intersection"/>
    <s v="Not Stated"/>
    <s v="Injury (Other Visible)"/>
    <s v="Vehicle/Pedestrian"/>
    <s v="Pedestrian"/>
    <x v="1"/>
    <s v="Dry"/>
    <s v="No Unusual Condition"/>
    <s v="Not Stated"/>
    <s v="Dark - Street Lights"/>
    <s v="None"/>
    <s v="BB - Vehicle-Pedestrian"/>
    <s v="http://maps.google.com/maps?q=&amp;layer=c&amp;cbll=37.775389941443,-122.449707827119"/>
    <s v="10:01 pm to 2:00 am"/>
    <s v="Clear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7893"/>
  </r>
  <r>
    <n v="15184"/>
    <s v="Point"/>
    <n v="26451000"/>
    <s v="&lt;Null&gt;"/>
    <n v="37.775390000000002"/>
    <n v="-122.449708"/>
    <s v="SFPD-CROSSROADS"/>
    <s v="CITY STREET"/>
    <n v="4407837"/>
    <n v="2009"/>
    <n v="3801"/>
    <n v="20090917"/>
    <n v="2100"/>
    <n v="1584"/>
    <s v="PARK"/>
    <s v="Thursday"/>
    <s v="4B5F"/>
    <x v="1"/>
    <x v="6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rk - Street Lights"/>
    <s v="None"/>
    <s v="BB - Vehicle-Pedestrian"/>
    <s v="http://maps.google.com/maps?q=&amp;layer=c&amp;cbll=37.775389941443,-122.449707827119"/>
    <s v="6:01 pm to 10:00 pm"/>
    <s v="Clear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18887"/>
  </r>
  <r>
    <n v="28865"/>
    <s v="Point"/>
    <n v="26451000"/>
    <s v="&lt;Null&gt;"/>
    <n v="37.775390000000002"/>
    <n v="-122.449708"/>
    <s v="SFPD-CROSSROADS"/>
    <s v="CITY STREET"/>
    <n v="140802582"/>
    <n v="2014"/>
    <n v="3801"/>
    <n v="20140923"/>
    <n v="1120"/>
    <n v="4096"/>
    <s v="PARK STATI"/>
    <s v="Tuesday"/>
    <s v="4K6F"/>
    <x v="1"/>
    <x v="6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None"/>
    <s v="BB - Vehicle-Pedestrian"/>
    <s v="http://maps.google.com/maps?q=&amp;layer=c&amp;cbll=37.775389941443,-122.449707827119"/>
    <s v="10:01 am to 2:00 pm"/>
    <s v="Clear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20462"/>
  </r>
  <r>
    <n v="4619"/>
    <s v="Point"/>
    <n v="26050000"/>
    <s v="&lt;Null&gt;"/>
    <n v="37.774062000000001"/>
    <n v="-122.437611"/>
    <s v="SFPD-CROSSROADS"/>
    <s v="CITY STREET"/>
    <n v="130806685"/>
    <n v="2013"/>
    <n v="3801"/>
    <n v="20130924"/>
    <n v="2319"/>
    <n v="4270"/>
    <s v="PARK"/>
    <s v="Tuesday"/>
    <s v="3F14E"/>
    <x v="6"/>
    <x v="2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10:01 pm to 2:00 am"/>
    <s v="Clear"/>
    <s v="CVC 21703"/>
    <s v="Intersection &lt;= 20ft"/>
    <s v="September"/>
    <s v="Valid"/>
    <n v="21703"/>
    <s v="Following too closely prohibited"/>
    <s v="http://leginfo.legislature.ca.gov/faces/codes_displaySection.xhtml?lawCode=VEH&amp;sectionNum=21703."/>
    <n v="32665"/>
  </r>
  <r>
    <n v="5384"/>
    <s v="Point"/>
    <n v="26347000"/>
    <s v="&lt;Null&gt;"/>
    <n v="37.772995000000002"/>
    <n v="-122.445902"/>
    <s v="SFPD-CROSSROADS"/>
    <s v="CITY STREET"/>
    <n v="3898309"/>
    <n v="2008"/>
    <n v="3801"/>
    <n v="20080914"/>
    <n v="910"/>
    <n v="649"/>
    <s v="PARK"/>
    <s v="Sunday"/>
    <s v="4B2H"/>
    <x v="7"/>
    <x v="2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6:01 am to 10:00 am"/>
    <s v="Clear"/>
    <s v="CVC 21950A"/>
    <s v="Intersection &lt;= 20ft"/>
    <s v="September"/>
    <s v="Valid"/>
    <s v="21950(a,c)"/>
    <s v="Driver or bicyclist to yield right-of-way at crosswalks"/>
    <s v="http://leginfo.legislature.ca.gov/faces/codes_displaySection.xhtml?lawCode=VEH&amp;sectionNum=21950."/>
    <n v="11152"/>
  </r>
  <r>
    <n v="29244"/>
    <s v="Point"/>
    <n v="26345000"/>
    <n v="8852000"/>
    <n v="37.772835000000001"/>
    <n v="-122.44587"/>
    <s v="SFPD-CROSSROADS"/>
    <s v="CITY STREET"/>
    <n v="6096678"/>
    <n v="2012"/>
    <n v="3801"/>
    <n v="20120907"/>
    <n v="1310"/>
    <n v="2179"/>
    <s v="&lt;Null&gt;"/>
    <s v="Friday"/>
    <s v="3J62"/>
    <x v="7"/>
    <x v="2"/>
    <n v="59"/>
    <s v="South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8352638039,-122.445869865297"/>
    <s v="10:01 am to 2:00 pm"/>
    <s v="Clear"/>
    <s v="N/A"/>
    <s v="Midblock &gt; 20ft"/>
    <s v="September"/>
    <s v="Unknown"/>
    <s v="Unknown"/>
    <s v="Unknown"/>
    <s v="&lt;Null&gt;"/>
    <n v="24008"/>
  </r>
  <r>
    <n v="7206"/>
    <s v="Point"/>
    <n v="26345000"/>
    <n v="8852000"/>
    <n v="37.772925000000001"/>
    <n v="-122.445888"/>
    <s v="SFPD-CROSSROADS"/>
    <s v="CITY STREET"/>
    <n v="4384555"/>
    <n v="2009"/>
    <n v="3801"/>
    <n v="20090905"/>
    <n v="1633"/>
    <n v="1584"/>
    <s v="PARK"/>
    <s v="Saturday"/>
    <s v="4B5F"/>
    <x v="7"/>
    <x v="2"/>
    <n v="26"/>
    <s v="South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247394478,-122.445888024374"/>
    <s v="2:01 pm to 6:00 pm"/>
    <s v="Cloudy"/>
    <s v="CVC 21453A"/>
    <s v="Midblock &gt; 20ft"/>
    <s v="September"/>
    <s v="Valid"/>
    <s v="21453(a,c)"/>
    <s v="Red signal - driver or bicyclist responsibilities"/>
    <s v="http://leginfo.legislature.ca.gov/faces/codes_displaySection.xhtml?lawCode=VEH&amp;sectionNum=21453."/>
    <n v="19124"/>
  </r>
  <r>
    <n v="24298"/>
    <s v="Point"/>
    <n v="26030000"/>
    <s v="&lt;Null&gt;"/>
    <n v="37.774276999999998"/>
    <n v="-122.43594"/>
    <s v="SFPD-CROSSROADS"/>
    <s v="CITY STREET"/>
    <n v="150843178"/>
    <n v="2015"/>
    <n v="3801"/>
    <n v="20150925"/>
    <n v="2252"/>
    <n v="1459"/>
    <s v="NORTHERN"/>
    <s v="Friday"/>
    <s v="3E11E"/>
    <x v="12"/>
    <x v="2"/>
    <n v="0"/>
    <s v="Not Stated, in Intersection"/>
    <s v="Not Stated"/>
    <s v="Injury (Complaint of Pain)"/>
    <s v="Broadside"/>
    <s v="Bicycle"/>
    <x v="0"/>
    <s v="Dry"/>
    <s v="No Unusual Condition"/>
    <s v="Not Stated"/>
    <s v="Dark - Street Lights"/>
    <s v="None"/>
    <s v="CC - Vehicle-Bicycle"/>
    <s v="http://maps.google.com/maps?q=&amp;layer=c&amp;cbll=37.7742766787505,-122.435940327923"/>
    <s v="10:01 pm to 2:00 am"/>
    <s v="Clear"/>
    <s v="CVC 22104"/>
    <s v="Intersection &lt;= 20ft"/>
    <s v="September"/>
    <s v="Valid"/>
    <n v="22104"/>
    <s v="Illegal U-turn near fire station"/>
    <s v="http://leginfo.legislature.ca.gov/faces/codes_displaySection.xhtml?lawCode=VEH&amp;sectionNum=22104."/>
    <n v="26186"/>
  </r>
  <r>
    <n v="14951"/>
    <s v="Point"/>
    <n v="26372000"/>
    <n v="5895000"/>
    <n v="37.775902000000002"/>
    <n v="-122.445683"/>
    <s v="SFPD-CROSSROADS"/>
    <s v="CITY STREET"/>
    <n v="3873331"/>
    <n v="2008"/>
    <n v="3801"/>
    <n v="20080909"/>
    <n v="1723"/>
    <n v="2089"/>
    <s v="PARK"/>
    <s v="Tuesday"/>
    <s v="4B8B"/>
    <x v="1"/>
    <x v="10"/>
    <n v="230"/>
    <s v="East"/>
    <s v="Not Stated"/>
    <s v="Injury (Complaint of Pain)"/>
    <s v="Vehicle/Pedestrian"/>
    <s v="Pedestrian"/>
    <x v="2"/>
    <s v="Dry"/>
    <s v="No Unusual Condition"/>
    <s v="Not Stated"/>
    <s v="Daylight"/>
    <s v="Functioning"/>
    <s v="BB - Vehicle-Pedestrian"/>
    <s v="http://maps.google.com/maps?q=&amp;layer=c&amp;cbll=37.7759017028623,-122.445683470026"/>
    <s v="2:01 pm to 6:00 pm"/>
    <s v="Clear"/>
    <s v="CVC 21955"/>
    <s v="Midblock &gt; 20ft"/>
    <s v="September"/>
    <s v="Valid"/>
    <n v="21955"/>
    <s v="Crossing between controlled intersections (Jaywalking)"/>
    <s v="http://leginfo.legislature.ca.gov/faces/codes_displaySection.xhtml?lawCode=VEH&amp;sectionNum=21955."/>
    <n v="27816"/>
  </r>
  <r>
    <n v="33173"/>
    <s v="Point"/>
    <n v="26445000"/>
    <s v="&lt;Null&gt;"/>
    <n v="37.771929999999998"/>
    <n v="-122.454083"/>
    <s v="SFPD-CROSSROADS"/>
    <s v="CITY STREET"/>
    <n v="6104434"/>
    <n v="2012"/>
    <n v="3801"/>
    <n v="20120915"/>
    <n v="1559"/>
    <n v="2360"/>
    <s v="PARK"/>
    <s v="Saturday"/>
    <s v="3F1D"/>
    <x v="8"/>
    <x v="2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9304046184,-122.454083217237"/>
    <s v="2:01 pm to 6:00 pm"/>
    <s v="Clear"/>
    <s v="CVC 21804A"/>
    <s v="Intersection &lt;= 20ft"/>
    <s v="September"/>
    <s v="Valid"/>
    <s v="21804(a,b)"/>
    <s v="Entering highway from alley or driveway"/>
    <s v="http://leginfo.legislature.ca.gov/faces/codes_displaySection.xhtml?lawCode=VEH&amp;sectionNum=21804."/>
    <n v="5194"/>
  </r>
  <r>
    <n v="28979"/>
    <s v="Point"/>
    <n v="26061000"/>
    <n v="3194000"/>
    <n v="37.776961999999997"/>
    <n v="-122.43990599999999"/>
    <s v="SFPD-CROSSROADS"/>
    <s v="CITY STREET"/>
    <n v="4401555"/>
    <n v="2009"/>
    <n v="3801"/>
    <n v="20090917"/>
    <n v="1024"/>
    <n v="1484"/>
    <s v="PARK"/>
    <s v="Thursday"/>
    <s v="3F61"/>
    <x v="5"/>
    <x v="11"/>
    <n v="117"/>
    <s v="North"/>
    <s v="Not Stated"/>
    <s v="Injury (Other Visible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69617503687,-122.439905807632"/>
    <s v="10:01 am to 2:00 pm"/>
    <s v="Clear"/>
    <s v="CVC 22350"/>
    <s v="Midblock &gt; 20ft"/>
    <s v="September"/>
    <s v="Valid"/>
    <n v="22350"/>
    <s v="Unsafe speed for prevailing conditions"/>
    <s v="http://leginfo.legislature.ca.gov/faces/codes_displaySection.xhtml?lawCode=VEH&amp;sectionNum=22350."/>
    <n v="11553"/>
  </r>
  <r>
    <n v="21267"/>
    <s v="Point"/>
    <n v="26057000"/>
    <s v="&lt;Null&gt;"/>
    <n v="37.776856000000002"/>
    <n v="-122.438177"/>
    <s v="SFPD-CROSSROADS"/>
    <s v="CITY STREET"/>
    <n v="150792644"/>
    <n v="2015"/>
    <n v="3801"/>
    <n v="20150909"/>
    <n v="196"/>
    <n v="1597"/>
    <s v="NORTHERN"/>
    <s v="Wednesday"/>
    <s v="3E11C"/>
    <x v="6"/>
    <x v="11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68558888485,-122.43817704764"/>
    <s v="2:01 am to 6:00 am"/>
    <s v="Clear"/>
    <s v="N/A"/>
    <s v="Intersection &lt;= 20ft"/>
    <s v="September"/>
    <s v="Unknown"/>
    <s v="Unknown"/>
    <s v="Unknown"/>
    <s v="&lt;Null&gt;"/>
    <n v="32897"/>
  </r>
  <r>
    <n v="21644"/>
    <s v="Point"/>
    <n v="26070000"/>
    <n v="6275000"/>
    <n v="37.778775000000003"/>
    <n v="-122.438159"/>
    <s v="SFPD-CROSSROADS"/>
    <s v="CITY STREET"/>
    <n v="6067187"/>
    <n v="2012"/>
    <n v="3801"/>
    <n v="20120904"/>
    <n v="940"/>
    <n v="2167"/>
    <s v="&lt;Null&gt;"/>
    <s v="Tuesday"/>
    <s v="&lt;Null&gt;"/>
    <x v="10"/>
    <x v="8"/>
    <n v="115"/>
    <s v="East"/>
    <s v="Not Stated"/>
    <s v="Injury (Complaint of Pain)"/>
    <s v="Vehicle/Pedestrian"/>
    <s v="Pedestrian"/>
    <x v="4"/>
    <s v="Dry"/>
    <s v="No Unusual Condition"/>
    <s v="Not Stated"/>
    <s v="Daylight"/>
    <s v="None"/>
    <s v="BB - Vehicle-Pedestrian"/>
    <s v="http://maps.google.com/maps?q=&amp;layer=c&amp;cbll=37.778774544744,-122.438158594927"/>
    <s v="6:01 am to 10:00 am"/>
    <s v="Clear"/>
    <s v="CVC 21950B"/>
    <s v="Midblock &gt; 20ft"/>
    <s v="September"/>
    <s v="Valid"/>
    <s v="21950(b)"/>
    <s v="Pedestrian suddenly entering into vehicle path close enough to create an immediate hazard"/>
    <s v="http://leginfo.legislature.ca.gov/faces/codes_displaySection.xhtml?lawCode=VEH&amp;sectionNum=21950."/>
    <n v="32869"/>
  </r>
  <r>
    <n v="29325"/>
    <s v="Point"/>
    <n v="26379000"/>
    <s v="&lt;Null&gt;"/>
    <n v="37.775801999999999"/>
    <n v="-122.446471"/>
    <s v="SFPD-CROSSROADS"/>
    <s v="CITY STREET"/>
    <n v="3946451"/>
    <n v="2008"/>
    <n v="3801"/>
    <n v="20080926"/>
    <n v="1109"/>
    <n v="1337"/>
    <s v="PARKS"/>
    <s v="Friday"/>
    <s v="3F62"/>
    <x v="7"/>
    <x v="11"/>
    <n v="0"/>
    <s v="Not Stated, in Intersection"/>
    <s v="Not Stated"/>
    <s v="Injury (Complaint of Pain)"/>
    <s v="Hit Object"/>
    <s v="Fixed Object"/>
    <x v="0"/>
    <s v="Dry"/>
    <s v="No Unusual Condition"/>
    <s v="Not Stated"/>
    <s v="Daylight"/>
    <s v="Functioning"/>
    <s v="AA - Vehicle(s) Only Involved"/>
    <s v="http://maps.google.com/maps?q=&amp;layer=c&amp;cbll=37.7758015922906,-122.446470829739"/>
    <s v="10:01 am to 2:00 pm"/>
    <s v="Clear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24228"/>
  </r>
  <r>
    <n v="28891"/>
    <s v="Point"/>
    <n v="26055000"/>
    <s v="&lt;Null&gt;"/>
    <n v="37.777068"/>
    <n v="-122.43650700000001"/>
    <s v="SFPD-CROSSROADS"/>
    <s v="CITY STREET"/>
    <n v="2789112"/>
    <n v="2006"/>
    <n v="3801"/>
    <n v="20060911"/>
    <n v="1029"/>
    <n v="1446"/>
    <s v="COF"/>
    <s v="Monday"/>
    <s v="&lt;Null&gt;"/>
    <x v="12"/>
    <x v="11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70680804996,-122.436507232241"/>
    <s v="10:01 am to 2:00 pm"/>
    <s v="Clear"/>
    <s v="CVC 22450"/>
    <s v="Intersection &lt;= 20ft"/>
    <s v="September"/>
    <s v="Valid"/>
    <s v="22450(a)"/>
    <s v="Failure to stop at STOP sign"/>
    <s v="http://leginfo.legislature.ca.gov/faces/codes_displaySection.xhtml?lawCode=VEH&amp;sectionNum=22450."/>
    <n v="13952"/>
  </r>
  <r>
    <n v="1707"/>
    <s v="Point"/>
    <n v="26446000"/>
    <n v="12084000"/>
    <n v="37.774467000000001"/>
    <n v="-122.454605"/>
    <s v="SFPD-CROSSROADS"/>
    <s v="CITY STREET"/>
    <n v="150779476"/>
    <n v="2015"/>
    <n v="3801"/>
    <n v="20150905"/>
    <n v="1116"/>
    <n v="2297"/>
    <s v="PARK"/>
    <s v="Saturday"/>
    <s v="3F13A"/>
    <x v="8"/>
    <x v="11"/>
    <n v="108"/>
    <s v="South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4666644721,-122.454605411224"/>
    <s v="10:01 am to 2:00 pm"/>
    <s v="Clear"/>
    <s v="CVC 21460A"/>
    <s v="Intersection Rear End &lt;= 150ft"/>
    <s v="September"/>
    <s v="Valid"/>
    <s v="21460(a,b)"/>
    <s v="Improper turns over double lines or solid lines to right prohibited"/>
    <s v="http://leginfo.legislature.ca.gov/faces/codes_displaySection.xhtml?lawCode=VEH&amp;sectionNum=21460."/>
    <n v="31432"/>
  </r>
  <r>
    <n v="28909"/>
    <s v="Point"/>
    <n v="26056000"/>
    <s v="&lt;Null&gt;"/>
    <n v="37.775925000000001"/>
    <n v="-122.43799"/>
    <s v="SFPD-CROSSROADS"/>
    <s v="CITY STREET"/>
    <n v="3893047"/>
    <n v="2008"/>
    <n v="3801"/>
    <n v="20080911"/>
    <n v="1205"/>
    <n v="2037"/>
    <s v="PARK"/>
    <s v="Thursday"/>
    <s v="3F44C"/>
    <x v="6"/>
    <x v="4"/>
    <n v="0"/>
    <s v="Not Stated, in Intersection"/>
    <s v="Not Stated"/>
    <s v="Injury (Complaint of Pain)"/>
    <s v="Overturne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9254055507,-122.437989847718"/>
    <s v="10:01 am to 2:00 pm"/>
    <s v="Clear"/>
    <s v="CVC 21802A"/>
    <s v="Intersection &lt;= 20ft"/>
    <s v="September"/>
    <s v="Valid"/>
    <s v="21802(a,b)"/>
    <s v="Violation of right-of-way - entering through highway"/>
    <s v="http://leginfo.legislature.ca.gov/faces/codes_displaySection.xhtml?lawCode=VEH&amp;sectionNum=21802."/>
    <n v="24182"/>
  </r>
  <r>
    <n v="28911"/>
    <s v="Point"/>
    <n v="26056000"/>
    <s v="&lt;Null&gt;"/>
    <n v="37.775925000000001"/>
    <n v="-122.43799"/>
    <s v="SFPD-CROSSROADS"/>
    <s v="CITY STREET"/>
    <n v="4395887"/>
    <n v="2009"/>
    <n v="3801"/>
    <n v="20090909"/>
    <n v="935"/>
    <n v="1484"/>
    <s v="PARK"/>
    <s v="Wednesday"/>
    <s v="3F61"/>
    <x v="6"/>
    <x v="4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9254055507,-122.437989847718"/>
    <s v="6:01 am to 10:00 am"/>
    <s v="Clear"/>
    <s v="CVC 21802A"/>
    <s v="Intersection &lt;= 20ft"/>
    <s v="September"/>
    <s v="Valid"/>
    <s v="21802(a,b)"/>
    <s v="Violation of right-of-way - entering through highway"/>
    <s v="http://leginfo.legislature.ca.gov/faces/codes_displaySection.xhtml?lawCode=VEH&amp;sectionNum=21802."/>
    <n v="24183"/>
  </r>
  <r>
    <n v="17357"/>
    <s v="Point"/>
    <n v="26379000"/>
    <n v="8848000"/>
    <n v="37.775860999999999"/>
    <n v="-122.446483"/>
    <s v="SFPD-CROSSROADS"/>
    <s v="CITY STREET"/>
    <n v="140818868"/>
    <n v="2014"/>
    <n v="3801"/>
    <n v="20140928"/>
    <n v="1635"/>
    <n v="1420"/>
    <s v="PARK DISTR"/>
    <s v="Sunday"/>
    <n v="1410"/>
    <x v="7"/>
    <x v="11"/>
    <n v="22"/>
    <s v="West"/>
    <s v="Not Stated"/>
    <s v="Injury (Complaint of Pain)"/>
    <s v="Broadside"/>
    <s v="Pedestrian"/>
    <x v="1"/>
    <s v="Dry"/>
    <s v="No Unusual Condition"/>
    <s v="Not Stated"/>
    <s v="Daylight"/>
    <s v="Functioning"/>
    <s v="BB - Vehicle-Pedestrian"/>
    <s v="http://maps.google.com/maps?q=&amp;layer=c&amp;cbll=37.7758611145943,-122.446482802427"/>
    <s v="2:01 pm to 6:00 pm"/>
    <s v="Clear"/>
    <s v="CVC 21453D"/>
    <s v="Midblock &gt; 20ft"/>
    <s v="September"/>
    <s v="Valid"/>
    <s v="21453(d)"/>
    <s v="Red signal - pedestrian responsibilities"/>
    <s v="http://leginfo.legislature.ca.gov/faces/codes_displaySection.xhtml?lawCode=VEH&amp;sectionNum=21453."/>
    <n v="28089"/>
  </r>
  <r>
    <n v="7179"/>
    <s v="Point"/>
    <n v="26056000"/>
    <n v="4803101"/>
    <n v="37.775098999999997"/>
    <n v="-122.43787399999999"/>
    <s v="SFPD-CROSSROADS"/>
    <s v="CITY STREET"/>
    <n v="4384491"/>
    <n v="2009"/>
    <n v="3801"/>
    <n v="20090901"/>
    <n v="1825"/>
    <n v="1267"/>
    <s v="PARK"/>
    <s v="Tuesday"/>
    <s v="44D"/>
    <x v="6"/>
    <x v="5"/>
    <n v="42"/>
    <s v="North"/>
    <s v="Not Stated"/>
    <s v="Injury (Other Visible)"/>
    <s v="Sideswipe"/>
    <s v="Bicycle"/>
    <x v="0"/>
    <s v="Dry"/>
    <s v="No Unusual Condition"/>
    <s v="Not Stated"/>
    <s v="Daylight"/>
    <s v="None"/>
    <s v="CC - Vehicle-Bicycle"/>
    <s v="http://maps.google.com/maps?q=&amp;layer=c&amp;cbll=37.775098577109,-122.4378739937"/>
    <s v="6:01 pm to 10:00 pm"/>
    <s v="Clear"/>
    <s v="CVC 22517"/>
    <s v="Midblock &gt; 20ft"/>
    <s v="September"/>
    <s v="Valid"/>
    <n v="22517"/>
    <s v="Opening door on traffic side when unsafe"/>
    <s v="http://leginfo.legislature.ca.gov/faces/codes_displaySection.xhtml?lawCode=VEH&amp;sectionNum=22517."/>
    <n v="4676"/>
  </r>
  <r>
    <n v="29297"/>
    <s v="Point"/>
    <n v="26376000"/>
    <s v="&lt;Null&gt;"/>
    <n v="37.773935000000002"/>
    <n v="-122.44609199999999"/>
    <s v="SFPD-CROSSROADS"/>
    <s v="CITY STREET"/>
    <n v="3416498"/>
    <n v="2007"/>
    <n v="3801"/>
    <n v="20070919"/>
    <n v="1143"/>
    <n v="1580"/>
    <s v="PARK"/>
    <s v="Wednesday"/>
    <s v="4B8G"/>
    <x v="7"/>
    <x v="5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CVC 21453A"/>
    <s v="Intersection &lt;= 20ft"/>
    <s v="September"/>
    <s v="Valid"/>
    <s v="21453(a,c)"/>
    <s v="Red signal - driver or bicyclist responsibilities"/>
    <s v="http://leginfo.legislature.ca.gov/faces/codes_displaySection.xhtml?lawCode=VEH&amp;sectionNum=21453."/>
    <n v="21609"/>
  </r>
  <r>
    <n v="29304"/>
    <s v="Point"/>
    <n v="26376000"/>
    <s v="&lt;Null&gt;"/>
    <n v="37.773935000000002"/>
    <n v="-122.44609199999999"/>
    <s v="SFPD-CROSSROADS"/>
    <s v="CITY STREET"/>
    <n v="6104473"/>
    <n v="2012"/>
    <n v="3801"/>
    <n v="20120930"/>
    <n v="2102"/>
    <n v="1889"/>
    <s v="PARK"/>
    <s v="Sunday"/>
    <s v="3F13E"/>
    <x v="7"/>
    <x v="5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9353713535,-122.446091727215"/>
    <s v="6:01 pm to 10:00 pm"/>
    <s v="Clear"/>
    <s v="CVC 21801A"/>
    <s v="Intersection &lt;= 20ft"/>
    <s v="September"/>
    <s v="Valid"/>
    <s v="21801(a,b)"/>
    <s v="Violation of right-of-way - left turn"/>
    <s v="http://leginfo.legislature.ca.gov/faces/codes_displaySection.xhtml?lawCode=VEH&amp;sectionNum=21801."/>
    <n v="24224"/>
  </r>
  <r>
    <n v="2647"/>
    <s v="Point"/>
    <n v="26376000"/>
    <s v="&lt;Null&gt;"/>
    <n v="37.773935000000002"/>
    <n v="-122.44609199999999"/>
    <s v="SFPD-CROSSROADS"/>
    <s v="CITY STREET"/>
    <n v="150804249"/>
    <n v="2015"/>
    <n v="3801"/>
    <n v="20150913"/>
    <n v="1329"/>
    <n v="917"/>
    <s v="PARK"/>
    <s v="Sunday"/>
    <s v="4B3F"/>
    <x v="7"/>
    <x v="5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CVC 21801A"/>
    <s v="Intersection &lt;= 20ft"/>
    <s v="September"/>
    <s v="Valid"/>
    <s v="21801(a,b)"/>
    <s v="Violation of right-of-way - left turn"/>
    <s v="http://leginfo.legislature.ca.gov/faces/codes_displaySection.xhtml?lawCode=VEH&amp;sectionNum=21801."/>
    <n v="30145"/>
  </r>
  <r>
    <n v="29296"/>
    <s v="Point"/>
    <n v="26377000"/>
    <n v="8850000"/>
    <n v="37.774151000000003"/>
    <n v="-122.446136"/>
    <s v="SFPD-CROSSROADS"/>
    <s v="CITY STREET"/>
    <n v="3381683"/>
    <n v="2007"/>
    <n v="3801"/>
    <n v="20070914"/>
    <n v="1800"/>
    <n v="821"/>
    <s v="PARK"/>
    <s v="Friday"/>
    <s v="4B8F"/>
    <x v="7"/>
    <x v="5"/>
    <n v="80"/>
    <s v="North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41513269835,-122.44613602595"/>
    <s v="2:01 pm to 6:00 pm"/>
    <s v="Clear"/>
    <s v="CVC 21658A"/>
    <s v="Midblock &gt; 20ft"/>
    <s v="September"/>
    <s v="Valid"/>
    <s v="21658(a,b)"/>
    <s v="Lane straddling or failure to use specified lanes"/>
    <s v="http://leginfo.legislature.ca.gov/faces/codes_displaySection.xhtml?lawCode=VEH&amp;sectionNum=21658."/>
    <n v="30271"/>
  </r>
  <r>
    <n v="14848"/>
    <s v="Point"/>
    <n v="26345000"/>
    <n v="8853000"/>
    <n v="37.771841999999999"/>
    <n v="-122.445671"/>
    <s v="SFPD-CROSSROADS"/>
    <s v="CITY STREET"/>
    <n v="4407833"/>
    <n v="2009"/>
    <n v="3801"/>
    <n v="20090920"/>
    <n v="2140"/>
    <n v="1584"/>
    <s v="PARK"/>
    <s v="Sunday"/>
    <s v="4B5F"/>
    <x v="7"/>
    <x v="14"/>
    <n v="88"/>
    <s v="South"/>
    <s v="Not Stated"/>
    <s v="Injury (Severe)"/>
    <s v="Vehicle/Pedestrian"/>
    <s v="Pedestrian"/>
    <x v="2"/>
    <s v="Dry"/>
    <s v="No Unusual Condition"/>
    <s v="Not Stated"/>
    <s v="Dark - Street Lights"/>
    <s v="Functioning"/>
    <s v="BB - Vehicle-Pedestrian"/>
    <s v="http://maps.google.com/maps?q=&amp;layer=c&amp;cbll=37.7718421989526,-122.445670626377"/>
    <s v="6:01 pm to 10:00 pm"/>
    <s v="Clear"/>
    <s v="CVC 21453D"/>
    <s v="Midblock &gt; 20ft"/>
    <s v="September"/>
    <s v="Valid"/>
    <s v="21453(d)"/>
    <s v="Red signal - pedestrian responsibilities"/>
    <s v="http://leginfo.legislature.ca.gov/faces/codes_displaySection.xhtml?lawCode=VEH&amp;sectionNum=21453."/>
    <n v="3898"/>
  </r>
  <r>
    <n v="33171"/>
    <s v="Point"/>
    <n v="26441000"/>
    <n v="12088000"/>
    <n v="37.77129"/>
    <n v="-122.453951"/>
    <s v="SFPD-CROSSROADS"/>
    <s v="CITY STREET"/>
    <n v="3893065"/>
    <n v="2008"/>
    <n v="3801"/>
    <n v="20080912"/>
    <n v="2116"/>
    <n v="4078"/>
    <s v="3F"/>
    <s v="Friday"/>
    <s v="3FIIE"/>
    <x v="8"/>
    <x v="70"/>
    <n v="51"/>
    <s v="South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12895257339,-122.453950949025"/>
    <s v="6:01 pm to 10:00 pm"/>
    <s v="Clear"/>
    <s v="CVC 21703"/>
    <s v="Intersection Rear End &lt;= 150ft"/>
    <s v="September"/>
    <s v="Valid"/>
    <n v="21703"/>
    <s v="Following too closely prohibited"/>
    <s v="http://leginfo.legislature.ca.gov/faces/codes_displaySection.xhtml?lawCode=VEH&amp;sectionNum=21703."/>
    <n v="19050"/>
  </r>
  <r>
    <n v="12688"/>
    <s v="Point"/>
    <n v="26441000"/>
    <n v="12088000"/>
    <n v="37.771341"/>
    <n v="-122.453962"/>
    <s v="SFPD-CROSSROADS"/>
    <s v="CITY STREET"/>
    <n v="9019192"/>
    <n v="2006"/>
    <n v="3801"/>
    <n v="20060906"/>
    <n v="836"/>
    <n v="2137"/>
    <s v="PARK"/>
    <s v="Wednesday"/>
    <s v="4B4C"/>
    <x v="8"/>
    <x v="70"/>
    <n v="32"/>
    <s v="South"/>
    <s v="Not Stated"/>
    <s v="Injury (Complaint of Pain)"/>
    <s v="Sideswipe"/>
    <s v="Bicycle"/>
    <x v="0"/>
    <s v="Dry"/>
    <s v="No Unusual Condition"/>
    <s v="Not Stated"/>
    <s v="Daylight"/>
    <s v="Functioning"/>
    <s v="CC - Vehicle-Bicycle"/>
    <s v="http://maps.google.com/maps?q=&amp;layer=c&amp;cbll=37.7713410237845,-122.453961545114"/>
    <s v="6:01 am to 10:00 am"/>
    <s v="Clear"/>
    <s v="CVC 21658A"/>
    <s v="Midblock &gt; 20ft"/>
    <s v="September"/>
    <s v="Valid"/>
    <s v="21658(a,b)"/>
    <s v="Lane straddling or failure to use specified lanes"/>
    <s v="http://leginfo.legislature.ca.gov/faces/codes_displaySection.xhtml?lawCode=VEH&amp;sectionNum=21658."/>
    <n v="21356"/>
  </r>
  <r>
    <n v="7302"/>
    <s v="Point"/>
    <n v="26459000"/>
    <n v="6284000"/>
    <n v="37.777217999999998"/>
    <n v="-122.450356"/>
    <s v="SFPD-CROSSROADS"/>
    <s v="CITY STREET"/>
    <n v="4404943"/>
    <n v="2009"/>
    <n v="3801"/>
    <n v="20090925"/>
    <n v="1359"/>
    <n v="868"/>
    <s v="3G"/>
    <s v="Friday"/>
    <s v="3G60"/>
    <x v="10"/>
    <x v="15"/>
    <n v="30"/>
    <s v="East"/>
    <s v="Not Stated"/>
    <s v="Injury (Complaint of Pain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72178075282,-122.450355637651"/>
    <s v="10:01 am to 2:00 pm"/>
    <s v="Clear"/>
    <s v="CVC 22350"/>
    <s v="Midblock &gt; 20ft"/>
    <s v="September"/>
    <s v="Valid"/>
    <n v="22350"/>
    <s v="Unsafe speed for prevailing conditions"/>
    <s v="http://leginfo.legislature.ca.gov/faces/codes_displaySection.xhtml?lawCode=VEH&amp;sectionNum=22350."/>
    <n v="32860"/>
  </r>
  <r>
    <n v="29270"/>
    <s v="Point"/>
    <n v="26354000"/>
    <n v="5454000"/>
    <n v="37.773339999999997"/>
    <n v="-122.44322099999999"/>
    <s v="SFPD-CROSSROADS"/>
    <s v="CITY STREET"/>
    <n v="6089154"/>
    <n v="2012"/>
    <n v="3801"/>
    <n v="20120902"/>
    <n v="2143"/>
    <s v="K01927"/>
    <s v="&lt;Null&gt;"/>
    <s v="Sunday"/>
    <s v="3F1E`"/>
    <x v="0"/>
    <x v="32"/>
    <n v="192"/>
    <s v="West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33398737976,-122.443221400768"/>
    <s v="6:01 pm to 10:00 pm"/>
    <s v="Other"/>
    <s v="N/A"/>
    <s v="Midblock &gt; 20ft"/>
    <s v="September"/>
    <s v="Unknown"/>
    <s v="Unknown"/>
    <s v="Unknown"/>
    <s v="&lt;Null&gt;"/>
    <n v="14330"/>
  </r>
  <r>
    <n v="29191"/>
    <s v="Point"/>
    <n v="26326000"/>
    <n v="9764000"/>
    <n v="37.772466999999999"/>
    <n v="-122.442669"/>
    <s v="SFPD-CROSSROADS"/>
    <s v="CITY STREET"/>
    <n v="4915599"/>
    <n v="2010"/>
    <n v="3801"/>
    <n v="20100926"/>
    <n v="1700"/>
    <n v="821"/>
    <s v="PARK"/>
    <s v="Sunday"/>
    <s v="4B8F"/>
    <x v="2"/>
    <x v="32"/>
    <n v="85"/>
    <s v="We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246732569,-122.442669320633"/>
    <s v="2:01 pm to 6:00 pm"/>
    <s v="Clear"/>
    <s v="CVC 21703"/>
    <s v="Intersection Rear End &lt;= 150ft"/>
    <s v="September"/>
    <s v="Valid"/>
    <n v="21703"/>
    <s v="Following too closely prohibited"/>
    <s v="http://leginfo.legislature.ca.gov/faces/codes_displaySection.xhtml?lawCode=VEH&amp;sectionNum=21703."/>
    <n v="27325"/>
  </r>
  <r>
    <n v="5427"/>
    <s v="Point"/>
    <n v="26379000"/>
    <s v="&lt;Null&gt;"/>
    <n v="37.775801999999999"/>
    <n v="-122.446471"/>
    <s v="SFPD-CROSSROADS"/>
    <s v="CITY STREET"/>
    <n v="3918490"/>
    <n v="2008"/>
    <n v="3801"/>
    <n v="20080926"/>
    <n v="1927"/>
    <n v="1435"/>
    <s v="COF"/>
    <s v="Friday"/>
    <s v="3F14D"/>
    <x v="29"/>
    <x v="10"/>
    <n v="0"/>
    <s v="Not Stated, in Intersection"/>
    <s v="Not Stated"/>
    <s v="Injury (Other Visible)"/>
    <s v="Vehicle/Pedestrian"/>
    <s v="Bicycle"/>
    <x v="0"/>
    <s v="Dry"/>
    <s v="No Unusual Condition"/>
    <s v="Not Stated"/>
    <s v="Dark - Street Lights"/>
    <s v="Not Stated"/>
    <s v="CC - Vehicle-Bicycle"/>
    <s v="http://maps.google.com/maps?q=&amp;layer=c&amp;cbll=37.7758015922906,-122.446470829739"/>
    <s v="6:01 pm to 10:00 pm"/>
    <s v="Fog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9860"/>
  </r>
  <r>
    <n v="936"/>
    <s v="Point"/>
    <n v="26378000"/>
    <n v="6830000"/>
    <n v="37.773927"/>
    <n v="-122.446157"/>
    <s v="SFPD-CROSSROADS"/>
    <s v="CITY STREET"/>
    <n v="2308718"/>
    <n v="2005"/>
    <n v="3801"/>
    <n v="20050928"/>
    <n v="1710"/>
    <n v="97"/>
    <s v="PARK"/>
    <s v="Wednesday"/>
    <s v="3F13D"/>
    <x v="11"/>
    <x v="10"/>
    <n v="19"/>
    <s v="West"/>
    <s v="Not Stated"/>
    <s v="Injury (Complaint of Pain)"/>
    <s v="Sideswipe"/>
    <s v="Bicycle"/>
    <x v="0"/>
    <s v="Dry"/>
    <s v="No Unusual Condition"/>
    <s v="Not Stated"/>
    <s v="Daylight"/>
    <s v="Functioning"/>
    <s v="CC - Vehicle-Bicycle"/>
    <s v="http://maps.google.com/maps?q=&amp;layer=c&amp;cbll=37.7739271348104,-122.446156622135"/>
    <s v="2:01 pm to 6:00 pm"/>
    <s v="Clear"/>
    <s v="CVC 21755"/>
    <s v="Intersection &lt;= 20ft"/>
    <s v="September"/>
    <s v="Valid"/>
    <s v="21755(a)"/>
    <s v="Unsafe passing on right shoulder"/>
    <s v="http://leginfo.legislature.ca.gov/faces/codes_displaySection.xhtml?lawCode=VEH&amp;sectionNum=21755."/>
    <n v="13400"/>
  </r>
  <r>
    <n v="29211"/>
    <s v="Point"/>
    <n v="26345000"/>
    <s v="&lt;Null&gt;"/>
    <n v="37.772080000000003"/>
    <n v="-122.445717"/>
    <s v="SFPD-CROSSROADS"/>
    <s v="CITY STREET"/>
    <n v="3883778"/>
    <n v="2008"/>
    <n v="3801"/>
    <n v="20080920"/>
    <n v="756"/>
    <n v="4205"/>
    <s v="&lt;Null&gt;"/>
    <s v="Saturday"/>
    <s v="PARK"/>
    <x v="2"/>
    <x v="10"/>
    <n v="0"/>
    <s v="Not Stated, in Intersection"/>
    <s v="Not Stated"/>
    <s v="Injury (Other Visible)"/>
    <s v="Other"/>
    <s v="Fixed Object"/>
    <x v="0"/>
    <s v="Wet"/>
    <s v="No Unusual Condition"/>
    <s v="Not Stated"/>
    <s v="Daylight"/>
    <s v="Functioning"/>
    <s v="AA - Vehicle(s) Only Involved"/>
    <s v="http://maps.google.com/maps?q=&amp;layer=c&amp;cbll=37.7720803942368,-122.445716665312"/>
    <s v="6:01 am to 10:00 am"/>
    <s v="Cloudy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0883"/>
  </r>
  <r>
    <n v="29359"/>
    <s v="Point"/>
    <n v="26392000"/>
    <s v="&lt;Null&gt;"/>
    <n v="37.778621999999999"/>
    <n v="-122.44704"/>
    <s v="SFPD-CROSSROADS"/>
    <s v="CITY STREET"/>
    <n v="3893110"/>
    <n v="2008"/>
    <n v="3801"/>
    <n v="20080910"/>
    <n v="1058"/>
    <n v="1337"/>
    <s v="PARK"/>
    <s v="Wednesday"/>
    <s v="3F62"/>
    <x v="14"/>
    <x v="10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6223076059,-122.447039806471"/>
    <s v="10:01 am to 2:00 pm"/>
    <s v="Clear"/>
    <s v="N/A"/>
    <s v="Intersection &lt;= 20ft"/>
    <s v="September"/>
    <s v="Unknown"/>
    <s v="Unknown"/>
    <s v="Unknown"/>
    <s v="&lt;Null&gt;"/>
    <n v="14027"/>
  </r>
  <r>
    <n v="6527"/>
    <s v="Point"/>
    <n v="26391000"/>
    <n v="6281000"/>
    <n v="37.777650999999999"/>
    <n v="-122.44699"/>
    <s v="SFPD-CROSSROADS"/>
    <s v="CITY STREET"/>
    <n v="140789924"/>
    <n v="2014"/>
    <n v="3801"/>
    <n v="20140919"/>
    <n v="120"/>
    <n v="1816"/>
    <s v="PARK"/>
    <s v="Friday"/>
    <s v="3F60"/>
    <x v="10"/>
    <x v="16"/>
    <n v="42"/>
    <s v="West"/>
    <s v="Not Stated"/>
    <s v="Injury (Complaint of Pain)"/>
    <s v="Other"/>
    <s v="Non-Collision"/>
    <x v="0"/>
    <s v="Dry"/>
    <s v="No Unusual Condition"/>
    <s v="Not Stated"/>
    <s v="Daylight"/>
    <s v="Functioning"/>
    <s v="AA - Vehicle(s) Only Involved"/>
    <s v="http://maps.google.com/maps?q=&amp;layer=c&amp;cbll=37.7776505961295,-122.446990432771"/>
    <s v="2:01 am to 6:00 am"/>
    <s v="Clear"/>
    <s v="CVC 21750"/>
    <s v="Midblock &gt; 20ft"/>
    <s v="September"/>
    <s v="Valid"/>
    <n v="21750"/>
    <s v="Overtaking and passing unsafely"/>
    <s v="http://leginfo.legislature.ca.gov/faces/codes_displaySection.xhtml?lawCode=VEH&amp;sectionNum=21750."/>
    <n v="31854"/>
  </r>
  <r>
    <n v="16171"/>
    <s v="Point"/>
    <n v="26345000"/>
    <s v="&lt;Null&gt;"/>
    <n v="37.772080000000003"/>
    <n v="-122.445717"/>
    <s v="SFPD-CROSSROADS"/>
    <s v="CITY STREET"/>
    <n v="140752589"/>
    <n v="2014"/>
    <n v="3801"/>
    <n v="20140906"/>
    <n v="2220"/>
    <n v="1475"/>
    <s v="PARK DISTR"/>
    <s v="Saturday"/>
    <s v="3F61"/>
    <x v="2"/>
    <x v="16"/>
    <n v="0"/>
    <s v="Not Stated, in Intersection"/>
    <s v="Not Stated"/>
    <s v="Injury (Complaint of Pain)"/>
    <s v="Head-On"/>
    <s v="Bicycle"/>
    <x v="0"/>
    <s v="Dry"/>
    <s v="No Unusual Condition"/>
    <s v="Not Stated"/>
    <s v="Dark - Street Lights"/>
    <s v="Functioning"/>
    <s v="CC - Vehicle-Bicycle"/>
    <s v="http://maps.google.com/maps?q=&amp;layer=c&amp;cbll=37.7720803942368,-122.445716665312"/>
    <s v="10:01 pm to 2:00 am"/>
    <s v="Clear"/>
    <s v="CVC 21451A"/>
    <s v="Intersection &lt;= 20ft"/>
    <s v="September"/>
    <s v="Valid"/>
    <s v="21451(a,b)"/>
    <s v="Green signal - driver or bicyclist responsibilities"/>
    <s v="http://leginfo.legislature.ca.gov/faces/codes_displaySection.xhtml?lawCode=VEH&amp;sectionNum=21451."/>
    <n v="14581"/>
  </r>
  <r>
    <n v="22445"/>
    <s v="Point"/>
    <n v="26345000"/>
    <n v="9765000"/>
    <n v="37.772108000000003"/>
    <n v="-122.445499"/>
    <s v="SFPD-CROSSROADS"/>
    <s v="CITY STREET"/>
    <n v="150831888"/>
    <n v="2015"/>
    <n v="3801"/>
    <n v="20150922"/>
    <n v="1248"/>
    <n v="1202"/>
    <s v="PARK STATI"/>
    <s v="Tuesday"/>
    <s v="3F13A"/>
    <x v="2"/>
    <x v="16"/>
    <n v="64"/>
    <s v="East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210804584,-122.44549890268"/>
    <s v="10:01 am to 2:00 pm"/>
    <s v="Clear"/>
    <s v="CVC 21658A"/>
    <s v="Midblock &gt; 20ft"/>
    <s v="September"/>
    <s v="Valid"/>
    <s v="21658(a,b)"/>
    <s v="Lane straddling or failure to use specified lanes"/>
    <s v="http://leginfo.legislature.ca.gov/faces/codes_displaySection.xhtml?lawCode=VEH&amp;sectionNum=21658."/>
    <n v="29034"/>
  </r>
  <r>
    <n v="12700"/>
    <s v="Point"/>
    <n v="26067000"/>
    <s v="&lt;Null&gt;"/>
    <n v="37.777794"/>
    <n v="-122.438366"/>
    <s v="SFPD-CROSSROADS"/>
    <s v="CITY STREET"/>
    <n v="9020826"/>
    <n v="2006"/>
    <n v="3801"/>
    <n v="20060908"/>
    <n v="2357"/>
    <n v="4085"/>
    <s v="PARK"/>
    <s v="Friday"/>
    <s v="3F14E"/>
    <x v="6"/>
    <x v="17"/>
    <n v="0"/>
    <s v="Not Stated, in Intersection"/>
    <s v="Not Stated"/>
    <s v="Injury (Complaint of Pain)"/>
    <s v="Not Stated"/>
    <s v="Bicycle"/>
    <x v="0"/>
    <s v="Dry"/>
    <s v="No Unusual Condition"/>
    <s v="Not Stated"/>
    <s v="Dark - Street Lights"/>
    <s v="Functioning"/>
    <s v="CC - Vehicle-Bicycle"/>
    <s v="http://maps.google.com/maps?q=&amp;layer=c&amp;cbll=37.7777941898441,-122.438365501611"/>
    <s v="10:01 pm to 2:00 am"/>
    <s v="Clear"/>
    <s v="N/A"/>
    <s v="Intersection &lt;= 20ft"/>
    <s v="September"/>
    <s v="Unknown"/>
    <s v="Unknown"/>
    <s v="Unknown"/>
    <s v="&lt;Null&gt;"/>
    <n v="23142"/>
  </r>
  <r>
    <n v="19347"/>
    <s v="Point"/>
    <n v="26345000"/>
    <s v="&lt;Null&gt;"/>
    <n v="37.772080000000003"/>
    <n v="-122.445717"/>
    <s v="SFPD-CROSSROADS"/>
    <s v="CITY STREET"/>
    <n v="140754513"/>
    <n v="2014"/>
    <n v="3801"/>
    <n v="20140907"/>
    <n v="1817"/>
    <n v="1475"/>
    <s v="PARK DISTR"/>
    <s v="Sunday"/>
    <s v="3F61"/>
    <x v="7"/>
    <x v="14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0803942368,-122.445716665312"/>
    <s v="6:01 pm to 10:00 pm"/>
    <s v="Clear"/>
    <s v="CVC 21703"/>
    <s v="Intersection &lt;= 20ft"/>
    <s v="September"/>
    <s v="Valid"/>
    <n v="21703"/>
    <s v="Following too closely prohibited"/>
    <s v="http://leginfo.legislature.ca.gov/faces/codes_displaySection.xhtml?lawCode=VEH&amp;sectionNum=21703."/>
    <n v="33225"/>
  </r>
  <r>
    <n v="15166"/>
    <s v="Point"/>
    <n v="26446000"/>
    <s v="&lt;Null&gt;"/>
    <n v="37.772894999999998"/>
    <n v="-122.454285"/>
    <s v="SFPD-CROSSROADS"/>
    <s v="CITY STREET"/>
    <n v="5328333"/>
    <n v="2011"/>
    <n v="3801"/>
    <n v="20110928"/>
    <n v="2242"/>
    <n v="2038"/>
    <s v="COF"/>
    <s v="Wednesday"/>
    <s v="3F13E"/>
    <x v="8"/>
    <x v="5"/>
    <n v="0"/>
    <s v="Not Stated, in Intersection"/>
    <s v="Not Stated"/>
    <s v="Injury (Other Visible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28951784271,-122.454285116292"/>
    <s v="10:01 pm to 2:00 am"/>
    <s v="Clear"/>
    <s v="CVC 21456B"/>
    <s v="Intersection &lt;= 20ft"/>
    <s v="September"/>
    <s v="Valid"/>
    <s v="21456(a,b)"/>
    <s v="Pedestrian violation of Walk or Wait signals"/>
    <s v="http://leginfo.legislature.ca.gov/faces/codes_displaySection.xhtml?lawCode=VEH&amp;sectionNum=21456."/>
    <n v="12473"/>
  </r>
  <r>
    <n v="5341"/>
    <s v="Point"/>
    <n v="26029000"/>
    <s v="&lt;Null&gt;"/>
    <n v="37.772204000000002"/>
    <n v="-122.437235"/>
    <s v="SFPD-CROSSROADS"/>
    <s v="CITY STREET"/>
    <n v="3893028"/>
    <n v="2008"/>
    <n v="3801"/>
    <n v="20080905"/>
    <n v="41"/>
    <n v="275"/>
    <s v="PARK"/>
    <s v="Friday"/>
    <s v="3F14E"/>
    <x v="6"/>
    <x v="20"/>
    <n v="0"/>
    <s v="Not Stated, in Intersection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2037124154,-122.4372349323"/>
    <s v="10:01 pm to 2:00 am"/>
    <s v="Clear"/>
    <s v="CVC 21453A"/>
    <s v="Intersection &lt;= 20ft"/>
    <s v="September"/>
    <s v="Valid"/>
    <s v="21453(a,c)"/>
    <s v="Red signal - driver or bicyclist responsibilities"/>
    <s v="http://leginfo.legislature.ca.gov/faces/codes_displaySection.xhtml?lawCode=VEH&amp;sectionNum=21453."/>
    <n v="15197"/>
  </r>
  <r>
    <n v="28655"/>
    <s v="Point"/>
    <n v="26029000"/>
    <s v="&lt;Null&gt;"/>
    <n v="37.772204000000002"/>
    <n v="-122.437235"/>
    <s v="SFPD-CROSSROADS"/>
    <s v="CITY STREET"/>
    <n v="4393452"/>
    <n v="2009"/>
    <n v="3801"/>
    <n v="20090912"/>
    <n v="302"/>
    <n v="2038"/>
    <s v="F"/>
    <s v="Saturday"/>
    <s v="3F14E"/>
    <x v="6"/>
    <x v="20"/>
    <n v="0"/>
    <s v="Not Stated, in Intersection"/>
    <s v="Fog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22037124154,-122.4372349323"/>
    <s v="2:01 am to 6:00 am"/>
    <s v="Cloudy"/>
    <s v="CVC 21801A"/>
    <s v="Intersection &lt;= 20ft"/>
    <s v="September"/>
    <s v="Valid"/>
    <s v="21801(a,b)"/>
    <s v="Violation of right-of-way - left turn"/>
    <s v="http://leginfo.legislature.ca.gov/faces/codes_displaySection.xhtml?lawCode=VEH&amp;sectionNum=21801."/>
    <n v="13917"/>
  </r>
  <r>
    <n v="11961"/>
    <s v="Point"/>
    <n v="26344000"/>
    <s v="&lt;Null&gt;"/>
    <n v="37.771141999999998"/>
    <n v="-122.44553500000001"/>
    <s v="SFPD-CROSSROADS"/>
    <s v="CITY STREET"/>
    <n v="5347720"/>
    <n v="2011"/>
    <n v="3801"/>
    <n v="20110920"/>
    <n v="1759"/>
    <n v="1666"/>
    <s v="PARK"/>
    <s v="Tuesday"/>
    <s v="3CAR"/>
    <x v="7"/>
    <x v="20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11419333825,-122.445535278388"/>
    <s v="2:01 pm to 6:00 pm"/>
    <s v="Clear"/>
    <s v="CVC 21801A"/>
    <s v="Intersection &lt;= 20ft"/>
    <s v="September"/>
    <s v="Valid"/>
    <s v="21801(a,b)"/>
    <s v="Violation of right-of-way - left turn"/>
    <s v="http://leginfo.legislature.ca.gov/faces/codes_displaySection.xhtml?lawCode=VEH&amp;sectionNum=21801."/>
    <n v="23091"/>
  </r>
  <r>
    <n v="29444"/>
    <s v="Point"/>
    <n v="26440000"/>
    <s v="&lt;Null&gt;"/>
    <n v="37.770097999999997"/>
    <n v="-122.453726"/>
    <s v="SFPD-CROSSROADS"/>
    <s v="CITY STREET"/>
    <n v="4915530"/>
    <n v="2010"/>
    <n v="3801"/>
    <n v="20100925"/>
    <n v="1406"/>
    <n v="2082"/>
    <s v="PARK"/>
    <s v="Saturday"/>
    <s v="4B6H"/>
    <x v="8"/>
    <x v="20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00980796695,-122.453726227642"/>
    <s v="2:01 pm to 6:00 pm"/>
    <s v="Clear"/>
    <s v="CVC 21802A"/>
    <s v="Intersection &lt;= 20ft"/>
    <s v="September"/>
    <s v="Valid"/>
    <s v="21802(a,b)"/>
    <s v="Violation of right-of-way - entering through highway"/>
    <s v="http://leginfo.legislature.ca.gov/faces/codes_displaySection.xhtml?lawCode=VEH&amp;sectionNum=21802."/>
    <n v="14042"/>
  </r>
  <r>
    <n v="12013"/>
    <s v="Point"/>
    <n v="26440000"/>
    <s v="&lt;Null&gt;"/>
    <n v="37.770097999999997"/>
    <n v="-122.453726"/>
    <s v="SFPD-CROSSROADS"/>
    <s v="CITY STREET"/>
    <n v="5347760"/>
    <n v="2011"/>
    <n v="3801"/>
    <n v="20110923"/>
    <n v="1232"/>
    <n v="2082"/>
    <s v="PARK"/>
    <s v="Friday"/>
    <n v="3E+62"/>
    <x v="8"/>
    <x v="20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Not Functioning"/>
    <s v="CC - Vehicle-Bicycle"/>
    <s v="http://maps.google.com/maps?q=&amp;layer=c&amp;cbll=37.7700980796695,-122.453726227642"/>
    <s v="10:01 am to 2:00 pm"/>
    <s v="Clear"/>
    <s v="CVC 21951"/>
    <s v="Intersection &lt;= 20ft"/>
    <s v="September"/>
    <s v="Valid"/>
    <n v="21951"/>
    <s v="Overtaking vehicles or bicycles stopped for pedestrians"/>
    <s v="http://leginfo.legislature.ca.gov/faces/codes_displaySection.xhtml?lawCode=VEH&amp;sectionNum=21951."/>
    <n v="18283"/>
  </r>
  <r>
    <n v="251"/>
    <s v="Point"/>
    <n v="26445000"/>
    <n v="12085000"/>
    <n v="37.772810999999997"/>
    <n v="-122.454268"/>
    <s v="SFPD-CROSSROADS"/>
    <s v="CITY STREET"/>
    <n v="140784510"/>
    <n v="2014"/>
    <n v="3801"/>
    <n v="20140917"/>
    <n v="1637"/>
    <n v="441"/>
    <s v="PARK DIST"/>
    <s v="Wednesday"/>
    <s v="4B7F"/>
    <x v="8"/>
    <x v="5"/>
    <n v="31"/>
    <s v="South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8113747639,-122.454267578877"/>
    <s v="2:01 pm to 6:00 pm"/>
    <s v="Clear"/>
    <s v="CVC 21950A"/>
    <s v="Midblock &gt; 20ft"/>
    <s v="September"/>
    <s v="Valid"/>
    <s v="21950(a,c)"/>
    <s v="Driver or bicyclist to yield right-of-way at crosswalks"/>
    <s v="http://leginfo.legislature.ca.gov/faces/codes_displaySection.xhtml?lawCode=VEH&amp;sectionNum=21950."/>
    <n v="19066"/>
  </r>
  <r>
    <n v="29489"/>
    <s v="Point"/>
    <n v="26469000"/>
    <n v="5901000"/>
    <n v="37.775015000000003"/>
    <n v="-122.45265499999999"/>
    <s v="SFPD-CROSSROADS"/>
    <s v="CITY STREET"/>
    <n v="6093527"/>
    <n v="2012"/>
    <n v="3801"/>
    <n v="20120916"/>
    <n v="1304"/>
    <n v="2179"/>
    <s v="&lt;Null&gt;"/>
    <s v="Sunday"/>
    <s v="3J62"/>
    <x v="1"/>
    <x v="21"/>
    <n v="45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0145481831,-122.452654884036"/>
    <s v="10:01 am to 2:00 pm"/>
    <s v="Clear"/>
    <s v="CVC 22350"/>
    <s v="Intersection Rear End &lt;= 150ft"/>
    <s v="September"/>
    <s v="Valid"/>
    <n v="22350"/>
    <s v="Unsafe speed for prevailing conditions"/>
    <s v="http://leginfo.legislature.ca.gov/faces/codes_displaySection.xhtml?lawCode=VEH&amp;sectionNum=22350."/>
    <n v="17078"/>
  </r>
  <r>
    <n v="9339"/>
    <s v="Point"/>
    <n v="26465000"/>
    <n v="12744000"/>
    <n v="37.778270999999997"/>
    <n v="-122.449814"/>
    <s v="SFPD-CROSSROADS"/>
    <s v="CITY STREET"/>
    <n v="140757727"/>
    <n v="2014"/>
    <n v="3801"/>
    <n v="20140908"/>
    <n v="1924"/>
    <n v="1340"/>
    <s v="RICHMOND"/>
    <s v="Monday"/>
    <s v="3G11D"/>
    <x v="4"/>
    <x v="22"/>
    <n v="14"/>
    <s v="West"/>
    <s v="Not Stated"/>
    <s v="Injury (Complaint of Pain)"/>
    <s v="Rear End"/>
    <s v="Parked Motor Vehicle"/>
    <x v="0"/>
    <s v="Dry"/>
    <s v="No Unusual Condition"/>
    <s v="Not Stated"/>
    <s v="Dark - Street Lights"/>
    <s v="Functioning"/>
    <s v="AA - Vehicle(s) Only Involved"/>
    <s v="http://maps.google.com/maps?q=&amp;layer=c&amp;cbll=37.7782710200805,-122.449814370016"/>
    <s v="6:01 pm to 10:00 pm"/>
    <s v="Cloudy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4066"/>
  </r>
  <r>
    <n v="29476"/>
    <s v="Point"/>
    <n v="26460000"/>
    <n v="12743000"/>
    <n v="37.778295"/>
    <n v="-122.449623"/>
    <s v="SFPD-CROSSROADS"/>
    <s v="CITY STREET"/>
    <n v="4915507"/>
    <n v="2010"/>
    <n v="3801"/>
    <n v="20100922"/>
    <n v="810"/>
    <n v="649"/>
    <s v="RICHM"/>
    <s v="Wednesday"/>
    <s v="3G64"/>
    <x v="14"/>
    <x v="22"/>
    <n v="42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2952483076,-122.449623023543"/>
    <s v="6:01 am to 10:00 am"/>
    <s v="Clear"/>
    <s v="CVC 22350"/>
    <s v="Intersection Rear End &lt;= 150ft"/>
    <s v="September"/>
    <s v="Valid"/>
    <n v="22350"/>
    <s v="Unsafe speed for prevailing conditions"/>
    <s v="http://leginfo.legislature.ca.gov/faces/codes_displaySection.xhtml?lawCode=VEH&amp;sectionNum=22350."/>
    <n v="31471"/>
  </r>
  <r>
    <n v="28645"/>
    <s v="Point"/>
    <n v="26027000"/>
    <s v="&lt;Null&gt;"/>
    <n v="37.773345999999997"/>
    <n v="-122.435751"/>
    <s v="SFPD-CROSSROADS"/>
    <s v="CITY STREET"/>
    <n v="4881910"/>
    <n v="2010"/>
    <n v="3801"/>
    <n v="20100918"/>
    <n v="738"/>
    <n v="438"/>
    <s v="&lt;Null&gt;"/>
    <s v="Saturday"/>
    <s v="4B3F"/>
    <x v="2"/>
    <x v="23"/>
    <n v="0"/>
    <s v="East"/>
    <s v="Not Stated"/>
    <s v="Injury (Complaint of Pain)"/>
    <s v="Sideswipe"/>
    <s v="Other Motor Vehicle"/>
    <x v="0"/>
    <s v="Wet"/>
    <s v="No Unusual Condition"/>
    <s v="Not Stated"/>
    <s v="Daylight"/>
    <s v="None"/>
    <s v="AA - Vehicle(s) Only Involved"/>
    <s v="http://maps.google.com/maps?q=&amp;layer=c&amp;cbll=37.7733457128099,-122.435751498457"/>
    <s v="6:01 am to 10:00 am"/>
    <s v="Raining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13915"/>
  </r>
  <r>
    <n v="9745"/>
    <s v="Point"/>
    <n v="26028000"/>
    <n v="10178000"/>
    <n v="37.772337999999998"/>
    <n v="-122.436188"/>
    <s v="SFPD-CROSSROADS"/>
    <s v="CITY STREET"/>
    <n v="4915630"/>
    <n v="2010"/>
    <n v="3801"/>
    <n v="20100930"/>
    <n v="2141"/>
    <n v="522"/>
    <s v="PARK"/>
    <s v="Thursday"/>
    <s v="3F1E"/>
    <x v="3"/>
    <x v="23"/>
    <n v="183"/>
    <s v="West"/>
    <s v="Not Stated"/>
    <s v="Injury (Other Visible)"/>
    <s v="Sideswipe"/>
    <s v="Bicycle"/>
    <x v="0"/>
    <s v="Wet"/>
    <s v="No Unusual Condition"/>
    <s v="Not Stated"/>
    <s v="Dark - Street Lights"/>
    <s v="None"/>
    <s v="CC - Vehicle-Bicycle"/>
    <s v="http://maps.google.com/maps?q=&amp;layer=c&amp;cbll=37.7723379072947,-122.436187764602"/>
    <s v="6:01 pm to 10:00 pm"/>
    <s v="Cloudy"/>
    <s v="CVC 22106"/>
    <s v="Midblock &gt; 20ft"/>
    <s v="September"/>
    <s v="Valid"/>
    <n v="22106"/>
    <s v="Unsafe starting or backing on highway"/>
    <s v="http://leginfo.legislature.ca.gov/faces/codes_displaySection.xhtml?lawCode=VEH&amp;sectionNum=22106."/>
    <n v="6552"/>
  </r>
  <r>
    <n v="29041"/>
    <s v="Point"/>
    <n v="26074000"/>
    <s v="&lt;Null&gt;"/>
    <n v="37.779867000000003"/>
    <n v="-122.437072"/>
    <s v="SFPD-CROSSROADS"/>
    <s v="CITY STREET"/>
    <n v="4866592"/>
    <n v="2010"/>
    <n v="3801"/>
    <n v="20100902"/>
    <n v="820"/>
    <n v="4232"/>
    <s v="PARK"/>
    <s v="Thursday"/>
    <s v="3F140"/>
    <x v="14"/>
    <x v="23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8673956117,-122.437071864719"/>
    <s v="6:01 am to 10:00 am"/>
    <s v="Clear"/>
    <s v="CVC 22107"/>
    <s v="Intersection &lt;= 20ft"/>
    <s v="September"/>
    <s v="Valid"/>
    <n v="22107"/>
    <s v="Unsafe turn or lane change prohibited"/>
    <s v="http://leginfo.legislature.ca.gov/faces/codes_displaySection.xhtml?lawCode=VEH&amp;sectionNum=22107."/>
    <n v="7498"/>
  </r>
  <r>
    <n v="27155"/>
    <s v="Point"/>
    <n v="26078000"/>
    <n v="12732000"/>
    <n v="37.779815999999997"/>
    <n v="-122.437482"/>
    <s v="SFPD-CROSSROADS"/>
    <s v="CITY STREET"/>
    <n v="140776294"/>
    <n v="2014"/>
    <n v="3801"/>
    <n v="20140914"/>
    <n v="2244"/>
    <n v="1128"/>
    <s v="PARK"/>
    <s v="Sunday"/>
    <s v="3F14E"/>
    <x v="14"/>
    <x v="23"/>
    <n v="120"/>
    <s v="West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98162996882,-122.43748217096"/>
    <s v="10:01 pm to 2:00 am"/>
    <s v="Clear"/>
    <s v="CVC 23153A"/>
    <s v="Intersection Rear End &lt;= 150ft"/>
    <s v="September"/>
    <s v="Valid"/>
    <n v="23152"/>
    <s v="Under the influence of alcohol or drug"/>
    <s v="http://leginfo.legislature.ca.gov/faces/codes_displaySection.xhtml?lawCode=VEH&amp;sectionNum=23152."/>
    <n v="857"/>
  </r>
  <r>
    <n v="11861"/>
    <s v="Point"/>
    <n v="26437000"/>
    <s v="&lt;Null&gt;"/>
    <n v="37.772188999999997"/>
    <n v="-122.452437"/>
    <s v="SFPD-CROSSROADS"/>
    <s v="CITY STREET"/>
    <n v="5334733"/>
    <n v="2011"/>
    <n v="3801"/>
    <n v="20110901"/>
    <n v="154"/>
    <n v="1105"/>
    <s v="PARK"/>
    <s v="Thursday"/>
    <s v="3F13E"/>
    <x v="0"/>
    <x v="24"/>
    <n v="0"/>
    <s v="Not Stated, in Intersection"/>
    <s v="Not Stated"/>
    <s v="Injury (Complaint of Pain)"/>
    <s v="Rear End"/>
    <s v="Bicycle"/>
    <x v="0"/>
    <s v="Dry"/>
    <s v="No Unusual Condition"/>
    <s v="Not Stated"/>
    <s v="Dark - Street Lights"/>
    <s v="Functioning"/>
    <s v="CC - Vehicle-Bicycle"/>
    <s v="http://maps.google.com/maps?q=&amp;layer=c&amp;cbll=37.7721891729111,-122.452437463213"/>
    <s v="10:01 pm to 2:00 am"/>
    <s v="Clear"/>
    <s v="CVC 21804A"/>
    <s v="Intersection &lt;= 20ft"/>
    <s v="September"/>
    <s v="Valid"/>
    <s v="21804(a,b)"/>
    <s v="Entering highway from alley or driveway"/>
    <s v="http://leginfo.legislature.ca.gov/faces/codes_displaySection.xhtml?lawCode=VEH&amp;sectionNum=21804."/>
    <n v="23082"/>
  </r>
  <r>
    <n v="29435"/>
    <s v="Point"/>
    <n v="26436000"/>
    <s v="&lt;Null&gt;"/>
    <n v="37.771230000000003"/>
    <n v="-122.452242"/>
    <s v="SFPD-CROSSROADS"/>
    <s v="CITY STREET"/>
    <n v="2789163"/>
    <n v="2006"/>
    <n v="3801"/>
    <n v="20060912"/>
    <n v="1035"/>
    <n v="805"/>
    <s v="PARK"/>
    <s v="Tuesday"/>
    <s v="3F60"/>
    <x v="2"/>
    <x v="24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2298277192,-122.452241778703"/>
    <s v="10:01 am to 2:00 pm"/>
    <s v="Clear"/>
    <s v="CVC 21453A"/>
    <s v="Intersection &lt;= 20ft"/>
    <s v="September"/>
    <s v="Valid"/>
    <s v="21453(a,c)"/>
    <s v="Red signal - driver or bicyclist responsibilities"/>
    <s v="http://leginfo.legislature.ca.gov/faces/codes_displaySection.xhtml?lawCode=VEH&amp;sectionNum=21453."/>
    <n v="11177"/>
  </r>
  <r>
    <n v="29494"/>
    <s v="Point"/>
    <n v="26475000"/>
    <s v="&lt;Null&gt;"/>
    <n v="37.774754999999999"/>
    <n v="-122.454683"/>
    <s v="SFPD-CROSSROADS"/>
    <s v="CITY STREET"/>
    <n v="3883805"/>
    <n v="2008"/>
    <n v="3801"/>
    <n v="20080916"/>
    <n v="245"/>
    <n v="2063"/>
    <s v="3F"/>
    <s v="Tuesday"/>
    <s v="3F1"/>
    <x v="1"/>
    <x v="9"/>
    <n v="0"/>
    <s v="Not Stated, in Intersection"/>
    <s v="Not Stated"/>
    <s v="Injury (Other Visible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7554846254,-122.454682647755"/>
    <s v="2:01 am to 6:00 am"/>
    <s v="Clear"/>
    <s v="CVC 21801A"/>
    <s v="Intersection &lt;= 20ft"/>
    <s v="September"/>
    <s v="Valid"/>
    <s v="21801(a,b)"/>
    <s v="Violation of right-of-way - left turn"/>
    <s v="http://leginfo.legislature.ca.gov/faces/codes_displaySection.xhtml?lawCode=VEH&amp;sectionNum=21801."/>
    <n v="4895"/>
  </r>
  <r>
    <n v="29370"/>
    <s v="Point"/>
    <n v="26393000"/>
    <s v="&lt;Null&gt;"/>
    <n v="37.778750000000002"/>
    <n v="-122.44603499999999"/>
    <s v="SFPD-CROSSROADS"/>
    <s v="CITY STREET"/>
    <n v="9015236"/>
    <n v="2006"/>
    <n v="3801"/>
    <n v="20060901"/>
    <n v="2320"/>
    <n v="4085"/>
    <s v="PARK"/>
    <s v="Friday"/>
    <s v="3FHE"/>
    <x v="30"/>
    <x v="27"/>
    <n v="0"/>
    <s v="Not Stated, in Intersection"/>
    <s v="Not Stated"/>
    <s v="Injury (Other Visible)"/>
    <s v="Head-On"/>
    <s v="Fixed Object"/>
    <x v="0"/>
    <s v="Dry"/>
    <s v="No Unusual Condition"/>
    <s v="Not Stated"/>
    <s v="Dark - Street Lights"/>
    <s v="None"/>
    <s v="AA - Vehicle(s) Only Involved"/>
    <s v="http://maps.google.com/maps?q=&amp;layer=c&amp;cbll=37.778749530592,-122.44603482523"/>
    <s v="10:01 pm to 2:00 am"/>
    <s v="Cloudy"/>
    <s v="CVC 22350"/>
    <s v="Intersection &lt;= 20ft"/>
    <s v="September"/>
    <s v="Valid"/>
    <n v="22350"/>
    <s v="Unsafe speed for prevailing conditions"/>
    <s v="http://leginfo.legislature.ca.gov/faces/codes_displaySection.xhtml?lawCode=VEH&amp;sectionNum=22350."/>
    <n v="5068"/>
  </r>
  <r>
    <n v="29035"/>
    <s v="Point"/>
    <n v="26074000"/>
    <s v="&lt;Null&gt;"/>
    <n v="37.779867000000003"/>
    <n v="-122.437072"/>
    <s v="SFPD-CROSSROADS"/>
    <s v="CITY STREET"/>
    <n v="2267967"/>
    <n v="2005"/>
    <n v="3801"/>
    <n v="20050914"/>
    <n v="350"/>
    <n v="1666"/>
    <s v="PARK"/>
    <s v="Wednesday"/>
    <n v="4"/>
    <x v="12"/>
    <x v="27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98673956117,-122.437071864719"/>
    <s v="2:01 am to 6:00 am"/>
    <s v="Clear"/>
    <s v="CVC 21457A"/>
    <s v="Intersection &lt;= 20ft"/>
    <s v="September"/>
    <s v="Valid"/>
    <s v="21457(a)"/>
    <s v="Actions required at flashing red signal"/>
    <s v="http://leginfo.legislature.ca.gov/faces/codes_displaySection.xhtml?lawCode=VEH&amp;sectionNum=21457."/>
    <n v="13989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969">
  <r>
    <x v="0"/>
    <x v="0"/>
  </r>
  <r>
    <x v="1"/>
    <x v="0"/>
  </r>
  <r>
    <x v="0"/>
    <x v="1"/>
  </r>
  <r>
    <x v="2"/>
    <x v="2"/>
  </r>
  <r>
    <x v="3"/>
    <x v="2"/>
  </r>
  <r>
    <x v="0"/>
    <x v="3"/>
  </r>
  <r>
    <x v="4"/>
    <x v="4"/>
  </r>
  <r>
    <x v="0"/>
    <x v="4"/>
  </r>
  <r>
    <x v="0"/>
    <x v="5"/>
  </r>
  <r>
    <x v="0"/>
    <x v="5"/>
  </r>
  <r>
    <x v="5"/>
    <x v="5"/>
  </r>
  <r>
    <x v="0"/>
    <x v="6"/>
  </r>
  <r>
    <x v="0"/>
    <x v="7"/>
  </r>
  <r>
    <x v="6"/>
    <x v="8"/>
  </r>
  <r>
    <x v="7"/>
    <x v="9"/>
  </r>
  <r>
    <x v="0"/>
    <x v="10"/>
  </r>
  <r>
    <x v="8"/>
    <x v="11"/>
  </r>
  <r>
    <x v="0"/>
    <x v="12"/>
  </r>
  <r>
    <x v="9"/>
    <x v="13"/>
  </r>
  <r>
    <x v="10"/>
    <x v="14"/>
  </r>
  <r>
    <x v="0"/>
    <x v="4"/>
  </r>
  <r>
    <x v="0"/>
    <x v="14"/>
  </r>
  <r>
    <x v="0"/>
    <x v="15"/>
  </r>
  <r>
    <x v="0"/>
    <x v="15"/>
  </r>
  <r>
    <x v="11"/>
    <x v="15"/>
  </r>
  <r>
    <x v="0"/>
    <x v="16"/>
  </r>
  <r>
    <x v="0"/>
    <x v="16"/>
  </r>
  <r>
    <x v="12"/>
    <x v="16"/>
  </r>
  <r>
    <x v="0"/>
    <x v="17"/>
  </r>
  <r>
    <x v="0"/>
    <x v="18"/>
  </r>
  <r>
    <x v="0"/>
    <x v="19"/>
  </r>
  <r>
    <x v="0"/>
    <x v="20"/>
  </r>
  <r>
    <x v="0"/>
    <x v="21"/>
  </r>
  <r>
    <x v="13"/>
    <x v="21"/>
  </r>
  <r>
    <x v="0"/>
    <x v="21"/>
  </r>
  <r>
    <x v="14"/>
    <x v="21"/>
  </r>
  <r>
    <x v="0"/>
    <x v="21"/>
  </r>
  <r>
    <x v="15"/>
    <x v="21"/>
  </r>
  <r>
    <x v="0"/>
    <x v="21"/>
  </r>
  <r>
    <x v="0"/>
    <x v="22"/>
  </r>
  <r>
    <x v="16"/>
    <x v="23"/>
  </r>
  <r>
    <x v="2"/>
    <x v="24"/>
  </r>
  <r>
    <x v="17"/>
    <x v="25"/>
  </r>
  <r>
    <x v="0"/>
    <x v="25"/>
  </r>
  <r>
    <x v="18"/>
    <x v="26"/>
  </r>
  <r>
    <x v="0"/>
    <x v="27"/>
  </r>
  <r>
    <x v="19"/>
    <x v="28"/>
  </r>
  <r>
    <x v="0"/>
    <x v="29"/>
  </r>
  <r>
    <x v="20"/>
    <x v="10"/>
  </r>
  <r>
    <x v="0"/>
    <x v="30"/>
  </r>
  <r>
    <x v="21"/>
    <x v="31"/>
  </r>
  <r>
    <x v="22"/>
    <x v="32"/>
  </r>
  <r>
    <x v="23"/>
    <x v="33"/>
  </r>
  <r>
    <x v="0"/>
    <x v="34"/>
  </r>
  <r>
    <x v="24"/>
    <x v="11"/>
  </r>
  <r>
    <x v="25"/>
    <x v="35"/>
  </r>
  <r>
    <x v="0"/>
    <x v="36"/>
  </r>
  <r>
    <x v="0"/>
    <x v="35"/>
  </r>
  <r>
    <x v="0"/>
    <x v="37"/>
  </r>
  <r>
    <x v="0"/>
    <x v="38"/>
  </r>
  <r>
    <x v="0"/>
    <x v="39"/>
  </r>
  <r>
    <x v="26"/>
    <x v="40"/>
  </r>
  <r>
    <x v="27"/>
    <x v="41"/>
  </r>
  <r>
    <x v="0"/>
    <x v="42"/>
  </r>
  <r>
    <x v="28"/>
    <x v="43"/>
  </r>
  <r>
    <x v="29"/>
    <x v="44"/>
  </r>
  <r>
    <x v="0"/>
    <x v="45"/>
  </r>
  <r>
    <x v="0"/>
    <x v="46"/>
  </r>
  <r>
    <x v="28"/>
    <x v="46"/>
  </r>
  <r>
    <x v="0"/>
    <x v="47"/>
  </r>
  <r>
    <x v="30"/>
    <x v="48"/>
  </r>
  <r>
    <x v="0"/>
    <x v="49"/>
  </r>
  <r>
    <x v="25"/>
    <x v="50"/>
  </r>
  <r>
    <x v="31"/>
    <x v="51"/>
  </r>
  <r>
    <x v="32"/>
    <x v="52"/>
  </r>
  <r>
    <x v="0"/>
    <x v="53"/>
  </r>
  <r>
    <x v="0"/>
    <x v="53"/>
  </r>
  <r>
    <x v="0"/>
    <x v="53"/>
  </r>
  <r>
    <x v="33"/>
    <x v="53"/>
  </r>
  <r>
    <x v="34"/>
    <x v="54"/>
  </r>
  <r>
    <x v="0"/>
    <x v="55"/>
  </r>
  <r>
    <x v="35"/>
    <x v="56"/>
  </r>
  <r>
    <x v="0"/>
    <x v="57"/>
  </r>
  <r>
    <x v="0"/>
    <x v="58"/>
  </r>
  <r>
    <x v="0"/>
    <x v="59"/>
  </r>
  <r>
    <x v="0"/>
    <x v="60"/>
  </r>
  <r>
    <x v="29"/>
    <x v="0"/>
  </r>
  <r>
    <x v="36"/>
    <x v="4"/>
  </r>
  <r>
    <x v="37"/>
    <x v="5"/>
  </r>
  <r>
    <x v="38"/>
    <x v="61"/>
  </r>
  <r>
    <x v="0"/>
    <x v="8"/>
  </r>
  <r>
    <x v="0"/>
    <x v="62"/>
  </r>
  <r>
    <x v="39"/>
    <x v="63"/>
  </r>
  <r>
    <x v="39"/>
    <x v="63"/>
  </r>
  <r>
    <x v="0"/>
    <x v="64"/>
  </r>
  <r>
    <x v="28"/>
    <x v="65"/>
  </r>
  <r>
    <x v="0"/>
    <x v="11"/>
  </r>
  <r>
    <x v="40"/>
    <x v="14"/>
  </r>
  <r>
    <x v="41"/>
    <x v="14"/>
  </r>
  <r>
    <x v="42"/>
    <x v="14"/>
  </r>
  <r>
    <x v="43"/>
    <x v="14"/>
  </r>
  <r>
    <x v="41"/>
    <x v="14"/>
  </r>
  <r>
    <x v="27"/>
    <x v="66"/>
  </r>
  <r>
    <x v="0"/>
    <x v="16"/>
  </r>
  <r>
    <x v="0"/>
    <x v="16"/>
  </r>
  <r>
    <x v="0"/>
    <x v="52"/>
  </r>
  <r>
    <x v="44"/>
    <x v="18"/>
  </r>
  <r>
    <x v="0"/>
    <x v="67"/>
  </r>
  <r>
    <x v="45"/>
    <x v="63"/>
  </r>
  <r>
    <x v="0"/>
    <x v="20"/>
  </r>
  <r>
    <x v="0"/>
    <x v="20"/>
  </r>
  <r>
    <x v="0"/>
    <x v="21"/>
  </r>
  <r>
    <x v="46"/>
    <x v="21"/>
  </r>
  <r>
    <x v="47"/>
    <x v="21"/>
  </r>
  <r>
    <x v="48"/>
    <x v="23"/>
  </r>
  <r>
    <x v="10"/>
    <x v="68"/>
  </r>
  <r>
    <x v="49"/>
    <x v="69"/>
  </r>
  <r>
    <x v="10"/>
    <x v="27"/>
  </r>
  <r>
    <x v="50"/>
    <x v="45"/>
  </r>
  <r>
    <x v="51"/>
    <x v="70"/>
  </r>
  <r>
    <x v="0"/>
    <x v="10"/>
  </r>
  <r>
    <x v="0"/>
    <x v="35"/>
  </r>
  <r>
    <x v="0"/>
    <x v="35"/>
  </r>
  <r>
    <x v="0"/>
    <x v="71"/>
  </r>
  <r>
    <x v="0"/>
    <x v="71"/>
  </r>
  <r>
    <x v="37"/>
    <x v="72"/>
  </r>
  <r>
    <x v="0"/>
    <x v="35"/>
  </r>
  <r>
    <x v="0"/>
    <x v="73"/>
  </r>
  <r>
    <x v="0"/>
    <x v="37"/>
  </r>
  <r>
    <x v="0"/>
    <x v="23"/>
  </r>
  <r>
    <x v="52"/>
    <x v="23"/>
  </r>
  <r>
    <x v="0"/>
    <x v="70"/>
  </r>
  <r>
    <x v="0"/>
    <x v="74"/>
  </r>
  <r>
    <x v="41"/>
    <x v="75"/>
  </r>
  <r>
    <x v="0"/>
    <x v="76"/>
  </r>
  <r>
    <x v="0"/>
    <x v="77"/>
  </r>
  <r>
    <x v="0"/>
    <x v="78"/>
  </r>
  <r>
    <x v="10"/>
    <x v="42"/>
  </r>
  <r>
    <x v="0"/>
    <x v="79"/>
  </r>
  <r>
    <x v="9"/>
    <x v="80"/>
  </r>
  <r>
    <x v="0"/>
    <x v="35"/>
  </r>
  <r>
    <x v="0"/>
    <x v="81"/>
  </r>
  <r>
    <x v="53"/>
    <x v="82"/>
  </r>
  <r>
    <x v="25"/>
    <x v="82"/>
  </r>
  <r>
    <x v="0"/>
    <x v="46"/>
  </r>
  <r>
    <x v="0"/>
    <x v="46"/>
  </r>
  <r>
    <x v="54"/>
    <x v="83"/>
  </r>
  <r>
    <x v="0"/>
    <x v="84"/>
  </r>
  <r>
    <x v="55"/>
    <x v="85"/>
  </r>
  <r>
    <x v="0"/>
    <x v="86"/>
  </r>
  <r>
    <x v="0"/>
    <x v="86"/>
  </r>
  <r>
    <x v="46"/>
    <x v="50"/>
  </r>
  <r>
    <x v="0"/>
    <x v="39"/>
  </r>
  <r>
    <x v="0"/>
    <x v="87"/>
  </r>
  <r>
    <x v="0"/>
    <x v="88"/>
  </r>
  <r>
    <x v="34"/>
    <x v="89"/>
  </r>
  <r>
    <x v="56"/>
    <x v="89"/>
  </r>
  <r>
    <x v="0"/>
    <x v="90"/>
  </r>
  <r>
    <x v="0"/>
    <x v="17"/>
  </r>
  <r>
    <x v="54"/>
    <x v="55"/>
  </r>
  <r>
    <x v="0"/>
    <x v="91"/>
  </r>
  <r>
    <x v="0"/>
    <x v="67"/>
  </r>
  <r>
    <x v="0"/>
    <x v="56"/>
  </r>
  <r>
    <x v="0"/>
    <x v="92"/>
  </r>
  <r>
    <x v="57"/>
    <x v="0"/>
  </r>
  <r>
    <x v="0"/>
    <x v="2"/>
  </r>
  <r>
    <x v="0"/>
    <x v="93"/>
  </r>
  <r>
    <x v="0"/>
    <x v="4"/>
  </r>
  <r>
    <x v="0"/>
    <x v="94"/>
  </r>
  <r>
    <x v="0"/>
    <x v="95"/>
  </r>
  <r>
    <x v="0"/>
    <x v="8"/>
  </r>
  <r>
    <x v="0"/>
    <x v="96"/>
  </r>
  <r>
    <x v="58"/>
    <x v="97"/>
  </r>
  <r>
    <x v="59"/>
    <x v="98"/>
  </r>
  <r>
    <x v="60"/>
    <x v="98"/>
  </r>
  <r>
    <x v="31"/>
    <x v="98"/>
  </r>
  <r>
    <x v="61"/>
    <x v="99"/>
  </r>
  <r>
    <x v="0"/>
    <x v="16"/>
  </r>
  <r>
    <x v="25"/>
    <x v="16"/>
  </r>
  <r>
    <x v="62"/>
    <x v="18"/>
  </r>
  <r>
    <x v="0"/>
    <x v="18"/>
  </r>
  <r>
    <x v="0"/>
    <x v="1"/>
  </r>
  <r>
    <x v="0"/>
    <x v="20"/>
  </r>
  <r>
    <x v="63"/>
    <x v="20"/>
  </r>
  <r>
    <x v="47"/>
    <x v="20"/>
  </r>
  <r>
    <x v="0"/>
    <x v="15"/>
  </r>
  <r>
    <x v="0"/>
    <x v="21"/>
  </r>
  <r>
    <x v="58"/>
    <x v="23"/>
  </r>
  <r>
    <x v="47"/>
    <x v="21"/>
  </r>
  <r>
    <x v="13"/>
    <x v="21"/>
  </r>
  <r>
    <x v="24"/>
    <x v="25"/>
  </r>
  <r>
    <x v="0"/>
    <x v="25"/>
  </r>
  <r>
    <x v="9"/>
    <x v="25"/>
  </r>
  <r>
    <x v="64"/>
    <x v="45"/>
  </r>
  <r>
    <x v="65"/>
    <x v="45"/>
  </r>
  <r>
    <x v="66"/>
    <x v="45"/>
  </r>
  <r>
    <x v="0"/>
    <x v="100"/>
  </r>
  <r>
    <x v="67"/>
    <x v="101"/>
  </r>
  <r>
    <x v="27"/>
    <x v="102"/>
  </r>
  <r>
    <x v="0"/>
    <x v="30"/>
  </r>
  <r>
    <x v="68"/>
    <x v="27"/>
  </r>
  <r>
    <x v="0"/>
    <x v="31"/>
  </r>
  <r>
    <x v="0"/>
    <x v="103"/>
  </r>
  <r>
    <x v="0"/>
    <x v="34"/>
  </r>
  <r>
    <x v="0"/>
    <x v="34"/>
  </r>
  <r>
    <x v="0"/>
    <x v="34"/>
  </r>
  <r>
    <x v="0"/>
    <x v="44"/>
  </r>
  <r>
    <x v="69"/>
    <x v="44"/>
  </r>
  <r>
    <x v="26"/>
    <x v="104"/>
  </r>
  <r>
    <x v="0"/>
    <x v="104"/>
  </r>
  <r>
    <x v="68"/>
    <x v="105"/>
  </r>
  <r>
    <x v="0"/>
    <x v="37"/>
  </r>
  <r>
    <x v="0"/>
    <x v="23"/>
  </r>
  <r>
    <x v="0"/>
    <x v="106"/>
  </r>
  <r>
    <x v="0"/>
    <x v="107"/>
  </r>
  <r>
    <x v="70"/>
    <x v="38"/>
  </r>
  <r>
    <x v="0"/>
    <x v="108"/>
  </r>
  <r>
    <x v="0"/>
    <x v="53"/>
  </r>
  <r>
    <x v="15"/>
    <x v="82"/>
  </r>
  <r>
    <x v="0"/>
    <x v="46"/>
  </r>
  <r>
    <x v="0"/>
    <x v="109"/>
  </r>
  <r>
    <x v="0"/>
    <x v="110"/>
  </r>
  <r>
    <x v="0"/>
    <x v="87"/>
  </r>
  <r>
    <x v="0"/>
    <x v="55"/>
  </r>
  <r>
    <x v="0"/>
    <x v="111"/>
  </r>
  <r>
    <x v="0"/>
    <x v="112"/>
  </r>
  <r>
    <x v="26"/>
    <x v="105"/>
  </r>
  <r>
    <x v="0"/>
    <x v="59"/>
  </r>
  <r>
    <x v="0"/>
    <x v="59"/>
  </r>
  <r>
    <x v="71"/>
    <x v="113"/>
  </r>
  <r>
    <x v="0"/>
    <x v="114"/>
  </r>
  <r>
    <x v="72"/>
    <x v="4"/>
  </r>
  <r>
    <x v="0"/>
    <x v="115"/>
  </r>
  <r>
    <x v="13"/>
    <x v="115"/>
  </r>
  <r>
    <x v="0"/>
    <x v="116"/>
  </r>
  <r>
    <x v="0"/>
    <x v="117"/>
  </r>
  <r>
    <x v="66"/>
    <x v="8"/>
  </r>
  <r>
    <x v="70"/>
    <x v="20"/>
  </r>
  <r>
    <x v="0"/>
    <x v="74"/>
  </r>
  <r>
    <x v="73"/>
    <x v="118"/>
  </r>
  <r>
    <x v="40"/>
    <x v="98"/>
  </r>
  <r>
    <x v="0"/>
    <x v="119"/>
  </r>
  <r>
    <x v="74"/>
    <x v="120"/>
  </r>
  <r>
    <x v="0"/>
    <x v="11"/>
  </r>
  <r>
    <x v="0"/>
    <x v="108"/>
  </r>
  <r>
    <x v="0"/>
    <x v="14"/>
  </r>
  <r>
    <x v="0"/>
    <x v="14"/>
  </r>
  <r>
    <x v="75"/>
    <x v="14"/>
  </r>
  <r>
    <x v="11"/>
    <x v="14"/>
  </r>
  <r>
    <x v="0"/>
    <x v="66"/>
  </r>
  <r>
    <x v="0"/>
    <x v="19"/>
  </r>
  <r>
    <x v="0"/>
    <x v="67"/>
  </r>
  <r>
    <x v="2"/>
    <x v="1"/>
  </r>
  <r>
    <x v="0"/>
    <x v="67"/>
  </r>
  <r>
    <x v="0"/>
    <x v="21"/>
  </r>
  <r>
    <x v="34"/>
    <x v="21"/>
  </r>
  <r>
    <x v="0"/>
    <x v="22"/>
  </r>
  <r>
    <x v="0"/>
    <x v="22"/>
  </r>
  <r>
    <x v="0"/>
    <x v="25"/>
  </r>
  <r>
    <x v="0"/>
    <x v="25"/>
  </r>
  <r>
    <x v="0"/>
    <x v="27"/>
  </r>
  <r>
    <x v="10"/>
    <x v="27"/>
  </r>
  <r>
    <x v="27"/>
    <x v="45"/>
  </r>
  <r>
    <x v="0"/>
    <x v="101"/>
  </r>
  <r>
    <x v="0"/>
    <x v="11"/>
  </r>
  <r>
    <x v="0"/>
    <x v="11"/>
  </r>
  <r>
    <x v="0"/>
    <x v="11"/>
  </r>
  <r>
    <x v="76"/>
    <x v="47"/>
  </r>
  <r>
    <x v="6"/>
    <x v="37"/>
  </r>
  <r>
    <x v="0"/>
    <x v="121"/>
  </r>
  <r>
    <x v="0"/>
    <x v="122"/>
  </r>
  <r>
    <x v="0"/>
    <x v="75"/>
  </r>
  <r>
    <x v="0"/>
    <x v="75"/>
  </r>
  <r>
    <x v="0"/>
    <x v="42"/>
  </r>
  <r>
    <x v="0"/>
    <x v="123"/>
  </r>
  <r>
    <x v="70"/>
    <x v="124"/>
  </r>
  <r>
    <x v="28"/>
    <x v="124"/>
  </r>
  <r>
    <x v="0"/>
    <x v="125"/>
  </r>
  <r>
    <x v="77"/>
    <x v="126"/>
  </r>
  <r>
    <x v="0"/>
    <x v="127"/>
  </r>
  <r>
    <x v="0"/>
    <x v="35"/>
  </r>
  <r>
    <x v="78"/>
    <x v="35"/>
  </r>
  <r>
    <x v="6"/>
    <x v="45"/>
  </r>
  <r>
    <x v="79"/>
    <x v="84"/>
  </r>
  <r>
    <x v="80"/>
    <x v="49"/>
  </r>
  <r>
    <x v="0"/>
    <x v="110"/>
  </r>
  <r>
    <x v="0"/>
    <x v="128"/>
  </r>
  <r>
    <x v="0"/>
    <x v="129"/>
  </r>
  <r>
    <x v="0"/>
    <x v="87"/>
  </r>
  <r>
    <x v="81"/>
    <x v="88"/>
  </r>
  <r>
    <x v="0"/>
    <x v="89"/>
  </r>
  <r>
    <x v="0"/>
    <x v="17"/>
  </r>
  <r>
    <x v="82"/>
    <x v="130"/>
  </r>
  <r>
    <x v="0"/>
    <x v="91"/>
  </r>
  <r>
    <x v="0"/>
    <x v="131"/>
  </r>
  <r>
    <x v="0"/>
    <x v="90"/>
  </r>
  <r>
    <x v="0"/>
    <x v="112"/>
  </r>
  <r>
    <x v="0"/>
    <x v="92"/>
  </r>
  <r>
    <x v="70"/>
    <x v="132"/>
  </r>
  <r>
    <x v="83"/>
    <x v="2"/>
  </r>
  <r>
    <x v="84"/>
    <x v="32"/>
  </r>
  <r>
    <x v="0"/>
    <x v="133"/>
  </r>
  <r>
    <x v="0"/>
    <x v="95"/>
  </r>
  <r>
    <x v="40"/>
    <x v="8"/>
  </r>
  <r>
    <x v="0"/>
    <x v="62"/>
  </r>
  <r>
    <x v="0"/>
    <x v="62"/>
  </r>
  <r>
    <x v="85"/>
    <x v="62"/>
  </r>
  <r>
    <x v="0"/>
    <x v="134"/>
  </r>
  <r>
    <x v="0"/>
    <x v="74"/>
  </r>
  <r>
    <x v="86"/>
    <x v="118"/>
  </r>
  <r>
    <x v="2"/>
    <x v="25"/>
  </r>
  <r>
    <x v="47"/>
    <x v="135"/>
  </r>
  <r>
    <x v="0"/>
    <x v="10"/>
  </r>
  <r>
    <x v="87"/>
    <x v="10"/>
  </r>
  <r>
    <x v="0"/>
    <x v="11"/>
  </r>
  <r>
    <x v="68"/>
    <x v="136"/>
  </r>
  <r>
    <x v="0"/>
    <x v="108"/>
  </r>
  <r>
    <x v="88"/>
    <x v="124"/>
  </r>
  <r>
    <x v="27"/>
    <x v="124"/>
  </r>
  <r>
    <x v="10"/>
    <x v="108"/>
  </r>
  <r>
    <x v="46"/>
    <x v="15"/>
  </r>
  <r>
    <x v="89"/>
    <x v="137"/>
  </r>
  <r>
    <x v="90"/>
    <x v="16"/>
  </r>
  <r>
    <x v="49"/>
    <x v="16"/>
  </r>
  <r>
    <x v="91"/>
    <x v="18"/>
  </r>
  <r>
    <x v="90"/>
    <x v="67"/>
  </r>
  <r>
    <x v="75"/>
    <x v="138"/>
  </r>
  <r>
    <x v="92"/>
    <x v="21"/>
  </r>
  <r>
    <x v="70"/>
    <x v="21"/>
  </r>
  <r>
    <x v="79"/>
    <x v="21"/>
  </r>
  <r>
    <x v="52"/>
    <x v="139"/>
  </r>
  <r>
    <x v="0"/>
    <x v="139"/>
  </r>
  <r>
    <x v="0"/>
    <x v="22"/>
  </r>
  <r>
    <x v="0"/>
    <x v="24"/>
  </r>
  <r>
    <x v="0"/>
    <x v="25"/>
  </r>
  <r>
    <x v="68"/>
    <x v="25"/>
  </r>
  <r>
    <x v="0"/>
    <x v="134"/>
  </r>
  <r>
    <x v="93"/>
    <x v="140"/>
  </r>
  <r>
    <x v="24"/>
    <x v="45"/>
  </r>
  <r>
    <x v="0"/>
    <x v="101"/>
  </r>
  <r>
    <x v="0"/>
    <x v="30"/>
  </r>
  <r>
    <x v="28"/>
    <x v="21"/>
  </r>
  <r>
    <x v="0"/>
    <x v="27"/>
  </r>
  <r>
    <x v="0"/>
    <x v="27"/>
  </r>
  <r>
    <x v="0"/>
    <x v="11"/>
  </r>
  <r>
    <x v="2"/>
    <x v="34"/>
  </r>
  <r>
    <x v="0"/>
    <x v="11"/>
  </r>
  <r>
    <x v="52"/>
    <x v="35"/>
  </r>
  <r>
    <x v="37"/>
    <x v="34"/>
  </r>
  <r>
    <x v="41"/>
    <x v="35"/>
  </r>
  <r>
    <x v="18"/>
    <x v="71"/>
  </r>
  <r>
    <x v="0"/>
    <x v="141"/>
  </r>
  <r>
    <x v="28"/>
    <x v="23"/>
  </r>
  <r>
    <x v="0"/>
    <x v="23"/>
  </r>
  <r>
    <x v="0"/>
    <x v="121"/>
  </r>
  <r>
    <x v="94"/>
    <x v="121"/>
  </r>
  <r>
    <x v="0"/>
    <x v="38"/>
  </r>
  <r>
    <x v="95"/>
    <x v="142"/>
  </r>
  <r>
    <x v="0"/>
    <x v="76"/>
  </r>
  <r>
    <x v="0"/>
    <x v="77"/>
  </r>
  <r>
    <x v="0"/>
    <x v="16"/>
  </r>
  <r>
    <x v="0"/>
    <x v="108"/>
  </r>
  <r>
    <x v="0"/>
    <x v="108"/>
  </r>
  <r>
    <x v="0"/>
    <x v="35"/>
  </r>
  <r>
    <x v="96"/>
    <x v="82"/>
  </r>
  <r>
    <x v="0"/>
    <x v="46"/>
  </r>
  <r>
    <x v="49"/>
    <x v="143"/>
  </r>
  <r>
    <x v="97"/>
    <x v="48"/>
  </r>
  <r>
    <x v="0"/>
    <x v="144"/>
  </r>
  <r>
    <x v="98"/>
    <x v="53"/>
  </r>
  <r>
    <x v="0"/>
    <x v="53"/>
  </r>
  <r>
    <x v="99"/>
    <x v="53"/>
  </r>
  <r>
    <x v="0"/>
    <x v="129"/>
  </r>
  <r>
    <x v="0"/>
    <x v="129"/>
  </r>
  <r>
    <x v="0"/>
    <x v="145"/>
  </r>
  <r>
    <x v="80"/>
    <x v="89"/>
  </r>
  <r>
    <x v="74"/>
    <x v="126"/>
  </r>
  <r>
    <x v="0"/>
    <x v="130"/>
  </r>
  <r>
    <x v="0"/>
    <x v="130"/>
  </r>
  <r>
    <x v="0"/>
    <x v="91"/>
  </r>
  <r>
    <x v="0"/>
    <x v="131"/>
  </r>
  <r>
    <x v="0"/>
    <x v="146"/>
  </r>
  <r>
    <x v="2"/>
    <x v="147"/>
  </r>
  <r>
    <x v="0"/>
    <x v="148"/>
  </r>
  <r>
    <x v="0"/>
    <x v="59"/>
  </r>
  <r>
    <x v="0"/>
    <x v="59"/>
  </r>
  <r>
    <x v="0"/>
    <x v="59"/>
  </r>
  <r>
    <x v="28"/>
    <x v="2"/>
  </r>
  <r>
    <x v="0"/>
    <x v="3"/>
  </r>
  <r>
    <x v="100"/>
    <x v="4"/>
  </r>
  <r>
    <x v="0"/>
    <x v="4"/>
  </r>
  <r>
    <x v="101"/>
    <x v="5"/>
  </r>
  <r>
    <x v="0"/>
    <x v="95"/>
  </r>
  <r>
    <x v="0"/>
    <x v="62"/>
  </r>
  <r>
    <x v="102"/>
    <x v="140"/>
  </r>
  <r>
    <x v="103"/>
    <x v="149"/>
  </r>
  <r>
    <x v="0"/>
    <x v="136"/>
  </r>
  <r>
    <x v="48"/>
    <x v="136"/>
  </r>
  <r>
    <x v="0"/>
    <x v="124"/>
  </r>
  <r>
    <x v="104"/>
    <x v="124"/>
  </r>
  <r>
    <x v="0"/>
    <x v="0"/>
  </r>
  <r>
    <x v="0"/>
    <x v="14"/>
  </r>
  <r>
    <x v="17"/>
    <x v="66"/>
  </r>
  <r>
    <x v="0"/>
    <x v="16"/>
  </r>
  <r>
    <x v="0"/>
    <x v="16"/>
  </r>
  <r>
    <x v="0"/>
    <x v="16"/>
  </r>
  <r>
    <x v="0"/>
    <x v="17"/>
  </r>
  <r>
    <x v="105"/>
    <x v="18"/>
  </r>
  <r>
    <x v="0"/>
    <x v="18"/>
  </r>
  <r>
    <x v="106"/>
    <x v="18"/>
  </r>
  <r>
    <x v="107"/>
    <x v="63"/>
  </r>
  <r>
    <x v="0"/>
    <x v="20"/>
  </r>
  <r>
    <x v="0"/>
    <x v="20"/>
  </r>
  <r>
    <x v="108"/>
    <x v="20"/>
  </r>
  <r>
    <x v="0"/>
    <x v="21"/>
  </r>
  <r>
    <x v="46"/>
    <x v="21"/>
  </r>
  <r>
    <x v="59"/>
    <x v="21"/>
  </r>
  <r>
    <x v="14"/>
    <x v="21"/>
  </r>
  <r>
    <x v="0"/>
    <x v="21"/>
  </r>
  <r>
    <x v="45"/>
    <x v="21"/>
  </r>
  <r>
    <x v="109"/>
    <x v="22"/>
  </r>
  <r>
    <x v="0"/>
    <x v="150"/>
  </r>
  <r>
    <x v="0"/>
    <x v="150"/>
  </r>
  <r>
    <x v="110"/>
    <x v="25"/>
  </r>
  <r>
    <x v="111"/>
    <x v="25"/>
  </r>
  <r>
    <x v="27"/>
    <x v="151"/>
  </r>
  <r>
    <x v="112"/>
    <x v="27"/>
  </r>
  <r>
    <x v="40"/>
    <x v="27"/>
  </r>
  <r>
    <x v="113"/>
    <x v="45"/>
  </r>
  <r>
    <x v="70"/>
    <x v="152"/>
  </r>
  <r>
    <x v="0"/>
    <x v="30"/>
  </r>
  <r>
    <x v="0"/>
    <x v="31"/>
  </r>
  <r>
    <x v="0"/>
    <x v="11"/>
  </r>
  <r>
    <x v="0"/>
    <x v="35"/>
  </r>
  <r>
    <x v="0"/>
    <x v="35"/>
  </r>
  <r>
    <x v="0"/>
    <x v="153"/>
  </r>
  <r>
    <x v="0"/>
    <x v="71"/>
  </r>
  <r>
    <x v="0"/>
    <x v="72"/>
  </r>
  <r>
    <x v="0"/>
    <x v="154"/>
  </r>
  <r>
    <x v="0"/>
    <x v="37"/>
  </r>
  <r>
    <x v="114"/>
    <x v="35"/>
  </r>
  <r>
    <x v="46"/>
    <x v="70"/>
  </r>
  <r>
    <x v="0"/>
    <x v="38"/>
  </r>
  <r>
    <x v="115"/>
    <x v="38"/>
  </r>
  <r>
    <x v="54"/>
    <x v="38"/>
  </r>
  <r>
    <x v="0"/>
    <x v="38"/>
  </r>
  <r>
    <x v="26"/>
    <x v="107"/>
  </r>
  <r>
    <x v="116"/>
    <x v="75"/>
  </r>
  <r>
    <x v="0"/>
    <x v="75"/>
  </r>
  <r>
    <x v="18"/>
    <x v="42"/>
  </r>
  <r>
    <x v="0"/>
    <x v="38"/>
  </r>
  <r>
    <x v="0"/>
    <x v="108"/>
  </r>
  <r>
    <x v="117"/>
    <x v="38"/>
  </r>
  <r>
    <x v="0"/>
    <x v="108"/>
  </r>
  <r>
    <x v="83"/>
    <x v="22"/>
  </r>
  <r>
    <x v="0"/>
    <x v="45"/>
  </r>
  <r>
    <x v="0"/>
    <x v="35"/>
  </r>
  <r>
    <x v="0"/>
    <x v="82"/>
  </r>
  <r>
    <x v="80"/>
    <x v="46"/>
  </r>
  <r>
    <x v="118"/>
    <x v="86"/>
  </r>
  <r>
    <x v="0"/>
    <x v="48"/>
  </r>
  <r>
    <x v="119"/>
    <x v="49"/>
  </r>
  <r>
    <x v="0"/>
    <x v="155"/>
  </r>
  <r>
    <x v="0"/>
    <x v="143"/>
  </r>
  <r>
    <x v="52"/>
    <x v="156"/>
  </r>
  <r>
    <x v="0"/>
    <x v="53"/>
  </r>
  <r>
    <x v="0"/>
    <x v="87"/>
  </r>
  <r>
    <x v="90"/>
    <x v="89"/>
  </r>
  <r>
    <x v="120"/>
    <x v="89"/>
  </r>
  <r>
    <x v="46"/>
    <x v="157"/>
  </r>
  <r>
    <x v="121"/>
    <x v="17"/>
  </r>
  <r>
    <x v="46"/>
    <x v="126"/>
  </r>
  <r>
    <x v="0"/>
    <x v="67"/>
  </r>
  <r>
    <x v="0"/>
    <x v="130"/>
  </r>
  <r>
    <x v="75"/>
    <x v="57"/>
  </r>
  <r>
    <x v="0"/>
    <x v="122"/>
  </r>
  <r>
    <x v="0"/>
    <x v="59"/>
  </r>
  <r>
    <x v="0"/>
    <x v="92"/>
  </r>
  <r>
    <x v="0"/>
    <x v="105"/>
  </r>
  <r>
    <x v="43"/>
    <x v="127"/>
  </r>
  <r>
    <x v="117"/>
    <x v="2"/>
  </r>
  <r>
    <x v="75"/>
    <x v="2"/>
  </r>
  <r>
    <x v="122"/>
    <x v="158"/>
  </r>
  <r>
    <x v="0"/>
    <x v="133"/>
  </r>
  <r>
    <x v="0"/>
    <x v="5"/>
  </r>
  <r>
    <x v="103"/>
    <x v="5"/>
  </r>
  <r>
    <x v="0"/>
    <x v="117"/>
  </r>
  <r>
    <x v="0"/>
    <x v="95"/>
  </r>
  <r>
    <x v="0"/>
    <x v="8"/>
  </r>
  <r>
    <x v="0"/>
    <x v="62"/>
  </r>
  <r>
    <x v="0"/>
    <x v="62"/>
  </r>
  <r>
    <x v="70"/>
    <x v="149"/>
  </r>
  <r>
    <x v="0"/>
    <x v="20"/>
  </r>
  <r>
    <x v="123"/>
    <x v="118"/>
  </r>
  <r>
    <x v="35"/>
    <x v="159"/>
  </r>
  <r>
    <x v="0"/>
    <x v="135"/>
  </r>
  <r>
    <x v="111"/>
    <x v="80"/>
  </r>
  <r>
    <x v="86"/>
    <x v="160"/>
  </r>
  <r>
    <x v="0"/>
    <x v="14"/>
  </r>
  <r>
    <x v="11"/>
    <x v="15"/>
  </r>
  <r>
    <x v="124"/>
    <x v="66"/>
  </r>
  <r>
    <x v="0"/>
    <x v="161"/>
  </r>
  <r>
    <x v="125"/>
    <x v="16"/>
  </r>
  <r>
    <x v="126"/>
    <x v="16"/>
  </r>
  <r>
    <x v="0"/>
    <x v="16"/>
  </r>
  <r>
    <x v="70"/>
    <x v="16"/>
  </r>
  <r>
    <x v="0"/>
    <x v="16"/>
  </r>
  <r>
    <x v="25"/>
    <x v="75"/>
  </r>
  <r>
    <x v="7"/>
    <x v="18"/>
  </r>
  <r>
    <x v="0"/>
    <x v="17"/>
  </r>
  <r>
    <x v="0"/>
    <x v="162"/>
  </r>
  <r>
    <x v="0"/>
    <x v="138"/>
  </r>
  <r>
    <x v="0"/>
    <x v="20"/>
  </r>
  <r>
    <x v="17"/>
    <x v="20"/>
  </r>
  <r>
    <x v="0"/>
    <x v="21"/>
  </r>
  <r>
    <x v="0"/>
    <x v="21"/>
  </r>
  <r>
    <x v="46"/>
    <x v="21"/>
  </r>
  <r>
    <x v="34"/>
    <x v="21"/>
  </r>
  <r>
    <x v="0"/>
    <x v="21"/>
  </r>
  <r>
    <x v="14"/>
    <x v="139"/>
  </r>
  <r>
    <x v="0"/>
    <x v="68"/>
  </r>
  <r>
    <x v="0"/>
    <x v="25"/>
  </r>
  <r>
    <x v="75"/>
    <x v="25"/>
  </r>
  <r>
    <x v="0"/>
    <x v="163"/>
  </r>
  <r>
    <x v="0"/>
    <x v="27"/>
  </r>
  <r>
    <x v="0"/>
    <x v="27"/>
  </r>
  <r>
    <x v="0"/>
    <x v="30"/>
  </r>
  <r>
    <x v="127"/>
    <x v="30"/>
  </r>
  <r>
    <x v="128"/>
    <x v="29"/>
  </r>
  <r>
    <x v="0"/>
    <x v="21"/>
  </r>
  <r>
    <x v="0"/>
    <x v="164"/>
  </r>
  <r>
    <x v="79"/>
    <x v="165"/>
  </r>
  <r>
    <x v="28"/>
    <x v="27"/>
  </r>
  <r>
    <x v="0"/>
    <x v="31"/>
  </r>
  <r>
    <x v="0"/>
    <x v="11"/>
  </r>
  <r>
    <x v="0"/>
    <x v="11"/>
  </r>
  <r>
    <x v="16"/>
    <x v="47"/>
  </r>
  <r>
    <x v="1"/>
    <x v="36"/>
  </r>
  <r>
    <x v="0"/>
    <x v="71"/>
  </r>
  <r>
    <x v="0"/>
    <x v="104"/>
  </r>
  <r>
    <x v="0"/>
    <x v="37"/>
  </r>
  <r>
    <x v="10"/>
    <x v="23"/>
  </r>
  <r>
    <x v="65"/>
    <x v="38"/>
  </r>
  <r>
    <x v="56"/>
    <x v="38"/>
  </r>
  <r>
    <x v="28"/>
    <x v="149"/>
  </r>
  <r>
    <x v="0"/>
    <x v="76"/>
  </r>
  <r>
    <x v="75"/>
    <x v="125"/>
  </r>
  <r>
    <x v="0"/>
    <x v="108"/>
  </r>
  <r>
    <x v="0"/>
    <x v="108"/>
  </r>
  <r>
    <x v="129"/>
    <x v="35"/>
  </r>
  <r>
    <x v="40"/>
    <x v="82"/>
  </r>
  <r>
    <x v="0"/>
    <x v="84"/>
  </r>
  <r>
    <x v="0"/>
    <x v="86"/>
  </r>
  <r>
    <x v="130"/>
    <x v="48"/>
  </r>
  <r>
    <x v="0"/>
    <x v="128"/>
  </r>
  <r>
    <x v="0"/>
    <x v="129"/>
  </r>
  <r>
    <x v="0"/>
    <x v="166"/>
  </r>
  <r>
    <x v="0"/>
    <x v="167"/>
  </r>
  <r>
    <x v="31"/>
    <x v="168"/>
  </r>
  <r>
    <x v="0"/>
    <x v="113"/>
  </r>
  <r>
    <x v="0"/>
    <x v="169"/>
  </r>
  <r>
    <x v="109"/>
    <x v="133"/>
  </r>
  <r>
    <x v="0"/>
    <x v="133"/>
  </r>
  <r>
    <x v="110"/>
    <x v="117"/>
  </r>
  <r>
    <x v="131"/>
    <x v="95"/>
  </r>
  <r>
    <x v="132"/>
    <x v="20"/>
  </r>
  <r>
    <x v="92"/>
    <x v="149"/>
  </r>
  <r>
    <x v="133"/>
    <x v="149"/>
  </r>
  <r>
    <x v="0"/>
    <x v="170"/>
  </r>
  <r>
    <x v="0"/>
    <x v="98"/>
  </r>
  <r>
    <x v="70"/>
    <x v="10"/>
  </r>
  <r>
    <x v="0"/>
    <x v="11"/>
  </r>
  <r>
    <x v="19"/>
    <x v="11"/>
  </r>
  <r>
    <x v="134"/>
    <x v="124"/>
  </r>
  <r>
    <x v="135"/>
    <x v="124"/>
  </r>
  <r>
    <x v="20"/>
    <x v="124"/>
  </r>
  <r>
    <x v="0"/>
    <x v="14"/>
  </r>
  <r>
    <x v="0"/>
    <x v="15"/>
  </r>
  <r>
    <x v="0"/>
    <x v="161"/>
  </r>
  <r>
    <x v="22"/>
    <x v="16"/>
  </r>
  <r>
    <x v="41"/>
    <x v="16"/>
  </r>
  <r>
    <x v="0"/>
    <x v="16"/>
  </r>
  <r>
    <x v="0"/>
    <x v="171"/>
  </r>
  <r>
    <x v="0"/>
    <x v="21"/>
  </r>
  <r>
    <x v="136"/>
    <x v="25"/>
  </r>
  <r>
    <x v="21"/>
    <x v="152"/>
  </r>
  <r>
    <x v="0"/>
    <x v="30"/>
  </r>
  <r>
    <x v="0"/>
    <x v="172"/>
  </r>
  <r>
    <x v="45"/>
    <x v="31"/>
  </r>
  <r>
    <x v="0"/>
    <x v="31"/>
  </r>
  <r>
    <x v="0"/>
    <x v="11"/>
  </r>
  <r>
    <x v="0"/>
    <x v="11"/>
  </r>
  <r>
    <x v="0"/>
    <x v="173"/>
  </r>
  <r>
    <x v="0"/>
    <x v="141"/>
  </r>
  <r>
    <x v="0"/>
    <x v="37"/>
  </r>
  <r>
    <x v="0"/>
    <x v="37"/>
  </r>
  <r>
    <x v="0"/>
    <x v="85"/>
  </r>
  <r>
    <x v="137"/>
    <x v="23"/>
  </r>
  <r>
    <x v="0"/>
    <x v="121"/>
  </r>
  <r>
    <x v="0"/>
    <x v="70"/>
  </r>
  <r>
    <x v="0"/>
    <x v="107"/>
  </r>
  <r>
    <x v="0"/>
    <x v="107"/>
  </r>
  <r>
    <x v="138"/>
    <x v="174"/>
  </r>
  <r>
    <x v="0"/>
    <x v="175"/>
  </r>
  <r>
    <x v="28"/>
    <x v="176"/>
  </r>
  <r>
    <x v="0"/>
    <x v="77"/>
  </r>
  <r>
    <x v="0"/>
    <x v="77"/>
  </r>
  <r>
    <x v="0"/>
    <x v="149"/>
  </r>
  <r>
    <x v="0"/>
    <x v="77"/>
  </r>
  <r>
    <x v="0"/>
    <x v="177"/>
  </r>
  <r>
    <x v="0"/>
    <x v="125"/>
  </r>
  <r>
    <x v="139"/>
    <x v="108"/>
  </r>
  <r>
    <x v="16"/>
    <x v="178"/>
  </r>
  <r>
    <x v="0"/>
    <x v="179"/>
  </r>
  <r>
    <x v="0"/>
    <x v="139"/>
  </r>
  <r>
    <x v="26"/>
    <x v="46"/>
  </r>
  <r>
    <x v="0"/>
    <x v="84"/>
  </r>
  <r>
    <x v="140"/>
    <x v="47"/>
  </r>
  <r>
    <x v="70"/>
    <x v="180"/>
  </r>
  <r>
    <x v="0"/>
    <x v="181"/>
  </r>
  <r>
    <x v="129"/>
    <x v="48"/>
  </r>
  <r>
    <x v="141"/>
    <x v="182"/>
  </r>
  <r>
    <x v="0"/>
    <x v="88"/>
  </r>
  <r>
    <x v="28"/>
    <x v="166"/>
  </r>
  <r>
    <x v="0"/>
    <x v="120"/>
  </r>
  <r>
    <x v="0"/>
    <x v="126"/>
  </r>
  <r>
    <x v="0"/>
    <x v="126"/>
  </r>
  <r>
    <x v="0"/>
    <x v="122"/>
  </r>
  <r>
    <x v="0"/>
    <x v="67"/>
  </r>
  <r>
    <x v="0"/>
    <x v="112"/>
  </r>
  <r>
    <x v="0"/>
    <x v="183"/>
  </r>
  <r>
    <x v="42"/>
    <x v="0"/>
  </r>
  <r>
    <x v="2"/>
    <x v="184"/>
  </r>
  <r>
    <x v="0"/>
    <x v="4"/>
  </r>
  <r>
    <x v="0"/>
    <x v="133"/>
  </r>
  <r>
    <x v="35"/>
    <x v="28"/>
  </r>
  <r>
    <x v="117"/>
    <x v="61"/>
  </r>
  <r>
    <x v="0"/>
    <x v="8"/>
  </r>
  <r>
    <x v="38"/>
    <x v="149"/>
  </r>
  <r>
    <x v="75"/>
    <x v="149"/>
  </r>
  <r>
    <x v="129"/>
    <x v="25"/>
  </r>
  <r>
    <x v="142"/>
    <x v="9"/>
  </r>
  <r>
    <x v="0"/>
    <x v="63"/>
  </r>
  <r>
    <x v="0"/>
    <x v="63"/>
  </r>
  <r>
    <x v="0"/>
    <x v="185"/>
  </r>
  <r>
    <x v="80"/>
    <x v="186"/>
  </r>
  <r>
    <x v="10"/>
    <x v="136"/>
  </r>
  <r>
    <x v="0"/>
    <x v="108"/>
  </r>
  <r>
    <x v="143"/>
    <x v="124"/>
  </r>
  <r>
    <x v="26"/>
    <x v="187"/>
  </r>
  <r>
    <x v="0"/>
    <x v="188"/>
  </r>
  <r>
    <x v="0"/>
    <x v="14"/>
  </r>
  <r>
    <x v="0"/>
    <x v="4"/>
  </r>
  <r>
    <x v="109"/>
    <x v="20"/>
  </r>
  <r>
    <x v="96"/>
    <x v="21"/>
  </r>
  <r>
    <x v="79"/>
    <x v="21"/>
  </r>
  <r>
    <x v="13"/>
    <x v="21"/>
  </r>
  <r>
    <x v="28"/>
    <x v="21"/>
  </r>
  <r>
    <x v="0"/>
    <x v="21"/>
  </r>
  <r>
    <x v="0"/>
    <x v="21"/>
  </r>
  <r>
    <x v="0"/>
    <x v="21"/>
  </r>
  <r>
    <x v="36"/>
    <x v="21"/>
  </r>
  <r>
    <x v="40"/>
    <x v="22"/>
  </r>
  <r>
    <x v="0"/>
    <x v="150"/>
  </r>
  <r>
    <x v="144"/>
    <x v="25"/>
  </r>
  <r>
    <x v="40"/>
    <x v="25"/>
  </r>
  <r>
    <x v="21"/>
    <x v="140"/>
  </r>
  <r>
    <x v="145"/>
    <x v="45"/>
  </r>
  <r>
    <x v="0"/>
    <x v="101"/>
  </r>
  <r>
    <x v="0"/>
    <x v="101"/>
  </r>
  <r>
    <x v="53"/>
    <x v="189"/>
  </r>
  <r>
    <x v="97"/>
    <x v="10"/>
  </r>
  <r>
    <x v="0"/>
    <x v="31"/>
  </r>
  <r>
    <x v="0"/>
    <x v="32"/>
  </r>
  <r>
    <x v="0"/>
    <x v="34"/>
  </r>
  <r>
    <x v="0"/>
    <x v="34"/>
  </r>
  <r>
    <x v="0"/>
    <x v="190"/>
  </r>
  <r>
    <x v="0"/>
    <x v="35"/>
  </r>
  <r>
    <x v="0"/>
    <x v="34"/>
  </r>
  <r>
    <x v="0"/>
    <x v="34"/>
  </r>
  <r>
    <x v="146"/>
    <x v="47"/>
  </r>
  <r>
    <x v="147"/>
    <x v="47"/>
  </r>
  <r>
    <x v="98"/>
    <x v="191"/>
  </r>
  <r>
    <x v="0"/>
    <x v="72"/>
  </r>
  <r>
    <x v="148"/>
    <x v="104"/>
  </r>
  <r>
    <x v="0"/>
    <x v="104"/>
  </r>
  <r>
    <x v="0"/>
    <x v="37"/>
  </r>
  <r>
    <x v="0"/>
    <x v="37"/>
  </r>
  <r>
    <x v="0"/>
    <x v="37"/>
  </r>
  <r>
    <x v="149"/>
    <x v="37"/>
  </r>
  <r>
    <x v="21"/>
    <x v="92"/>
  </r>
  <r>
    <x v="0"/>
    <x v="38"/>
  </r>
  <r>
    <x v="28"/>
    <x v="38"/>
  </r>
  <r>
    <x v="84"/>
    <x v="38"/>
  </r>
  <r>
    <x v="117"/>
    <x v="107"/>
  </r>
  <r>
    <x v="150"/>
    <x v="107"/>
  </r>
  <r>
    <x v="0"/>
    <x v="75"/>
  </r>
  <r>
    <x v="151"/>
    <x v="75"/>
  </r>
  <r>
    <x v="0"/>
    <x v="76"/>
  </r>
  <r>
    <x v="0"/>
    <x v="77"/>
  </r>
  <r>
    <x v="67"/>
    <x v="77"/>
  </r>
  <r>
    <x v="132"/>
    <x v="77"/>
  </r>
  <r>
    <x v="117"/>
    <x v="192"/>
  </r>
  <r>
    <x v="52"/>
    <x v="16"/>
  </r>
  <r>
    <x v="52"/>
    <x v="108"/>
  </r>
  <r>
    <x v="152"/>
    <x v="108"/>
  </r>
  <r>
    <x v="0"/>
    <x v="108"/>
  </r>
  <r>
    <x v="23"/>
    <x v="18"/>
  </r>
  <r>
    <x v="112"/>
    <x v="82"/>
  </r>
  <r>
    <x v="0"/>
    <x v="155"/>
  </r>
  <r>
    <x v="0"/>
    <x v="155"/>
  </r>
  <r>
    <x v="96"/>
    <x v="110"/>
  </r>
  <r>
    <x v="0"/>
    <x v="53"/>
  </r>
  <r>
    <x v="46"/>
    <x v="53"/>
  </r>
  <r>
    <x v="0"/>
    <x v="87"/>
  </r>
  <r>
    <x v="41"/>
    <x v="193"/>
  </r>
  <r>
    <x v="123"/>
    <x v="89"/>
  </r>
  <r>
    <x v="0"/>
    <x v="55"/>
  </r>
  <r>
    <x v="75"/>
    <x v="91"/>
  </r>
  <r>
    <x v="0"/>
    <x v="194"/>
  </r>
  <r>
    <x v="70"/>
    <x v="24"/>
  </r>
  <r>
    <x v="10"/>
    <x v="4"/>
  </r>
  <r>
    <x v="0"/>
    <x v="94"/>
  </r>
  <r>
    <x v="110"/>
    <x v="5"/>
  </r>
  <r>
    <x v="153"/>
    <x v="5"/>
  </r>
  <r>
    <x v="0"/>
    <x v="8"/>
  </r>
  <r>
    <x v="132"/>
    <x v="149"/>
  </r>
  <r>
    <x v="122"/>
    <x v="149"/>
  </r>
  <r>
    <x v="25"/>
    <x v="195"/>
  </r>
  <r>
    <x v="0"/>
    <x v="63"/>
  </r>
  <r>
    <x v="0"/>
    <x v="12"/>
  </r>
  <r>
    <x v="62"/>
    <x v="13"/>
  </r>
  <r>
    <x v="58"/>
    <x v="13"/>
  </r>
  <r>
    <x v="154"/>
    <x v="80"/>
  </r>
  <r>
    <x v="40"/>
    <x v="14"/>
  </r>
  <r>
    <x v="0"/>
    <x v="15"/>
  </r>
  <r>
    <x v="0"/>
    <x v="15"/>
  </r>
  <r>
    <x v="155"/>
    <x v="15"/>
  </r>
  <r>
    <x v="0"/>
    <x v="66"/>
  </r>
  <r>
    <x v="58"/>
    <x v="16"/>
  </r>
  <r>
    <x v="0"/>
    <x v="67"/>
  </r>
  <r>
    <x v="0"/>
    <x v="67"/>
  </r>
  <r>
    <x v="129"/>
    <x v="7"/>
  </r>
  <r>
    <x v="85"/>
    <x v="7"/>
  </r>
  <r>
    <x v="0"/>
    <x v="20"/>
  </r>
  <r>
    <x v="156"/>
    <x v="21"/>
  </r>
  <r>
    <x v="21"/>
    <x v="110"/>
  </r>
  <r>
    <x v="0"/>
    <x v="25"/>
  </r>
  <r>
    <x v="0"/>
    <x v="25"/>
  </r>
  <r>
    <x v="0"/>
    <x v="27"/>
  </r>
  <r>
    <x v="157"/>
    <x v="196"/>
  </r>
  <r>
    <x v="56"/>
    <x v="197"/>
  </r>
  <r>
    <x v="0"/>
    <x v="10"/>
  </r>
  <r>
    <x v="0"/>
    <x v="10"/>
  </r>
  <r>
    <x v="0"/>
    <x v="198"/>
  </r>
  <r>
    <x v="0"/>
    <x v="32"/>
  </r>
  <r>
    <x v="40"/>
    <x v="32"/>
  </r>
  <r>
    <x v="0"/>
    <x v="11"/>
  </r>
  <r>
    <x v="0"/>
    <x v="199"/>
  </r>
  <r>
    <x v="0"/>
    <x v="34"/>
  </r>
  <r>
    <x v="0"/>
    <x v="72"/>
  </r>
  <r>
    <x v="24"/>
    <x v="37"/>
  </r>
  <r>
    <x v="0"/>
    <x v="37"/>
  </r>
  <r>
    <x v="41"/>
    <x v="35"/>
  </r>
  <r>
    <x v="0"/>
    <x v="200"/>
  </r>
  <r>
    <x v="16"/>
    <x v="149"/>
  </r>
  <r>
    <x v="2"/>
    <x v="149"/>
  </r>
  <r>
    <x v="0"/>
    <x v="175"/>
  </r>
  <r>
    <x v="0"/>
    <x v="42"/>
  </r>
  <r>
    <x v="89"/>
    <x v="201"/>
  </r>
  <r>
    <x v="0"/>
    <x v="201"/>
  </r>
  <r>
    <x v="13"/>
    <x v="16"/>
  </r>
  <r>
    <x v="67"/>
    <x v="125"/>
  </r>
  <r>
    <x v="0"/>
    <x v="35"/>
  </r>
  <r>
    <x v="0"/>
    <x v="12"/>
  </r>
  <r>
    <x v="141"/>
    <x v="83"/>
  </r>
  <r>
    <x v="46"/>
    <x v="143"/>
  </r>
  <r>
    <x v="0"/>
    <x v="110"/>
  </r>
  <r>
    <x v="0"/>
    <x v="53"/>
  </r>
  <r>
    <x v="25"/>
    <x v="53"/>
  </r>
  <r>
    <x v="107"/>
    <x v="129"/>
  </r>
  <r>
    <x v="0"/>
    <x v="51"/>
  </r>
  <r>
    <x v="0"/>
    <x v="193"/>
  </r>
  <r>
    <x v="0"/>
    <x v="193"/>
  </r>
  <r>
    <x v="2"/>
    <x v="202"/>
  </r>
  <r>
    <x v="28"/>
    <x v="131"/>
  </r>
  <r>
    <x v="0"/>
    <x v="67"/>
  </r>
  <r>
    <x v="0"/>
    <x v="203"/>
  </r>
  <r>
    <x v="0"/>
    <x v="204"/>
  </r>
  <r>
    <x v="158"/>
    <x v="114"/>
  </r>
  <r>
    <x v="129"/>
    <x v="0"/>
  </r>
  <r>
    <x v="0"/>
    <x v="103"/>
  </r>
  <r>
    <x v="0"/>
    <x v="1"/>
  </r>
  <r>
    <x v="0"/>
    <x v="1"/>
  </r>
  <r>
    <x v="0"/>
    <x v="4"/>
  </r>
  <r>
    <x v="10"/>
    <x v="94"/>
  </r>
  <r>
    <x v="0"/>
    <x v="5"/>
  </r>
  <r>
    <x v="146"/>
    <x v="5"/>
  </r>
  <r>
    <x v="0"/>
    <x v="117"/>
  </r>
  <r>
    <x v="0"/>
    <x v="205"/>
  </r>
  <r>
    <x v="0"/>
    <x v="74"/>
  </r>
  <r>
    <x v="0"/>
    <x v="20"/>
  </r>
  <r>
    <x v="0"/>
    <x v="25"/>
  </r>
  <r>
    <x v="92"/>
    <x v="98"/>
  </r>
  <r>
    <x v="28"/>
    <x v="206"/>
  </r>
  <r>
    <x v="0"/>
    <x v="77"/>
  </r>
  <r>
    <x v="159"/>
    <x v="136"/>
  </r>
  <r>
    <x v="106"/>
    <x v="207"/>
  </r>
  <r>
    <x v="0"/>
    <x v="14"/>
  </r>
  <r>
    <x v="160"/>
    <x v="13"/>
  </r>
  <r>
    <x v="0"/>
    <x v="161"/>
  </r>
  <r>
    <x v="0"/>
    <x v="14"/>
  </r>
  <r>
    <x v="35"/>
    <x v="16"/>
  </r>
  <r>
    <x v="84"/>
    <x v="75"/>
  </r>
  <r>
    <x v="161"/>
    <x v="16"/>
  </r>
  <r>
    <x v="0"/>
    <x v="208"/>
  </r>
  <r>
    <x v="43"/>
    <x v="138"/>
  </r>
  <r>
    <x v="26"/>
    <x v="209"/>
  </r>
  <r>
    <x v="34"/>
    <x v="210"/>
  </r>
  <r>
    <x v="0"/>
    <x v="21"/>
  </r>
  <r>
    <x v="96"/>
    <x v="21"/>
  </r>
  <r>
    <x v="31"/>
    <x v="21"/>
  </r>
  <r>
    <x v="0"/>
    <x v="22"/>
  </r>
  <r>
    <x v="0"/>
    <x v="150"/>
  </r>
  <r>
    <x v="0"/>
    <x v="134"/>
  </r>
  <r>
    <x v="0"/>
    <x v="25"/>
  </r>
  <r>
    <x v="0"/>
    <x v="211"/>
  </r>
  <r>
    <x v="0"/>
    <x v="211"/>
  </r>
  <r>
    <x v="0"/>
    <x v="101"/>
  </r>
  <r>
    <x v="0"/>
    <x v="172"/>
  </r>
  <r>
    <x v="0"/>
    <x v="212"/>
  </r>
  <r>
    <x v="40"/>
    <x v="164"/>
  </r>
  <r>
    <x v="0"/>
    <x v="10"/>
  </r>
  <r>
    <x v="46"/>
    <x v="31"/>
  </r>
  <r>
    <x v="0"/>
    <x v="30"/>
  </r>
  <r>
    <x v="0"/>
    <x v="32"/>
  </r>
  <r>
    <x v="0"/>
    <x v="11"/>
  </r>
  <r>
    <x v="107"/>
    <x v="34"/>
  </r>
  <r>
    <x v="86"/>
    <x v="11"/>
  </r>
  <r>
    <x v="0"/>
    <x v="213"/>
  </r>
  <r>
    <x v="59"/>
    <x v="34"/>
  </r>
  <r>
    <x v="0"/>
    <x v="34"/>
  </r>
  <r>
    <x v="0"/>
    <x v="34"/>
  </r>
  <r>
    <x v="0"/>
    <x v="44"/>
  </r>
  <r>
    <x v="0"/>
    <x v="47"/>
  </r>
  <r>
    <x v="87"/>
    <x v="47"/>
  </r>
  <r>
    <x v="35"/>
    <x v="35"/>
  </r>
  <r>
    <x v="0"/>
    <x v="214"/>
  </r>
  <r>
    <x v="108"/>
    <x v="104"/>
  </r>
  <r>
    <x v="0"/>
    <x v="215"/>
  </r>
  <r>
    <x v="0"/>
    <x v="37"/>
  </r>
  <r>
    <x v="0"/>
    <x v="23"/>
  </r>
  <r>
    <x v="13"/>
    <x v="35"/>
  </r>
  <r>
    <x v="156"/>
    <x v="23"/>
  </r>
  <r>
    <x v="101"/>
    <x v="38"/>
  </r>
  <r>
    <x v="0"/>
    <x v="38"/>
  </r>
  <r>
    <x v="0"/>
    <x v="39"/>
  </r>
  <r>
    <x v="89"/>
    <x v="2"/>
  </r>
  <r>
    <x v="58"/>
    <x v="5"/>
  </r>
  <r>
    <x v="0"/>
    <x v="76"/>
  </r>
  <r>
    <x v="0"/>
    <x v="40"/>
  </r>
  <r>
    <x v="0"/>
    <x v="216"/>
  </r>
  <r>
    <x v="105"/>
    <x v="77"/>
  </r>
  <r>
    <x v="0"/>
    <x v="42"/>
  </r>
  <r>
    <x v="0"/>
    <x v="217"/>
  </r>
  <r>
    <x v="2"/>
    <x v="79"/>
  </r>
  <r>
    <x v="0"/>
    <x v="218"/>
  </r>
  <r>
    <x v="0"/>
    <x v="108"/>
  </r>
  <r>
    <x v="162"/>
    <x v="18"/>
  </r>
  <r>
    <x v="59"/>
    <x v="82"/>
  </r>
  <r>
    <x v="0"/>
    <x v="46"/>
  </r>
  <r>
    <x v="0"/>
    <x v="46"/>
  </r>
  <r>
    <x v="0"/>
    <x v="46"/>
  </r>
  <r>
    <x v="0"/>
    <x v="85"/>
  </r>
  <r>
    <x v="0"/>
    <x v="86"/>
  </r>
  <r>
    <x v="0"/>
    <x v="48"/>
  </r>
  <r>
    <x v="86"/>
    <x v="155"/>
  </r>
  <r>
    <x v="0"/>
    <x v="52"/>
  </r>
  <r>
    <x v="0"/>
    <x v="129"/>
  </r>
  <r>
    <x v="0"/>
    <x v="88"/>
  </r>
  <r>
    <x v="0"/>
    <x v="89"/>
  </r>
  <r>
    <x v="0"/>
    <x v="120"/>
  </r>
  <r>
    <x v="0"/>
    <x v="17"/>
  </r>
  <r>
    <x v="163"/>
    <x v="55"/>
  </r>
  <r>
    <x v="41"/>
    <x v="56"/>
  </r>
  <r>
    <x v="0"/>
    <x v="59"/>
  </r>
  <r>
    <x v="0"/>
    <x v="219"/>
  </r>
  <r>
    <x v="0"/>
    <x v="220"/>
  </r>
  <r>
    <x v="59"/>
    <x v="0"/>
  </r>
  <r>
    <x v="0"/>
    <x v="0"/>
  </r>
  <r>
    <x v="28"/>
    <x v="0"/>
  </r>
  <r>
    <x v="0"/>
    <x v="2"/>
  </r>
  <r>
    <x v="0"/>
    <x v="32"/>
  </r>
  <r>
    <x v="30"/>
    <x v="125"/>
  </r>
  <r>
    <x v="0"/>
    <x v="6"/>
  </r>
  <r>
    <x v="0"/>
    <x v="6"/>
  </r>
  <r>
    <x v="0"/>
    <x v="221"/>
  </r>
  <r>
    <x v="0"/>
    <x v="8"/>
  </r>
  <r>
    <x v="0"/>
    <x v="222"/>
  </r>
  <r>
    <x v="0"/>
    <x v="223"/>
  </r>
  <r>
    <x v="164"/>
    <x v="224"/>
  </r>
  <r>
    <x v="0"/>
    <x v="63"/>
  </r>
  <r>
    <x v="165"/>
    <x v="84"/>
  </r>
  <r>
    <x v="142"/>
    <x v="187"/>
  </r>
  <r>
    <x v="58"/>
    <x v="8"/>
  </r>
  <r>
    <x v="107"/>
    <x v="15"/>
  </r>
  <r>
    <x v="0"/>
    <x v="15"/>
  </r>
  <r>
    <x v="70"/>
    <x v="14"/>
  </r>
  <r>
    <x v="166"/>
    <x v="16"/>
  </r>
  <r>
    <x v="98"/>
    <x v="16"/>
  </r>
  <r>
    <x v="0"/>
    <x v="18"/>
  </r>
  <r>
    <x v="0"/>
    <x v="138"/>
  </r>
  <r>
    <x v="0"/>
    <x v="138"/>
  </r>
  <r>
    <x v="0"/>
    <x v="138"/>
  </r>
  <r>
    <x v="0"/>
    <x v="20"/>
  </r>
  <r>
    <x v="0"/>
    <x v="21"/>
  </r>
  <r>
    <x v="104"/>
    <x v="21"/>
  </r>
  <r>
    <x v="52"/>
    <x v="21"/>
  </r>
  <r>
    <x v="0"/>
    <x v="139"/>
  </r>
  <r>
    <x v="167"/>
    <x v="23"/>
  </r>
  <r>
    <x v="0"/>
    <x v="22"/>
  </r>
  <r>
    <x v="168"/>
    <x v="150"/>
  </r>
  <r>
    <x v="0"/>
    <x v="25"/>
  </r>
  <r>
    <x v="42"/>
    <x v="66"/>
  </r>
  <r>
    <x v="0"/>
    <x v="27"/>
  </r>
  <r>
    <x v="0"/>
    <x v="211"/>
  </r>
  <r>
    <x v="1"/>
    <x v="45"/>
  </r>
  <r>
    <x v="0"/>
    <x v="10"/>
  </r>
  <r>
    <x v="0"/>
    <x v="10"/>
  </r>
  <r>
    <x v="13"/>
    <x v="27"/>
  </r>
  <r>
    <x v="25"/>
    <x v="11"/>
  </r>
  <r>
    <x v="0"/>
    <x v="34"/>
  </r>
  <r>
    <x v="0"/>
    <x v="34"/>
  </r>
  <r>
    <x v="0"/>
    <x v="34"/>
  </r>
  <r>
    <x v="133"/>
    <x v="34"/>
  </r>
  <r>
    <x v="169"/>
    <x v="35"/>
  </r>
  <r>
    <x v="15"/>
    <x v="225"/>
  </r>
  <r>
    <x v="36"/>
    <x v="225"/>
  </r>
  <r>
    <x v="75"/>
    <x v="226"/>
  </r>
  <r>
    <x v="170"/>
    <x v="71"/>
  </r>
  <r>
    <x v="17"/>
    <x v="104"/>
  </r>
  <r>
    <x v="0"/>
    <x v="227"/>
  </r>
  <r>
    <x v="96"/>
    <x v="70"/>
  </r>
  <r>
    <x v="0"/>
    <x v="38"/>
  </r>
  <r>
    <x v="0"/>
    <x v="107"/>
  </r>
  <r>
    <x v="25"/>
    <x v="142"/>
  </r>
  <r>
    <x v="0"/>
    <x v="76"/>
  </r>
  <r>
    <x v="152"/>
    <x v="76"/>
  </r>
  <r>
    <x v="0"/>
    <x v="228"/>
  </r>
  <r>
    <x v="0"/>
    <x v="35"/>
  </r>
  <r>
    <x v="0"/>
    <x v="47"/>
  </r>
  <r>
    <x v="0"/>
    <x v="84"/>
  </r>
  <r>
    <x v="0"/>
    <x v="84"/>
  </r>
  <r>
    <x v="0"/>
    <x v="85"/>
  </r>
  <r>
    <x v="0"/>
    <x v="48"/>
  </r>
  <r>
    <x v="0"/>
    <x v="48"/>
  </r>
  <r>
    <x v="60"/>
    <x v="47"/>
  </r>
  <r>
    <x v="107"/>
    <x v="49"/>
  </r>
  <r>
    <x v="92"/>
    <x v="51"/>
  </r>
  <r>
    <x v="25"/>
    <x v="109"/>
  </r>
  <r>
    <x v="0"/>
    <x v="53"/>
  </r>
  <r>
    <x v="91"/>
    <x v="129"/>
  </r>
  <r>
    <x v="0"/>
    <x v="87"/>
  </r>
  <r>
    <x v="11"/>
    <x v="87"/>
  </r>
  <r>
    <x v="0"/>
    <x v="88"/>
  </r>
  <r>
    <x v="0"/>
    <x v="89"/>
  </r>
  <r>
    <x v="0"/>
    <x v="55"/>
  </r>
  <r>
    <x v="0"/>
    <x v="229"/>
  </r>
  <r>
    <x v="0"/>
    <x v="113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970">
  <r>
    <x v="0"/>
    <n v="120"/>
    <s v="Saturday"/>
    <s v="FELL ST"/>
    <s v="ASHBURY ST"/>
    <x v="0"/>
    <x v="0"/>
  </r>
  <r>
    <x v="0"/>
    <n v="2210"/>
    <s v="Friday"/>
    <s v="FELL ST"/>
    <s v="ASHBURY ST"/>
    <x v="0"/>
    <x v="1"/>
  </r>
  <r>
    <x v="1"/>
    <n v="2135"/>
    <s v="Monday"/>
    <s v="FULTON ST"/>
    <s v="ASHBURY ST"/>
    <x v="1"/>
    <x v="0"/>
  </r>
  <r>
    <x v="2"/>
    <n v="1440"/>
    <s v="Friday"/>
    <s v="OAK ST"/>
    <s v="ASHBURY ST"/>
    <x v="2"/>
    <x v="2"/>
  </r>
  <r>
    <x v="2"/>
    <n v="800"/>
    <s v="Tuesday"/>
    <s v="OAK ST"/>
    <s v="ASHBURY ST"/>
    <x v="2"/>
    <x v="3"/>
  </r>
  <r>
    <x v="0"/>
    <n v="1522"/>
    <s v="Friday"/>
    <s v="PAGE ST"/>
    <s v="ASHBURY ST"/>
    <x v="3"/>
    <x v="0"/>
  </r>
  <r>
    <x v="3"/>
    <n v="1716"/>
    <s v="Monday"/>
    <s v="FELL ST"/>
    <s v="BAKER ST"/>
    <x v="4"/>
    <x v="4"/>
  </r>
  <r>
    <x v="3"/>
    <n v="1539"/>
    <s v="Tuesday"/>
    <s v="FELL ST"/>
    <s v="BAKER ST"/>
    <x v="4"/>
    <x v="0"/>
  </r>
  <r>
    <x v="3"/>
    <n v="1805"/>
    <s v="Wednesday"/>
    <s v="OAK ST"/>
    <s v="BAKER ST"/>
    <x v="5"/>
    <x v="0"/>
  </r>
  <r>
    <x v="4"/>
    <n v="1735"/>
    <s v="Wednesday"/>
    <s v="OAK ST"/>
    <s v="BAKER ST"/>
    <x v="5"/>
    <x v="0"/>
  </r>
  <r>
    <x v="5"/>
    <n v="817"/>
    <s v="Thursday"/>
    <s v="OAK ST"/>
    <s v="BAKER ST"/>
    <x v="5"/>
    <x v="5"/>
  </r>
  <r>
    <x v="2"/>
    <n v="1600"/>
    <s v="Tuesday"/>
    <s v="TURK BLVD"/>
    <s v="BAKER ST"/>
    <x v="6"/>
    <x v="0"/>
  </r>
  <r>
    <x v="6"/>
    <n v="1736"/>
    <s v="Wednesday"/>
    <s v="BRODERICK ST"/>
    <s v="FELL ST"/>
    <x v="7"/>
    <x v="0"/>
  </r>
  <r>
    <x v="7"/>
    <n v="1953"/>
    <s v="Tuesday"/>
    <s v="FELL ST"/>
    <s v="BRODERICK ST"/>
    <x v="8"/>
    <x v="6"/>
  </r>
  <r>
    <x v="4"/>
    <n v="38"/>
    <s v="Monday"/>
    <s v="PAGE ST"/>
    <s v="BRODERICK ST"/>
    <x v="9"/>
    <x v="7"/>
  </r>
  <r>
    <x v="7"/>
    <n v="1330"/>
    <s v="Friday"/>
    <s v="DIVISADERO ST"/>
    <s v="GROVE ST"/>
    <x v="10"/>
    <x v="0"/>
  </r>
  <r>
    <x v="8"/>
    <n v="1443"/>
    <s v="Friday"/>
    <s v="DIVISADERO ST"/>
    <s v="HAYES ST"/>
    <x v="11"/>
    <x v="8"/>
  </r>
  <r>
    <x v="5"/>
    <n v="2152"/>
    <s v="Friday"/>
    <s v="PAGE ST"/>
    <s v="CLAYTON ST"/>
    <x v="12"/>
    <x v="0"/>
  </r>
  <r>
    <x v="4"/>
    <n v="38"/>
    <s v="Saturday"/>
    <s v="FELL ST"/>
    <s v="COLE ST"/>
    <x v="13"/>
    <x v="9"/>
  </r>
  <r>
    <x v="5"/>
    <n v="1944"/>
    <s v="Friday"/>
    <s v="FELL ST"/>
    <s v="DIVISADERO ST"/>
    <x v="14"/>
    <x v="10"/>
  </r>
  <r>
    <x v="3"/>
    <n v="1152"/>
    <s v="Saturday"/>
    <s v="FELL ST"/>
    <s v="BAKER ST"/>
    <x v="4"/>
    <x v="0"/>
  </r>
  <r>
    <x v="3"/>
    <n v="633"/>
    <s v="Friday"/>
    <s v="FELL ST"/>
    <s v="DIVISADERO ST"/>
    <x v="14"/>
    <x v="0"/>
  </r>
  <r>
    <x v="7"/>
    <n v="1305"/>
    <s v="Sunday"/>
    <s v="FULTON ST"/>
    <s v="DIVISADERO ST"/>
    <x v="15"/>
    <x v="0"/>
  </r>
  <r>
    <x v="8"/>
    <n v="1305"/>
    <s v="Monday"/>
    <s v="FULTON ST"/>
    <s v="DIVISADERO ST"/>
    <x v="15"/>
    <x v="0"/>
  </r>
  <r>
    <x v="0"/>
    <n v="1947"/>
    <s v="Saturday"/>
    <s v="FULTON ST"/>
    <s v="DIVISADERO ST"/>
    <x v="15"/>
    <x v="11"/>
  </r>
  <r>
    <x v="5"/>
    <n v="1051"/>
    <s v="Monday"/>
    <s v="OAK ST"/>
    <s v="DIVISADERO ST"/>
    <x v="16"/>
    <x v="0"/>
  </r>
  <r>
    <x v="1"/>
    <n v="1728"/>
    <s v="Tuesday"/>
    <s v="OAK ST"/>
    <s v="DIVISADERO ST"/>
    <x v="16"/>
    <x v="0"/>
  </r>
  <r>
    <x v="0"/>
    <n v="160"/>
    <s v="Thursday"/>
    <s v="OAK ST"/>
    <s v="DIVISADERO ST"/>
    <x v="16"/>
    <x v="12"/>
  </r>
  <r>
    <x v="4"/>
    <n v="2145"/>
    <s v="Sunday"/>
    <s v="FELL ST"/>
    <s v="STANYAN ST"/>
    <x v="17"/>
    <x v="0"/>
  </r>
  <r>
    <x v="1"/>
    <n v="1710"/>
    <s v="Friday"/>
    <s v="PAGE ST"/>
    <s v="DIVISADERO ST"/>
    <x v="18"/>
    <x v="0"/>
  </r>
  <r>
    <x v="1"/>
    <n v="142"/>
    <s v="Wednesday"/>
    <s v="TURK BLVD"/>
    <s v="DIVISADERO ST"/>
    <x v="19"/>
    <x v="0"/>
  </r>
  <r>
    <x v="4"/>
    <n v="221"/>
    <s v="Monday"/>
    <s v="DIVISADERO ST"/>
    <s v="FELL ST"/>
    <x v="20"/>
    <x v="0"/>
  </r>
  <r>
    <x v="4"/>
    <n v="1656"/>
    <s v="Wednesday"/>
    <s v="MASONIC AVE"/>
    <s v="FELL ST"/>
    <x v="21"/>
    <x v="0"/>
  </r>
  <r>
    <x v="3"/>
    <n v="1431"/>
    <s v="Sunday"/>
    <s v="MASONIC AVE"/>
    <s v="FELL ST"/>
    <x v="21"/>
    <x v="13"/>
  </r>
  <r>
    <x v="5"/>
    <n v="2200"/>
    <s v="Sunday"/>
    <s v="MASONIC AVE"/>
    <s v="FELL ST"/>
    <x v="21"/>
    <x v="0"/>
  </r>
  <r>
    <x v="9"/>
    <n v="1835"/>
    <s v="Wednesday"/>
    <s v="MASONIC AVE"/>
    <s v="FELL ST"/>
    <x v="21"/>
    <x v="14"/>
  </r>
  <r>
    <x v="5"/>
    <n v="2200"/>
    <s v="Sunday"/>
    <s v="MASONIC AVE"/>
    <s v="FELL ST"/>
    <x v="21"/>
    <x v="0"/>
  </r>
  <r>
    <x v="5"/>
    <n v="1308"/>
    <s v="Monday"/>
    <s v="MASONIC AVE"/>
    <s v="FELL ST"/>
    <x v="21"/>
    <x v="15"/>
  </r>
  <r>
    <x v="3"/>
    <n v="2027"/>
    <s v="Thursday"/>
    <s v="MASONIC AVE"/>
    <s v="FELL ST"/>
    <x v="21"/>
    <x v="0"/>
  </r>
  <r>
    <x v="7"/>
    <n v="1808"/>
    <s v="Saturday"/>
    <s v="STANYAN ST"/>
    <s v="FELL ST"/>
    <x v="22"/>
    <x v="0"/>
  </r>
  <r>
    <x v="8"/>
    <n v="1015"/>
    <s v="Wednesday"/>
    <s v="FULTON ST"/>
    <s v="MASONIC AV"/>
    <x v="23"/>
    <x v="16"/>
  </r>
  <r>
    <x v="1"/>
    <n v="1605"/>
    <s v="Saturday"/>
    <s v="BAKER ST"/>
    <s v="FULTON ST"/>
    <x v="24"/>
    <x v="2"/>
  </r>
  <r>
    <x v="6"/>
    <n v="2020"/>
    <s v="Thursday"/>
    <s v="DIVISADERO ST"/>
    <s v="FULTON ST"/>
    <x v="25"/>
    <x v="17"/>
  </r>
  <r>
    <x v="9"/>
    <n v="409"/>
    <s v="Saturday"/>
    <s v="DIVISADERO ST"/>
    <s v="FULTON ST"/>
    <x v="25"/>
    <x v="0"/>
  </r>
  <r>
    <x v="3"/>
    <n v="1033"/>
    <s v="Tuesday"/>
    <s v="GOLDEN GATE AVE"/>
    <s v="CHABOT TER"/>
    <x v="26"/>
    <x v="18"/>
  </r>
  <r>
    <x v="10"/>
    <n v="1100"/>
    <s v="Thursday"/>
    <s v="MASONIC AVE"/>
    <s v="FULTON ST"/>
    <x v="27"/>
    <x v="0"/>
  </r>
  <r>
    <x v="2"/>
    <n v="1840"/>
    <s v="Wednesday"/>
    <s v="HAYES ST"/>
    <s v="BAKER ST"/>
    <x v="28"/>
    <x v="19"/>
  </r>
  <r>
    <x v="10"/>
    <n v="1141"/>
    <s v="Tuesday"/>
    <s v="SCOTT ST"/>
    <s v="GOLDEN GATE AV"/>
    <x v="29"/>
    <x v="0"/>
  </r>
  <r>
    <x v="5"/>
    <n v="1750"/>
    <s v="Friday"/>
    <s v="DIVISADERO ST"/>
    <s v="GROVE ST"/>
    <x v="10"/>
    <x v="20"/>
  </r>
  <r>
    <x v="5"/>
    <n v="125"/>
    <s v="Saturday"/>
    <s v="MASONIC AVE"/>
    <s v="GOLDEN GATE AV"/>
    <x v="30"/>
    <x v="0"/>
  </r>
  <r>
    <x v="1"/>
    <n v="819"/>
    <s v="Monday"/>
    <s v="MASONIC AVE"/>
    <s v="GROVE ST"/>
    <x v="31"/>
    <x v="21"/>
  </r>
  <r>
    <x v="10"/>
    <n v="1755"/>
    <s v="Friday"/>
    <s v="BAKER ST"/>
    <s v="HAYES ST"/>
    <x v="32"/>
    <x v="22"/>
  </r>
  <r>
    <x v="6"/>
    <n v="130"/>
    <s v="Wednesday"/>
    <s v="BRODERICK ST"/>
    <s v="HAYES ST"/>
    <x v="33"/>
    <x v="23"/>
  </r>
  <r>
    <x v="3"/>
    <n v="1010"/>
    <s v="Thursday"/>
    <s v="MASONIC AVE"/>
    <s v="HAYES ST"/>
    <x v="34"/>
    <x v="0"/>
  </r>
  <r>
    <x v="10"/>
    <n v="1115"/>
    <s v="Saturday"/>
    <s v="DIVISADERO ST"/>
    <s v="HAYES ST"/>
    <x v="11"/>
    <x v="24"/>
  </r>
  <r>
    <x v="6"/>
    <n v="945"/>
    <s v="Thursday"/>
    <s v="MASONIC AVE"/>
    <s v="OAK ST"/>
    <x v="35"/>
    <x v="25"/>
  </r>
  <r>
    <x v="10"/>
    <n v="1200"/>
    <s v="Tuesday"/>
    <s v="TURK BLVD"/>
    <s v="KITTREDGE TER"/>
    <x v="36"/>
    <x v="0"/>
  </r>
  <r>
    <x v="5"/>
    <n v="1659"/>
    <s v="Tuesday"/>
    <s v="MASONIC AVE"/>
    <s v="OAK ST"/>
    <x v="35"/>
    <x v="0"/>
  </r>
  <r>
    <x v="1"/>
    <n v="1400"/>
    <s v="Tuesday"/>
    <s v="FELL ST"/>
    <s v="MASONIC AV"/>
    <x v="21"/>
    <x v="0"/>
  </r>
  <r>
    <x v="1"/>
    <n v="1105"/>
    <s v="Monday"/>
    <s v="OAK ST"/>
    <s v="MASONIC AV"/>
    <x v="37"/>
    <x v="0"/>
  </r>
  <r>
    <x v="8"/>
    <n v="1428"/>
    <s v="Friday"/>
    <s v="TURK BLVD"/>
    <s v="MASONIC AV"/>
    <x v="38"/>
    <x v="0"/>
  </r>
  <r>
    <x v="0"/>
    <n v="1725"/>
    <s v="Sunday"/>
    <s v="TURK BLVD"/>
    <s v="MASONIC AVE"/>
    <x v="39"/>
    <x v="26"/>
  </r>
  <r>
    <x v="8"/>
    <n v="1858"/>
    <s v="Thursday"/>
    <s v="MASONIC AVE"/>
    <s v="MCALLISTER"/>
    <x v="40"/>
    <x v="27"/>
  </r>
  <r>
    <x v="10"/>
    <n v="1951"/>
    <s v="Saturday"/>
    <s v="MASONIC AVE"/>
    <s v="MCALLISTER ST"/>
    <x v="41"/>
    <x v="0"/>
  </r>
  <r>
    <x v="8"/>
    <n v="2237"/>
    <s v="Saturday"/>
    <s v="SCOTT ST"/>
    <s v="OAK"/>
    <x v="42"/>
    <x v="28"/>
  </r>
  <r>
    <x v="0"/>
    <n v="825"/>
    <s v="Monday"/>
    <s v="SCOTT ST"/>
    <s v="HAYES ST"/>
    <x v="43"/>
    <x v="29"/>
  </r>
  <r>
    <x v="7"/>
    <n v="2256"/>
    <s v="Friday"/>
    <s v="STANYAN ST"/>
    <s v="FULTON ST"/>
    <x v="44"/>
    <x v="0"/>
  </r>
  <r>
    <x v="3"/>
    <n v="850"/>
    <s v="Friday"/>
    <s v="STANYAN ST"/>
    <s v="OAK ST"/>
    <x v="45"/>
    <x v="0"/>
  </r>
  <r>
    <x v="1"/>
    <n v="2227"/>
    <s v="Thursday"/>
    <s v="STANYAN ST"/>
    <s v="OAK ST"/>
    <x v="45"/>
    <x v="28"/>
  </r>
  <r>
    <x v="0"/>
    <n v="2220"/>
    <s v="Saturday"/>
    <s v="STANYAN ST"/>
    <s v="HAYES ST"/>
    <x v="46"/>
    <x v="0"/>
  </r>
  <r>
    <x v="8"/>
    <n v="2028"/>
    <s v="Wednesday"/>
    <s v="STANYAN ST"/>
    <s v="PAGE ST"/>
    <x v="47"/>
    <x v="30"/>
  </r>
  <r>
    <x v="10"/>
    <n v="1912"/>
    <s v="Thursday"/>
    <s v="FULTON ST"/>
    <s v="PARKER AV"/>
    <x v="48"/>
    <x v="0"/>
  </r>
  <r>
    <x v="3"/>
    <n v="833"/>
    <s v="Friday"/>
    <s v="GOLDEN GATE AVE"/>
    <s v="ROSELYN TER"/>
    <x v="49"/>
    <x v="25"/>
  </r>
  <r>
    <x v="8"/>
    <n v="938"/>
    <s v="Wednesday"/>
    <s v="TURK BLVD"/>
    <s v="ROSELYN TER"/>
    <x v="50"/>
    <x v="31"/>
  </r>
  <r>
    <x v="4"/>
    <n v="1320"/>
    <s v="Friday"/>
    <s v="FELL ST"/>
    <s v="SCOTT ST"/>
    <x v="51"/>
    <x v="32"/>
  </r>
  <r>
    <x v="3"/>
    <n v="1703"/>
    <s v="Monday"/>
    <s v="OAK ST"/>
    <s v="SCOTT ST"/>
    <x v="52"/>
    <x v="0"/>
  </r>
  <r>
    <x v="5"/>
    <n v="1722"/>
    <s v="Saturday"/>
    <s v="OAK ST"/>
    <s v="SCOTT ST"/>
    <x v="52"/>
    <x v="0"/>
  </r>
  <r>
    <x v="4"/>
    <n v="80"/>
    <s v="Tuesday"/>
    <s v="OAK ST"/>
    <s v="SCOTT ST"/>
    <x v="52"/>
    <x v="0"/>
  </r>
  <r>
    <x v="10"/>
    <n v="1220"/>
    <s v="Friday"/>
    <s v="OAK ST"/>
    <s v="SCOTT ST"/>
    <x v="52"/>
    <x v="33"/>
  </r>
  <r>
    <x v="7"/>
    <n v="815"/>
    <s v="Sunday"/>
    <s v="CHARTER OAK AVE"/>
    <s v="SHRADER ST"/>
    <x v="53"/>
    <x v="34"/>
  </r>
  <r>
    <x v="1"/>
    <n v="1200"/>
    <s v="Saturday"/>
    <s v="FULTON ST"/>
    <s v="STANYAN ST"/>
    <x v="54"/>
    <x v="0"/>
  </r>
  <r>
    <x v="0"/>
    <n v="1856"/>
    <s v="Sunday"/>
    <s v="TURK BLVD"/>
    <s v="TAMALPAIS TER"/>
    <x v="55"/>
    <x v="35"/>
  </r>
  <r>
    <x v="7"/>
    <n v="1030"/>
    <s v="Friday"/>
    <s v="TURK ST"/>
    <s v="TAMALPAIS TER"/>
    <x v="56"/>
    <x v="0"/>
  </r>
  <r>
    <x v="7"/>
    <n v="910"/>
    <s v="Thursday"/>
    <s v="STANYAN ST"/>
    <s v="TURK"/>
    <x v="57"/>
    <x v="0"/>
  </r>
  <r>
    <x v="9"/>
    <n v="2117"/>
    <s v="Wednesday"/>
    <s v="DIVISADERO ST"/>
    <s v="TURK ST"/>
    <x v="58"/>
    <x v="0"/>
  </r>
  <r>
    <x v="8"/>
    <n v="1339"/>
    <s v="Tuesday"/>
    <s v="JOSEPHA AVE"/>
    <s v="TURK ST"/>
    <x v="59"/>
    <x v="0"/>
  </r>
  <r>
    <x v="3"/>
    <n v="918"/>
    <s v="Tuesday"/>
    <s v="FELL ST"/>
    <s v="ASHBURY ST"/>
    <x v="0"/>
    <x v="29"/>
  </r>
  <r>
    <x v="0"/>
    <n v="69"/>
    <s v="Friday"/>
    <s v="FELL ST"/>
    <s v="BAKER ST"/>
    <x v="4"/>
    <x v="36"/>
  </r>
  <r>
    <x v="10"/>
    <n v="2105"/>
    <s v="Wednesday"/>
    <s v="OAK ST"/>
    <s v="BAKER ST"/>
    <x v="5"/>
    <x v="37"/>
  </r>
  <r>
    <x v="9"/>
    <n v="1638"/>
    <s v="Wednesday"/>
    <s v="OAK ST"/>
    <s v="BRODERICK"/>
    <x v="60"/>
    <x v="38"/>
  </r>
  <r>
    <x v="9"/>
    <n v="1330"/>
    <s v="Tuesday"/>
    <s v="FELL ST"/>
    <s v="BRODERICK ST"/>
    <x v="8"/>
    <x v="0"/>
  </r>
  <r>
    <x v="4"/>
    <n v="1320"/>
    <s v="Thursday"/>
    <s v="FULTON ST"/>
    <s v="BRODERICK ST"/>
    <x v="61"/>
    <x v="0"/>
  </r>
  <r>
    <x v="5"/>
    <n v="2154"/>
    <s v="Tuesday"/>
    <s v="FULTON ST"/>
    <s v="CENTRAL AV"/>
    <x v="62"/>
    <x v="39"/>
  </r>
  <r>
    <x v="5"/>
    <n v="2154"/>
    <s v="Tuesday"/>
    <s v="FULTON ST"/>
    <s v="CENTRAL AV"/>
    <x v="62"/>
    <x v="39"/>
  </r>
  <r>
    <x v="5"/>
    <n v="858"/>
    <s v="Saturday"/>
    <s v="PAGE ST"/>
    <s v="CENTRAL AV"/>
    <x v="63"/>
    <x v="0"/>
  </r>
  <r>
    <x v="0"/>
    <n v="2211"/>
    <s v="Friday"/>
    <s v="GOLDEN GATE AVE"/>
    <s v="CENTRAL AVE"/>
    <x v="64"/>
    <x v="28"/>
  </r>
  <r>
    <x v="3"/>
    <n v="1815"/>
    <s v="Saturday"/>
    <s v="DIVISADERO ST"/>
    <s v="HAYES ST"/>
    <x v="11"/>
    <x v="0"/>
  </r>
  <r>
    <x v="2"/>
    <n v="1051"/>
    <s v="Monday"/>
    <s v="FELL ST"/>
    <s v="DIVISADERO ST"/>
    <x v="14"/>
    <x v="40"/>
  </r>
  <r>
    <x v="7"/>
    <n v="840"/>
    <s v="Wednesday"/>
    <s v="FELL ST"/>
    <s v="DIVISADERO ST"/>
    <x v="14"/>
    <x v="41"/>
  </r>
  <r>
    <x v="3"/>
    <n v="1802"/>
    <s v="Wednesday"/>
    <s v="FELL ST"/>
    <s v="DIVISADERO ST"/>
    <x v="14"/>
    <x v="42"/>
  </r>
  <r>
    <x v="8"/>
    <n v="1800"/>
    <s v="Monday"/>
    <s v="FELL ST"/>
    <s v="DIVISADERO ST"/>
    <x v="14"/>
    <x v="43"/>
  </r>
  <r>
    <x v="10"/>
    <n v="1600"/>
    <s v="Monday"/>
    <s v="FELL ST"/>
    <s v="DIVISADERO ST"/>
    <x v="14"/>
    <x v="41"/>
  </r>
  <r>
    <x v="6"/>
    <n v="1843"/>
    <s v="Wednesday"/>
    <s v="GOLDEN GATE AVE"/>
    <s v="DIVISADERO ST"/>
    <x v="65"/>
    <x v="27"/>
  </r>
  <r>
    <x v="4"/>
    <n v="3"/>
    <s v="Wednesday"/>
    <s v="OAK ST"/>
    <s v="DIVISADERO ST"/>
    <x v="16"/>
    <x v="0"/>
  </r>
  <r>
    <x v="1"/>
    <n v="1300"/>
    <s v="Saturday"/>
    <s v="OAK ST"/>
    <s v="DIVISADERO ST"/>
    <x v="16"/>
    <x v="0"/>
  </r>
  <r>
    <x v="6"/>
    <n v="1235"/>
    <s v="Thursday"/>
    <s v="FELL ST"/>
    <s v="SCOTT ST"/>
    <x v="51"/>
    <x v="0"/>
  </r>
  <r>
    <x v="4"/>
    <n v="2230"/>
    <s v="Friday"/>
    <s v="PAGE ST"/>
    <s v="DIVISADERO ST"/>
    <x v="18"/>
    <x v="44"/>
  </r>
  <r>
    <x v="9"/>
    <n v="1721"/>
    <s v="Thursday"/>
    <s v="TURK ST"/>
    <s v="DIVISADERO ST"/>
    <x v="66"/>
    <x v="0"/>
  </r>
  <r>
    <x v="10"/>
    <n v="1545"/>
    <s v="Tuesday"/>
    <s v="FULTON ST"/>
    <s v="CENTRAL AV"/>
    <x v="62"/>
    <x v="45"/>
  </r>
  <r>
    <x v="3"/>
    <n v="1706"/>
    <s v="Sunday"/>
    <s v="DIVISADERO ST"/>
    <s v="FELL ST"/>
    <x v="20"/>
    <x v="0"/>
  </r>
  <r>
    <x v="9"/>
    <n v="2106"/>
    <s v="Tuesday"/>
    <s v="DIVISADERO ST"/>
    <s v="FELL ST"/>
    <x v="20"/>
    <x v="0"/>
  </r>
  <r>
    <x v="0"/>
    <n v="2315"/>
    <s v="Friday"/>
    <s v="MASONIC AVE"/>
    <s v="FELL ST"/>
    <x v="21"/>
    <x v="0"/>
  </r>
  <r>
    <x v="7"/>
    <n v="1606"/>
    <s v="Friday"/>
    <s v="MASONIC AVE"/>
    <s v="FELL ST"/>
    <x v="21"/>
    <x v="46"/>
  </r>
  <r>
    <x v="3"/>
    <n v="1646"/>
    <s v="Friday"/>
    <s v="MASONIC AVE"/>
    <s v="FELL ST"/>
    <x v="21"/>
    <x v="47"/>
  </r>
  <r>
    <x v="3"/>
    <n v="1215"/>
    <s v="Wednesday"/>
    <s v="FULTON ST"/>
    <s v="MASONIC AV"/>
    <x v="23"/>
    <x v="48"/>
  </r>
  <r>
    <x v="0"/>
    <n v="120"/>
    <s v="Thursday"/>
    <s v="FULTON ST"/>
    <s v="MASONIC AVE"/>
    <x v="67"/>
    <x v="10"/>
  </r>
  <r>
    <x v="3"/>
    <n v="2055"/>
    <s v="Tuesday"/>
    <s v="GOLDEN GATE AVE"/>
    <s v="ROSELYN AV"/>
    <x v="68"/>
    <x v="49"/>
  </r>
  <r>
    <x v="1"/>
    <n v="1515"/>
    <s v="Thursday"/>
    <s v="MASONIC AVE"/>
    <s v="FULTON ST"/>
    <x v="27"/>
    <x v="10"/>
  </r>
  <r>
    <x v="6"/>
    <n v="1345"/>
    <s v="Wednesday"/>
    <s v="STANYAN ST"/>
    <s v="FULTON ST"/>
    <x v="44"/>
    <x v="50"/>
  </r>
  <r>
    <x v="2"/>
    <n v="2104"/>
    <s v="Sunday"/>
    <s v="HAYES ST"/>
    <s v="MASONIC AV"/>
    <x v="69"/>
    <x v="51"/>
  </r>
  <r>
    <x v="3"/>
    <n v="57"/>
    <s v="Tuesday"/>
    <s v="DIVISADERO ST"/>
    <s v="GROVE ST"/>
    <x v="10"/>
    <x v="0"/>
  </r>
  <r>
    <x v="4"/>
    <n v="2034"/>
    <s v="Friday"/>
    <s v="MASONIC AVE"/>
    <s v="OAK ST"/>
    <x v="35"/>
    <x v="0"/>
  </r>
  <r>
    <x v="0"/>
    <n v="5"/>
    <s v="Saturday"/>
    <s v="MASONIC AVE"/>
    <s v="OAK ST"/>
    <x v="35"/>
    <x v="0"/>
  </r>
  <r>
    <x v="8"/>
    <n v="1240"/>
    <s v="Saturday"/>
    <s v="FELL ST"/>
    <s v="LYON ST"/>
    <x v="70"/>
    <x v="0"/>
  </r>
  <r>
    <x v="2"/>
    <n v="1000"/>
    <s v="Sunday"/>
    <s v="FELL ST"/>
    <s v="LYON ST"/>
    <x v="70"/>
    <x v="0"/>
  </r>
  <r>
    <x v="8"/>
    <n v="1420"/>
    <s v="Monday"/>
    <s v="FULTON ST"/>
    <s v="LYON ST"/>
    <x v="71"/>
    <x v="37"/>
  </r>
  <r>
    <x v="8"/>
    <n v="538"/>
    <s v="Friday"/>
    <s v="MASONIC AVE"/>
    <s v="OAK ST"/>
    <x v="35"/>
    <x v="0"/>
  </r>
  <r>
    <x v="9"/>
    <n v="1439"/>
    <s v="Friday"/>
    <s v="FELL ST"/>
    <s v="MASONIC"/>
    <x v="21"/>
    <x v="0"/>
  </r>
  <r>
    <x v="1"/>
    <n v="1155"/>
    <s v="Tuesday"/>
    <s v="FELL ST"/>
    <s v="MASONIC AV"/>
    <x v="21"/>
    <x v="0"/>
  </r>
  <r>
    <x v="3"/>
    <n v="700"/>
    <s v="Saturday"/>
    <s v="FULTON ST"/>
    <s v="MASONIC AV"/>
    <x v="23"/>
    <x v="0"/>
  </r>
  <r>
    <x v="9"/>
    <n v="1303"/>
    <s v="Wednesday"/>
    <s v="FULTON ST"/>
    <s v="MASONIC AV"/>
    <x v="23"/>
    <x v="52"/>
  </r>
  <r>
    <x v="7"/>
    <n v="2159"/>
    <s v="Monday"/>
    <s v="HAYES ST"/>
    <s v="MASONIC AV"/>
    <x v="69"/>
    <x v="0"/>
  </r>
  <r>
    <x v="4"/>
    <n v="2030"/>
    <s v="Thursday"/>
    <s v="MCALLISTER ST"/>
    <s v="BRODERICK ST"/>
    <x v="72"/>
    <x v="0"/>
  </r>
  <r>
    <x v="6"/>
    <n v="1224"/>
    <s v="Friday"/>
    <s v="FELL ST"/>
    <s v="MASONIC AVE"/>
    <x v="21"/>
    <x v="41"/>
  </r>
  <r>
    <x v="4"/>
    <n v="119"/>
    <s v="Wednesday"/>
    <s v="OAK ST"/>
    <s v="MASONIC AVE"/>
    <x v="73"/>
    <x v="0"/>
  </r>
  <r>
    <x v="2"/>
    <n v="2035"/>
    <s v="Tuesday"/>
    <s v="DIVISADERO ST"/>
    <s v="MCALLISTER ST"/>
    <x v="74"/>
    <x v="0"/>
  </r>
  <r>
    <x v="10"/>
    <n v="1714"/>
    <s v="Sunday"/>
    <s v="MASON ST"/>
    <s v="MCALLISTER ST"/>
    <x v="75"/>
    <x v="0"/>
  </r>
  <r>
    <x v="9"/>
    <n v="1847"/>
    <s v="Wednesday"/>
    <s v="MASONIC AVE"/>
    <s v="MCALLISTER ST"/>
    <x v="41"/>
    <x v="10"/>
  </r>
  <r>
    <x v="1"/>
    <n v="1829"/>
    <s v="Friday"/>
    <s v="TURK ST"/>
    <s v="NIDO AV"/>
    <x v="76"/>
    <x v="0"/>
  </r>
  <r>
    <x v="9"/>
    <n v="52"/>
    <s v="Sunday"/>
    <s v="OAK ST"/>
    <s v="DIVISADERO"/>
    <x v="77"/>
    <x v="9"/>
  </r>
  <r>
    <x v="7"/>
    <n v="220"/>
    <s v="Thursday"/>
    <s v="MASONIC AVE"/>
    <s v="OAK ST"/>
    <x v="35"/>
    <x v="0"/>
  </r>
  <r>
    <x v="3"/>
    <n v="2230"/>
    <s v="Wednesday"/>
    <s v="PARKER AVE"/>
    <s v="MCCALISTER"/>
    <x v="78"/>
    <x v="0"/>
  </r>
  <r>
    <x v="0"/>
    <n v="1031"/>
    <s v="Tuesday"/>
    <s v="SCOTT ST"/>
    <s v="OAK ST"/>
    <x v="79"/>
    <x v="53"/>
  </r>
  <r>
    <x v="1"/>
    <n v="948"/>
    <s v="Thursday"/>
    <s v="SCOTT ST"/>
    <s v="OAK ST"/>
    <x v="79"/>
    <x v="25"/>
  </r>
  <r>
    <x v="5"/>
    <n v="1313"/>
    <s v="Saturday"/>
    <s v="STANYAN ST"/>
    <s v="OAK ST"/>
    <x v="45"/>
    <x v="0"/>
  </r>
  <r>
    <x v="5"/>
    <n v="1650"/>
    <s v="Sunday"/>
    <s v="STANYAN ST"/>
    <s v="OAK ST"/>
    <x v="45"/>
    <x v="0"/>
  </r>
  <r>
    <x v="7"/>
    <n v="1912"/>
    <s v="Wednesday"/>
    <s v="CENTRAL AVE"/>
    <s v="PAGE ST"/>
    <x v="80"/>
    <x v="54"/>
  </r>
  <r>
    <x v="4"/>
    <n v="1020"/>
    <s v="Monday"/>
    <s v="DIVISADERO ST"/>
    <s v="PAGE ST"/>
    <x v="81"/>
    <x v="0"/>
  </r>
  <r>
    <x v="8"/>
    <n v="1535"/>
    <s v="Tuesday"/>
    <s v="MASONIC AVE"/>
    <s v="PAGE ST"/>
    <x v="82"/>
    <x v="55"/>
  </r>
  <r>
    <x v="4"/>
    <n v="1010"/>
    <s v="Wednesday"/>
    <s v="SCOTT ST"/>
    <s v="PAGE ST"/>
    <x v="83"/>
    <x v="0"/>
  </r>
  <r>
    <x v="10"/>
    <n v="2344"/>
    <s v="Thursday"/>
    <s v="SCOTT ST"/>
    <s v="PAGE ST"/>
    <x v="83"/>
    <x v="0"/>
  </r>
  <r>
    <x v="4"/>
    <n v="849"/>
    <s v="Tuesday"/>
    <s v="GOLDEN GATE AVE"/>
    <s v="ROSELYN TER"/>
    <x v="49"/>
    <x v="46"/>
  </r>
  <r>
    <x v="3"/>
    <n v="2102"/>
    <s v="Monday"/>
    <s v="TURK BLVD"/>
    <s v="MASONIC AV"/>
    <x v="38"/>
    <x v="0"/>
  </r>
  <r>
    <x v="0"/>
    <n v="208"/>
    <s v="Tuesday"/>
    <s v="TURK ST"/>
    <s v="SCOTT ST"/>
    <x v="84"/>
    <x v="0"/>
  </r>
  <r>
    <x v="2"/>
    <n v="1211"/>
    <s v="Sunday"/>
    <s v="FELL ST"/>
    <s v="SHRADER ST"/>
    <x v="85"/>
    <x v="0"/>
  </r>
  <r>
    <x v="5"/>
    <n v="1348"/>
    <s v="Friday"/>
    <s v="OAK ST"/>
    <s v="SHRADER ST"/>
    <x v="86"/>
    <x v="34"/>
  </r>
  <r>
    <x v="7"/>
    <n v="1246"/>
    <s v="Monday"/>
    <s v="OAK ST"/>
    <s v="SHRADER ST"/>
    <x v="86"/>
    <x v="56"/>
  </r>
  <r>
    <x v="7"/>
    <n v="844"/>
    <s v="Friday"/>
    <s v="TURK BLVD"/>
    <s v="TEMESCAL TER"/>
    <x v="87"/>
    <x v="0"/>
  </r>
  <r>
    <x v="2"/>
    <n v="2020"/>
    <s v="Monday"/>
    <s v="FELL ST"/>
    <s v="STANYAN ST"/>
    <x v="17"/>
    <x v="0"/>
  </r>
  <r>
    <x v="0"/>
    <n v="859"/>
    <s v="Tuesday"/>
    <s v="FULTON ST"/>
    <s v="STANYAN ST"/>
    <x v="54"/>
    <x v="54"/>
  </r>
  <r>
    <x v="2"/>
    <n v="916"/>
    <s v="Monday"/>
    <s v="TURK ST"/>
    <s v="STANYAN ST"/>
    <x v="88"/>
    <x v="0"/>
  </r>
  <r>
    <x v="10"/>
    <n v="1907"/>
    <s v="Tuesday"/>
    <s v="TURK ST"/>
    <s v="DIVISADERO ST"/>
    <x v="66"/>
    <x v="0"/>
  </r>
  <r>
    <x v="9"/>
    <n v="550"/>
    <s v="Wednesday"/>
    <s v="TURK BLVD"/>
    <s v="TAMALPAIS TER"/>
    <x v="55"/>
    <x v="0"/>
  </r>
  <r>
    <x v="2"/>
    <n v="2239"/>
    <s v="Friday"/>
    <s v="MASONIC AVE"/>
    <s v="TURK ST"/>
    <x v="89"/>
    <x v="0"/>
  </r>
  <r>
    <x v="1"/>
    <n v="1230"/>
    <s v="Friday"/>
    <s v="FELL ST"/>
    <s v="ASHBURY ST"/>
    <x v="0"/>
    <x v="57"/>
  </r>
  <r>
    <x v="9"/>
    <n v="1116"/>
    <s v="Monday"/>
    <s v="OAK ST"/>
    <s v="ASHBURY ST"/>
    <x v="2"/>
    <x v="0"/>
  </r>
  <r>
    <x v="10"/>
    <n v="1342"/>
    <s v="Sunday"/>
    <s v="TURK BLVD"/>
    <s v="BAKER CT"/>
    <x v="90"/>
    <x v="0"/>
  </r>
  <r>
    <x v="7"/>
    <n v="22"/>
    <s v="Thursday"/>
    <s v="FELL ST"/>
    <s v="BAKER ST"/>
    <x v="4"/>
    <x v="0"/>
  </r>
  <r>
    <x v="7"/>
    <n v="717"/>
    <s v="Tuesday"/>
    <s v="GROVE ST"/>
    <s v="BAKER ST"/>
    <x v="91"/>
    <x v="0"/>
  </r>
  <r>
    <x v="8"/>
    <n v="1627"/>
    <s v="Sunday"/>
    <s v="TURK ST"/>
    <s v="BAKER ST"/>
    <x v="92"/>
    <x v="0"/>
  </r>
  <r>
    <x v="2"/>
    <n v="1105"/>
    <s v="Wednesday"/>
    <s v="FELL ST"/>
    <s v="BRODERICK ST"/>
    <x v="8"/>
    <x v="0"/>
  </r>
  <r>
    <x v="2"/>
    <n v="1707"/>
    <s v="Friday"/>
    <s v="CENTRAL AVE"/>
    <s v="FULTON"/>
    <x v="93"/>
    <x v="0"/>
  </r>
  <r>
    <x v="10"/>
    <n v="759"/>
    <s v="Wednesday"/>
    <s v="CLAYTON ST"/>
    <s v="GROVE ST"/>
    <x v="94"/>
    <x v="58"/>
  </r>
  <r>
    <x v="2"/>
    <n v="811"/>
    <s v="Friday"/>
    <s v="OAK ST"/>
    <s v="CENTRAL AV"/>
    <x v="95"/>
    <x v="59"/>
  </r>
  <r>
    <x v="8"/>
    <n v="232"/>
    <s v="Friday"/>
    <s v="OAK ST"/>
    <s v="CENTRAL AV"/>
    <x v="95"/>
    <x v="60"/>
  </r>
  <r>
    <x v="10"/>
    <n v="1826"/>
    <s v="Tuesday"/>
    <s v="OAK ST"/>
    <s v="CENTRAL AV"/>
    <x v="95"/>
    <x v="31"/>
  </r>
  <r>
    <x v="7"/>
    <n v="1810"/>
    <s v="Friday"/>
    <s v="OAK ST"/>
    <s v="DIVISADELO ST"/>
    <x v="96"/>
    <x v="61"/>
  </r>
  <r>
    <x v="0"/>
    <n v="1835"/>
    <s v="Wednesday"/>
    <s v="OAK ST"/>
    <s v="DIVISADERO ST"/>
    <x v="16"/>
    <x v="0"/>
  </r>
  <r>
    <x v="8"/>
    <n v="1305"/>
    <s v="Monday"/>
    <s v="OAK ST"/>
    <s v="DIVISADERO ST"/>
    <x v="16"/>
    <x v="25"/>
  </r>
  <r>
    <x v="8"/>
    <n v="1754"/>
    <s v="Saturday"/>
    <s v="PAGE ST"/>
    <s v="DIVISADERO ST"/>
    <x v="18"/>
    <x v="62"/>
  </r>
  <r>
    <x v="3"/>
    <n v="411"/>
    <s v="Tuesday"/>
    <s v="PAGE ST"/>
    <s v="DIVISADERO ST"/>
    <x v="18"/>
    <x v="0"/>
  </r>
  <r>
    <x v="0"/>
    <n v="1726"/>
    <s v="Wednesday"/>
    <s v="FULTON ST"/>
    <s v="ASHBURY ST"/>
    <x v="1"/>
    <x v="0"/>
  </r>
  <r>
    <x v="10"/>
    <n v="1302"/>
    <s v="Thursday"/>
    <s v="DIVISADERO ST"/>
    <s v="FELL ST"/>
    <x v="20"/>
    <x v="0"/>
  </r>
  <r>
    <x v="7"/>
    <n v="254"/>
    <s v="Monday"/>
    <s v="DIVISADERO ST"/>
    <s v="FELL ST"/>
    <x v="20"/>
    <x v="63"/>
  </r>
  <r>
    <x v="9"/>
    <n v="1201"/>
    <s v="Tuesday"/>
    <s v="DIVISADERO ST"/>
    <s v="FELL ST"/>
    <x v="20"/>
    <x v="47"/>
  </r>
  <r>
    <x v="10"/>
    <n v="1900"/>
    <s v="Sunday"/>
    <s v="FULTON ST"/>
    <s v="DIVISADERO ST"/>
    <x v="15"/>
    <x v="0"/>
  </r>
  <r>
    <x v="0"/>
    <n v="2211"/>
    <s v="Sunday"/>
    <s v="MASONIC AVE"/>
    <s v="FELL ST"/>
    <x v="21"/>
    <x v="0"/>
  </r>
  <r>
    <x v="10"/>
    <n v="925"/>
    <s v="Wednesday"/>
    <s v="FULTON ST"/>
    <s v="MASONIC AV"/>
    <x v="23"/>
    <x v="58"/>
  </r>
  <r>
    <x v="3"/>
    <n v="635"/>
    <s v="Wednesday"/>
    <s v="MASONIC AVE"/>
    <s v="FELL ST"/>
    <x v="21"/>
    <x v="47"/>
  </r>
  <r>
    <x v="1"/>
    <n v="902"/>
    <s v="Tuesday"/>
    <s v="MASONIC AVE"/>
    <s v="FELL ST"/>
    <x v="21"/>
    <x v="13"/>
  </r>
  <r>
    <x v="5"/>
    <n v="915"/>
    <s v="Monday"/>
    <s v="DIVISADERO ST"/>
    <s v="FULTON ST"/>
    <x v="25"/>
    <x v="24"/>
  </r>
  <r>
    <x v="9"/>
    <n v="1055"/>
    <s v="Monday"/>
    <s v="DIVISADERO ST"/>
    <s v="FULTON ST"/>
    <x v="25"/>
    <x v="0"/>
  </r>
  <r>
    <x v="10"/>
    <n v="1257"/>
    <s v="Monday"/>
    <s v="DIVISADERO ST"/>
    <s v="FULTON ST"/>
    <x v="25"/>
    <x v="9"/>
  </r>
  <r>
    <x v="10"/>
    <n v="1736"/>
    <s v="Saturday"/>
    <s v="STANYAN ST"/>
    <s v="FULTON ST"/>
    <x v="44"/>
    <x v="64"/>
  </r>
  <r>
    <x v="1"/>
    <n v="1922"/>
    <s v="Tuesday"/>
    <s v="STANYAN ST"/>
    <s v="FULTON ST"/>
    <x v="44"/>
    <x v="65"/>
  </r>
  <r>
    <x v="1"/>
    <n v="1031"/>
    <s v="Tuesday"/>
    <s v="STANYAN ST"/>
    <s v="FULTON ST"/>
    <x v="44"/>
    <x v="66"/>
  </r>
  <r>
    <x v="8"/>
    <n v="1900"/>
    <s v="Tuesday"/>
    <s v="MASONIC AVE"/>
    <s v="GOLDEN GATE"/>
    <x v="97"/>
    <x v="0"/>
  </r>
  <r>
    <x v="1"/>
    <n v="1749"/>
    <s v="Wednesday"/>
    <s v="DIVISADERO ST"/>
    <s v="GOLDEN GATE AV"/>
    <x v="98"/>
    <x v="67"/>
  </r>
  <r>
    <x v="10"/>
    <n v="2350"/>
    <s v="Sunday"/>
    <s v="HAYES ST"/>
    <s v="DIVISION ST"/>
    <x v="99"/>
    <x v="27"/>
  </r>
  <r>
    <x v="2"/>
    <n v="2127"/>
    <s v="Monday"/>
    <s v="MASONIC AVE"/>
    <s v="GOLDEN GATE AV"/>
    <x v="30"/>
    <x v="0"/>
  </r>
  <r>
    <x v="6"/>
    <n v="1733"/>
    <s v="Tuesday"/>
    <s v="MASONIC AVE"/>
    <s v="FULTON ST"/>
    <x v="27"/>
    <x v="68"/>
  </r>
  <r>
    <x v="9"/>
    <n v="1652"/>
    <s v="Friday"/>
    <s v="MASONIC AVE"/>
    <s v="GROVE ST"/>
    <x v="31"/>
    <x v="0"/>
  </r>
  <r>
    <x v="6"/>
    <n v="1822"/>
    <s v="Wednesday"/>
    <s v="ASHBURY ST"/>
    <s v="HAYES ST"/>
    <x v="100"/>
    <x v="0"/>
  </r>
  <r>
    <x v="8"/>
    <n v="1129"/>
    <s v="Friday"/>
    <s v="MASONIC AVE"/>
    <s v="HAYES ST"/>
    <x v="34"/>
    <x v="0"/>
  </r>
  <r>
    <x v="0"/>
    <n v="643"/>
    <s v="Friday"/>
    <s v="MASONIC AVE"/>
    <s v="HAYES ST"/>
    <x v="34"/>
    <x v="0"/>
  </r>
  <r>
    <x v="2"/>
    <n v="1746"/>
    <s v="Friday"/>
    <s v="MASONIC AVE"/>
    <s v="HAYES ST"/>
    <x v="34"/>
    <x v="0"/>
  </r>
  <r>
    <x v="0"/>
    <n v="1922"/>
    <s v="Thursday"/>
    <s v="SCOTT ST"/>
    <s v="HAYES ST"/>
    <x v="43"/>
    <x v="0"/>
  </r>
  <r>
    <x v="7"/>
    <n v="1930"/>
    <s v="Wednesday"/>
    <s v="SCOTT ST"/>
    <s v="HAYES ST"/>
    <x v="43"/>
    <x v="69"/>
  </r>
  <r>
    <x v="1"/>
    <n v="1818"/>
    <s v="Saturday"/>
    <s v="OAK ST"/>
    <s v="LYON ST"/>
    <x v="101"/>
    <x v="26"/>
  </r>
  <r>
    <x v="4"/>
    <n v="1440"/>
    <s v="Wednesday"/>
    <s v="OAK ST"/>
    <s v="LYON ST"/>
    <x v="101"/>
    <x v="0"/>
  </r>
  <r>
    <x v="2"/>
    <n v="2001"/>
    <s v="Tuesday"/>
    <s v="TURK ST"/>
    <s v="LYON ST"/>
    <x v="102"/>
    <x v="68"/>
  </r>
  <r>
    <x v="7"/>
    <n v="1043"/>
    <s v="Saturday"/>
    <s v="FELL ST"/>
    <s v="MASONIC AV"/>
    <x v="21"/>
    <x v="0"/>
  </r>
  <r>
    <x v="5"/>
    <n v="1750"/>
    <s v="Sunday"/>
    <s v="FULTON ST"/>
    <s v="MASONIC AV"/>
    <x v="23"/>
    <x v="0"/>
  </r>
  <r>
    <x v="10"/>
    <n v="818"/>
    <s v="Monday"/>
    <s v="GOLDEN GATE AVE"/>
    <s v="MASONIC AV"/>
    <x v="103"/>
    <x v="0"/>
  </r>
  <r>
    <x v="8"/>
    <n v="358"/>
    <s v="Monday"/>
    <s v="TURK ST"/>
    <s v="MASONIC AV"/>
    <x v="104"/>
    <x v="0"/>
  </r>
  <r>
    <x v="7"/>
    <n v="1253"/>
    <s v="Tuesday"/>
    <s v="OAK ST"/>
    <s v="MASONIC AV"/>
    <x v="37"/>
    <x v="70"/>
  </r>
  <r>
    <x v="5"/>
    <n v="1911"/>
    <s v="Friday"/>
    <s v="DIVISADERO ST"/>
    <s v="OAK ST"/>
    <x v="105"/>
    <x v="0"/>
  </r>
  <r>
    <x v="0"/>
    <n v="2054"/>
    <s v="Tuesday"/>
    <s v="OAK ST"/>
    <s v="SCOTT ST"/>
    <x v="52"/>
    <x v="0"/>
  </r>
  <r>
    <x v="5"/>
    <n v="858"/>
    <s v="Tuesday"/>
    <s v="SCOTT ST"/>
    <s v="OAK ST"/>
    <x v="79"/>
    <x v="15"/>
  </r>
  <r>
    <x v="10"/>
    <n v="1804"/>
    <s v="Sunday"/>
    <s v="STANYAN ST"/>
    <s v="OAK ST"/>
    <x v="45"/>
    <x v="0"/>
  </r>
  <r>
    <x v="8"/>
    <n v="1322"/>
    <s v="Monday"/>
    <s v="TURK ST"/>
    <s v="ROSELYN TER"/>
    <x v="106"/>
    <x v="0"/>
  </r>
  <r>
    <x v="3"/>
    <n v="139"/>
    <s v="Saturday"/>
    <s v="FULTON ST"/>
    <s v="SCOTT ST"/>
    <x v="107"/>
    <x v="0"/>
  </r>
  <r>
    <x v="5"/>
    <n v="1443"/>
    <s v="Monday"/>
    <s v="TURK ST"/>
    <s v="SCOTT ST"/>
    <x v="84"/>
    <x v="0"/>
  </r>
  <r>
    <x v="8"/>
    <n v="1410"/>
    <s v="Thursday"/>
    <s v="FULTON ST"/>
    <s v="STANYAN ST"/>
    <x v="54"/>
    <x v="0"/>
  </r>
  <r>
    <x v="10"/>
    <n v="2140"/>
    <s v="Friday"/>
    <s v="PARKER AVE"/>
    <s v="TURK BL"/>
    <x v="108"/>
    <x v="0"/>
  </r>
  <r>
    <x v="4"/>
    <n v="1456"/>
    <s v="Thursday"/>
    <s v="MASONIC AVE"/>
    <s v="TURK BLVD"/>
    <x v="109"/>
    <x v="0"/>
  </r>
  <r>
    <x v="5"/>
    <n v="1805"/>
    <s v="Friday"/>
    <s v="TURK ST"/>
    <s v="LYON ST"/>
    <x v="102"/>
    <x v="26"/>
  </r>
  <r>
    <x v="8"/>
    <n v="1835"/>
    <s v="Tuesday"/>
    <s v="DIVISADERO ST"/>
    <s v="TURK ST"/>
    <x v="58"/>
    <x v="0"/>
  </r>
  <r>
    <x v="7"/>
    <n v="1320"/>
    <s v="Saturday"/>
    <s v="DIVISADERO ST"/>
    <s v="TURK ST"/>
    <x v="58"/>
    <x v="0"/>
  </r>
  <r>
    <x v="6"/>
    <n v="1136"/>
    <s v="Thursday"/>
    <s v="SCOTT ST"/>
    <s v="TURK ST"/>
    <x v="110"/>
    <x v="71"/>
  </r>
  <r>
    <x v="2"/>
    <n v="835"/>
    <s v="Wednesday"/>
    <s v="GOLDEN GATE AVE"/>
    <s v="ANNAPOLIS TER"/>
    <x v="111"/>
    <x v="0"/>
  </r>
  <r>
    <x v="9"/>
    <n v="1152"/>
    <s v="Tuesday"/>
    <s v="FELL ST"/>
    <s v="BAKER ST"/>
    <x v="4"/>
    <x v="72"/>
  </r>
  <r>
    <x v="7"/>
    <n v="1340"/>
    <s v="Saturday"/>
    <s v="MCALLISTER ST"/>
    <s v="BAKER ST"/>
    <x v="112"/>
    <x v="0"/>
  </r>
  <r>
    <x v="9"/>
    <n v="1857"/>
    <s v="Wednesday"/>
    <s v="MCALLISTER ST"/>
    <s v="BAKER ST"/>
    <x v="112"/>
    <x v="13"/>
  </r>
  <r>
    <x v="2"/>
    <n v="1925"/>
    <s v="Sunday"/>
    <s v="BAKER ST"/>
    <s v="TURK ST"/>
    <x v="113"/>
    <x v="0"/>
  </r>
  <r>
    <x v="3"/>
    <n v="1845"/>
    <s v="Friday"/>
    <s v="PAGE ST"/>
    <s v="BAKER ST"/>
    <x v="114"/>
    <x v="0"/>
  </r>
  <r>
    <x v="10"/>
    <n v="1930"/>
    <s v="Thursday"/>
    <s v="FELL ST"/>
    <s v="BRODERICK ST"/>
    <x v="8"/>
    <x v="66"/>
  </r>
  <r>
    <x v="9"/>
    <n v="1946"/>
    <s v="Thursday"/>
    <s v="DIVISADERO ST"/>
    <s v="FELL ST"/>
    <x v="20"/>
    <x v="70"/>
  </r>
  <r>
    <x v="2"/>
    <n v="1650"/>
    <s v="Sunday"/>
    <s v="MCALLISTER ST"/>
    <s v="BRODERICK ST"/>
    <x v="72"/>
    <x v="0"/>
  </r>
  <r>
    <x v="7"/>
    <n v="900"/>
    <s v="Tuesday"/>
    <s v="TURK ST"/>
    <s v="BRODERICK ST"/>
    <x v="115"/>
    <x v="73"/>
  </r>
  <r>
    <x v="1"/>
    <n v="2145"/>
    <s v="Monday"/>
    <s v="OAK ST"/>
    <s v="CENTRAL AV"/>
    <x v="95"/>
    <x v="40"/>
  </r>
  <r>
    <x v="8"/>
    <n v="1540"/>
    <s v="Friday"/>
    <s v="FELL ST"/>
    <s v="CENTRAL ST"/>
    <x v="116"/>
    <x v="0"/>
  </r>
  <r>
    <x v="5"/>
    <n v="1535"/>
    <s v="Wednesday"/>
    <s v="TURK ST"/>
    <s v="CHABOT TER"/>
    <x v="117"/>
    <x v="74"/>
  </r>
  <r>
    <x v="6"/>
    <n v="4"/>
    <s v="Thursday"/>
    <s v="DIVISADERO ST"/>
    <s v="HAYES ST"/>
    <x v="11"/>
    <x v="0"/>
  </r>
  <r>
    <x v="1"/>
    <n v="2220"/>
    <s v="Friday"/>
    <s v="DIVISADERO ST"/>
    <s v="OAK ST"/>
    <x v="105"/>
    <x v="0"/>
  </r>
  <r>
    <x v="4"/>
    <n v="1331"/>
    <s v="Tuesday"/>
    <s v="FELL ST"/>
    <s v="DIVISADERO ST"/>
    <x v="14"/>
    <x v="0"/>
  </r>
  <r>
    <x v="5"/>
    <n v="1903"/>
    <s v="Tuesday"/>
    <s v="FELL ST"/>
    <s v="DIVISADERO ST"/>
    <x v="14"/>
    <x v="0"/>
  </r>
  <r>
    <x v="5"/>
    <n v="1830"/>
    <s v="Wednesday"/>
    <s v="FELL ST"/>
    <s v="DIVISADERO ST"/>
    <x v="14"/>
    <x v="75"/>
  </r>
  <r>
    <x v="4"/>
    <n v="1731"/>
    <s v="Saturday"/>
    <s v="FELL ST"/>
    <s v="DIVISADERO ST"/>
    <x v="14"/>
    <x v="11"/>
  </r>
  <r>
    <x v="1"/>
    <n v="1050"/>
    <s v="Sunday"/>
    <s v="GOLDEN GATE AVE"/>
    <s v="DIVISADERO ST"/>
    <x v="65"/>
    <x v="0"/>
  </r>
  <r>
    <x v="2"/>
    <n v="1610"/>
    <s v="Monday"/>
    <s v="TURK BLVD"/>
    <s v="DIVISADERO ST"/>
    <x v="19"/>
    <x v="0"/>
  </r>
  <r>
    <x v="7"/>
    <n v="1430"/>
    <s v="Tuesday"/>
    <s v="TURK ST"/>
    <s v="DIVISADERO ST"/>
    <x v="66"/>
    <x v="0"/>
  </r>
  <r>
    <x v="9"/>
    <n v="2356"/>
    <s v="Monday"/>
    <s v="FULTON ST"/>
    <s v="ASHBURY ST"/>
    <x v="1"/>
    <x v="2"/>
  </r>
  <r>
    <x v="8"/>
    <n v="1528"/>
    <s v="Monday"/>
    <s v="TURK ST"/>
    <s v="DIVISADERO ST"/>
    <x v="66"/>
    <x v="0"/>
  </r>
  <r>
    <x v="2"/>
    <n v="2326"/>
    <s v="Saturday"/>
    <s v="MASONIC AVE"/>
    <s v="FELL ST"/>
    <x v="21"/>
    <x v="0"/>
  </r>
  <r>
    <x v="7"/>
    <n v="300"/>
    <s v="Thursday"/>
    <s v="MASONIC AVE"/>
    <s v="FELL ST"/>
    <x v="21"/>
    <x v="34"/>
  </r>
  <r>
    <x v="4"/>
    <n v="1130"/>
    <s v="Monday"/>
    <s v="STANYAN ST"/>
    <s v="FELL ST"/>
    <x v="22"/>
    <x v="0"/>
  </r>
  <r>
    <x v="2"/>
    <n v="2219"/>
    <s v="Saturday"/>
    <s v="STANYAN ST"/>
    <s v="FELL ST"/>
    <x v="22"/>
    <x v="0"/>
  </r>
  <r>
    <x v="3"/>
    <n v="2250"/>
    <s v="Tuesday"/>
    <s v="DIVISADERO ST"/>
    <s v="FULTON ST"/>
    <x v="25"/>
    <x v="0"/>
  </r>
  <r>
    <x v="7"/>
    <n v="908"/>
    <s v="Friday"/>
    <s v="DIVISADERO ST"/>
    <s v="FULTON ST"/>
    <x v="25"/>
    <x v="0"/>
  </r>
  <r>
    <x v="10"/>
    <n v="1114"/>
    <s v="Tuesday"/>
    <s v="MASONIC AVE"/>
    <s v="FULTON ST"/>
    <x v="27"/>
    <x v="0"/>
  </r>
  <r>
    <x v="0"/>
    <n v="186"/>
    <s v="Wednesday"/>
    <s v="MASONIC AVE"/>
    <s v="FULTON ST"/>
    <x v="27"/>
    <x v="10"/>
  </r>
  <r>
    <x v="0"/>
    <n v="1144"/>
    <s v="Sunday"/>
    <s v="STANYAN ST"/>
    <s v="FULTON ST"/>
    <x v="44"/>
    <x v="27"/>
  </r>
  <r>
    <x v="5"/>
    <n v="1232"/>
    <s v="Thursday"/>
    <s v="DIVISADERO ST"/>
    <s v="GOLDEN GATE AV"/>
    <x v="98"/>
    <x v="0"/>
  </r>
  <r>
    <x v="10"/>
    <n v="15"/>
    <s v="Sunday"/>
    <s v="DIVISADERO ST"/>
    <s v="HAYES ST"/>
    <x v="11"/>
    <x v="0"/>
  </r>
  <r>
    <x v="4"/>
    <n v="50"/>
    <s v="Saturday"/>
    <s v="DIVISADERO ST"/>
    <s v="HAYES ST"/>
    <x v="11"/>
    <x v="0"/>
  </r>
  <r>
    <x v="4"/>
    <n v="50"/>
    <s v="Saturday"/>
    <s v="DIVISADERO ST"/>
    <s v="HAYES ST"/>
    <x v="11"/>
    <x v="0"/>
  </r>
  <r>
    <x v="6"/>
    <n v="1720"/>
    <s v="Tuesday"/>
    <s v="STANYAN ST"/>
    <s v="HAYES ST"/>
    <x v="46"/>
    <x v="76"/>
  </r>
  <r>
    <x v="5"/>
    <n v="1039"/>
    <s v="Sunday"/>
    <s v="FELL ST"/>
    <s v="MASONIC AV"/>
    <x v="21"/>
    <x v="6"/>
  </r>
  <r>
    <x v="1"/>
    <n v="1250"/>
    <s v="Sunday"/>
    <s v="GROVE ST"/>
    <s v="MASONIC AV"/>
    <x v="118"/>
    <x v="0"/>
  </r>
  <r>
    <x v="5"/>
    <n v="1430"/>
    <s v="Sunday"/>
    <s v="MASONIC AVE"/>
    <s v="TURK BL"/>
    <x v="119"/>
    <x v="0"/>
  </r>
  <r>
    <x v="4"/>
    <n v="232"/>
    <s v="Thursday"/>
    <s v="FELL ST"/>
    <s v="MASONIC AVE"/>
    <x v="21"/>
    <x v="0"/>
  </r>
  <r>
    <x v="0"/>
    <n v="1524"/>
    <s v="Sunday"/>
    <s v="FELL ST"/>
    <s v="MASONIC AVE"/>
    <x v="21"/>
    <x v="0"/>
  </r>
  <r>
    <x v="2"/>
    <n v="2252"/>
    <s v="Monday"/>
    <s v="MASONIC AVE"/>
    <s v="MCALLISTER ST"/>
    <x v="41"/>
    <x v="0"/>
  </r>
  <r>
    <x v="4"/>
    <n v="845"/>
    <s v="Monday"/>
    <s v="SCOTT ST"/>
    <s v="MCALLISTER ST"/>
    <x v="120"/>
    <x v="0"/>
  </r>
  <r>
    <x v="1"/>
    <n v="1125"/>
    <s v="Thursday"/>
    <s v="OAK ST"/>
    <s v="COLE ST"/>
    <x v="121"/>
    <x v="70"/>
  </r>
  <r>
    <x v="7"/>
    <n v="1910"/>
    <s v="Saturday"/>
    <s v="OAK ST"/>
    <s v="COLE ST"/>
    <x v="121"/>
    <x v="28"/>
  </r>
  <r>
    <x v="1"/>
    <n v="1010"/>
    <s v="Wednesday"/>
    <s v="BAKER ST"/>
    <s v="OAK ST"/>
    <x v="122"/>
    <x v="0"/>
  </r>
  <r>
    <x v="9"/>
    <n v="2107"/>
    <s v="Tuesday"/>
    <s v="OAK ST"/>
    <s v="STANYAN ST"/>
    <x v="123"/>
    <x v="77"/>
  </r>
  <r>
    <x v="1"/>
    <n v="1610"/>
    <s v="Friday"/>
    <s v="PARKER AVE"/>
    <s v="TURK ST"/>
    <x v="124"/>
    <x v="0"/>
  </r>
  <r>
    <x v="6"/>
    <n v="130"/>
    <s v="Tuesday"/>
    <s v="MASONIC AVE"/>
    <s v="OAK ST"/>
    <x v="35"/>
    <x v="0"/>
  </r>
  <r>
    <x v="5"/>
    <n v="946"/>
    <s v="Wednesday"/>
    <s v="MASONIC AVE"/>
    <s v="OAK ST"/>
    <x v="35"/>
    <x v="78"/>
  </r>
  <r>
    <x v="2"/>
    <n v="1449"/>
    <s v="Tuesday"/>
    <s v="STANYAN ST"/>
    <s v="FULTON ST"/>
    <x v="44"/>
    <x v="6"/>
  </r>
  <r>
    <x v="9"/>
    <n v="1800"/>
    <s v="Monday"/>
    <s v="DIVISADERO ST"/>
    <s v="PAGE ST"/>
    <x v="81"/>
    <x v="79"/>
  </r>
  <r>
    <x v="5"/>
    <n v="1720"/>
    <s v="Friday"/>
    <s v="FULTON ST"/>
    <s v="PARKER AV"/>
    <x v="48"/>
    <x v="80"/>
  </r>
  <r>
    <x v="6"/>
    <n v="1851"/>
    <s v="Thursday"/>
    <s v="FULTON ST"/>
    <s v="SCOTT ST"/>
    <x v="107"/>
    <x v="0"/>
  </r>
  <r>
    <x v="0"/>
    <n v="109"/>
    <s v="Friday"/>
    <s v="GOLDEN GATE AVE"/>
    <s v="SCOTT ST"/>
    <x v="125"/>
    <x v="0"/>
  </r>
  <r>
    <x v="8"/>
    <n v="1823"/>
    <s v="Tuesday"/>
    <s v="PAGE ST"/>
    <s v="SCOTT ST"/>
    <x v="126"/>
    <x v="0"/>
  </r>
  <r>
    <x v="5"/>
    <n v="945"/>
    <s v="Friday"/>
    <s v="TURK ST"/>
    <s v="SCOTT ST"/>
    <x v="84"/>
    <x v="0"/>
  </r>
  <r>
    <x v="5"/>
    <n v="1350"/>
    <s v="Sunday"/>
    <s v="FELL ST"/>
    <s v="SHRADER ST"/>
    <x v="85"/>
    <x v="81"/>
  </r>
  <r>
    <x v="6"/>
    <n v="2130"/>
    <s v="Thursday"/>
    <s v="OAK ST"/>
    <s v="SHRADER ST"/>
    <x v="86"/>
    <x v="0"/>
  </r>
  <r>
    <x v="10"/>
    <n v="1400"/>
    <s v="Thursday"/>
    <s v="FELL ST"/>
    <s v="STANYAN ST"/>
    <x v="17"/>
    <x v="0"/>
  </r>
  <r>
    <x v="6"/>
    <n v="1935"/>
    <s v="Wednesday"/>
    <s v="TURK BLVD"/>
    <s v="STANYAN ST"/>
    <x v="127"/>
    <x v="82"/>
  </r>
  <r>
    <x v="5"/>
    <n v="850"/>
    <s v="Thursday"/>
    <s v="TURK ST"/>
    <s v="STANYAN ST"/>
    <x v="88"/>
    <x v="0"/>
  </r>
  <r>
    <x v="10"/>
    <n v="1704"/>
    <s v="Wednesday"/>
    <s v="GOLDEN GATE AVE"/>
    <s v="TAMALPAIS TER"/>
    <x v="128"/>
    <x v="0"/>
  </r>
  <r>
    <x v="0"/>
    <n v="715"/>
    <s v="Thursday"/>
    <s v="TURK BLVD"/>
    <s v="TEMESCAL TER"/>
    <x v="87"/>
    <x v="0"/>
  </r>
  <r>
    <x v="4"/>
    <n v="70"/>
    <s v="Monday"/>
    <s v="MASONIC AVE"/>
    <s v="TURK BLVD"/>
    <x v="109"/>
    <x v="0"/>
  </r>
  <r>
    <x v="8"/>
    <n v="845"/>
    <s v="Wednesday"/>
    <s v="MASONIC AVE"/>
    <s v="TURK ST"/>
    <x v="89"/>
    <x v="0"/>
  </r>
  <r>
    <x v="5"/>
    <n v="1848"/>
    <s v="Friday"/>
    <s v="ASHBURY ST"/>
    <s v="FELL ST"/>
    <x v="129"/>
    <x v="70"/>
  </r>
  <r>
    <x v="3"/>
    <n v="35"/>
    <s v="Wednesday"/>
    <s v="OAK ST"/>
    <s v="ASHBURY ST"/>
    <x v="2"/>
    <x v="83"/>
  </r>
  <r>
    <x v="0"/>
    <n v="1710"/>
    <s v="Wednesday"/>
    <s v="BAKER ST"/>
    <s v="HAYES ST"/>
    <x v="32"/>
    <x v="84"/>
  </r>
  <r>
    <x v="9"/>
    <n v="1405"/>
    <s v="Sunday"/>
    <s v="FULTON ST"/>
    <s v="BAKER ST"/>
    <x v="130"/>
    <x v="0"/>
  </r>
  <r>
    <x v="1"/>
    <n v="1430"/>
    <s v="Wednesday"/>
    <s v="TURK ST"/>
    <s v="BAKER ST"/>
    <x v="92"/>
    <x v="0"/>
  </r>
  <r>
    <x v="10"/>
    <n v="837"/>
    <s v="Monday"/>
    <s v="FELL ST"/>
    <s v="BRODERICK ST"/>
    <x v="8"/>
    <x v="40"/>
  </r>
  <r>
    <x v="5"/>
    <n v="2210"/>
    <s v="Wednesday"/>
    <s v="FULTON ST"/>
    <s v="BRODERICK ST"/>
    <x v="61"/>
    <x v="0"/>
  </r>
  <r>
    <x v="5"/>
    <n v="942"/>
    <s v="Monday"/>
    <s v="FULTON ST"/>
    <s v="BRODERICK ST"/>
    <x v="61"/>
    <x v="0"/>
  </r>
  <r>
    <x v="10"/>
    <n v="1748"/>
    <s v="Friday"/>
    <s v="FULTON ST"/>
    <s v="BRODERICK ST"/>
    <x v="61"/>
    <x v="85"/>
  </r>
  <r>
    <x v="6"/>
    <n v="1952"/>
    <s v="Friday"/>
    <s v="GOLDEN GATE AVE"/>
    <s v="BRODERICK ST"/>
    <x v="131"/>
    <x v="0"/>
  </r>
  <r>
    <x v="9"/>
    <n v="1125"/>
    <s v="Sunday"/>
    <s v="MCALLISTER ST"/>
    <s v="BRODERICK ST"/>
    <x v="72"/>
    <x v="0"/>
  </r>
  <r>
    <x v="0"/>
    <n v="1950"/>
    <s v="Friday"/>
    <s v="TURK ST"/>
    <s v="BRODERICK ST"/>
    <x v="115"/>
    <x v="86"/>
  </r>
  <r>
    <x v="5"/>
    <n v="833"/>
    <s v="Monday"/>
    <s v="DIVISADERO ST"/>
    <s v="FULTON ST"/>
    <x v="25"/>
    <x v="2"/>
  </r>
  <r>
    <x v="4"/>
    <n v="845"/>
    <s v="Monday"/>
    <s v="OAK ST"/>
    <s v="CENTRAL AVE"/>
    <x v="132"/>
    <x v="47"/>
  </r>
  <r>
    <x v="3"/>
    <n v="1300"/>
    <s v="Sunday"/>
    <s v="DIVISADERO ST"/>
    <s v="GROVE ST"/>
    <x v="10"/>
    <x v="0"/>
  </r>
  <r>
    <x v="2"/>
    <n v="1738"/>
    <s v="Tuesday"/>
    <s v="DIVISADERO ST"/>
    <s v="GROVE ST"/>
    <x v="10"/>
    <x v="87"/>
  </r>
  <r>
    <x v="7"/>
    <n v="1103"/>
    <s v="Thursday"/>
    <s v="DIVISADERO ST"/>
    <s v="HAYES ST"/>
    <x v="11"/>
    <x v="0"/>
  </r>
  <r>
    <x v="2"/>
    <n v="2258"/>
    <s v="Sunday"/>
    <s v="OAK ST"/>
    <s v="CLAYTON ST"/>
    <x v="133"/>
    <x v="68"/>
  </r>
  <r>
    <x v="3"/>
    <n v="1000"/>
    <s v="Friday"/>
    <s v="DIVISADERO ST"/>
    <s v="OAK ST"/>
    <x v="105"/>
    <x v="0"/>
  </r>
  <r>
    <x v="5"/>
    <n v="1035"/>
    <s v="Thursday"/>
    <s v="OAK ST"/>
    <s v="COLE ST"/>
    <x v="121"/>
    <x v="88"/>
  </r>
  <r>
    <x v="9"/>
    <n v="1448"/>
    <s v="Sunday"/>
    <s v="OAK ST"/>
    <s v="COLE ST"/>
    <x v="121"/>
    <x v="27"/>
  </r>
  <r>
    <x v="4"/>
    <n v="1335"/>
    <s v="Tuesday"/>
    <s v="DIVISADERO ST"/>
    <s v="OAK ST"/>
    <x v="105"/>
    <x v="10"/>
  </r>
  <r>
    <x v="10"/>
    <n v="1028"/>
    <s v="Friday"/>
    <s v="FULTON ST"/>
    <s v="DIVISADERO ST"/>
    <x v="15"/>
    <x v="46"/>
  </r>
  <r>
    <x v="1"/>
    <n v="32"/>
    <s v="Wednesday"/>
    <s v="MCALLISTER ST"/>
    <s v="DIVISADERO ST"/>
    <x v="134"/>
    <x v="89"/>
  </r>
  <r>
    <x v="2"/>
    <n v="1220"/>
    <s v="Thursday"/>
    <s v="OAK ST"/>
    <s v="DIVISADERO ST"/>
    <x v="16"/>
    <x v="90"/>
  </r>
  <r>
    <x v="3"/>
    <n v="2021"/>
    <s v="Wednesday"/>
    <s v="OAK ST"/>
    <s v="DIVISADERO ST"/>
    <x v="16"/>
    <x v="49"/>
  </r>
  <r>
    <x v="7"/>
    <n v="1700"/>
    <s v="Thursday"/>
    <s v="PAGE ST"/>
    <s v="DIVISADERO ST"/>
    <x v="18"/>
    <x v="91"/>
  </r>
  <r>
    <x v="9"/>
    <n v="1125"/>
    <s v="Sunday"/>
    <s v="TURK ST"/>
    <s v="DIVISADERO ST"/>
    <x v="66"/>
    <x v="90"/>
  </r>
  <r>
    <x v="6"/>
    <n v="130"/>
    <s v="Tuesday"/>
    <s v="FULTON ST"/>
    <s v="CLAYTON ST"/>
    <x v="135"/>
    <x v="75"/>
  </r>
  <r>
    <x v="10"/>
    <n v="955"/>
    <s v="Friday"/>
    <s v="MASONIC AVE"/>
    <s v="FELL ST"/>
    <x v="21"/>
    <x v="92"/>
  </r>
  <r>
    <x v="2"/>
    <n v="2019"/>
    <s v="Sunday"/>
    <s v="MASONIC AVE"/>
    <s v="FELL ST"/>
    <x v="21"/>
    <x v="70"/>
  </r>
  <r>
    <x v="10"/>
    <n v="1553"/>
    <s v="Saturday"/>
    <s v="MASONIC AVE"/>
    <s v="FELL ST"/>
    <x v="21"/>
    <x v="79"/>
  </r>
  <r>
    <x v="8"/>
    <n v="1621"/>
    <s v="Friday"/>
    <s v="SCOTT ST"/>
    <s v="FELL ST"/>
    <x v="136"/>
    <x v="52"/>
  </r>
  <r>
    <x v="1"/>
    <n v="1843"/>
    <s v="Wednesday"/>
    <s v="SCOTT ST"/>
    <s v="FELL ST"/>
    <x v="136"/>
    <x v="0"/>
  </r>
  <r>
    <x v="6"/>
    <n v="1757"/>
    <s v="Thursday"/>
    <s v="STANYAN ST"/>
    <s v="FELL ST"/>
    <x v="22"/>
    <x v="0"/>
  </r>
  <r>
    <x v="1"/>
    <n v="1931"/>
    <s v="Monday"/>
    <s v="BAKER ST"/>
    <s v="FULTON ST"/>
    <x v="24"/>
    <x v="0"/>
  </r>
  <r>
    <x v="4"/>
    <n v="1128"/>
    <s v="Thursday"/>
    <s v="DIVISADERO ST"/>
    <s v="FULTON ST"/>
    <x v="25"/>
    <x v="0"/>
  </r>
  <r>
    <x v="3"/>
    <n v="1822"/>
    <s v="Sunday"/>
    <s v="DIVISADERO ST"/>
    <s v="FULTON ST"/>
    <x v="25"/>
    <x v="68"/>
  </r>
  <r>
    <x v="7"/>
    <n v="1820"/>
    <s v="Monday"/>
    <s v="GOLDEN GATE AVE"/>
    <s v="BRODERICK ST"/>
    <x v="131"/>
    <x v="0"/>
  </r>
  <r>
    <x v="0"/>
    <n v="1220"/>
    <s v="Friday"/>
    <s v="HAYES ST"/>
    <s v="BRODERICK ST"/>
    <x v="137"/>
    <x v="93"/>
  </r>
  <r>
    <x v="1"/>
    <n v="503"/>
    <s v="Thursday"/>
    <s v="STANYAN ST"/>
    <s v="FULTON ST"/>
    <x v="44"/>
    <x v="24"/>
  </r>
  <r>
    <x v="2"/>
    <n v="1828"/>
    <s v="Saturday"/>
    <s v="DIVISADERO ST"/>
    <s v="GOLDEN GATE AV"/>
    <x v="98"/>
    <x v="0"/>
  </r>
  <r>
    <x v="8"/>
    <n v="1319"/>
    <s v="Saturday"/>
    <s v="MASONIC AVE"/>
    <s v="GOLDEN GATE AV"/>
    <x v="30"/>
    <x v="0"/>
  </r>
  <r>
    <x v="4"/>
    <n v="2023"/>
    <s v="Tuesday"/>
    <s v="MASONIC AVE"/>
    <s v="FELL ST"/>
    <x v="21"/>
    <x v="28"/>
  </r>
  <r>
    <x v="5"/>
    <n v="1653"/>
    <s v="Friday"/>
    <s v="MASONIC AVE"/>
    <s v="FULTON ST"/>
    <x v="27"/>
    <x v="0"/>
  </r>
  <r>
    <x v="5"/>
    <n v="653"/>
    <s v="Friday"/>
    <s v="MASONIC AVE"/>
    <s v="FULTON ST"/>
    <x v="27"/>
    <x v="0"/>
  </r>
  <r>
    <x v="0"/>
    <n v="2035"/>
    <s v="Sunday"/>
    <s v="DIVISADERO ST"/>
    <s v="HAYES ST"/>
    <x v="11"/>
    <x v="0"/>
  </r>
  <r>
    <x v="9"/>
    <n v="618"/>
    <s v="Monday"/>
    <s v="MASONIC AVE"/>
    <s v="HAYES ST"/>
    <x v="34"/>
    <x v="2"/>
  </r>
  <r>
    <x v="3"/>
    <n v="1122"/>
    <s v="Thursday"/>
    <s v="DIVISADERO ST"/>
    <s v="HAYES ST"/>
    <x v="11"/>
    <x v="0"/>
  </r>
  <r>
    <x v="5"/>
    <n v="1838"/>
    <s v="Saturday"/>
    <s v="MASONIC AVE"/>
    <s v="OAK ST"/>
    <x v="35"/>
    <x v="52"/>
  </r>
  <r>
    <x v="4"/>
    <n v="1911"/>
    <s v="Sunday"/>
    <s v="MASONIC AVE"/>
    <s v="HAYES ST"/>
    <x v="34"/>
    <x v="37"/>
  </r>
  <r>
    <x v="5"/>
    <n v="1553"/>
    <s v="Wednesday"/>
    <s v="MASONIC AVE"/>
    <s v="OAK ST"/>
    <x v="35"/>
    <x v="41"/>
  </r>
  <r>
    <x v="5"/>
    <n v="2138"/>
    <s v="Thursday"/>
    <s v="FELL ST"/>
    <s v="LYON ST"/>
    <x v="70"/>
    <x v="18"/>
  </r>
  <r>
    <x v="8"/>
    <n v="1845"/>
    <s v="Tuesday"/>
    <s v="OAK ST"/>
    <s v="MASONIC"/>
    <x v="138"/>
    <x v="0"/>
  </r>
  <r>
    <x v="10"/>
    <n v="1651"/>
    <s v="Saturday"/>
    <s v="FULTON ST"/>
    <s v="MASONIC AV"/>
    <x v="23"/>
    <x v="28"/>
  </r>
  <r>
    <x v="5"/>
    <n v="1902"/>
    <s v="Tuesday"/>
    <s v="FULTON ST"/>
    <s v="MASONIC AV"/>
    <x v="23"/>
    <x v="0"/>
  </r>
  <r>
    <x v="8"/>
    <n v="1841"/>
    <s v="Thursday"/>
    <s v="GROVE ST"/>
    <s v="MASONIC AV"/>
    <x v="118"/>
    <x v="0"/>
  </r>
  <r>
    <x v="3"/>
    <n v="1041"/>
    <s v="Friday"/>
    <s v="GROVE ST"/>
    <s v="MASONIC AV"/>
    <x v="118"/>
    <x v="94"/>
  </r>
  <r>
    <x v="2"/>
    <n v="1923"/>
    <s v="Monday"/>
    <s v="OAK ST"/>
    <s v="MASONIC AV"/>
    <x v="37"/>
    <x v="0"/>
  </r>
  <r>
    <x v="4"/>
    <n v="213"/>
    <s v="Wednesday"/>
    <s v="GOLDEN GATE AVE"/>
    <s v="MASONIC AVE"/>
    <x v="139"/>
    <x v="95"/>
  </r>
  <r>
    <x v="0"/>
    <n v="2043"/>
    <s v="Tuesday"/>
    <s v="OAK ST"/>
    <s v="MASONIC AVE"/>
    <x v="73"/>
    <x v="0"/>
  </r>
  <r>
    <x v="9"/>
    <n v="1015"/>
    <s v="Thursday"/>
    <s v="DIVISADERO ST"/>
    <s v="MCALLISTER ST"/>
    <x v="74"/>
    <x v="0"/>
  </r>
  <r>
    <x v="2"/>
    <n v="222"/>
    <s v="Saturday"/>
    <s v="OAK ST"/>
    <s v="DIVISADERO ST"/>
    <x v="16"/>
    <x v="0"/>
  </r>
  <r>
    <x v="9"/>
    <n v="15"/>
    <s v="Tuesday"/>
    <s v="DIVISADERO ST"/>
    <s v="OAK ST"/>
    <x v="105"/>
    <x v="0"/>
  </r>
  <r>
    <x v="5"/>
    <n v="1432"/>
    <s v="Monday"/>
    <s v="DIVISADERO ST"/>
    <s v="OAK ST"/>
    <x v="105"/>
    <x v="0"/>
  </r>
  <r>
    <x v="6"/>
    <n v="1946"/>
    <s v="Saturday"/>
    <s v="MASONIC AVE"/>
    <s v="OAK ST"/>
    <x v="35"/>
    <x v="0"/>
  </r>
  <r>
    <x v="10"/>
    <n v="1500"/>
    <s v="Thursday"/>
    <s v="SCOTT ST"/>
    <s v="OAK ST"/>
    <x v="79"/>
    <x v="96"/>
  </r>
  <r>
    <x v="8"/>
    <n v="2257"/>
    <s v="Saturday"/>
    <s v="STANYAN ST"/>
    <s v="OAK ST"/>
    <x v="45"/>
    <x v="0"/>
  </r>
  <r>
    <x v="4"/>
    <n v="1733"/>
    <s v="Sunday"/>
    <s v="TURK BLVD"/>
    <s v="PARKER AVE"/>
    <x v="140"/>
    <x v="49"/>
  </r>
  <r>
    <x v="0"/>
    <n v="940"/>
    <s v="Tuesday"/>
    <s v="STANYAN ST"/>
    <s v="PAGE ST"/>
    <x v="47"/>
    <x v="97"/>
  </r>
  <r>
    <x v="9"/>
    <n v="828"/>
    <s v="Tuesday"/>
    <s v="MCALLISTER ST"/>
    <s v="SCOTT ST"/>
    <x v="141"/>
    <x v="0"/>
  </r>
  <r>
    <x v="9"/>
    <n v="1828"/>
    <s v="Monday"/>
    <s v="OAK ST"/>
    <s v="SCOTT ST"/>
    <x v="52"/>
    <x v="98"/>
  </r>
  <r>
    <x v="9"/>
    <n v="705"/>
    <s v="Sunday"/>
    <s v="OAK ST"/>
    <s v="SCOTT ST"/>
    <x v="52"/>
    <x v="0"/>
  </r>
  <r>
    <x v="9"/>
    <n v="655"/>
    <s v="Sunday"/>
    <s v="OAK ST"/>
    <s v="SCOTT ST"/>
    <x v="52"/>
    <x v="99"/>
  </r>
  <r>
    <x v="5"/>
    <n v="27"/>
    <s v="Sunday"/>
    <s v="PAGE ST"/>
    <s v="SCOTT ST"/>
    <x v="126"/>
    <x v="0"/>
  </r>
  <r>
    <x v="3"/>
    <n v="1942"/>
    <s v="Monday"/>
    <s v="PAGE ST"/>
    <s v="SCOTT ST"/>
    <x v="126"/>
    <x v="0"/>
  </r>
  <r>
    <x v="0"/>
    <n v="1639"/>
    <s v="Monday"/>
    <s v="GOLDEN GATE AVE"/>
    <s v="SEYMOUR ST"/>
    <x v="142"/>
    <x v="0"/>
  </r>
  <r>
    <x v="5"/>
    <n v="258"/>
    <s v="Friday"/>
    <s v="OAK ST"/>
    <s v="SHRADER ST"/>
    <x v="86"/>
    <x v="80"/>
  </r>
  <r>
    <x v="9"/>
    <n v="1843"/>
    <s v="Sunday"/>
    <s v="OAK ST"/>
    <s v="STANYAN ST"/>
    <x v="123"/>
    <x v="74"/>
  </r>
  <r>
    <x v="6"/>
    <n v="1644"/>
    <s v="Saturday"/>
    <s v="TURK BLVD"/>
    <s v="STANYAN ST"/>
    <x v="127"/>
    <x v="0"/>
  </r>
  <r>
    <x v="6"/>
    <n v="1825"/>
    <s v="Sunday"/>
    <s v="TURK BLVD"/>
    <s v="STANYAN ST"/>
    <x v="127"/>
    <x v="0"/>
  </r>
  <r>
    <x v="10"/>
    <n v="2113"/>
    <s v="Friday"/>
    <s v="TURK ST"/>
    <s v="STANYAN ST"/>
    <x v="88"/>
    <x v="0"/>
  </r>
  <r>
    <x v="6"/>
    <n v="1731"/>
    <s v="Tuesday"/>
    <s v="GOLDEN GATE AVE"/>
    <s v="TAMALPAIS TER"/>
    <x v="128"/>
    <x v="0"/>
  </r>
  <r>
    <x v="1"/>
    <n v="900"/>
    <s v="Monday"/>
    <s v="GOLDEN GATE AVE"/>
    <s v="TEMESCAL"/>
    <x v="143"/>
    <x v="0"/>
  </r>
  <r>
    <x v="9"/>
    <n v="1527"/>
    <s v="Tuesday"/>
    <s v="STANYAN BLVD"/>
    <s v="TURK BL"/>
    <x v="144"/>
    <x v="2"/>
  </r>
  <r>
    <x v="10"/>
    <n v="1733"/>
    <s v="Wednesday"/>
    <s v="STANYAN ST"/>
    <s v="TURK BL"/>
    <x v="145"/>
    <x v="0"/>
  </r>
  <r>
    <x v="0"/>
    <n v="2040"/>
    <s v="Tuesday"/>
    <s v="DIVISADERO ST"/>
    <s v="TURK ST"/>
    <x v="58"/>
    <x v="0"/>
  </r>
  <r>
    <x v="7"/>
    <n v="1321"/>
    <s v="Tuesday"/>
    <s v="DIVISADERO ST"/>
    <s v="TURK ST"/>
    <x v="58"/>
    <x v="0"/>
  </r>
  <r>
    <x v="7"/>
    <n v="132"/>
    <s v="Friday"/>
    <s v="DIVISADERO ST"/>
    <s v="TURK ST"/>
    <x v="58"/>
    <x v="0"/>
  </r>
  <r>
    <x v="10"/>
    <n v="1110"/>
    <s v="Friday"/>
    <s v="OAK ST"/>
    <s v="ASHBURY ST"/>
    <x v="2"/>
    <x v="28"/>
  </r>
  <r>
    <x v="0"/>
    <n v="1830"/>
    <s v="Tuesday"/>
    <s v="PAGE ST"/>
    <s v="ASHBURY ST"/>
    <x v="3"/>
    <x v="0"/>
  </r>
  <r>
    <x v="1"/>
    <n v="1426"/>
    <s v="Thursday"/>
    <s v="FELL ST"/>
    <s v="BAKER ST"/>
    <x v="4"/>
    <x v="100"/>
  </r>
  <r>
    <x v="5"/>
    <n v="621"/>
    <s v="Monday"/>
    <s v="FELL ST"/>
    <s v="BAKER ST"/>
    <x v="4"/>
    <x v="0"/>
  </r>
  <r>
    <x v="10"/>
    <n v="2225"/>
    <s v="Monday"/>
    <s v="OAK ST"/>
    <s v="BAKER ST"/>
    <x v="5"/>
    <x v="101"/>
  </r>
  <r>
    <x v="8"/>
    <n v="1930"/>
    <s v="Wednesday"/>
    <s v="TURK ST"/>
    <s v="BAKER ST"/>
    <x v="92"/>
    <x v="0"/>
  </r>
  <r>
    <x v="0"/>
    <n v="1128"/>
    <s v="Thursday"/>
    <s v="FULTON ST"/>
    <s v="BRODERICK ST"/>
    <x v="61"/>
    <x v="0"/>
  </r>
  <r>
    <x v="10"/>
    <n v="1137"/>
    <s v="Monday"/>
    <s v="HAYES ST"/>
    <s v="BRODERICK ST"/>
    <x v="137"/>
    <x v="102"/>
  </r>
  <r>
    <x v="3"/>
    <n v="839"/>
    <s v="Tuesday"/>
    <s v="OAK ST"/>
    <s v="BRODERICK ST"/>
    <x v="146"/>
    <x v="103"/>
  </r>
  <r>
    <x v="7"/>
    <n v="1528"/>
    <s v="Wednesday"/>
    <s v="OAK ST"/>
    <s v="CLAYTON ST"/>
    <x v="133"/>
    <x v="0"/>
  </r>
  <r>
    <x v="0"/>
    <n v="133"/>
    <s v="Friday"/>
    <s v="OAK ST"/>
    <s v="CLAYTON ST"/>
    <x v="133"/>
    <x v="48"/>
  </r>
  <r>
    <x v="4"/>
    <n v="1458"/>
    <s v="Sunday"/>
    <s v="OAK ST"/>
    <s v="COLE ST"/>
    <x v="121"/>
    <x v="0"/>
  </r>
  <r>
    <x v="0"/>
    <n v="1651"/>
    <s v="Tuesday"/>
    <s v="OAK ST"/>
    <s v="COLE ST"/>
    <x v="121"/>
    <x v="104"/>
  </r>
  <r>
    <x v="7"/>
    <n v="1340"/>
    <s v="Thursday"/>
    <s v="FELL ST"/>
    <s v="ASHBURY ST"/>
    <x v="0"/>
    <x v="0"/>
  </r>
  <r>
    <x v="2"/>
    <n v="125"/>
    <s v="Thursday"/>
    <s v="FELL ST"/>
    <s v="DIVISADERO ST"/>
    <x v="14"/>
    <x v="0"/>
  </r>
  <r>
    <x v="10"/>
    <n v="1859"/>
    <s v="Friday"/>
    <s v="GOLDEN GATE AVE"/>
    <s v="DIVISADERO ST"/>
    <x v="65"/>
    <x v="17"/>
  </r>
  <r>
    <x v="0"/>
    <n v="1841"/>
    <s v="Wednesday"/>
    <s v="OAK ST"/>
    <s v="DIVISADERO ST"/>
    <x v="16"/>
    <x v="0"/>
  </r>
  <r>
    <x v="6"/>
    <n v="220"/>
    <s v="Monday"/>
    <s v="OAK ST"/>
    <s v="DIVISADERO ST"/>
    <x v="16"/>
    <x v="0"/>
  </r>
  <r>
    <x v="1"/>
    <n v="1935"/>
    <s v="Tuesday"/>
    <s v="OAK ST"/>
    <s v="DIVISADERO ST"/>
    <x v="16"/>
    <x v="0"/>
  </r>
  <r>
    <x v="0"/>
    <n v="222"/>
    <s v="Saturday"/>
    <s v="FELL ST"/>
    <s v="STANYAN ST"/>
    <x v="17"/>
    <x v="0"/>
  </r>
  <r>
    <x v="6"/>
    <n v="162"/>
    <s v="Monday"/>
    <s v="PAGE ST"/>
    <s v="DIVISADERO ST"/>
    <x v="18"/>
    <x v="105"/>
  </r>
  <r>
    <x v="6"/>
    <n v="1457"/>
    <s v="Saturday"/>
    <s v="PAGE ST"/>
    <s v="DIVISADERO ST"/>
    <x v="18"/>
    <x v="0"/>
  </r>
  <r>
    <x v="7"/>
    <n v="858"/>
    <s v="Monday"/>
    <s v="PAGE ST"/>
    <s v="DIVISADERO ST"/>
    <x v="18"/>
    <x v="106"/>
  </r>
  <r>
    <x v="1"/>
    <n v="815"/>
    <s v="Monday"/>
    <s v="FULTON ST"/>
    <s v="CENTRAL AV"/>
    <x v="62"/>
    <x v="107"/>
  </r>
  <r>
    <x v="3"/>
    <n v="1441"/>
    <s v="Tuesday"/>
    <s v="DIVISADERO ST"/>
    <s v="FELL ST"/>
    <x v="20"/>
    <x v="0"/>
  </r>
  <r>
    <x v="9"/>
    <n v="1355"/>
    <s v="Tuesday"/>
    <s v="DIVISADERO ST"/>
    <s v="FELL ST"/>
    <x v="20"/>
    <x v="0"/>
  </r>
  <r>
    <x v="0"/>
    <s v="&lt;Null&gt;"/>
    <s v="Monday"/>
    <s v="DIVISADERO ST"/>
    <s v="FELL ST"/>
    <x v="20"/>
    <x v="108"/>
  </r>
  <r>
    <x v="1"/>
    <n v="2157"/>
    <s v="Friday"/>
    <s v="MASONIC AVE"/>
    <s v="FELL ST"/>
    <x v="21"/>
    <x v="0"/>
  </r>
  <r>
    <x v="8"/>
    <n v="1911"/>
    <s v="Sunday"/>
    <s v="MASONIC AVE"/>
    <s v="FELL ST"/>
    <x v="21"/>
    <x v="46"/>
  </r>
  <r>
    <x v="9"/>
    <n v="1550"/>
    <s v="Monday"/>
    <s v="MASONIC AVE"/>
    <s v="FELL ST"/>
    <x v="21"/>
    <x v="59"/>
  </r>
  <r>
    <x v="8"/>
    <n v="1701"/>
    <s v="Saturday"/>
    <s v="MASONIC AVE"/>
    <s v="FELL ST"/>
    <x v="21"/>
    <x v="14"/>
  </r>
  <r>
    <x v="1"/>
    <n v="1603"/>
    <s v="Wednesday"/>
    <s v="MASONIC AVE"/>
    <s v="FELL ST"/>
    <x v="21"/>
    <x v="0"/>
  </r>
  <r>
    <x v="10"/>
    <n v="1323"/>
    <s v="Saturday"/>
    <s v="MASONIC AVE"/>
    <s v="FELL ST"/>
    <x v="21"/>
    <x v="45"/>
  </r>
  <r>
    <x v="6"/>
    <n v="1757"/>
    <s v="Thursday"/>
    <s v="STANYAN ST"/>
    <s v="FELL ST"/>
    <x v="22"/>
    <x v="109"/>
  </r>
  <r>
    <x v="3"/>
    <n v="1459"/>
    <s v="Tuesday"/>
    <s v="BRODERICK ST"/>
    <s v="FULTON ST"/>
    <x v="147"/>
    <x v="0"/>
  </r>
  <r>
    <x v="4"/>
    <n v="1524"/>
    <s v="Sunday"/>
    <s v="BRODERICK ST"/>
    <s v="FULTON ST"/>
    <x v="147"/>
    <x v="0"/>
  </r>
  <r>
    <x v="2"/>
    <n v="2005"/>
    <s v="Saturday"/>
    <s v="DIVISADERO ST"/>
    <s v="FULTON ST"/>
    <x v="25"/>
    <x v="110"/>
  </r>
  <r>
    <x v="1"/>
    <n v="205"/>
    <s v="Monday"/>
    <s v="DIVISADERO ST"/>
    <s v="FULTON ST"/>
    <x v="25"/>
    <x v="111"/>
  </r>
  <r>
    <x v="7"/>
    <n v="2042"/>
    <s v="Thursday"/>
    <s v="LOYOLA TER"/>
    <s v="FULTON ST"/>
    <x v="148"/>
    <x v="27"/>
  </r>
  <r>
    <x v="2"/>
    <n v="955"/>
    <s v="Wednesday"/>
    <s v="MASONIC AVE"/>
    <s v="FULTON ST"/>
    <x v="27"/>
    <x v="112"/>
  </r>
  <r>
    <x v="10"/>
    <n v="1510"/>
    <s v="Friday"/>
    <s v="MASONIC AVE"/>
    <s v="FULTON ST"/>
    <x v="27"/>
    <x v="40"/>
  </r>
  <r>
    <x v="7"/>
    <n v="1724"/>
    <s v="Saturday"/>
    <s v="STANYAN ST"/>
    <s v="FULTON ST"/>
    <x v="44"/>
    <x v="113"/>
  </r>
  <r>
    <x v="6"/>
    <n v="1145"/>
    <s v="Wednesday"/>
    <s v="HAYES ST"/>
    <s v="DIVISADERO ST"/>
    <x v="149"/>
    <x v="70"/>
  </r>
  <r>
    <x v="7"/>
    <n v="1122"/>
    <s v="Wednesday"/>
    <s v="MASONIC AVE"/>
    <s v="GOLDEN GATE AV"/>
    <x v="30"/>
    <x v="0"/>
  </r>
  <r>
    <x v="3"/>
    <n v="2230"/>
    <s v="Tuesday"/>
    <s v="MASONIC AVE"/>
    <s v="GROVE ST"/>
    <x v="31"/>
    <x v="0"/>
  </r>
  <r>
    <x v="10"/>
    <n v="2256"/>
    <s v="Monday"/>
    <s v="DIVISADERO ST"/>
    <s v="HAYES ST"/>
    <x v="11"/>
    <x v="0"/>
  </r>
  <r>
    <x v="6"/>
    <n v="1822"/>
    <s v="Wednesday"/>
    <s v="MASONIC AVE"/>
    <s v="OAK ST"/>
    <x v="35"/>
    <x v="0"/>
  </r>
  <r>
    <x v="5"/>
    <n v="1404"/>
    <s v="Saturday"/>
    <s v="MASONIC AVE"/>
    <s v="OAK ST"/>
    <x v="35"/>
    <x v="0"/>
  </r>
  <r>
    <x v="3"/>
    <n v="1210"/>
    <s v="Monday"/>
    <s v="STANYAN ST"/>
    <s v="JOHN F KENNEDY DR"/>
    <x v="150"/>
    <x v="0"/>
  </r>
  <r>
    <x v="1"/>
    <n v="728"/>
    <s v="Monday"/>
    <s v="FELL ST"/>
    <s v="LYON ST"/>
    <x v="70"/>
    <x v="0"/>
  </r>
  <r>
    <x v="0"/>
    <n v="1121"/>
    <s v="Monday"/>
    <s v="FULTON ST"/>
    <s v="LYON ST"/>
    <x v="71"/>
    <x v="0"/>
  </r>
  <r>
    <x v="8"/>
    <n v="830"/>
    <s v="Tuesday"/>
    <s v="TURK ST"/>
    <s v="MASONIC"/>
    <x v="151"/>
    <x v="0"/>
  </r>
  <r>
    <x v="10"/>
    <n v="800"/>
    <s v="Wednesday"/>
    <s v="FELL ST"/>
    <s v="MASONIC AV"/>
    <x v="21"/>
    <x v="0"/>
  </r>
  <r>
    <x v="4"/>
    <n v="60"/>
    <s v="Wednesday"/>
    <s v="MASONIC AVE"/>
    <s v="OAK ST"/>
    <x v="35"/>
    <x v="114"/>
  </r>
  <r>
    <x v="7"/>
    <n v="805"/>
    <s v="Monday"/>
    <s v="HAYES ST"/>
    <s v="MASONIC AV"/>
    <x v="69"/>
    <x v="46"/>
  </r>
  <r>
    <x v="7"/>
    <n v="1044"/>
    <s v="Monday"/>
    <s v="OAK ST"/>
    <s v="MASONIC AV"/>
    <x v="37"/>
    <x v="0"/>
  </r>
  <r>
    <x v="2"/>
    <n v="1802"/>
    <s v="Thursday"/>
    <s v="OAK ST"/>
    <s v="MASONIC AV"/>
    <x v="37"/>
    <x v="115"/>
  </r>
  <r>
    <x v="3"/>
    <n v="1809"/>
    <s v="Tuesday"/>
    <s v="OAK ST"/>
    <s v="MASONIC AV"/>
    <x v="37"/>
    <x v="54"/>
  </r>
  <r>
    <x v="10"/>
    <n v="1145"/>
    <s v="Monday"/>
    <s v="OAK ST"/>
    <s v="MASONIC AV"/>
    <x v="37"/>
    <x v="0"/>
  </r>
  <r>
    <x v="9"/>
    <n v="1613"/>
    <s v="Saturday"/>
    <s v="TURK ST"/>
    <s v="MASONIC AV"/>
    <x v="104"/>
    <x v="26"/>
  </r>
  <r>
    <x v="0"/>
    <n v="151"/>
    <s v="Sunday"/>
    <s v="FELL ST"/>
    <s v="MASONIC AVE"/>
    <x v="21"/>
    <x v="116"/>
  </r>
  <r>
    <x v="6"/>
    <n v="163"/>
    <s v="Wednesday"/>
    <s v="FELL ST"/>
    <s v="MASONIC AVE"/>
    <x v="21"/>
    <x v="0"/>
  </r>
  <r>
    <x v="0"/>
    <n v="118"/>
    <s v="Wednesday"/>
    <s v="MASONIC AVE"/>
    <s v="MCALLISTER ST"/>
    <x v="41"/>
    <x v="18"/>
  </r>
  <r>
    <x v="10"/>
    <n v="430"/>
    <s v="Monday"/>
    <s v="OAK ST"/>
    <s v="MASONIC AV"/>
    <x v="37"/>
    <x v="0"/>
  </r>
  <r>
    <x v="6"/>
    <n v="71"/>
    <s v="Thursday"/>
    <s v="DIVISADERO ST"/>
    <s v="OAK ST"/>
    <x v="105"/>
    <x v="0"/>
  </r>
  <r>
    <x v="1"/>
    <n v="1328"/>
    <s v="Monday"/>
    <s v="OAK ST"/>
    <s v="MASONIC AV"/>
    <x v="37"/>
    <x v="117"/>
  </r>
  <r>
    <x v="4"/>
    <n v="225"/>
    <s v="Wednesday"/>
    <s v="DIVISADERO ST"/>
    <s v="OAK ST"/>
    <x v="105"/>
    <x v="0"/>
  </r>
  <r>
    <x v="9"/>
    <n v="2329"/>
    <s v="Sunday"/>
    <s v="STANYAN ST"/>
    <s v="FELL ST"/>
    <x v="22"/>
    <x v="83"/>
  </r>
  <r>
    <x v="3"/>
    <n v="813"/>
    <s v="Thursday"/>
    <s v="STANYAN ST"/>
    <s v="FULTON ST"/>
    <x v="44"/>
    <x v="0"/>
  </r>
  <r>
    <x v="6"/>
    <n v="2053"/>
    <s v="Tuesday"/>
    <s v="MASONIC AVE"/>
    <s v="OAK ST"/>
    <x v="35"/>
    <x v="0"/>
  </r>
  <r>
    <x v="9"/>
    <n v="247"/>
    <s v="Saturday"/>
    <s v="SCOTT ST"/>
    <s v="OAK ST"/>
    <x v="79"/>
    <x v="0"/>
  </r>
  <r>
    <x v="9"/>
    <n v="1020"/>
    <s v="Monday"/>
    <s v="STANYAN ST"/>
    <s v="OAK ST"/>
    <x v="45"/>
    <x v="80"/>
  </r>
  <r>
    <x v="6"/>
    <n v="1220"/>
    <s v="Tuesday"/>
    <s v="SCOTT ST"/>
    <s v="PAGE ST"/>
    <x v="83"/>
    <x v="118"/>
  </r>
  <r>
    <x v="9"/>
    <n v="1713"/>
    <s v="Thursday"/>
    <s v="STANYAN ST"/>
    <s v="PAGE ST"/>
    <x v="47"/>
    <x v="0"/>
  </r>
  <r>
    <x v="2"/>
    <n v="121"/>
    <s v="Friday"/>
    <s v="FULTON ST"/>
    <s v="PARKER AV"/>
    <x v="48"/>
    <x v="119"/>
  </r>
  <r>
    <x v="10"/>
    <n v="1945"/>
    <s v="Tuesday"/>
    <s v="TURK ST"/>
    <s v="PARKER AV"/>
    <x v="152"/>
    <x v="0"/>
  </r>
  <r>
    <x v="4"/>
    <n v="1145"/>
    <s v="Thursday"/>
    <s v="TURK BLVD"/>
    <s v="PARKER AVE"/>
    <x v="140"/>
    <x v="0"/>
  </r>
  <r>
    <x v="7"/>
    <n v="1423"/>
    <s v="Wednesday"/>
    <s v="TAMALPAIS TER"/>
    <s v="GOLDEN GATE AV"/>
    <x v="153"/>
    <x v="52"/>
  </r>
  <r>
    <x v="9"/>
    <n v="840"/>
    <s v="Monday"/>
    <s v="OAK ST"/>
    <s v="SCOTT ST"/>
    <x v="52"/>
    <x v="0"/>
  </r>
  <r>
    <x v="5"/>
    <n v="2010"/>
    <s v="Tuesday"/>
    <s v="TURK ST"/>
    <s v="SCOTT ST"/>
    <x v="84"/>
    <x v="0"/>
  </r>
  <r>
    <x v="10"/>
    <n v="1336"/>
    <s v="Tuesday"/>
    <s v="OAK ST"/>
    <s v="SHRADER ST"/>
    <x v="86"/>
    <x v="90"/>
  </r>
  <r>
    <x v="2"/>
    <n v="1015"/>
    <s v="Monday"/>
    <s v="OAK ST"/>
    <s v="SHRADER ST"/>
    <x v="86"/>
    <x v="120"/>
  </r>
  <r>
    <x v="2"/>
    <n v="846"/>
    <s v="Monday"/>
    <s v="TURK BLVD"/>
    <s v="SEYMOUR ST"/>
    <x v="154"/>
    <x v="46"/>
  </r>
  <r>
    <x v="10"/>
    <n v="1907"/>
    <s v="Wednesday"/>
    <s v="FELL ST"/>
    <s v="STANYAN ST"/>
    <x v="17"/>
    <x v="121"/>
  </r>
  <r>
    <x v="3"/>
    <n v="2137"/>
    <s v="Sunday"/>
    <s v="OAK ST"/>
    <s v="STANYAN ST"/>
    <x v="123"/>
    <x v="46"/>
  </r>
  <r>
    <x v="2"/>
    <n v="105"/>
    <s v="Sunday"/>
    <s v="TURK ST"/>
    <s v="DIVISADERO ST"/>
    <x v="66"/>
    <x v="0"/>
  </r>
  <r>
    <x v="3"/>
    <n v="2241"/>
    <s v="Saturday"/>
    <s v="TURK BLVD"/>
    <s v="STANYAN ST"/>
    <x v="127"/>
    <x v="0"/>
  </r>
  <r>
    <x v="0"/>
    <n v="954"/>
    <s v="Saturday"/>
    <s v="TURK ST"/>
    <s v="TAMALPAIS TER"/>
    <x v="56"/>
    <x v="75"/>
  </r>
  <r>
    <x v="1"/>
    <n v="5"/>
    <s v="Saturday"/>
    <s v="MASONIC AVE"/>
    <s v="TURK BL"/>
    <x v="119"/>
    <x v="0"/>
  </r>
  <r>
    <x v="0"/>
    <n v="1342"/>
    <s v="Wednesday"/>
    <s v="DIVISADERO ST"/>
    <s v="TURK ST"/>
    <x v="58"/>
    <x v="0"/>
  </r>
  <r>
    <x v="2"/>
    <n v="2218"/>
    <s v="Tuesday"/>
    <s v="MASONIC AVE"/>
    <s v="TURK ST"/>
    <x v="89"/>
    <x v="0"/>
  </r>
  <r>
    <x v="3"/>
    <n v="1600"/>
    <s v="Sunday"/>
    <s v="TURK ST"/>
    <s v="LYON ST"/>
    <x v="102"/>
    <x v="0"/>
  </r>
  <r>
    <x v="1"/>
    <n v="1813"/>
    <s v="Wednesday"/>
    <s v="PARKER AVE"/>
    <s v="TURK ST"/>
    <x v="124"/>
    <x v="43"/>
  </r>
  <r>
    <x v="5"/>
    <n v="1600"/>
    <s v="Thursday"/>
    <s v="OAK ST"/>
    <s v="ASHBURY ST"/>
    <x v="2"/>
    <x v="117"/>
  </r>
  <r>
    <x v="0"/>
    <n v="1727"/>
    <s v="Thursday"/>
    <s v="OAK ST"/>
    <s v="ASHBURY ST"/>
    <x v="2"/>
    <x v="75"/>
  </r>
  <r>
    <x v="3"/>
    <n v="1538"/>
    <s v="Thursday"/>
    <s v="TURK ST"/>
    <s v="BAKER"/>
    <x v="155"/>
    <x v="122"/>
  </r>
  <r>
    <x v="10"/>
    <n v="1928"/>
    <s v="Sunday"/>
    <s v="FULTON ST"/>
    <s v="BAKER ST"/>
    <x v="130"/>
    <x v="0"/>
  </r>
  <r>
    <x v="5"/>
    <n v="430"/>
    <s v="Saturday"/>
    <s v="OAK ST"/>
    <s v="BAKER ST"/>
    <x v="5"/>
    <x v="0"/>
  </r>
  <r>
    <x v="8"/>
    <n v="1450"/>
    <s v="Thursday"/>
    <s v="OAK ST"/>
    <s v="BAKER ST"/>
    <x v="5"/>
    <x v="103"/>
  </r>
  <r>
    <x v="9"/>
    <n v="1249"/>
    <s v="Thursday"/>
    <s v="PAGE ST"/>
    <s v="BAKER ST"/>
    <x v="114"/>
    <x v="0"/>
  </r>
  <r>
    <x v="8"/>
    <n v="1540"/>
    <s v="Friday"/>
    <s v="TURK ST"/>
    <s v="BAKER ST"/>
    <x v="92"/>
    <x v="0"/>
  </r>
  <r>
    <x v="5"/>
    <n v="1318"/>
    <s v="Sunday"/>
    <s v="FELL ST"/>
    <s v="BRODERICK ST"/>
    <x v="8"/>
    <x v="0"/>
  </r>
  <r>
    <x v="7"/>
    <n v="2307"/>
    <s v="Saturday"/>
    <s v="FULTON ST"/>
    <s v="BRODERICK ST"/>
    <x v="61"/>
    <x v="0"/>
  </r>
  <r>
    <x v="9"/>
    <n v="1410"/>
    <s v="Thursday"/>
    <s v="FULTON ST"/>
    <s v="BRODERICK ST"/>
    <x v="61"/>
    <x v="0"/>
  </r>
  <r>
    <x v="5"/>
    <n v="1655"/>
    <s v="Thursday"/>
    <s v="OAK ST"/>
    <s v="BRODERICK ST"/>
    <x v="146"/>
    <x v="70"/>
  </r>
  <r>
    <x v="0"/>
    <n v="1050"/>
    <s v="Tuesday"/>
    <s v="DIVISADERO ST"/>
    <s v="FELL ST"/>
    <x v="20"/>
    <x v="0"/>
  </r>
  <r>
    <x v="7"/>
    <n v="1849"/>
    <s v="Saturday"/>
    <s v="TURK ST"/>
    <s v="BRODERICK ST"/>
    <x v="115"/>
    <x v="123"/>
  </r>
  <r>
    <x v="2"/>
    <n v="2243"/>
    <s v="Wednesday"/>
    <s v="GOLDEN GATE AVE"/>
    <s v="CENTRAL AV"/>
    <x v="156"/>
    <x v="35"/>
  </r>
  <r>
    <x v="6"/>
    <n v="1718"/>
    <s v="Monday"/>
    <s v="OAK ST"/>
    <s v="CENTRAL AVE"/>
    <x v="132"/>
    <x v="0"/>
  </r>
  <r>
    <x v="3"/>
    <n v="2244"/>
    <s v="Monday"/>
    <s v="OAK ST"/>
    <s v="DIVISADERO"/>
    <x v="77"/>
    <x v="111"/>
  </r>
  <r>
    <x v="1"/>
    <n v="1140"/>
    <s v="Friday"/>
    <s v="TURK ST"/>
    <s v="DIVISADERO"/>
    <x v="157"/>
    <x v="86"/>
  </r>
  <r>
    <x v="1"/>
    <n v="55"/>
    <s v="Wednesday"/>
    <s v="FELL ST"/>
    <s v="DIVISADERO ST"/>
    <x v="14"/>
    <x v="0"/>
  </r>
  <r>
    <x v="2"/>
    <n v="1245"/>
    <s v="Friday"/>
    <s v="FULTON ST"/>
    <s v="DIVISADERO ST"/>
    <x v="15"/>
    <x v="11"/>
  </r>
  <r>
    <x v="8"/>
    <n v="1820"/>
    <s v="Wednesday"/>
    <s v="GOLDEN GATE AVE"/>
    <s v="DIVISADERO ST"/>
    <x v="65"/>
    <x v="124"/>
  </r>
  <r>
    <x v="6"/>
    <n v="1915"/>
    <s v="Thursday"/>
    <s v="GROVE ST"/>
    <s v="DIVISADERO ST"/>
    <x v="158"/>
    <x v="0"/>
  </r>
  <r>
    <x v="5"/>
    <n v="1400"/>
    <s v="Saturday"/>
    <s v="OAK ST"/>
    <s v="DIVISADERO ST"/>
    <x v="16"/>
    <x v="125"/>
  </r>
  <r>
    <x v="1"/>
    <n v="1615"/>
    <s v="Friday"/>
    <s v="OAK ST"/>
    <s v="DIVISADERO ST"/>
    <x v="16"/>
    <x v="126"/>
  </r>
  <r>
    <x v="9"/>
    <n v="2004"/>
    <s v="Sunday"/>
    <s v="OAK ST"/>
    <s v="DIVISADERO ST"/>
    <x v="16"/>
    <x v="0"/>
  </r>
  <r>
    <x v="5"/>
    <n v="1520"/>
    <s v="Tuesday"/>
    <s v="OAK ST"/>
    <s v="DIVISADERO ST"/>
    <x v="16"/>
    <x v="70"/>
  </r>
  <r>
    <x v="7"/>
    <n v="1829"/>
    <s v="Friday"/>
    <s v="OAK ST"/>
    <s v="DIVISADERO ST"/>
    <x v="16"/>
    <x v="0"/>
  </r>
  <r>
    <x v="6"/>
    <n v="1332"/>
    <s v="Thursday"/>
    <s v="FELL ST"/>
    <s v="MASONIC AVE"/>
    <x v="21"/>
    <x v="25"/>
  </r>
  <r>
    <x v="8"/>
    <n v="2221"/>
    <s v="Sunday"/>
    <s v="PAGE ST"/>
    <s v="DIVISADERO ST"/>
    <x v="18"/>
    <x v="7"/>
  </r>
  <r>
    <x v="7"/>
    <n v="2245"/>
    <s v="Wednesday"/>
    <s v="FELL ST"/>
    <s v="STANYAN ST"/>
    <x v="17"/>
    <x v="0"/>
  </r>
  <r>
    <x v="2"/>
    <n v="1743"/>
    <s v="Tuesday"/>
    <s v="FULTON ST"/>
    <s v="CLAYTON"/>
    <x v="159"/>
    <x v="0"/>
  </r>
  <r>
    <x v="8"/>
    <n v="825"/>
    <s v="Wednesday"/>
    <s v="FULTON ST"/>
    <s v="CLAYTON ST"/>
    <x v="135"/>
    <x v="0"/>
  </r>
  <r>
    <x v="2"/>
    <n v="1500"/>
    <s v="Monday"/>
    <s v="DIVISADERO ST"/>
    <s v="FELL ST"/>
    <x v="20"/>
    <x v="0"/>
  </r>
  <r>
    <x v="9"/>
    <n v="1630"/>
    <s v="Friday"/>
    <s v="DIVISADERO ST"/>
    <s v="FELL ST"/>
    <x v="20"/>
    <x v="17"/>
  </r>
  <r>
    <x v="9"/>
    <n v="335"/>
    <s v="Friday"/>
    <s v="MASONIC AVE"/>
    <s v="FELL ST"/>
    <x v="21"/>
    <x v="0"/>
  </r>
  <r>
    <x v="7"/>
    <n v="1520"/>
    <s v="Monday"/>
    <s v="MASONIC AVE"/>
    <s v="FELL ST"/>
    <x v="21"/>
    <x v="0"/>
  </r>
  <r>
    <x v="3"/>
    <n v="1128"/>
    <s v="Wednesday"/>
    <s v="MASONIC AVE"/>
    <s v="FELL ST"/>
    <x v="21"/>
    <x v="46"/>
  </r>
  <r>
    <x v="6"/>
    <n v="845"/>
    <s v="Friday"/>
    <s v="MASONIC AVE"/>
    <s v="FELL ST"/>
    <x v="21"/>
    <x v="34"/>
  </r>
  <r>
    <x v="1"/>
    <n v="2032"/>
    <s v="Friday"/>
    <s v="MASONIC AVE"/>
    <s v="FELL ST"/>
    <x v="21"/>
    <x v="0"/>
  </r>
  <r>
    <x v="2"/>
    <n v="20"/>
    <s v="Friday"/>
    <s v="SCOTT ST"/>
    <s v="FELL ST"/>
    <x v="136"/>
    <x v="14"/>
  </r>
  <r>
    <x v="0"/>
    <n v="180"/>
    <s v="Monday"/>
    <s v="FULTON ST"/>
    <s v="MASONIC AVE"/>
    <x v="67"/>
    <x v="0"/>
  </r>
  <r>
    <x v="7"/>
    <n v="1536"/>
    <s v="Monday"/>
    <s v="DIVISADERO ST"/>
    <s v="FULTON ST"/>
    <x v="25"/>
    <x v="0"/>
  </r>
  <r>
    <x v="3"/>
    <n v="1914"/>
    <s v="Sunday"/>
    <s v="DIVISADERO ST"/>
    <s v="FULTON ST"/>
    <x v="25"/>
    <x v="75"/>
  </r>
  <r>
    <x v="5"/>
    <n v="929"/>
    <s v="Monday"/>
    <s v="LYON ST"/>
    <s v="FULTON ST"/>
    <x v="160"/>
    <x v="0"/>
  </r>
  <r>
    <x v="7"/>
    <n v="756"/>
    <s v="Tuesday"/>
    <s v="MASONIC AVE"/>
    <s v="FULTON ST"/>
    <x v="27"/>
    <x v="0"/>
  </r>
  <r>
    <x v="7"/>
    <n v="1510"/>
    <s v="Monday"/>
    <s v="MASONIC AVE"/>
    <s v="FULTON ST"/>
    <x v="27"/>
    <x v="0"/>
  </r>
  <r>
    <x v="9"/>
    <n v="1348"/>
    <s v="Sunday"/>
    <s v="MASONIC AVE"/>
    <s v="GOLDEN GATE AV"/>
    <x v="30"/>
    <x v="0"/>
  </r>
  <r>
    <x v="5"/>
    <n v="730"/>
    <s v="Thursday"/>
    <s v="MASONIC AVE"/>
    <s v="GOLDEN GATE AV"/>
    <x v="30"/>
    <x v="127"/>
  </r>
  <r>
    <x v="5"/>
    <n v="1900"/>
    <s v="Monday"/>
    <s v="SCOTT ST"/>
    <s v="GOLDEN GATE AV"/>
    <x v="29"/>
    <x v="128"/>
  </r>
  <r>
    <x v="1"/>
    <n v="1222"/>
    <s v="Friday"/>
    <s v="MASONIC AVE"/>
    <s v="FELL ST"/>
    <x v="21"/>
    <x v="0"/>
  </r>
  <r>
    <x v="8"/>
    <n v="1336"/>
    <s v="Thursday"/>
    <s v="BAKER ST"/>
    <s v="GROVE ST"/>
    <x v="161"/>
    <x v="0"/>
  </r>
  <r>
    <x v="5"/>
    <n v="1400"/>
    <s v="Friday"/>
    <s v="BRODERICK ST"/>
    <s v="GROVE ST"/>
    <x v="162"/>
    <x v="79"/>
  </r>
  <r>
    <x v="0"/>
    <n v="2237"/>
    <s v="Tuesday"/>
    <s v="MASONIC AVE"/>
    <s v="FULTON ST"/>
    <x v="27"/>
    <x v="28"/>
  </r>
  <r>
    <x v="10"/>
    <n v="1555"/>
    <s v="Thursday"/>
    <s v="MASONIC AVE"/>
    <s v="GROVE ST"/>
    <x v="31"/>
    <x v="0"/>
  </r>
  <r>
    <x v="10"/>
    <n v="1103"/>
    <s v="Monday"/>
    <s v="DIVISADERO ST"/>
    <s v="HAYES ST"/>
    <x v="11"/>
    <x v="0"/>
  </r>
  <r>
    <x v="1"/>
    <n v="934"/>
    <s v="Thursday"/>
    <s v="DIVISADERO ST"/>
    <s v="HAYES ST"/>
    <x v="11"/>
    <x v="0"/>
  </r>
  <r>
    <x v="6"/>
    <n v="941"/>
    <s v="Thursday"/>
    <s v="STANYAN ST"/>
    <s v="HAYES ST"/>
    <x v="46"/>
    <x v="16"/>
  </r>
  <r>
    <x v="0"/>
    <n v="852"/>
    <s v="Wednesday"/>
    <s v="TURK BLVD"/>
    <s v="KITTREDGE TER"/>
    <x v="36"/>
    <x v="1"/>
  </r>
  <r>
    <x v="10"/>
    <n v="1530"/>
    <s v="Wednesday"/>
    <s v="FELL ST"/>
    <s v="LYON ST"/>
    <x v="70"/>
    <x v="0"/>
  </r>
  <r>
    <x v="1"/>
    <n v="1815"/>
    <s v="Sunday"/>
    <s v="OAK ST"/>
    <s v="LYON ST"/>
    <x v="101"/>
    <x v="0"/>
  </r>
  <r>
    <x v="10"/>
    <n v="1808"/>
    <s v="Tuesday"/>
    <s v="FELL ST"/>
    <s v="MASONIC AV"/>
    <x v="21"/>
    <x v="0"/>
  </r>
  <r>
    <x v="9"/>
    <n v="1520"/>
    <s v="Friday"/>
    <s v="FULTON ST"/>
    <s v="MASONIC AV"/>
    <x v="23"/>
    <x v="10"/>
  </r>
  <r>
    <x v="2"/>
    <n v="845"/>
    <s v="Friday"/>
    <s v="OAK ST"/>
    <s v="MASONIC AV"/>
    <x v="37"/>
    <x v="65"/>
  </r>
  <r>
    <x v="1"/>
    <n v="1438"/>
    <s v="Friday"/>
    <s v="OAK ST"/>
    <s v="MASONIC AV"/>
    <x v="37"/>
    <x v="56"/>
  </r>
  <r>
    <x v="10"/>
    <n v="806"/>
    <s v="Monday"/>
    <s v="OAK ST"/>
    <s v="BRODERICK ST"/>
    <x v="146"/>
    <x v="28"/>
  </r>
  <r>
    <x v="0"/>
    <n v="1820"/>
    <s v="Thursday"/>
    <s v="OAK ST"/>
    <s v="MASONIC AVE"/>
    <x v="73"/>
    <x v="0"/>
  </r>
  <r>
    <x v="3"/>
    <n v="1605"/>
    <s v="Monday"/>
    <s v="BAKER ST"/>
    <s v="OAK ST"/>
    <x v="122"/>
    <x v="75"/>
  </r>
  <r>
    <x v="9"/>
    <n v="101"/>
    <s v="Sunday"/>
    <s v="DIVISADERO ST"/>
    <s v="OAK ST"/>
    <x v="105"/>
    <x v="0"/>
  </r>
  <r>
    <x v="4"/>
    <n v="60"/>
    <s v="Wednesday"/>
    <s v="DIVISADERO ST"/>
    <s v="OAK ST"/>
    <x v="105"/>
    <x v="0"/>
  </r>
  <r>
    <x v="8"/>
    <n v="2214"/>
    <s v="Friday"/>
    <s v="MASONIC AVE"/>
    <s v="OAK ST"/>
    <x v="35"/>
    <x v="129"/>
  </r>
  <r>
    <x v="6"/>
    <n v="1750"/>
    <s v="Tuesday"/>
    <s v="SCOTT ST"/>
    <s v="OAK ST"/>
    <x v="79"/>
    <x v="40"/>
  </r>
  <r>
    <x v="0"/>
    <n v="1814"/>
    <s v="Saturday"/>
    <s v="DIVISADERO ST"/>
    <s v="PAGE ST"/>
    <x v="81"/>
    <x v="0"/>
  </r>
  <r>
    <x v="2"/>
    <n v="750"/>
    <s v="Thursday"/>
    <s v="SCOTT ST"/>
    <s v="PAGE ST"/>
    <x v="83"/>
    <x v="0"/>
  </r>
  <r>
    <x v="4"/>
    <n v="31"/>
    <s v="Monday"/>
    <s v="STANYAN ST"/>
    <s v="PAGE ST"/>
    <x v="47"/>
    <x v="130"/>
  </r>
  <r>
    <x v="9"/>
    <n v="225"/>
    <s v="Wednesday"/>
    <s v="GOLDEN GATE AVE"/>
    <s v="SCOTT ST"/>
    <x v="125"/>
    <x v="0"/>
  </r>
  <r>
    <x v="2"/>
    <n v="1825"/>
    <s v="Friday"/>
    <s v="PAGE ST"/>
    <s v="SCOTT ST"/>
    <x v="126"/>
    <x v="0"/>
  </r>
  <r>
    <x v="9"/>
    <n v="2318"/>
    <s v="Friday"/>
    <s v="HAYES ST"/>
    <s v="SHRADER ST"/>
    <x v="163"/>
    <x v="0"/>
  </r>
  <r>
    <x v="8"/>
    <n v="1245"/>
    <s v="Thursday"/>
    <s v="GOLDEN GATE AVE"/>
    <s v="TAMALPAIS"/>
    <x v="164"/>
    <x v="0"/>
  </r>
  <r>
    <x v="9"/>
    <n v="905"/>
    <s v="Monday"/>
    <s v="TURK ST"/>
    <s v="TAMALPAIS ST"/>
    <x v="165"/>
    <x v="31"/>
  </r>
  <r>
    <x v="9"/>
    <n v="250"/>
    <s v="Thursday"/>
    <s v="SCOTT ST"/>
    <s v="TURK ST"/>
    <x v="110"/>
    <x v="0"/>
  </r>
  <r>
    <x v="10"/>
    <n v="821"/>
    <s v="Wednesday"/>
    <s v="TURK ST"/>
    <s v="ANNAPOLIS TER"/>
    <x v="166"/>
    <x v="0"/>
  </r>
  <r>
    <x v="6"/>
    <n v="930"/>
    <s v="Monday"/>
    <s v="FULTON ST"/>
    <s v="BAKER ST"/>
    <x v="130"/>
    <x v="109"/>
  </r>
  <r>
    <x v="6"/>
    <n v="160"/>
    <s v="Sunday"/>
    <s v="FULTON ST"/>
    <s v="BAKER ST"/>
    <x v="130"/>
    <x v="0"/>
  </r>
  <r>
    <x v="0"/>
    <n v="159"/>
    <s v="Sunday"/>
    <s v="PAGE ST"/>
    <s v="BAKER ST"/>
    <x v="114"/>
    <x v="110"/>
  </r>
  <r>
    <x v="5"/>
    <n v="31"/>
    <s v="Friday"/>
    <s v="TURK ST"/>
    <s v="BAKER ST"/>
    <x v="92"/>
    <x v="131"/>
  </r>
  <r>
    <x v="0"/>
    <n v="1120"/>
    <s v="Friday"/>
    <s v="DIVISADERO ST"/>
    <s v="FELL ST"/>
    <x v="20"/>
    <x v="132"/>
  </r>
  <r>
    <x v="10"/>
    <n v="1742"/>
    <s v="Thursday"/>
    <s v="OAK ST"/>
    <s v="BRODERICK ST"/>
    <x v="146"/>
    <x v="92"/>
  </r>
  <r>
    <x v="7"/>
    <n v="1920"/>
    <s v="Tuesday"/>
    <s v="OAK ST"/>
    <s v="BRODERICK ST"/>
    <x v="146"/>
    <x v="133"/>
  </r>
  <r>
    <x v="2"/>
    <n v="2220"/>
    <s v="Tuesday"/>
    <s v="TURK BLVD"/>
    <s v="BRODERICK ST"/>
    <x v="167"/>
    <x v="0"/>
  </r>
  <r>
    <x v="3"/>
    <n v="1301"/>
    <s v="Monday"/>
    <s v="OAK ST"/>
    <s v="CENTRAL AV"/>
    <x v="95"/>
    <x v="0"/>
  </r>
  <r>
    <x v="2"/>
    <n v="1330"/>
    <s v="Wednesday"/>
    <s v="DIVISADERO ST"/>
    <s v="GROVE ST"/>
    <x v="10"/>
    <x v="70"/>
  </r>
  <r>
    <x v="0"/>
    <n v="2351"/>
    <s v="Tuesday"/>
    <s v="DIVISADERO ST"/>
    <s v="HAYES ST"/>
    <x v="11"/>
    <x v="0"/>
  </r>
  <r>
    <x v="3"/>
    <n v="2347"/>
    <s v="Saturday"/>
    <s v="DIVISADERO ST"/>
    <s v="HAYES ST"/>
    <x v="11"/>
    <x v="19"/>
  </r>
  <r>
    <x v="7"/>
    <n v="1908"/>
    <s v="Friday"/>
    <s v="OAK ST"/>
    <s v="COLE ST"/>
    <x v="121"/>
    <x v="134"/>
  </r>
  <r>
    <x v="1"/>
    <n v="1340"/>
    <s v="Monday"/>
    <s v="OAK ST"/>
    <s v="COLE ST"/>
    <x v="121"/>
    <x v="135"/>
  </r>
  <r>
    <x v="5"/>
    <n v="1233"/>
    <s v="Wednesday"/>
    <s v="OAK ST"/>
    <s v="COLE ST"/>
    <x v="121"/>
    <x v="20"/>
  </r>
  <r>
    <x v="10"/>
    <n v="2052"/>
    <s v="Friday"/>
    <s v="FELL ST"/>
    <s v="DIVISADERO ST"/>
    <x v="14"/>
    <x v="0"/>
  </r>
  <r>
    <x v="7"/>
    <n v="1008"/>
    <s v="Tuesday"/>
    <s v="FULTON ST"/>
    <s v="DIVISADERO ST"/>
    <x v="15"/>
    <x v="0"/>
  </r>
  <r>
    <x v="2"/>
    <n v="1740"/>
    <s v="Tuesday"/>
    <s v="GROVE ST"/>
    <s v="DIVISADERO ST"/>
    <x v="158"/>
    <x v="0"/>
  </r>
  <r>
    <x v="9"/>
    <n v="1015"/>
    <s v="Saturday"/>
    <s v="OAK ST"/>
    <s v="DIVISADERO ST"/>
    <x v="16"/>
    <x v="22"/>
  </r>
  <r>
    <x v="2"/>
    <n v="2012"/>
    <s v="Saturday"/>
    <s v="OAK ST"/>
    <s v="DIVISADERO ST"/>
    <x v="16"/>
    <x v="41"/>
  </r>
  <r>
    <x v="5"/>
    <n v="1441"/>
    <s v="Monday"/>
    <s v="OAK ST"/>
    <s v="DIVISADERO ST"/>
    <x v="16"/>
    <x v="0"/>
  </r>
  <r>
    <x v="10"/>
    <n v="2053"/>
    <s v="Friday"/>
    <s v="FELL ST"/>
    <s v="FELL ST"/>
    <x v="168"/>
    <x v="0"/>
  </r>
  <r>
    <x v="1"/>
    <n v="34"/>
    <s v="Tuesday"/>
    <s v="MASONIC AVE"/>
    <s v="FELL ST"/>
    <x v="21"/>
    <x v="0"/>
  </r>
  <r>
    <x v="10"/>
    <n v="840"/>
    <s v="Wednesday"/>
    <s v="DIVISADERO ST"/>
    <s v="FULTON ST"/>
    <x v="25"/>
    <x v="136"/>
  </r>
  <r>
    <x v="3"/>
    <n v="1828"/>
    <s v="Saturday"/>
    <s v="HAYES ST"/>
    <s v="DIVISADERO ST"/>
    <x v="149"/>
    <x v="21"/>
  </r>
  <r>
    <x v="2"/>
    <n v="2039"/>
    <s v="Wednesday"/>
    <s v="MASONIC AVE"/>
    <s v="GOLDEN GATE AV"/>
    <x v="30"/>
    <x v="0"/>
  </r>
  <r>
    <x v="0"/>
    <n v="2325"/>
    <s v="Monday"/>
    <s v="SCOTT ST"/>
    <s v="GOLDEN GATE AVE"/>
    <x v="169"/>
    <x v="0"/>
  </r>
  <r>
    <x v="7"/>
    <n v="847"/>
    <s v="Wednesday"/>
    <s v="MASONIC AVE"/>
    <s v="GROVE ST"/>
    <x v="31"/>
    <x v="45"/>
  </r>
  <r>
    <x v="9"/>
    <n v="2246"/>
    <s v="Wednesday"/>
    <s v="MASONIC AVE"/>
    <s v="GROVE ST"/>
    <x v="31"/>
    <x v="0"/>
  </r>
  <r>
    <x v="0"/>
    <n v="75"/>
    <s v="Friday"/>
    <s v="DIVISADERO ST"/>
    <s v="HAYES ST"/>
    <x v="11"/>
    <x v="0"/>
  </r>
  <r>
    <x v="3"/>
    <n v="1117"/>
    <s v="Sunday"/>
    <s v="DIVISADERO ST"/>
    <s v="HAYES ST"/>
    <x v="11"/>
    <x v="0"/>
  </r>
  <r>
    <x v="1"/>
    <n v="1935"/>
    <s v="Friday"/>
    <s v="MCALLISTER ST"/>
    <s v="LYON ST"/>
    <x v="170"/>
    <x v="0"/>
  </r>
  <r>
    <x v="10"/>
    <n v="1439"/>
    <s v="Friday"/>
    <s v="OAK ST"/>
    <s v="MASONIC"/>
    <x v="138"/>
    <x v="0"/>
  </r>
  <r>
    <x v="3"/>
    <n v="14"/>
    <s v="Sunday"/>
    <s v="FELL ST"/>
    <s v="MASONIC AV"/>
    <x v="21"/>
    <x v="0"/>
  </r>
  <r>
    <x v="1"/>
    <n v="2248"/>
    <s v="Saturday"/>
    <s v="FELL ST"/>
    <s v="MASONIC AV"/>
    <x v="21"/>
    <x v="0"/>
  </r>
  <r>
    <x v="0"/>
    <n v="1150"/>
    <s v="Friday"/>
    <s v="MASONIC AVE"/>
    <s v="PAGE ST"/>
    <x v="82"/>
    <x v="0"/>
  </r>
  <r>
    <x v="5"/>
    <n v="1222"/>
    <s v="Wednesday"/>
    <s v="FULTON ST"/>
    <s v="MASONIC AV"/>
    <x v="23"/>
    <x v="137"/>
  </r>
  <r>
    <x v="7"/>
    <n v="1542"/>
    <s v="Sunday"/>
    <s v="GROVE ST"/>
    <s v="MASONIC AV"/>
    <x v="118"/>
    <x v="0"/>
  </r>
  <r>
    <x v="8"/>
    <n v="1127"/>
    <s v="Tuesday"/>
    <s v="HAYES ST"/>
    <s v="MASONIC AV"/>
    <x v="69"/>
    <x v="0"/>
  </r>
  <r>
    <x v="10"/>
    <n v="1645"/>
    <s v="Saturday"/>
    <s v="TURK ST"/>
    <s v="MASONIC AV"/>
    <x v="104"/>
    <x v="0"/>
  </r>
  <r>
    <x v="5"/>
    <n v="1035"/>
    <s v="Saturday"/>
    <s v="TURK ST"/>
    <s v="MASONIC AV"/>
    <x v="104"/>
    <x v="0"/>
  </r>
  <r>
    <x v="3"/>
    <n v="1639"/>
    <s v="Thursday"/>
    <s v="FELL ST"/>
    <s v="MASONIC ST"/>
    <x v="21"/>
    <x v="138"/>
  </r>
  <r>
    <x v="8"/>
    <n v="1226"/>
    <s v="Tuesday"/>
    <s v="FULTON ST"/>
    <s v="MASONIC ST"/>
    <x v="171"/>
    <x v="0"/>
  </r>
  <r>
    <x v="2"/>
    <n v="930"/>
    <s v="Wednesday"/>
    <s v="BRODERICK ST"/>
    <s v="MCALLISTER ST"/>
    <x v="172"/>
    <x v="28"/>
  </r>
  <r>
    <x v="0"/>
    <n v="133"/>
    <s v="Sunday"/>
    <s v="DIVISADERO ST"/>
    <s v="MCALLISTER ST"/>
    <x v="74"/>
    <x v="0"/>
  </r>
  <r>
    <x v="3"/>
    <n v="2130"/>
    <s v="Sunday"/>
    <s v="DIVISADERO ST"/>
    <s v="MCALLISTER ST"/>
    <x v="74"/>
    <x v="0"/>
  </r>
  <r>
    <x v="7"/>
    <n v="915"/>
    <s v="Monday"/>
    <s v="OAK ST"/>
    <s v="BRODERICK ST"/>
    <x v="146"/>
    <x v="0"/>
  </r>
  <r>
    <x v="1"/>
    <n v="2245"/>
    <s v="Monday"/>
    <s v="DIVISADERO ST"/>
    <s v="MCALLISTER ST"/>
    <x v="74"/>
    <x v="0"/>
  </r>
  <r>
    <x v="5"/>
    <n v="1209"/>
    <s v="Tuesday"/>
    <s v="FULTON ST"/>
    <s v="MCALLISTER ST"/>
    <x v="173"/>
    <x v="0"/>
  </r>
  <r>
    <x v="7"/>
    <n v="835"/>
    <s v="Friday"/>
    <s v="BAKER ST"/>
    <s v="OAK ST"/>
    <x v="122"/>
    <x v="0"/>
  </r>
  <r>
    <x v="9"/>
    <n v="1005"/>
    <s v="Friday"/>
    <s v="DIVISADERO ST"/>
    <s v="OAK ST"/>
    <x v="105"/>
    <x v="139"/>
  </r>
  <r>
    <x v="8"/>
    <n v="2127"/>
    <s v="Thursday"/>
    <s v="OAK ST"/>
    <s v="STANYAN"/>
    <x v="174"/>
    <x v="16"/>
  </r>
  <r>
    <x v="5"/>
    <n v="1837"/>
    <s v="Tuesday"/>
    <s v="PAGE ST"/>
    <s v="COLE ST"/>
    <x v="175"/>
    <x v="0"/>
  </r>
  <r>
    <x v="4"/>
    <n v="1844"/>
    <s v="Monday"/>
    <s v="SCOTT ST"/>
    <s v="FELL ST"/>
    <x v="136"/>
    <x v="0"/>
  </r>
  <r>
    <x v="7"/>
    <n v="1840"/>
    <s v="Friday"/>
    <s v="STANYAN ST"/>
    <s v="OAK ST"/>
    <x v="45"/>
    <x v="26"/>
  </r>
  <r>
    <x v="8"/>
    <n v="1030"/>
    <s v="Saturday"/>
    <s v="DIVISADERO ST"/>
    <s v="PAGE ST"/>
    <x v="81"/>
    <x v="0"/>
  </r>
  <r>
    <x v="3"/>
    <n v="1437"/>
    <s v="Thursday"/>
    <s v="STANYAN ST"/>
    <s v="HAYES ST"/>
    <x v="46"/>
    <x v="140"/>
  </r>
  <r>
    <x v="1"/>
    <n v="2202"/>
    <s v="Tuesday"/>
    <s v="STANYAN ST"/>
    <s v="MCALLISTER ST"/>
    <x v="176"/>
    <x v="70"/>
  </r>
  <r>
    <x v="5"/>
    <n v="1224"/>
    <s v="Saturday"/>
    <s v="STANYAN ST"/>
    <s v="PAGE"/>
    <x v="177"/>
    <x v="0"/>
  </r>
  <r>
    <x v="9"/>
    <n v="1440"/>
    <s v="Saturday"/>
    <s v="STANYAN ST"/>
    <s v="PAGE ST"/>
    <x v="47"/>
    <x v="129"/>
  </r>
  <r>
    <x v="1"/>
    <n v="1530"/>
    <s v="Thursday"/>
    <s v="TURK BLVD"/>
    <s v="ROSELYN ST"/>
    <x v="178"/>
    <x v="141"/>
  </r>
  <r>
    <x v="2"/>
    <n v="1941"/>
    <s v="Monday"/>
    <s v="FELL ST"/>
    <s v="SHRADER ST"/>
    <x v="85"/>
    <x v="0"/>
  </r>
  <r>
    <x v="4"/>
    <n v="1820"/>
    <s v="Monday"/>
    <s v="HAYES ST"/>
    <s v="SHRADER ST"/>
    <x v="163"/>
    <x v="28"/>
  </r>
  <r>
    <x v="3"/>
    <n v="1450"/>
    <s v="Thursday"/>
    <s v="TURK ST"/>
    <s v="CHABOT TER"/>
    <x v="117"/>
    <x v="0"/>
  </r>
  <r>
    <x v="5"/>
    <n v="948"/>
    <s v="Thursday"/>
    <s v="OAK ST"/>
    <s v="STANYAN ST"/>
    <x v="123"/>
    <x v="0"/>
  </r>
  <r>
    <x v="3"/>
    <n v="1030"/>
    <s v="Wednesday"/>
    <s v="OAK ST"/>
    <s v="STANYAN ST"/>
    <x v="123"/>
    <x v="0"/>
  </r>
  <r>
    <x v="10"/>
    <n v="1646"/>
    <s v="Saturday"/>
    <s v="MASONIC AVE"/>
    <s v="TURK BL"/>
    <x v="119"/>
    <x v="0"/>
  </r>
  <r>
    <x v="6"/>
    <n v="1359"/>
    <s v="Thursday"/>
    <s v="TURK ST"/>
    <s v="DIVISADERO ST"/>
    <x v="66"/>
    <x v="0"/>
  </r>
  <r>
    <x v="0"/>
    <n v="2048"/>
    <s v="Thursday"/>
    <s v="MASONIC AVE"/>
    <s v="TURK BLVD"/>
    <x v="109"/>
    <x v="0"/>
  </r>
  <r>
    <x v="5"/>
    <n v="1757"/>
    <s v="Tuesday"/>
    <s v="TURK BLVD"/>
    <s v="2350 TURK BL"/>
    <x v="179"/>
    <x v="0"/>
  </r>
  <r>
    <x v="6"/>
    <n v="1045"/>
    <s v="Saturday"/>
    <s v="FELL ST"/>
    <s v="ASHBURY ST"/>
    <x v="0"/>
    <x v="42"/>
  </r>
  <r>
    <x v="2"/>
    <n v="1837"/>
    <s v="Wednesday"/>
    <s v="BAKER ST"/>
    <s v="FELL ST"/>
    <x v="4"/>
    <x v="2"/>
  </r>
  <r>
    <x v="5"/>
    <n v="1534"/>
    <s v="Tuesday"/>
    <s v="FELL ST"/>
    <s v="BAKER ST"/>
    <x v="4"/>
    <x v="0"/>
  </r>
  <r>
    <x v="8"/>
    <n v="1802"/>
    <s v="Monday"/>
    <s v="FULTON ST"/>
    <s v="BAKER ST"/>
    <x v="130"/>
    <x v="0"/>
  </r>
  <r>
    <x v="8"/>
    <n v="316"/>
    <s v="Sunday"/>
    <s v="HAYES ST"/>
    <s v="BAKER ST"/>
    <x v="28"/>
    <x v="35"/>
  </r>
  <r>
    <x v="8"/>
    <n v="1255"/>
    <s v="Thursday"/>
    <s v="OAK ST"/>
    <s v="BRODERICK"/>
    <x v="60"/>
    <x v="117"/>
  </r>
  <r>
    <x v="4"/>
    <n v="1050"/>
    <s v="Tuesday"/>
    <s v="FELL ST"/>
    <s v="BRODERICK ST"/>
    <x v="8"/>
    <x v="0"/>
  </r>
  <r>
    <x v="6"/>
    <n v="740"/>
    <s v="Tuesday"/>
    <s v="OAK ST"/>
    <s v="BRODERICK ST"/>
    <x v="146"/>
    <x v="38"/>
  </r>
  <r>
    <x v="10"/>
    <n v="836"/>
    <s v="Tuesday"/>
    <s v="OAK ST"/>
    <s v="BRODERICK ST"/>
    <x v="146"/>
    <x v="75"/>
  </r>
  <r>
    <x v="0"/>
    <n v="1512"/>
    <s v="Thursday"/>
    <s v="DIVISADERO ST"/>
    <s v="FULTON ST"/>
    <x v="25"/>
    <x v="129"/>
  </r>
  <r>
    <x v="2"/>
    <n v="2030"/>
    <s v="Sunday"/>
    <s v="PAGE ST"/>
    <s v="BRODERICK ST"/>
    <x v="9"/>
    <x v="142"/>
  </r>
  <r>
    <x v="1"/>
    <n v="1855"/>
    <s v="Monday"/>
    <s v="FULTON ST"/>
    <s v="CENTRAL AV"/>
    <x v="62"/>
    <x v="0"/>
  </r>
  <r>
    <x v="5"/>
    <n v="1334"/>
    <s v="Friday"/>
    <s v="FULTON ST"/>
    <s v="CENTRAL AV"/>
    <x v="62"/>
    <x v="0"/>
  </r>
  <r>
    <x v="0"/>
    <n v="1148"/>
    <s v="Monday"/>
    <s v="FELL ST"/>
    <s v="CENTRAL AVE"/>
    <x v="180"/>
    <x v="0"/>
  </r>
  <r>
    <x v="4"/>
    <n v="1315"/>
    <s v="Sunday"/>
    <s v="FULTON ST"/>
    <s v="CENTRAL AVE"/>
    <x v="181"/>
    <x v="80"/>
  </r>
  <r>
    <x v="1"/>
    <n v="1507"/>
    <s v="Monday"/>
    <s v="OAK ST"/>
    <s v="CLAYTON ST"/>
    <x v="133"/>
    <x v="10"/>
  </r>
  <r>
    <x v="0"/>
    <n v="1818"/>
    <s v="Sunday"/>
    <s v="DIVISADERO ST"/>
    <s v="OAK ST"/>
    <x v="105"/>
    <x v="0"/>
  </r>
  <r>
    <x v="8"/>
    <n v="150"/>
    <s v="Friday"/>
    <s v="OAK ST"/>
    <s v="COLE ST"/>
    <x v="121"/>
    <x v="143"/>
  </r>
  <r>
    <x v="3"/>
    <n v="1353"/>
    <s v="Thursday"/>
    <s v="FELL ST"/>
    <s v="DIVISADERO"/>
    <x v="182"/>
    <x v="26"/>
  </r>
  <r>
    <x v="2"/>
    <n v="1005"/>
    <s v="Monday"/>
    <s v="HAYES ST"/>
    <s v="DIVISADERO"/>
    <x v="183"/>
    <x v="0"/>
  </r>
  <r>
    <x v="4"/>
    <n v="20"/>
    <s v="Friday"/>
    <s v="FELL ST"/>
    <s v="DIVISADERO ST"/>
    <x v="14"/>
    <x v="0"/>
  </r>
  <r>
    <x v="10"/>
    <n v="1825"/>
    <s v="Wednesday"/>
    <s v="FELL ST"/>
    <s v="BAKER ST"/>
    <x v="4"/>
    <x v="0"/>
  </r>
  <r>
    <x v="8"/>
    <n v="955"/>
    <s v="Wednesday"/>
    <s v="DIVISADERO ST"/>
    <s v="FELL ST"/>
    <x v="20"/>
    <x v="109"/>
  </r>
  <r>
    <x v="3"/>
    <n v="1530"/>
    <s v="Saturday"/>
    <s v="MASONIC AVE"/>
    <s v="FELL ST"/>
    <x v="21"/>
    <x v="96"/>
  </r>
  <r>
    <x v="1"/>
    <n v="2020"/>
    <s v="Thursday"/>
    <s v="MASONIC AVE"/>
    <s v="FELL ST"/>
    <x v="21"/>
    <x v="79"/>
  </r>
  <r>
    <x v="7"/>
    <n v="1720"/>
    <s v="Friday"/>
    <s v="MASONIC AVE"/>
    <s v="FELL ST"/>
    <x v="21"/>
    <x v="13"/>
  </r>
  <r>
    <x v="7"/>
    <n v="1350"/>
    <s v="Wednesday"/>
    <s v="MASONIC AVE"/>
    <s v="FELL ST"/>
    <x v="21"/>
    <x v="28"/>
  </r>
  <r>
    <x v="6"/>
    <n v="1710"/>
    <s v="Wednesday"/>
    <s v="MASONIC AVE"/>
    <s v="FELL ST"/>
    <x v="21"/>
    <x v="0"/>
  </r>
  <r>
    <x v="6"/>
    <n v="1730"/>
    <s v="Sunday"/>
    <s v="MASONIC AVE"/>
    <s v="FELL ST"/>
    <x v="21"/>
    <x v="0"/>
  </r>
  <r>
    <x v="0"/>
    <n v="1337"/>
    <s v="Monday"/>
    <s v="MASONIC AVE"/>
    <s v="FELL ST"/>
    <x v="21"/>
    <x v="0"/>
  </r>
  <r>
    <x v="4"/>
    <n v="733"/>
    <s v="Monday"/>
    <s v="MASONIC AVE"/>
    <s v="FELL ST"/>
    <x v="21"/>
    <x v="36"/>
  </r>
  <r>
    <x v="7"/>
    <n v="2145"/>
    <s v="Thursday"/>
    <s v="STANYAN ST"/>
    <s v="FELL ST"/>
    <x v="22"/>
    <x v="40"/>
  </r>
  <r>
    <x v="7"/>
    <n v="1114"/>
    <s v="Monday"/>
    <s v="BRODERICK ST"/>
    <s v="FULTON ST"/>
    <x v="147"/>
    <x v="0"/>
  </r>
  <r>
    <x v="0"/>
    <n v="1041"/>
    <s v="Saturday"/>
    <s v="DIVISADERO ST"/>
    <s v="FULTON ST"/>
    <x v="25"/>
    <x v="144"/>
  </r>
  <r>
    <x v="3"/>
    <n v="2152"/>
    <s v="Wednesday"/>
    <s v="DIVISADERO ST"/>
    <s v="FULTON ST"/>
    <x v="25"/>
    <x v="40"/>
  </r>
  <r>
    <x v="9"/>
    <n v="1822"/>
    <s v="Tuesday"/>
    <s v="HAYES ST"/>
    <s v="BRODERICK ST"/>
    <x v="137"/>
    <x v="21"/>
  </r>
  <r>
    <x v="2"/>
    <n v="1510"/>
    <s v="Friday"/>
    <s v="STANYAN ST"/>
    <s v="FULTON ST"/>
    <x v="44"/>
    <x v="145"/>
  </r>
  <r>
    <x v="10"/>
    <n v="1610"/>
    <s v="Tuesday"/>
    <s v="DIVISADERO ST"/>
    <s v="GOLDEN GATE AV"/>
    <x v="98"/>
    <x v="0"/>
  </r>
  <r>
    <x v="2"/>
    <n v="2200"/>
    <s v="Tuesday"/>
    <s v="DIVISADERO ST"/>
    <s v="GOLDEN GATE AV"/>
    <x v="98"/>
    <x v="0"/>
  </r>
  <r>
    <x v="8"/>
    <n v="206"/>
    <s v="Friday"/>
    <s v="MASON ST"/>
    <s v="GOLDEN GATE ST"/>
    <x v="184"/>
    <x v="53"/>
  </r>
  <r>
    <x v="10"/>
    <n v="1645"/>
    <s v="Tuesday"/>
    <s v="DIVISADERO ST"/>
    <s v="GROVE ST"/>
    <x v="10"/>
    <x v="97"/>
  </r>
  <r>
    <x v="10"/>
    <n v="2230"/>
    <s v="Wednesday"/>
    <s v="MASONIC AVE"/>
    <s v="GROVE ST"/>
    <x v="31"/>
    <x v="0"/>
  </r>
  <r>
    <x v="0"/>
    <n v="158"/>
    <s v="Saturday"/>
    <s v="BAKER ST"/>
    <s v="HAYES ST"/>
    <x v="32"/>
    <x v="0"/>
  </r>
  <r>
    <x v="3"/>
    <n v="16"/>
    <s v="Sunday"/>
    <s v="MASONIC AVE"/>
    <s v="HAYES ST"/>
    <x v="34"/>
    <x v="0"/>
  </r>
  <r>
    <x v="5"/>
    <n v="740"/>
    <s v="Wednesday"/>
    <s v="MASONIC AVE"/>
    <s v="HAYES ST"/>
    <x v="34"/>
    <x v="0"/>
  </r>
  <r>
    <x v="2"/>
    <n v="1718"/>
    <s v="Sunday"/>
    <s v="MASONIC AVE"/>
    <s v="OAK"/>
    <x v="185"/>
    <x v="0"/>
  </r>
  <r>
    <x v="4"/>
    <n v="220"/>
    <s v="Tuesday"/>
    <s v="MASONIC AVE"/>
    <s v="OAK ST"/>
    <x v="35"/>
    <x v="0"/>
  </r>
  <r>
    <x v="1"/>
    <n v="625"/>
    <s v="Tuesday"/>
    <s v="MASONIC AVE"/>
    <s v="HAYES ST"/>
    <x v="34"/>
    <x v="0"/>
  </r>
  <r>
    <x v="6"/>
    <n v="1911"/>
    <s v="Wednesday"/>
    <s v="MASONIC AVE"/>
    <s v="HAYES ST"/>
    <x v="34"/>
    <x v="0"/>
  </r>
  <r>
    <x v="10"/>
    <n v="2219"/>
    <s v="Tuesday"/>
    <s v="STANYAN ST"/>
    <s v="HAYES ST"/>
    <x v="46"/>
    <x v="146"/>
  </r>
  <r>
    <x v="6"/>
    <n v="173"/>
    <s v="Sunday"/>
    <s v="STANYAN ST"/>
    <s v="HAYES ST"/>
    <x v="46"/>
    <x v="147"/>
  </r>
  <r>
    <x v="5"/>
    <n v="2042"/>
    <s v="Sunday"/>
    <s v="STANYAN ST"/>
    <s v="KEZAR DR"/>
    <x v="186"/>
    <x v="98"/>
  </r>
  <r>
    <x v="1"/>
    <n v="1129"/>
    <s v="Monday"/>
    <s v="FULTON ST"/>
    <s v="LYON ST"/>
    <x v="71"/>
    <x v="0"/>
  </r>
  <r>
    <x v="9"/>
    <n v="1944"/>
    <s v="Sunday"/>
    <s v="OAK ST"/>
    <s v="LYON ST"/>
    <x v="101"/>
    <x v="148"/>
  </r>
  <r>
    <x v="6"/>
    <n v="1640"/>
    <s v="Saturday"/>
    <s v="OAK ST"/>
    <s v="LYON ST"/>
    <x v="101"/>
    <x v="0"/>
  </r>
  <r>
    <x v="1"/>
    <n v="1949"/>
    <s v="Saturday"/>
    <s v="FELL ST"/>
    <s v="MASONIC AV"/>
    <x v="21"/>
    <x v="0"/>
  </r>
  <r>
    <x v="10"/>
    <n v="1647"/>
    <s v="Wednesday"/>
    <s v="FELL ST"/>
    <s v="MASONIC AV"/>
    <x v="21"/>
    <x v="0"/>
  </r>
  <r>
    <x v="2"/>
    <n v="1245"/>
    <s v="Friday"/>
    <s v="FELL ST"/>
    <s v="MASONIC AV"/>
    <x v="21"/>
    <x v="0"/>
  </r>
  <r>
    <x v="8"/>
    <n v="2101"/>
    <s v="Thursday"/>
    <s v="FELL ST"/>
    <s v="MASONIC AV"/>
    <x v="21"/>
    <x v="149"/>
  </r>
  <r>
    <x v="1"/>
    <n v="234"/>
    <s v="Friday"/>
    <s v="MASONIC AVE"/>
    <s v="TURK ST"/>
    <x v="89"/>
    <x v="21"/>
  </r>
  <r>
    <x v="2"/>
    <n v="1738"/>
    <s v="Tuesday"/>
    <s v="OAK ST"/>
    <s v="MASONIC AV"/>
    <x v="37"/>
    <x v="0"/>
  </r>
  <r>
    <x v="7"/>
    <n v="1655"/>
    <s v="Saturday"/>
    <s v="OAK ST"/>
    <s v="MASONIC AV"/>
    <x v="37"/>
    <x v="28"/>
  </r>
  <r>
    <x v="3"/>
    <n v="815"/>
    <s v="Monday"/>
    <s v="OAK ST"/>
    <s v="MASONIC AV"/>
    <x v="37"/>
    <x v="84"/>
  </r>
  <r>
    <x v="2"/>
    <n v="1857"/>
    <s v="Sunday"/>
    <s v="TURK ST"/>
    <s v="MASONIC AV"/>
    <x v="104"/>
    <x v="117"/>
  </r>
  <r>
    <x v="7"/>
    <n v="2130"/>
    <s v="Thursday"/>
    <s v="TURK ST"/>
    <s v="MASONIC AV"/>
    <x v="104"/>
    <x v="150"/>
  </r>
  <r>
    <x v="4"/>
    <n v="2148"/>
    <s v="Thursday"/>
    <s v="FELL ST"/>
    <s v="MASONIC AVE"/>
    <x v="21"/>
    <x v="0"/>
  </r>
  <r>
    <x v="4"/>
    <n v="167"/>
    <s v="Saturday"/>
    <s v="FELL ST"/>
    <s v="MASONIC AVE"/>
    <x v="21"/>
    <x v="151"/>
  </r>
  <r>
    <x v="4"/>
    <n v="2225"/>
    <s v="Thursday"/>
    <s v="OAK ST"/>
    <s v="MASONIC AVE"/>
    <x v="73"/>
    <x v="0"/>
  </r>
  <r>
    <x v="10"/>
    <n v="1245"/>
    <s v="Wednesday"/>
    <s v="DIVISADERO ST"/>
    <s v="MCALLISTER ST"/>
    <x v="74"/>
    <x v="0"/>
  </r>
  <r>
    <x v="4"/>
    <n v="2018"/>
    <s v="Sunday"/>
    <s v="DIVISADERO ST"/>
    <s v="MCALLISTER ST"/>
    <x v="74"/>
    <x v="67"/>
  </r>
  <r>
    <x v="8"/>
    <n v="908"/>
    <s v="Wednesday"/>
    <s v="DIVISADERO ST"/>
    <s v="MCALLISTER ST"/>
    <x v="74"/>
    <x v="132"/>
  </r>
  <r>
    <x v="2"/>
    <n v="730"/>
    <s v="Saturday"/>
    <s v="TURK BLVD"/>
    <s v="NIDO AV"/>
    <x v="187"/>
    <x v="117"/>
  </r>
  <r>
    <x v="1"/>
    <n v="1720"/>
    <s v="Tuesday"/>
    <s v="OAK ST"/>
    <s v="DIVISADERO ST"/>
    <x v="16"/>
    <x v="52"/>
  </r>
  <r>
    <x v="1"/>
    <n v="19"/>
    <s v="Sunday"/>
    <s v="DIVISADERO ST"/>
    <s v="OAK ST"/>
    <x v="105"/>
    <x v="52"/>
  </r>
  <r>
    <x v="2"/>
    <n v="1638"/>
    <s v="Friday"/>
    <s v="DIVISADERO ST"/>
    <s v="OAK ST"/>
    <x v="105"/>
    <x v="152"/>
  </r>
  <r>
    <x v="6"/>
    <n v="317"/>
    <s v="Sunday"/>
    <s v="DIVISADERO ST"/>
    <s v="OAK ST"/>
    <x v="105"/>
    <x v="0"/>
  </r>
  <r>
    <x v="7"/>
    <n v="1832"/>
    <s v="Thursday"/>
    <s v="PAGE ST"/>
    <s v="DIVISADERO ST"/>
    <x v="18"/>
    <x v="23"/>
  </r>
  <r>
    <x v="0"/>
    <n v="919"/>
    <s v="Thursday"/>
    <s v="SCOTT ST"/>
    <s v="OAK ST"/>
    <x v="79"/>
    <x v="112"/>
  </r>
  <r>
    <x v="5"/>
    <n v="2230"/>
    <s v="Saturday"/>
    <s v="TURK ST"/>
    <s v="PARKER AV"/>
    <x v="152"/>
    <x v="0"/>
  </r>
  <r>
    <x v="9"/>
    <n v="1820"/>
    <s v="Wednesday"/>
    <s v="TURK ST"/>
    <s v="PARKER AV"/>
    <x v="152"/>
    <x v="0"/>
  </r>
  <r>
    <x v="10"/>
    <n v="1709"/>
    <s v="Tuesday"/>
    <s v="FULTON ST"/>
    <s v="SCOTT ST"/>
    <x v="107"/>
    <x v="96"/>
  </r>
  <r>
    <x v="7"/>
    <n v="58"/>
    <s v="Thursday"/>
    <s v="OAK ST"/>
    <s v="SCOTT ST"/>
    <x v="52"/>
    <x v="0"/>
  </r>
  <r>
    <x v="1"/>
    <n v="1650"/>
    <s v="Tuesday"/>
    <s v="OAK ST"/>
    <s v="SCOTT ST"/>
    <x v="52"/>
    <x v="46"/>
  </r>
  <r>
    <x v="3"/>
    <n v="1719"/>
    <s v="Thursday"/>
    <s v="TURK ST"/>
    <s v="SCOTT ST"/>
    <x v="84"/>
    <x v="0"/>
  </r>
  <r>
    <x v="0"/>
    <n v="1635"/>
    <s v="Tuesday"/>
    <s v="FULTON ST"/>
    <s v="SHRADER ST"/>
    <x v="188"/>
    <x v="41"/>
  </r>
  <r>
    <x v="3"/>
    <n v="1452"/>
    <s v="Wednesday"/>
    <s v="OAK ST"/>
    <s v="SHRADER ST"/>
    <x v="86"/>
    <x v="123"/>
  </r>
  <r>
    <x v="0"/>
    <n v="208"/>
    <s v="Sunday"/>
    <s v="FULTON ST"/>
    <s v="STANYAN ST"/>
    <x v="54"/>
    <x v="0"/>
  </r>
  <r>
    <x v="5"/>
    <n v="1620"/>
    <s v="Saturday"/>
    <s v="TURK ST"/>
    <s v="STANYAN ST"/>
    <x v="88"/>
    <x v="75"/>
  </r>
  <r>
    <x v="1"/>
    <n v="2330"/>
    <s v="Monday"/>
    <s v="TURK ST"/>
    <s v="TEMESCAL TER"/>
    <x v="189"/>
    <x v="0"/>
  </r>
  <r>
    <x v="7"/>
    <n v="1815"/>
    <s v="Thursday"/>
    <s v="BAKER ST"/>
    <s v="FULTON ST"/>
    <x v="24"/>
    <x v="70"/>
  </r>
  <r>
    <x v="0"/>
    <n v="826"/>
    <s v="Friday"/>
    <s v="FELL ST"/>
    <s v="BAKER ST"/>
    <x v="4"/>
    <x v="10"/>
  </r>
  <r>
    <x v="10"/>
    <n v="1510"/>
    <s v="Tuesday"/>
    <s v="GROVE ST"/>
    <s v="BAKER ST"/>
    <x v="91"/>
    <x v="0"/>
  </r>
  <r>
    <x v="5"/>
    <n v="1927"/>
    <s v="Saturday"/>
    <s v="OAK ST"/>
    <s v="BAKER ST"/>
    <x v="5"/>
    <x v="110"/>
  </r>
  <r>
    <x v="0"/>
    <n v="652"/>
    <s v="Monday"/>
    <s v="OAK ST"/>
    <s v="BAKER ST"/>
    <x v="5"/>
    <x v="153"/>
  </r>
  <r>
    <x v="2"/>
    <n v="2246"/>
    <s v="Friday"/>
    <s v="FELL ST"/>
    <s v="BRODERICK ST"/>
    <x v="8"/>
    <x v="0"/>
  </r>
  <r>
    <x v="1"/>
    <n v="1103"/>
    <s v="Wednesday"/>
    <s v="OAK ST"/>
    <s v="BRODERICK ST"/>
    <x v="146"/>
    <x v="132"/>
  </r>
  <r>
    <x v="8"/>
    <n v="1116"/>
    <s v="Wednesday"/>
    <s v="OAK ST"/>
    <s v="BRODERICK ST"/>
    <x v="146"/>
    <x v="122"/>
  </r>
  <r>
    <x v="1"/>
    <n v="1842"/>
    <s v="Tuesday"/>
    <s v="FULTON ST"/>
    <s v="CENTRAL"/>
    <x v="190"/>
    <x v="25"/>
  </r>
  <r>
    <x v="2"/>
    <n v="2208"/>
    <s v="Wednesday"/>
    <s v="FULTON ST"/>
    <s v="CENTRAL AV"/>
    <x v="62"/>
    <x v="0"/>
  </r>
  <r>
    <x v="2"/>
    <n v="1800"/>
    <s v="Wednesday"/>
    <s v="PAGE ST"/>
    <s v="CLAYTON ST"/>
    <x v="12"/>
    <x v="0"/>
  </r>
  <r>
    <x v="8"/>
    <n v="1200"/>
    <s v="Wednesday"/>
    <s v="FELL ST"/>
    <s v="COLE ST"/>
    <x v="13"/>
    <x v="62"/>
  </r>
  <r>
    <x v="1"/>
    <n v="1450"/>
    <s v="Sunday"/>
    <s v="FELL ST"/>
    <s v="COLE ST"/>
    <x v="13"/>
    <x v="58"/>
  </r>
  <r>
    <x v="1"/>
    <n v="1537"/>
    <s v="Sunday"/>
    <s v="OAK ST"/>
    <s v="DIVISADERO"/>
    <x v="77"/>
    <x v="154"/>
  </r>
  <r>
    <x v="5"/>
    <n v="1556"/>
    <s v="Wednesday"/>
    <s v="FELL ST"/>
    <s v="DIVISADERO ST"/>
    <x v="14"/>
    <x v="40"/>
  </r>
  <r>
    <x v="5"/>
    <n v="1635"/>
    <s v="Friday"/>
    <s v="FULTON ST"/>
    <s v="DIVISADERO ST"/>
    <x v="15"/>
    <x v="0"/>
  </r>
  <r>
    <x v="4"/>
    <n v="538"/>
    <s v="Tuesday"/>
    <s v="FULTON ST"/>
    <s v="DIVISADERO ST"/>
    <x v="15"/>
    <x v="0"/>
  </r>
  <r>
    <x v="1"/>
    <n v="915"/>
    <s v="Friday"/>
    <s v="FULTON ST"/>
    <s v="DIVISADERO ST"/>
    <x v="15"/>
    <x v="155"/>
  </r>
  <r>
    <x v="7"/>
    <n v="1706"/>
    <s v="Sunday"/>
    <s v="GOLDEN GATE AVE"/>
    <s v="DIVISADERO ST"/>
    <x v="65"/>
    <x v="0"/>
  </r>
  <r>
    <x v="7"/>
    <n v="2235"/>
    <s v="Tuesday"/>
    <s v="OAK ST"/>
    <s v="DIVISADERO ST"/>
    <x v="16"/>
    <x v="58"/>
  </r>
  <r>
    <x v="8"/>
    <n v="220"/>
    <s v="Sunday"/>
    <s v="TURK ST"/>
    <s v="DIVISADERO ST"/>
    <x v="66"/>
    <x v="0"/>
  </r>
  <r>
    <x v="5"/>
    <n v="2055"/>
    <s v="Tuesday"/>
    <s v="TURK ST"/>
    <s v="DIVISADERO ST"/>
    <x v="66"/>
    <x v="0"/>
  </r>
  <r>
    <x v="2"/>
    <n v="1712"/>
    <s v="Wednesday"/>
    <s v="BRODERICK ST"/>
    <s v="FELL ST"/>
    <x v="7"/>
    <x v="129"/>
  </r>
  <r>
    <x v="9"/>
    <n v="950"/>
    <s v="Tuesday"/>
    <s v="BRODERICK ST"/>
    <s v="FELL ST"/>
    <x v="7"/>
    <x v="85"/>
  </r>
  <r>
    <x v="1"/>
    <n v="545"/>
    <s v="Friday"/>
    <s v="DIVISADERO ST"/>
    <s v="FELL ST"/>
    <x v="20"/>
    <x v="0"/>
  </r>
  <r>
    <x v="3"/>
    <n v="1316"/>
    <s v="Friday"/>
    <s v="MASONIC AVE"/>
    <s v="FELL ST"/>
    <x v="21"/>
    <x v="156"/>
  </r>
  <r>
    <x v="0"/>
    <n v="1830"/>
    <s v="Thursday"/>
    <s v="FULTON ST"/>
    <s v="SCOTT ST"/>
    <x v="107"/>
    <x v="21"/>
  </r>
  <r>
    <x v="7"/>
    <n v="1424"/>
    <s v="Monday"/>
    <s v="DIVISADERO ST"/>
    <s v="FULTON ST"/>
    <x v="25"/>
    <x v="0"/>
  </r>
  <r>
    <x v="8"/>
    <n v="1125"/>
    <s v="Monday"/>
    <s v="DIVISADERO ST"/>
    <s v="FULTON ST"/>
    <x v="25"/>
    <x v="0"/>
  </r>
  <r>
    <x v="8"/>
    <n v="2015"/>
    <s v="Friday"/>
    <s v="MASONIC AVE"/>
    <s v="FULTON ST"/>
    <x v="27"/>
    <x v="0"/>
  </r>
  <r>
    <x v="10"/>
    <n v="1320"/>
    <s v="Monday"/>
    <s v="SHRADER ST"/>
    <s v="FULTON ST"/>
    <x v="191"/>
    <x v="157"/>
  </r>
  <r>
    <x v="4"/>
    <n v="1419"/>
    <s v="Sunday"/>
    <s v="ANNAPOLIS TER"/>
    <s v="GOLDEN GATE AVE"/>
    <x v="192"/>
    <x v="56"/>
  </r>
  <r>
    <x v="8"/>
    <n v="1854"/>
    <s v="Monday"/>
    <s v="DIVISADERO ST"/>
    <s v="GROVE ST"/>
    <x v="10"/>
    <x v="0"/>
  </r>
  <r>
    <x v="9"/>
    <n v="758"/>
    <s v="Tuesday"/>
    <s v="DIVISADERO ST"/>
    <s v="GROVE ST"/>
    <x v="10"/>
    <x v="0"/>
  </r>
  <r>
    <x v="8"/>
    <n v="1627"/>
    <s v="Thursday"/>
    <s v="MASONIC AVE"/>
    <s v="HAYES"/>
    <x v="193"/>
    <x v="0"/>
  </r>
  <r>
    <x v="10"/>
    <n v="910"/>
    <s v="Sunday"/>
    <s v="BAKER ST"/>
    <s v="HAYES ST"/>
    <x v="32"/>
    <x v="0"/>
  </r>
  <r>
    <x v="6"/>
    <n v="1628"/>
    <s v="Saturday"/>
    <s v="BAKER ST"/>
    <s v="HAYES ST"/>
    <x v="32"/>
    <x v="40"/>
  </r>
  <r>
    <x v="2"/>
    <n v="745"/>
    <s v="Wednesday"/>
    <s v="DIVISADERO ST"/>
    <s v="HAYES ST"/>
    <x v="11"/>
    <x v="0"/>
  </r>
  <r>
    <x v="2"/>
    <n v="1605"/>
    <s v="Friday"/>
    <s v="MASON ST"/>
    <s v="HAYES ST"/>
    <x v="194"/>
    <x v="0"/>
  </r>
  <r>
    <x v="8"/>
    <n v="1345"/>
    <s v="Tuesday"/>
    <s v="MASONIC AVE"/>
    <s v="HAYES ST"/>
    <x v="34"/>
    <x v="0"/>
  </r>
  <r>
    <x v="5"/>
    <n v="1512"/>
    <s v="Thursday"/>
    <s v="FULTON ST"/>
    <s v="LYON ST"/>
    <x v="71"/>
    <x v="0"/>
  </r>
  <r>
    <x v="5"/>
    <n v="1337"/>
    <s v="Sunday"/>
    <s v="FELL ST"/>
    <s v="MASONIC AV"/>
    <x v="21"/>
    <x v="24"/>
  </r>
  <r>
    <x v="3"/>
    <n v="1100"/>
    <s v="Saturday"/>
    <s v="FELL ST"/>
    <s v="MASONIC AV"/>
    <x v="21"/>
    <x v="0"/>
  </r>
  <r>
    <x v="8"/>
    <n v="1920"/>
    <s v="Monday"/>
    <s v="MASONIC AVE"/>
    <s v="OAK ST"/>
    <x v="35"/>
    <x v="41"/>
  </r>
  <r>
    <x v="5"/>
    <n v="1209"/>
    <s v="Tuesday"/>
    <s v="MCALLISTER ST"/>
    <s v="BRODERICK AV"/>
    <x v="195"/>
    <x v="0"/>
  </r>
  <r>
    <x v="7"/>
    <n v="435"/>
    <s v="Sunday"/>
    <s v="OAK ST"/>
    <s v="BRODERICK ST"/>
    <x v="146"/>
    <x v="16"/>
  </r>
  <r>
    <x v="2"/>
    <n v="1340"/>
    <s v="Tuesday"/>
    <s v="OAK ST"/>
    <s v="BRODERICK ST"/>
    <x v="146"/>
    <x v="2"/>
  </r>
  <r>
    <x v="8"/>
    <n v="1224"/>
    <s v="Thursday"/>
    <s v="FULTON ST"/>
    <s v="MASONIC ST"/>
    <x v="171"/>
    <x v="0"/>
  </r>
  <r>
    <x v="8"/>
    <n v="1906"/>
    <s v="Thursday"/>
    <s v="MASONIC AVE"/>
    <s v="MCALLISTER ST"/>
    <x v="41"/>
    <x v="0"/>
  </r>
  <r>
    <x v="0"/>
    <n v="1824"/>
    <s v="Monday"/>
    <s v="PARKER AVE"/>
    <s v="MCALLISTER ST"/>
    <x v="196"/>
    <x v="89"/>
  </r>
  <r>
    <x v="9"/>
    <n v="1015"/>
    <s v="Wednesday"/>
    <s v="PARKER AVE"/>
    <s v="MCALLISTER ST"/>
    <x v="196"/>
    <x v="0"/>
  </r>
  <r>
    <x v="3"/>
    <n v="1510"/>
    <s v="Wednesday"/>
    <s v="OAK ST"/>
    <s v="DIVISADERO ST"/>
    <x v="16"/>
    <x v="13"/>
  </r>
  <r>
    <x v="1"/>
    <n v="830"/>
    <s v="Wednesday"/>
    <s v="BAKER ST"/>
    <s v="OAK ST"/>
    <x v="122"/>
    <x v="67"/>
  </r>
  <r>
    <x v="8"/>
    <n v="2350"/>
    <s v="Sunday"/>
    <s v="MASONIC AVE"/>
    <s v="OAK ST"/>
    <x v="35"/>
    <x v="0"/>
  </r>
  <r>
    <x v="5"/>
    <n v="1514"/>
    <s v="Wednesday"/>
    <s v="PAGE ST"/>
    <s v="CLAYTON ST"/>
    <x v="12"/>
    <x v="0"/>
  </r>
  <r>
    <x v="2"/>
    <n v="1525"/>
    <s v="Monday"/>
    <s v="CENTRAL AVE"/>
    <s v="PAGE ST"/>
    <x v="80"/>
    <x v="141"/>
  </r>
  <r>
    <x v="4"/>
    <n v="180"/>
    <s v="Sunday"/>
    <s v="TURK BLVD"/>
    <s v="PARKER AVE"/>
    <x v="140"/>
    <x v="46"/>
  </r>
  <r>
    <x v="7"/>
    <n v="1445"/>
    <s v="Thursday"/>
    <s v="FULTON ST"/>
    <s v="SCOTT ST"/>
    <x v="107"/>
    <x v="0"/>
  </r>
  <r>
    <x v="8"/>
    <n v="715"/>
    <s v="Wednesday"/>
    <s v="OAK ST"/>
    <s v="SCOTT ST"/>
    <x v="52"/>
    <x v="0"/>
  </r>
  <r>
    <x v="0"/>
    <n v="915"/>
    <s v="Monday"/>
    <s v="OAK ST"/>
    <s v="SCOTT ST"/>
    <x v="52"/>
    <x v="25"/>
  </r>
  <r>
    <x v="5"/>
    <n v="814"/>
    <s v="Friday"/>
    <s v="PAGE ST"/>
    <s v="SCOTT ST"/>
    <x v="126"/>
    <x v="107"/>
  </r>
  <r>
    <x v="6"/>
    <n v="1740"/>
    <s v="Monday"/>
    <s v="TURK BLVD"/>
    <s v="ROSELYN TER"/>
    <x v="50"/>
    <x v="0"/>
  </r>
  <r>
    <x v="3"/>
    <n v="1245"/>
    <s v="Tuesday"/>
    <s v="FULTON ST"/>
    <s v="SHRADER ST"/>
    <x v="188"/>
    <x v="0"/>
  </r>
  <r>
    <x v="3"/>
    <n v="1040"/>
    <s v="Wednesday"/>
    <s v="FULTON ST"/>
    <s v="SHRADER ST"/>
    <x v="188"/>
    <x v="0"/>
  </r>
  <r>
    <x v="7"/>
    <n v="1407"/>
    <s v="Saturday"/>
    <s v="TURK BLVD"/>
    <s v="STANYAN"/>
    <x v="197"/>
    <x v="2"/>
  </r>
  <r>
    <x v="10"/>
    <n v="740"/>
    <s v="Tuesday"/>
    <s v="GOLDEN GATE AVE"/>
    <s v="TAMALPAIS TER"/>
    <x v="128"/>
    <x v="28"/>
  </r>
  <r>
    <x v="8"/>
    <n v="1520"/>
    <s v="Friday"/>
    <s v="TURK ST"/>
    <s v="DIVISADERO ST"/>
    <x v="66"/>
    <x v="0"/>
  </r>
  <r>
    <x v="10"/>
    <n v="1634"/>
    <s v="Wednesday"/>
    <s v="BRODERICK ST"/>
    <s v="TURK ST"/>
    <x v="198"/>
    <x v="0"/>
  </r>
  <r>
    <x v="5"/>
    <n v="1022"/>
    <s v="Friday"/>
    <s v="MCALLISTER ST"/>
    <s v="TURK ST"/>
    <x v="199"/>
    <x v="0"/>
  </r>
  <r>
    <x v="9"/>
    <n v="1242"/>
    <s v="Thursday"/>
    <s v="GOLDEN GATE AVE"/>
    <s v="ANNAPOLIS TER"/>
    <x v="111"/>
    <x v="158"/>
  </r>
  <r>
    <x v="5"/>
    <n v="1815"/>
    <s v="Tuesday"/>
    <s v="FELL ST"/>
    <s v="ASHBURY ST"/>
    <x v="0"/>
    <x v="129"/>
  </r>
  <r>
    <x v="6"/>
    <n v="79"/>
    <s v="Tuesday"/>
    <s v="ASHBURY ST"/>
    <s v="HAYES ST"/>
    <x v="100"/>
    <x v="0"/>
  </r>
  <r>
    <x v="8"/>
    <n v="1225"/>
    <s v="Sunday"/>
    <s v="FULTON ST"/>
    <s v="ASHBURY ST"/>
    <x v="1"/>
    <x v="0"/>
  </r>
  <r>
    <x v="4"/>
    <n v="1353"/>
    <s v="Tuesday"/>
    <s v="FULTON ST"/>
    <s v="ASHBURY ST"/>
    <x v="1"/>
    <x v="0"/>
  </r>
  <r>
    <x v="8"/>
    <n v="253"/>
    <s v="Thursday"/>
    <s v="FELL ST"/>
    <s v="BAKER ST"/>
    <x v="4"/>
    <x v="0"/>
  </r>
  <r>
    <x v="4"/>
    <n v="5"/>
    <s v="Sunday"/>
    <s v="GROVE ST"/>
    <s v="BAKER ST"/>
    <x v="91"/>
    <x v="10"/>
  </r>
  <r>
    <x v="5"/>
    <n v="2238"/>
    <s v="Tuesday"/>
    <s v="OAK ST"/>
    <s v="BAKER ST"/>
    <x v="5"/>
    <x v="0"/>
  </r>
  <r>
    <x v="0"/>
    <n v="121"/>
    <s v="Sunday"/>
    <s v="OAK ST"/>
    <s v="BAKER ST"/>
    <x v="5"/>
    <x v="146"/>
  </r>
  <r>
    <x v="5"/>
    <n v="949"/>
    <s v="Tuesday"/>
    <s v="PAGE ST"/>
    <s v="BAKER ST"/>
    <x v="114"/>
    <x v="0"/>
  </r>
  <r>
    <x v="5"/>
    <n v="955"/>
    <s v="Friday"/>
    <s v="BRODERICK ST"/>
    <s v="GOLDEN GATE AV"/>
    <x v="200"/>
    <x v="0"/>
  </r>
  <r>
    <x v="1"/>
    <n v="2135"/>
    <s v="Thursday"/>
    <s v="MCALLISTER ST"/>
    <s v="BRODERICK ST"/>
    <x v="72"/>
    <x v="0"/>
  </r>
  <r>
    <x v="6"/>
    <n v="1658"/>
    <s v="Thursday"/>
    <s v="DIVISADERO ST"/>
    <s v="FELL ST"/>
    <x v="20"/>
    <x v="0"/>
  </r>
  <r>
    <x v="6"/>
    <n v="914"/>
    <s v="Wednesday"/>
    <s v="DIVISADERO ST"/>
    <s v="FULTON ST"/>
    <x v="25"/>
    <x v="0"/>
  </r>
  <r>
    <x v="9"/>
    <n v="1335"/>
    <s v="Friday"/>
    <s v="OAK ST"/>
    <s v="CENTRAL AV"/>
    <x v="95"/>
    <x v="92"/>
  </r>
  <r>
    <x v="0"/>
    <n v="917"/>
    <s v="Wednesday"/>
    <s v="TURK BLVD"/>
    <s v="CHABOT TER"/>
    <x v="201"/>
    <x v="28"/>
  </r>
  <r>
    <x v="1"/>
    <n v="850"/>
    <s v="Wednesday"/>
    <s v="DIVISADERO ST"/>
    <s v="MCALLISTER ST"/>
    <x v="74"/>
    <x v="0"/>
  </r>
  <r>
    <x v="8"/>
    <n v="1005"/>
    <s v="Thursday"/>
    <s v="OAK ST"/>
    <s v="CLAYTON ST"/>
    <x v="133"/>
    <x v="159"/>
  </r>
  <r>
    <x v="8"/>
    <n v="1658"/>
    <s v="Wednesday"/>
    <s v="HAYES ST"/>
    <s v="COLE ST"/>
    <x v="202"/>
    <x v="106"/>
  </r>
  <r>
    <x v="4"/>
    <n v="730"/>
    <s v="Monday"/>
    <s v="FELL ST"/>
    <s v="DIVISADERO ST"/>
    <x v="14"/>
    <x v="0"/>
  </r>
  <r>
    <x v="7"/>
    <n v="1111"/>
    <s v="Thursday"/>
    <s v="FELL ST"/>
    <s v="COLE ST"/>
    <x v="13"/>
    <x v="160"/>
  </r>
  <r>
    <x v="2"/>
    <n v="2130"/>
    <s v="Saturday"/>
    <s v="GROVE ST"/>
    <s v="DIVISADERO ST"/>
    <x v="158"/>
    <x v="0"/>
  </r>
  <r>
    <x v="1"/>
    <n v="701"/>
    <s v="Wednesday"/>
    <s v="FELL ST"/>
    <s v="DIVISADERO ST"/>
    <x v="14"/>
    <x v="0"/>
  </r>
  <r>
    <x v="1"/>
    <n v="1755"/>
    <s v="Thursday"/>
    <s v="OAK ST"/>
    <s v="DIVISADERO ST"/>
    <x v="16"/>
    <x v="35"/>
  </r>
  <r>
    <x v="4"/>
    <n v="523"/>
    <s v="Saturday"/>
    <s v="FELL ST"/>
    <s v="MASONIC AVE"/>
    <x v="21"/>
    <x v="84"/>
  </r>
  <r>
    <x v="8"/>
    <n v="1127"/>
    <s v="Saturday"/>
    <s v="OAK ST"/>
    <s v="DIVISADERO ST"/>
    <x v="16"/>
    <x v="161"/>
  </r>
  <r>
    <x v="3"/>
    <n v="1453"/>
    <s v="Friday"/>
    <s v="FELL ST"/>
    <s v="DIVISION ST"/>
    <x v="203"/>
    <x v="0"/>
  </r>
  <r>
    <x v="9"/>
    <n v="1959"/>
    <s v="Wednesday"/>
    <s v="FULTON ST"/>
    <s v="CLAYTON ST"/>
    <x v="135"/>
    <x v="43"/>
  </r>
  <r>
    <x v="0"/>
    <n v="628"/>
    <s v="Tuesday"/>
    <s v="CENTRAL AVE"/>
    <s v="FELL ST"/>
    <x v="204"/>
    <x v="26"/>
  </r>
  <r>
    <x v="3"/>
    <n v="1829"/>
    <s v="Friday"/>
    <s v="MASON ST"/>
    <s v="FELL ST"/>
    <x v="21"/>
    <x v="34"/>
  </r>
  <r>
    <x v="6"/>
    <n v="1927"/>
    <s v="Tuesday"/>
    <s v="MASONIC AVE"/>
    <s v="FELL ST"/>
    <x v="21"/>
    <x v="0"/>
  </r>
  <r>
    <x v="3"/>
    <n v="1753"/>
    <s v="Wednesday"/>
    <s v="MASONIC AVE"/>
    <s v="FELL ST"/>
    <x v="21"/>
    <x v="96"/>
  </r>
  <r>
    <x v="0"/>
    <n v="1226"/>
    <s v="Tuesday"/>
    <s v="MASONIC AVE"/>
    <s v="FELL ST"/>
    <x v="21"/>
    <x v="31"/>
  </r>
  <r>
    <x v="6"/>
    <n v="2130"/>
    <s v="Tuesday"/>
    <s v="STANYAN ST"/>
    <s v="FELL ST"/>
    <x v="22"/>
    <x v="0"/>
  </r>
  <r>
    <x v="0"/>
    <n v="1920"/>
    <s v="Friday"/>
    <s v="BRODERICK ST"/>
    <s v="FULTON ST"/>
    <x v="147"/>
    <x v="0"/>
  </r>
  <r>
    <x v="9"/>
    <n v="732"/>
    <s v="Friday"/>
    <s v="GOLDEN GATE AVE"/>
    <s v="BRODERICK ST"/>
    <x v="131"/>
    <x v="0"/>
  </r>
  <r>
    <x v="2"/>
    <n v="1848"/>
    <s v="Sunday"/>
    <s v="DIVISADERO ST"/>
    <s v="FULTON ST"/>
    <x v="25"/>
    <x v="0"/>
  </r>
  <r>
    <x v="2"/>
    <n v="2311"/>
    <s v="Tuesday"/>
    <s v="SCOTT ST"/>
    <s v="FULTON ST"/>
    <x v="205"/>
    <x v="0"/>
  </r>
  <r>
    <x v="4"/>
    <n v="1040"/>
    <s v="Wednesday"/>
    <s v="SCOTT ST"/>
    <s v="FULTON ST"/>
    <x v="205"/>
    <x v="0"/>
  </r>
  <r>
    <x v="2"/>
    <n v="1657"/>
    <s v="Sunday"/>
    <s v="DIVISADERO ST"/>
    <s v="GOLDEN GATE AV"/>
    <x v="98"/>
    <x v="0"/>
  </r>
  <r>
    <x v="4"/>
    <n v="96"/>
    <s v="Tuesday"/>
    <s v="SCOTT ST"/>
    <s v="GOLDEN GATE AVE"/>
    <x v="169"/>
    <x v="0"/>
  </r>
  <r>
    <x v="8"/>
    <n v="1520"/>
    <s v="Sunday"/>
    <s v="DIVISADERO ST"/>
    <s v="GROVE"/>
    <x v="206"/>
    <x v="0"/>
  </r>
  <r>
    <x v="6"/>
    <n v="1257"/>
    <s v="Saturday"/>
    <s v="BAKER ST"/>
    <s v="GROVE ST"/>
    <x v="161"/>
    <x v="40"/>
  </r>
  <r>
    <x v="2"/>
    <n v="1619"/>
    <s v="Wednesday"/>
    <s v="DIVISADERO ST"/>
    <s v="GROVE ST"/>
    <x v="10"/>
    <x v="0"/>
  </r>
  <r>
    <x v="4"/>
    <n v="1650"/>
    <s v="Monday"/>
    <s v="MASONIC AVE"/>
    <s v="GROVE ST"/>
    <x v="31"/>
    <x v="46"/>
  </r>
  <r>
    <x v="9"/>
    <n v="43"/>
    <s v="Saturday"/>
    <s v="MASONIC AVE"/>
    <s v="GOLDEN GATE AV"/>
    <x v="30"/>
    <x v="0"/>
  </r>
  <r>
    <x v="10"/>
    <n v="1601"/>
    <s v="Monday"/>
    <s v="BAKER ST"/>
    <s v="HAYES ST"/>
    <x v="32"/>
    <x v="0"/>
  </r>
  <r>
    <x v="6"/>
    <n v="1533"/>
    <s v="Tuesday"/>
    <s v="DIVISADERO ST"/>
    <s v="HAYES ST"/>
    <x v="11"/>
    <x v="0"/>
  </r>
  <r>
    <x v="1"/>
    <n v="1128"/>
    <s v="Monday"/>
    <s v="MASONIC AVE"/>
    <s v="HAYES ST"/>
    <x v="34"/>
    <x v="107"/>
  </r>
  <r>
    <x v="0"/>
    <n v="1649"/>
    <s v="Wednesday"/>
    <s v="DIVISADERO ST"/>
    <s v="HAYES ST"/>
    <x v="11"/>
    <x v="86"/>
  </r>
  <r>
    <x v="4"/>
    <n v="922"/>
    <s v="Tuesday"/>
    <s v="LYON ST"/>
    <s v="HAYES ST"/>
    <x v="207"/>
    <x v="0"/>
  </r>
  <r>
    <x v="4"/>
    <n v="1550"/>
    <s v="Wednesday"/>
    <s v="MASONIC AVE"/>
    <s v="HAYES ST"/>
    <x v="34"/>
    <x v="59"/>
  </r>
  <r>
    <x v="0"/>
    <n v="1233"/>
    <s v="Sunday"/>
    <s v="MASONIC AVE"/>
    <s v="HAYES ST"/>
    <x v="34"/>
    <x v="0"/>
  </r>
  <r>
    <x v="7"/>
    <n v="1114"/>
    <s v="Tuesday"/>
    <s v="MASONIC AVE"/>
    <s v="HAYES ST"/>
    <x v="34"/>
    <x v="0"/>
  </r>
  <r>
    <x v="2"/>
    <n v="2135"/>
    <s v="Wednesday"/>
    <s v="SCOTT ST"/>
    <s v="HAYES ST"/>
    <x v="43"/>
    <x v="0"/>
  </r>
  <r>
    <x v="4"/>
    <n v="1645"/>
    <s v="Sunday"/>
    <s v="STANYAN ST"/>
    <s v="HAYES ST"/>
    <x v="46"/>
    <x v="0"/>
  </r>
  <r>
    <x v="10"/>
    <n v="1250"/>
    <s v="Saturday"/>
    <s v="STANYAN ST"/>
    <s v="HAYES ST"/>
    <x v="46"/>
    <x v="87"/>
  </r>
  <r>
    <x v="1"/>
    <n v="1158"/>
    <s v="Monday"/>
    <s v="MASONIC AVE"/>
    <s v="OAK ST"/>
    <x v="35"/>
    <x v="35"/>
  </r>
  <r>
    <x v="9"/>
    <n v="1701"/>
    <s v="Wednesday"/>
    <s v="TURK ST"/>
    <s v="KITTREDGE TER"/>
    <x v="208"/>
    <x v="0"/>
  </r>
  <r>
    <x v="4"/>
    <n v="750"/>
    <s v="Wednesday"/>
    <s v="OAK ST"/>
    <s v="LYON ST"/>
    <x v="101"/>
    <x v="108"/>
  </r>
  <r>
    <x v="3"/>
    <n v="1610"/>
    <s v="Monday"/>
    <s v="FULTON ST"/>
    <s v="MASONIC"/>
    <x v="209"/>
    <x v="0"/>
  </r>
  <r>
    <x v="10"/>
    <n v="1952"/>
    <s v="Tuesday"/>
    <s v="FELL ST"/>
    <s v="MASONIC AV"/>
    <x v="21"/>
    <x v="0"/>
  </r>
  <r>
    <x v="2"/>
    <n v="1950"/>
    <s v="Friday"/>
    <s v="FULTON ST"/>
    <s v="MASONIC AV"/>
    <x v="23"/>
    <x v="0"/>
  </r>
  <r>
    <x v="5"/>
    <n v="2115"/>
    <s v="Tuesday"/>
    <s v="MASONIC AVE"/>
    <s v="OAK ST"/>
    <x v="35"/>
    <x v="13"/>
  </r>
  <r>
    <x v="7"/>
    <n v="1930"/>
    <s v="Thursday"/>
    <s v="FULTON ST"/>
    <s v="MASONIC AV"/>
    <x v="23"/>
    <x v="156"/>
  </r>
  <r>
    <x v="10"/>
    <n v="1223"/>
    <s v="Friday"/>
    <s v="OAK ST"/>
    <s v="MASONIC AV"/>
    <x v="37"/>
    <x v="101"/>
  </r>
  <r>
    <x v="2"/>
    <n v="1300"/>
    <s v="Thursday"/>
    <s v="OAK ST"/>
    <s v="MASONIC AV"/>
    <x v="37"/>
    <x v="0"/>
  </r>
  <r>
    <x v="7"/>
    <n v="1443"/>
    <s v="Monday"/>
    <s v="TURK BLVD"/>
    <s v="MASONIC AV"/>
    <x v="38"/>
    <x v="0"/>
  </r>
  <r>
    <x v="7"/>
    <n v="2259"/>
    <s v="Friday"/>
    <s v="OAK ST"/>
    <s v="ASHBURY ST"/>
    <x v="2"/>
    <x v="89"/>
  </r>
  <r>
    <x v="6"/>
    <n v="825"/>
    <s v="Friday"/>
    <s v="OAK ST"/>
    <s v="BAKER ST"/>
    <x v="5"/>
    <x v="58"/>
  </r>
  <r>
    <x v="0"/>
    <n v="2335"/>
    <s v="Wednesday"/>
    <s v="OAK ST"/>
    <s v="MASONIC AVE"/>
    <x v="73"/>
    <x v="0"/>
  </r>
  <r>
    <x v="6"/>
    <n v="244"/>
    <s v="Friday"/>
    <s v="TURK BLVD"/>
    <s v="MASONIC AVE"/>
    <x v="39"/>
    <x v="0"/>
  </r>
  <r>
    <x v="8"/>
    <n v="1255"/>
    <s v="Saturday"/>
    <s v="MCALLISTER ST"/>
    <s v="MASONIC ST"/>
    <x v="210"/>
    <x v="0"/>
  </r>
  <r>
    <x v="4"/>
    <n v="22"/>
    <s v="Sunday"/>
    <s v="DIVISADERO ST"/>
    <s v="MCALLISTER ST"/>
    <x v="74"/>
    <x v="105"/>
  </r>
  <r>
    <x v="0"/>
    <n v="1510"/>
    <s v="Saturday"/>
    <s v="MASONIC AVE"/>
    <s v="MCALLISTER ST"/>
    <x v="41"/>
    <x v="0"/>
  </r>
  <r>
    <x v="6"/>
    <n v="239"/>
    <s v="Wednesday"/>
    <s v="STANYAN ST"/>
    <s v="MCALLISTER ST (N)"/>
    <x v="211"/>
    <x v="0"/>
  </r>
  <r>
    <x v="7"/>
    <n v="741"/>
    <s v="Monday"/>
    <s v="TURK ST"/>
    <s v="NIDO AV"/>
    <x v="76"/>
    <x v="2"/>
  </r>
  <r>
    <x v="4"/>
    <n v="930"/>
    <s v="Saturday"/>
    <s v="CLAYTON ST"/>
    <s v="OAK ST"/>
    <x v="212"/>
    <x v="0"/>
  </r>
  <r>
    <x v="2"/>
    <n v="1837"/>
    <s v="Sunday"/>
    <s v="DIVISADERO ST"/>
    <s v="OAK ST"/>
    <x v="105"/>
    <x v="0"/>
  </r>
  <r>
    <x v="6"/>
    <n v="222"/>
    <s v="Monday"/>
    <s v="PAGE ST"/>
    <s v="DIVISADERO ST"/>
    <x v="18"/>
    <x v="162"/>
  </r>
  <r>
    <x v="2"/>
    <n v="107"/>
    <s v="Friday"/>
    <s v="SCOTT ST"/>
    <s v="OAK ST"/>
    <x v="79"/>
    <x v="59"/>
  </r>
  <r>
    <x v="8"/>
    <n v="2222"/>
    <s v="Thursday"/>
    <s v="STANYAN ST"/>
    <s v="OAK ST"/>
    <x v="45"/>
    <x v="0"/>
  </r>
  <r>
    <x v="0"/>
    <n v="2030"/>
    <s v="Sunday"/>
    <s v="STANYAN ST"/>
    <s v="OAK ST"/>
    <x v="45"/>
    <x v="0"/>
  </r>
  <r>
    <x v="2"/>
    <n v="1355"/>
    <s v="Friday"/>
    <s v="STANYAN ST"/>
    <s v="OAK ST"/>
    <x v="45"/>
    <x v="0"/>
  </r>
  <r>
    <x v="9"/>
    <n v="1940"/>
    <s v="Friday"/>
    <s v="MASONIC AVE"/>
    <s v="PAGE ST"/>
    <x v="82"/>
    <x v="0"/>
  </r>
  <r>
    <x v="5"/>
    <n v="1248"/>
    <s v="Friday"/>
    <s v="SCOTT ST"/>
    <s v="PAGE ST"/>
    <x v="83"/>
    <x v="0"/>
  </r>
  <r>
    <x v="3"/>
    <n v="1100"/>
    <s v="Thursday"/>
    <s v="STANYAN ST"/>
    <s v="PAGE ST"/>
    <x v="47"/>
    <x v="0"/>
  </r>
  <r>
    <x v="2"/>
    <n v="2357"/>
    <s v="Sunday"/>
    <s v="TURK ST"/>
    <s v="PARKER AV"/>
    <x v="152"/>
    <x v="86"/>
  </r>
  <r>
    <x v="10"/>
    <n v="720"/>
    <s v="Thursday"/>
    <s v="FELL ST"/>
    <s v="SCOTT ST"/>
    <x v="51"/>
    <x v="0"/>
  </r>
  <r>
    <x v="4"/>
    <n v="1130"/>
    <s v="Friday"/>
    <s v="PAGE ST"/>
    <s v="SCOTT ST"/>
    <x v="126"/>
    <x v="0"/>
  </r>
  <r>
    <x v="1"/>
    <n v="1835"/>
    <s v="Monday"/>
    <s v="FELL ST"/>
    <s v="SHRADER ST"/>
    <x v="85"/>
    <x v="0"/>
  </r>
  <r>
    <x v="5"/>
    <n v="1215"/>
    <s v="Sunday"/>
    <s v="OAK ST"/>
    <s v="SHRADER ST"/>
    <x v="86"/>
    <x v="0"/>
  </r>
  <r>
    <x v="3"/>
    <n v="1409"/>
    <s v="Tuesday"/>
    <s v="TURK ST"/>
    <s v="CHABOT TER"/>
    <x v="117"/>
    <x v="0"/>
  </r>
  <r>
    <x v="2"/>
    <n v="2230"/>
    <s v="Thursday"/>
    <s v="FELL ST"/>
    <s v="STANYAN ST"/>
    <x v="17"/>
    <x v="0"/>
  </r>
  <r>
    <x v="1"/>
    <n v="30"/>
    <s v="Thursday"/>
    <s v="FULTON ST"/>
    <s v="STANYAN ST"/>
    <x v="54"/>
    <x v="163"/>
  </r>
  <r>
    <x v="5"/>
    <n v="1220"/>
    <s v="Thursday"/>
    <s v="TURK BLVD"/>
    <s v="TAMALPAIS TER"/>
    <x v="55"/>
    <x v="41"/>
  </r>
  <r>
    <x v="2"/>
    <n v="1645"/>
    <s v="Sunday"/>
    <s v="DIVISADERO ST"/>
    <s v="TURK ST"/>
    <x v="58"/>
    <x v="0"/>
  </r>
  <r>
    <x v="8"/>
    <n v="1025"/>
    <s v="Thursday"/>
    <s v="MASON ST"/>
    <s v="TURK ST"/>
    <x v="213"/>
    <x v="0"/>
  </r>
  <r>
    <x v="8"/>
    <n v="2214"/>
    <s v="Saturday"/>
    <s v="TURK ST"/>
    <s v="TAMALPAIS"/>
    <x v="214"/>
    <x v="0"/>
  </r>
  <r>
    <x v="7"/>
    <n v="1735"/>
    <s v="Thursday"/>
    <s v="FELL ST"/>
    <s v="ASHBURY ST"/>
    <x v="0"/>
    <x v="59"/>
  </r>
  <r>
    <x v="5"/>
    <n v="927"/>
    <s v="Friday"/>
    <s v="FELL ST"/>
    <s v="ASHBURY ST"/>
    <x v="0"/>
    <x v="0"/>
  </r>
  <r>
    <x v="5"/>
    <n v="54"/>
    <s v="Friday"/>
    <s v="FELL ST"/>
    <s v="ASHBURY ST"/>
    <x v="0"/>
    <x v="28"/>
  </r>
  <r>
    <x v="10"/>
    <n v="1550"/>
    <s v="Wednesday"/>
    <s v="OAK ST"/>
    <s v="ASHBURY ST"/>
    <x v="2"/>
    <x v="0"/>
  </r>
  <r>
    <x v="0"/>
    <n v="929"/>
    <s v="Friday"/>
    <s v="BAKER ST"/>
    <s v="HAYES ST"/>
    <x v="32"/>
    <x v="0"/>
  </r>
  <r>
    <x v="9"/>
    <n v="1413"/>
    <s v="Sunday"/>
    <s v="BAKER ST"/>
    <s v="OAK ST"/>
    <x v="122"/>
    <x v="30"/>
  </r>
  <r>
    <x v="7"/>
    <n v="2130"/>
    <s v="Thursday"/>
    <s v="TURK BLVD"/>
    <s v="BAKER ST"/>
    <x v="6"/>
    <x v="0"/>
  </r>
  <r>
    <x v="3"/>
    <n v="1954"/>
    <s v="Thursday"/>
    <s v="TURK BLVD"/>
    <s v="BAKER ST"/>
    <x v="6"/>
    <x v="0"/>
  </r>
  <r>
    <x v="8"/>
    <n v="1038"/>
    <s v="Thursday"/>
    <s v="TURK ST"/>
    <s v="BEAUMONT ST"/>
    <x v="215"/>
    <x v="0"/>
  </r>
  <r>
    <x v="4"/>
    <n v="1810"/>
    <s v="Thursday"/>
    <s v="FELL ST"/>
    <s v="BRODERICK ST"/>
    <x v="8"/>
    <x v="0"/>
  </r>
  <r>
    <x v="2"/>
    <n v="2050"/>
    <s v="Thursday"/>
    <s v="GROVE ST"/>
    <s v="BRODERICK ST"/>
    <x v="216"/>
    <x v="0"/>
  </r>
  <r>
    <x v="1"/>
    <n v="1740"/>
    <s v="Sunday"/>
    <s v="CLAYTON ST"/>
    <s v="OAK"/>
    <x v="217"/>
    <x v="0"/>
  </r>
  <r>
    <x v="9"/>
    <n v="1553"/>
    <s v="Thursday"/>
    <s v="DIVISADERO ST"/>
    <s v="CLAY ST"/>
    <x v="218"/>
    <x v="164"/>
  </r>
  <r>
    <x v="3"/>
    <n v="1708"/>
    <s v="Sunday"/>
    <s v="FULTON ST"/>
    <s v="CENTRAL AV"/>
    <x v="62"/>
    <x v="0"/>
  </r>
  <r>
    <x v="1"/>
    <n v="30"/>
    <s v="Tuesday"/>
    <s v="DIVISADERO ST"/>
    <s v="PAGE ST"/>
    <x v="81"/>
    <x v="165"/>
  </r>
  <r>
    <x v="3"/>
    <n v="1615"/>
    <s v="Sunday"/>
    <s v="FELL ST"/>
    <s v="DIVISADERO"/>
    <x v="182"/>
    <x v="142"/>
  </r>
  <r>
    <x v="10"/>
    <n v="627"/>
    <s v="Tuesday"/>
    <s v="FELL ST"/>
    <s v="BRODERICK ST"/>
    <x v="8"/>
    <x v="58"/>
  </r>
  <r>
    <x v="1"/>
    <n v="2105"/>
    <s v="Friday"/>
    <s v="FULTON ST"/>
    <s v="DIVISADERO ST"/>
    <x v="15"/>
    <x v="107"/>
  </r>
  <r>
    <x v="6"/>
    <n v="110"/>
    <s v="Monday"/>
    <s v="FULTON ST"/>
    <s v="DIVISADERO ST"/>
    <x v="15"/>
    <x v="0"/>
  </r>
  <r>
    <x v="2"/>
    <n v="2352"/>
    <s v="Friday"/>
    <s v="FELL ST"/>
    <s v="DIVISADERO ST"/>
    <x v="14"/>
    <x v="70"/>
  </r>
  <r>
    <x v="4"/>
    <n v="930"/>
    <s v="Friday"/>
    <s v="OAK ST"/>
    <s v="DIVISADERO ST"/>
    <x v="16"/>
    <x v="166"/>
  </r>
  <r>
    <x v="10"/>
    <n v="1820"/>
    <s v="Sunday"/>
    <s v="OAK ST"/>
    <s v="DIVISADERO ST"/>
    <x v="16"/>
    <x v="98"/>
  </r>
  <r>
    <x v="10"/>
    <n v="1538"/>
    <s v="Friday"/>
    <s v="PAGE ST"/>
    <s v="DIVISADERO ST"/>
    <x v="18"/>
    <x v="0"/>
  </r>
  <r>
    <x v="5"/>
    <n v="2211"/>
    <s v="Monday"/>
    <s v="FULTON ST"/>
    <s v="CLAYTON ST"/>
    <x v="135"/>
    <x v="0"/>
  </r>
  <r>
    <x v="10"/>
    <n v="2100"/>
    <s v="Thursday"/>
    <s v="FULTON ST"/>
    <s v="CLAYTON ST"/>
    <x v="135"/>
    <x v="0"/>
  </r>
  <r>
    <x v="4"/>
    <n v="1120"/>
    <s v="Tuesday"/>
    <s v="FULTON ST"/>
    <s v="CLAYTON ST"/>
    <x v="135"/>
    <x v="0"/>
  </r>
  <r>
    <x v="0"/>
    <n v="2319"/>
    <s v="Tuesday"/>
    <s v="DIVISADERO ST"/>
    <s v="FELL ST"/>
    <x v="20"/>
    <x v="0"/>
  </r>
  <r>
    <x v="7"/>
    <n v="910"/>
    <s v="Sunday"/>
    <s v="MASONIC AVE"/>
    <s v="FELL ST"/>
    <x v="21"/>
    <x v="0"/>
  </r>
  <r>
    <x v="5"/>
    <n v="1310"/>
    <s v="Friday"/>
    <s v="MASONIC AVE"/>
    <s v="FELL ST"/>
    <x v="21"/>
    <x v="104"/>
  </r>
  <r>
    <x v="10"/>
    <n v="1633"/>
    <s v="Saturday"/>
    <s v="MASONIC AVE"/>
    <s v="FELL ST"/>
    <x v="21"/>
    <x v="52"/>
  </r>
  <r>
    <x v="6"/>
    <n v="2252"/>
    <s v="Friday"/>
    <s v="SCOTT ST"/>
    <s v="FELL ST"/>
    <x v="136"/>
    <x v="0"/>
  </r>
  <r>
    <x v="7"/>
    <n v="1723"/>
    <s v="Tuesday"/>
    <s v="FULTON ST"/>
    <s v="MASONIC AV"/>
    <x v="23"/>
    <x v="167"/>
  </r>
  <r>
    <x v="5"/>
    <n v="1559"/>
    <s v="Saturday"/>
    <s v="STANYAN ST"/>
    <s v="FELL ST"/>
    <x v="22"/>
    <x v="0"/>
  </r>
  <r>
    <x v="10"/>
    <n v="1024"/>
    <s v="Thursday"/>
    <s v="BRODERICK ST"/>
    <s v="FULTON ST"/>
    <x v="147"/>
    <x v="168"/>
  </r>
  <r>
    <x v="6"/>
    <n v="196"/>
    <s v="Wednesday"/>
    <s v="DIVISADERO ST"/>
    <s v="FULTON ST"/>
    <x v="25"/>
    <x v="0"/>
  </r>
  <r>
    <x v="5"/>
    <n v="940"/>
    <s v="Tuesday"/>
    <s v="GOLDEN GATE AVE"/>
    <s v="DIVISADERO ST"/>
    <x v="65"/>
    <x v="42"/>
  </r>
  <r>
    <x v="7"/>
    <n v="1109"/>
    <s v="Friday"/>
    <s v="MASONIC AVE"/>
    <s v="FULTON ST"/>
    <x v="27"/>
    <x v="0"/>
  </r>
  <r>
    <x v="9"/>
    <n v="1029"/>
    <s v="Monday"/>
    <s v="SCOTT ST"/>
    <s v="FULTON ST"/>
    <x v="205"/>
    <x v="0"/>
  </r>
  <r>
    <x v="6"/>
    <n v="1116"/>
    <s v="Saturday"/>
    <s v="STANYAN ST"/>
    <s v="FULTON ST"/>
    <x v="44"/>
    <x v="1"/>
  </r>
  <r>
    <x v="7"/>
    <n v="1205"/>
    <s v="Thursday"/>
    <s v="DIVISADERO ST"/>
    <s v="GROVE ST"/>
    <x v="10"/>
    <x v="0"/>
  </r>
  <r>
    <x v="10"/>
    <n v="935"/>
    <s v="Wednesday"/>
    <s v="DIVISADERO ST"/>
    <s v="GROVE ST"/>
    <x v="10"/>
    <x v="0"/>
  </r>
  <r>
    <x v="4"/>
    <n v="1635"/>
    <s v="Sunday"/>
    <s v="MASONIC AVE"/>
    <s v="FULTON ST"/>
    <x v="27"/>
    <x v="13"/>
  </r>
  <r>
    <x v="10"/>
    <n v="1825"/>
    <s v="Tuesday"/>
    <s v="DIVISADERO ST"/>
    <s v="HAYES ST"/>
    <x v="11"/>
    <x v="25"/>
  </r>
  <r>
    <x v="3"/>
    <n v="1143"/>
    <s v="Wednesday"/>
    <s v="MASONIC AVE"/>
    <s v="HAYES ST"/>
    <x v="34"/>
    <x v="0"/>
  </r>
  <r>
    <x v="5"/>
    <n v="2102"/>
    <s v="Sunday"/>
    <s v="MASONIC AVE"/>
    <s v="HAYES ST"/>
    <x v="34"/>
    <x v="0"/>
  </r>
  <r>
    <x v="6"/>
    <n v="1329"/>
    <s v="Sunday"/>
    <s v="MASONIC AVE"/>
    <s v="HAYES ST"/>
    <x v="34"/>
    <x v="0"/>
  </r>
  <r>
    <x v="3"/>
    <n v="1800"/>
    <s v="Friday"/>
    <s v="MASONIC AVE"/>
    <s v="HAYES ST"/>
    <x v="34"/>
    <x v="133"/>
  </r>
  <r>
    <x v="10"/>
    <n v="2140"/>
    <s v="Sunday"/>
    <s v="MASONIC AVE"/>
    <s v="OAK ST"/>
    <x v="35"/>
    <x v="169"/>
  </r>
  <r>
    <x v="7"/>
    <n v="2116"/>
    <s v="Friday"/>
    <s v="STANYAN ST"/>
    <s v="J F KENNEDY DR"/>
    <x v="219"/>
    <x v="15"/>
  </r>
  <r>
    <x v="9"/>
    <n v="836"/>
    <s v="Wednesday"/>
    <s v="STANYAN ST"/>
    <s v="J F KENNEDY DR"/>
    <x v="219"/>
    <x v="36"/>
  </r>
  <r>
    <x v="10"/>
    <n v="1359"/>
    <s v="Friday"/>
    <s v="GOLDEN GATE AVE"/>
    <s v="KITTREDGE TER"/>
    <x v="220"/>
    <x v="75"/>
  </r>
  <r>
    <x v="5"/>
    <n v="2143"/>
    <s v="Sunday"/>
    <s v="FELL ST"/>
    <s v="LYON ST"/>
    <x v="70"/>
    <x v="170"/>
  </r>
  <r>
    <x v="2"/>
    <n v="1700"/>
    <s v="Sunday"/>
    <s v="OAK ST"/>
    <s v="LYON ST"/>
    <x v="101"/>
    <x v="17"/>
  </r>
  <r>
    <x v="7"/>
    <n v="1927"/>
    <s v="Friday"/>
    <s v="FUNSTON AVE"/>
    <s v="MASONIC AV"/>
    <x v="221"/>
    <x v="0"/>
  </r>
  <r>
    <x v="8"/>
    <n v="1710"/>
    <s v="Wednesday"/>
    <s v="HAYES ST"/>
    <s v="MASONIC AV"/>
    <x v="69"/>
    <x v="96"/>
  </r>
  <r>
    <x v="7"/>
    <n v="756"/>
    <s v="Saturday"/>
    <s v="OAK ST"/>
    <s v="MASONIC AV"/>
    <x v="37"/>
    <x v="0"/>
  </r>
  <r>
    <x v="7"/>
    <n v="1058"/>
    <s v="Wednesday"/>
    <s v="TURK ST"/>
    <s v="MASONIC AV"/>
    <x v="104"/>
    <x v="0"/>
  </r>
  <r>
    <x v="4"/>
    <n v="120"/>
    <s v="Friday"/>
    <s v="GOLDEN GATE AVE"/>
    <s v="MASONIC AVE"/>
    <x v="139"/>
    <x v="25"/>
  </r>
  <r>
    <x v="4"/>
    <n v="2220"/>
    <s v="Saturday"/>
    <s v="OAK ST"/>
    <s v="MASONIC AVE"/>
    <x v="73"/>
    <x v="0"/>
  </r>
  <r>
    <x v="6"/>
    <n v="1248"/>
    <s v="Tuesday"/>
    <s v="OAK ST"/>
    <s v="MASONIC AVE"/>
    <x v="73"/>
    <x v="152"/>
  </r>
  <r>
    <x v="9"/>
    <n v="2357"/>
    <s v="Friday"/>
    <s v="DIVISADERO ST"/>
    <s v="MCALLISTER"/>
    <x v="222"/>
    <x v="0"/>
  </r>
  <r>
    <x v="4"/>
    <n v="1817"/>
    <s v="Sunday"/>
    <s v="MASONIC AVE"/>
    <s v="OAK ST"/>
    <x v="35"/>
    <x v="0"/>
  </r>
  <r>
    <x v="1"/>
    <n v="2242"/>
    <s v="Wednesday"/>
    <s v="STANYAN ST"/>
    <s v="HAYES ST"/>
    <x v="46"/>
    <x v="0"/>
  </r>
  <r>
    <x v="7"/>
    <n v="41"/>
    <s v="Friday"/>
    <s v="DIVISADERO ST"/>
    <s v="PAGE ST"/>
    <x v="81"/>
    <x v="0"/>
  </r>
  <r>
    <x v="10"/>
    <n v="302"/>
    <s v="Saturday"/>
    <s v="DIVISADERO ST"/>
    <s v="PAGE ST"/>
    <x v="81"/>
    <x v="0"/>
  </r>
  <r>
    <x v="1"/>
    <n v="1759"/>
    <s v="Tuesday"/>
    <s v="MASONIC AVE"/>
    <s v="PAGE ST"/>
    <x v="82"/>
    <x v="0"/>
  </r>
  <r>
    <x v="2"/>
    <n v="1406"/>
    <s v="Saturday"/>
    <s v="STANYAN ST"/>
    <s v="PAGE ST"/>
    <x v="47"/>
    <x v="0"/>
  </r>
  <r>
    <x v="1"/>
    <n v="1232"/>
    <s v="Friday"/>
    <s v="STANYAN ST"/>
    <s v="PAGE ST"/>
    <x v="47"/>
    <x v="0"/>
  </r>
  <r>
    <x v="4"/>
    <n v="1637"/>
    <s v="Wednesday"/>
    <s v="STANYAN ST"/>
    <s v="HAYES ST"/>
    <x v="46"/>
    <x v="60"/>
  </r>
  <r>
    <x v="5"/>
    <n v="1304"/>
    <s v="Sunday"/>
    <s v="FULTON ST"/>
    <s v="PARKER AV"/>
    <x v="48"/>
    <x v="107"/>
  </r>
  <r>
    <x v="4"/>
    <n v="1924"/>
    <s v="Monday"/>
    <s v="TURK BLVD"/>
    <s v="ROSELYN TER"/>
    <x v="50"/>
    <x v="92"/>
  </r>
  <r>
    <x v="2"/>
    <n v="810"/>
    <s v="Wednesday"/>
    <s v="TURK ST"/>
    <s v="ROSELYN TER"/>
    <x v="106"/>
    <x v="25"/>
  </r>
  <r>
    <x v="2"/>
    <n v="738"/>
    <s v="Saturday"/>
    <s v="OAK ST"/>
    <s v="SCOTT ST"/>
    <x v="52"/>
    <x v="0"/>
  </r>
  <r>
    <x v="2"/>
    <n v="2141"/>
    <s v="Thursday"/>
    <s v="PAGE ST"/>
    <s v="SCOTT ST"/>
    <x v="126"/>
    <x v="91"/>
  </r>
  <r>
    <x v="2"/>
    <n v="820"/>
    <s v="Thursday"/>
    <s v="TURK ST"/>
    <s v="SCOTT ST"/>
    <x v="84"/>
    <x v="0"/>
  </r>
  <r>
    <x v="4"/>
    <n v="2244"/>
    <s v="Sunday"/>
    <s v="TURK ST"/>
    <s v="SCOTT ST"/>
    <x v="84"/>
    <x v="11"/>
  </r>
  <r>
    <x v="1"/>
    <n v="154"/>
    <s v="Thursday"/>
    <s v="FELL ST"/>
    <s v="SHRADER ST"/>
    <x v="85"/>
    <x v="0"/>
  </r>
  <r>
    <x v="9"/>
    <n v="1035"/>
    <s v="Tuesday"/>
    <s v="OAK ST"/>
    <s v="SHRADER ST"/>
    <x v="86"/>
    <x v="0"/>
  </r>
  <r>
    <x v="7"/>
    <n v="245"/>
    <s v="Tuesday"/>
    <s v="FULTON ST"/>
    <s v="STANYAN ST"/>
    <x v="54"/>
    <x v="0"/>
  </r>
  <r>
    <x v="9"/>
    <n v="2320"/>
    <s v="Friday"/>
    <s v="NIDO AVE"/>
    <s v="TURK ST"/>
    <x v="223"/>
    <x v="0"/>
  </r>
  <r>
    <x v="8"/>
    <n v="350"/>
    <s v="Wednesday"/>
    <s v="SCOTT ST"/>
    <s v="TURK ST"/>
    <x v="110"/>
    <x v="0"/>
  </r>
  <r>
    <x v="11"/>
    <m/>
    <m/>
    <m/>
    <m/>
    <x v="224"/>
    <x v="17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970">
  <r>
    <x v="0"/>
    <x v="0"/>
    <s v="Not Stated, in Intersection"/>
    <s v="Not Stated"/>
    <x v="0"/>
    <s v="Sideswipe"/>
    <s v="Parked Motor Vehicle"/>
    <x v="0"/>
  </r>
  <r>
    <x v="0"/>
    <x v="1"/>
    <s v="East"/>
    <s v="Not Stated"/>
    <x v="1"/>
    <s v="Rear End"/>
    <s v="Other Motor Vehicle"/>
    <x v="0"/>
  </r>
  <r>
    <x v="1"/>
    <x v="0"/>
    <s v="Not Stated, in Intersection"/>
    <s v="Not Stated"/>
    <x v="1"/>
    <s v="Rear End"/>
    <s v="Other Motor Vehicle"/>
    <x v="0"/>
  </r>
  <r>
    <x v="2"/>
    <x v="2"/>
    <s v="West"/>
    <s v="Not Stated"/>
    <x v="1"/>
    <s v="Rear End"/>
    <s v="Other Motor Vehicle"/>
    <x v="0"/>
  </r>
  <r>
    <x v="2"/>
    <x v="3"/>
    <s v="West"/>
    <s v="Not Stated"/>
    <x v="1"/>
    <s v="Rear End"/>
    <s v="Other Motor Vehicle"/>
    <x v="0"/>
  </r>
  <r>
    <x v="3"/>
    <x v="0"/>
    <s v="Not Stated, in Intersection"/>
    <s v="Not Stated"/>
    <x v="0"/>
    <s v="Rear End"/>
    <s v="Bicycle"/>
    <x v="0"/>
  </r>
  <r>
    <x v="4"/>
    <x v="4"/>
    <s v="West"/>
    <s v="Not Stated"/>
    <x v="2"/>
    <s v="Sideswipe"/>
    <s v="Other Motor Vehicle"/>
    <x v="0"/>
  </r>
  <r>
    <x v="4"/>
    <x v="0"/>
    <s v="Not Stated, in Intersection"/>
    <s v="Not Stated"/>
    <x v="0"/>
    <s v="Broadside"/>
    <s v="Other Motor Vehicle"/>
    <x v="0"/>
  </r>
  <r>
    <x v="5"/>
    <x v="0"/>
    <s v="Not Stated, in Intersection"/>
    <s v="Not Stated"/>
    <x v="0"/>
    <s v="Broadside"/>
    <s v="Bicycle"/>
    <x v="0"/>
  </r>
  <r>
    <x v="5"/>
    <x v="0"/>
    <s v="Not Stated, in Intersection"/>
    <s v="Not Stated"/>
    <x v="1"/>
    <s v="Sideswipe"/>
    <s v="Other Motor Vehicle"/>
    <x v="0"/>
  </r>
  <r>
    <x v="5"/>
    <x v="5"/>
    <s v="East"/>
    <s v="Not Stated"/>
    <x v="1"/>
    <s v="Rear End"/>
    <s v="Other Motor Vehicle"/>
    <x v="0"/>
  </r>
  <r>
    <x v="6"/>
    <x v="0"/>
    <s v="Not Stated, in Intersection"/>
    <s v="Not Stated"/>
    <x v="1"/>
    <s v="Broadside"/>
    <s v="Other Motor Vehicle"/>
    <x v="0"/>
  </r>
  <r>
    <x v="7"/>
    <x v="0"/>
    <s v="Not Stated, in Intersection"/>
    <s v="Not Stated"/>
    <x v="1"/>
    <s v="Vehicle/Pedestrian"/>
    <s v="Pedestrian"/>
    <x v="1"/>
  </r>
  <r>
    <x v="8"/>
    <x v="6"/>
    <s v="East"/>
    <s v="Not Stated"/>
    <x v="0"/>
    <s v="Other"/>
    <s v="Other Motor Vehicle"/>
    <x v="0"/>
  </r>
  <r>
    <x v="9"/>
    <x v="7"/>
    <s v="East"/>
    <s v="Not Stated"/>
    <x v="1"/>
    <s v="Head-On"/>
    <s v="Other Motor Vehicle"/>
    <x v="0"/>
  </r>
  <r>
    <x v="10"/>
    <x v="0"/>
    <s v="Not Stated, in Intersection"/>
    <s v="Not Stated"/>
    <x v="1"/>
    <s v="Vehicle/Pedestrian"/>
    <s v="Pedestrian"/>
    <x v="1"/>
  </r>
  <r>
    <x v="11"/>
    <x v="8"/>
    <s v="North"/>
    <s v="Not Stated"/>
    <x v="0"/>
    <s v="Head-On"/>
    <s v="Pedestrian"/>
    <x v="2"/>
  </r>
  <r>
    <x v="12"/>
    <x v="0"/>
    <s v="Not Stated, in Intersection"/>
    <s v="Not Stated"/>
    <x v="0"/>
    <s v="Other"/>
    <s v="Bicycle"/>
    <x v="0"/>
  </r>
  <r>
    <x v="13"/>
    <x v="9"/>
    <s v="East"/>
    <s v="Not Stated"/>
    <x v="0"/>
    <s v="Sideswipe"/>
    <s v="Parked Motor Vehicle"/>
    <x v="0"/>
  </r>
  <r>
    <x v="14"/>
    <x v="10"/>
    <s v="West"/>
    <s v="Not Stated"/>
    <x v="0"/>
    <s v="Broadside"/>
    <s v="Bicycle"/>
    <x v="0"/>
  </r>
  <r>
    <x v="4"/>
    <x v="0"/>
    <s v="Not Stated, in Intersection"/>
    <s v="Not Stated"/>
    <x v="1"/>
    <s v="Vehicle/Pedestrian"/>
    <s v="Pedestrian"/>
    <x v="1"/>
  </r>
  <r>
    <x v="14"/>
    <x v="0"/>
    <s v="Not Stated, in Intersection"/>
    <s v="Not Stated"/>
    <x v="1"/>
    <s v="Broadside"/>
    <s v="Other Motor Vehicle"/>
    <x v="0"/>
  </r>
  <r>
    <x v="15"/>
    <x v="0"/>
    <s v="Not Stated, in Intersection"/>
    <s v="Not Stated"/>
    <x v="0"/>
    <s v="Broadside"/>
    <s v="Bicycle"/>
    <x v="0"/>
  </r>
  <r>
    <x v="15"/>
    <x v="0"/>
    <s v="Not Stated, in Intersection"/>
    <s v="Not Stated"/>
    <x v="1"/>
    <s v="Broadside"/>
    <s v="Other Motor Vehicle"/>
    <x v="0"/>
  </r>
  <r>
    <x v="15"/>
    <x v="11"/>
    <s v="West"/>
    <s v="Not Stated"/>
    <x v="1"/>
    <s v="Sideswipe"/>
    <s v="Other Motor Vehicle"/>
    <x v="0"/>
  </r>
  <r>
    <x v="16"/>
    <x v="0"/>
    <s v="Not Stated, in Intersection"/>
    <s v="Not Stated"/>
    <x v="2"/>
    <s v="Rear End"/>
    <s v="Bicycle"/>
    <x v="0"/>
  </r>
  <r>
    <x v="16"/>
    <x v="0"/>
    <s v="Not Stated, in Intersection"/>
    <s v="Not Stated"/>
    <x v="1"/>
    <s v="Other"/>
    <s v="Non-Collision"/>
    <x v="0"/>
  </r>
  <r>
    <x v="16"/>
    <x v="12"/>
    <s v="West"/>
    <s v="Not Stated"/>
    <x v="1"/>
    <s v="Broadside"/>
    <s v="Other Motor Vehicle"/>
    <x v="0"/>
  </r>
  <r>
    <x v="17"/>
    <x v="0"/>
    <s v="Not Stated, in Intersection"/>
    <s v="Not Stated"/>
    <x v="1"/>
    <s v="Vehicle/Pedestrian"/>
    <s v="Pedestrian"/>
    <x v="1"/>
  </r>
  <r>
    <x v="18"/>
    <x v="0"/>
    <s v="Not Stated, in Intersection"/>
    <s v="Not Stated"/>
    <x v="1"/>
    <s v="Head-On"/>
    <s v="Bicycle"/>
    <x v="0"/>
  </r>
  <r>
    <x v="19"/>
    <x v="0"/>
    <s v="Not Stated, in Intersection"/>
    <s v="Not Stated"/>
    <x v="1"/>
    <s v="Broadside"/>
    <s v="Other Motor Vehicle"/>
    <x v="0"/>
  </r>
  <r>
    <x v="20"/>
    <x v="0"/>
    <s v="Not Stated, in Intersection"/>
    <s v="Not Stated"/>
    <x v="1"/>
    <s v="Broadside"/>
    <s v="Other Motor Vehicle"/>
    <x v="0"/>
  </r>
  <r>
    <x v="21"/>
    <x v="0"/>
    <s v="Not Stated, in Intersection"/>
    <s v="Not Stated"/>
    <x v="2"/>
    <s v="Broadside"/>
    <s v="Bicycle"/>
    <x v="0"/>
  </r>
  <r>
    <x v="21"/>
    <x v="13"/>
    <s v="South"/>
    <s v="Not Stated"/>
    <x v="0"/>
    <s v="Broadside"/>
    <s v="Bicycle"/>
    <x v="0"/>
  </r>
  <r>
    <x v="21"/>
    <x v="0"/>
    <s v="Not Stated, in Intersection"/>
    <s v="Not Stated"/>
    <x v="0"/>
    <s v="Broadside"/>
    <s v="Other Motor Vehicle"/>
    <x v="0"/>
  </r>
  <r>
    <x v="21"/>
    <x v="14"/>
    <s v="South"/>
    <s v="Not Stated"/>
    <x v="0"/>
    <s v="Broadside"/>
    <s v="Bicycle"/>
    <x v="0"/>
  </r>
  <r>
    <x v="21"/>
    <x v="0"/>
    <s v="Not Stated, in Intersection"/>
    <s v="Not Stated"/>
    <x v="1"/>
    <s v="Other"/>
    <s v="Bicycle"/>
    <x v="0"/>
  </r>
  <r>
    <x v="21"/>
    <x v="15"/>
    <s v="North"/>
    <s v="Not Stated"/>
    <x v="1"/>
    <s v="Rear End"/>
    <s v="Other Motor Vehicle"/>
    <x v="0"/>
  </r>
  <r>
    <x v="21"/>
    <x v="0"/>
    <s v="Not Stated, in Intersection"/>
    <s v="Not Stated"/>
    <x v="1"/>
    <s v="Broadside"/>
    <s v="Bicycle"/>
    <x v="0"/>
  </r>
  <r>
    <x v="22"/>
    <x v="0"/>
    <s v="Not Stated, in Intersection"/>
    <s v="Wind"/>
    <x v="0"/>
    <s v="Broadside"/>
    <s v="Bicycle"/>
    <x v="0"/>
  </r>
  <r>
    <x v="23"/>
    <x v="16"/>
    <s v="East"/>
    <s v="Not Stated"/>
    <x v="1"/>
    <s v="Sideswipe"/>
    <s v="Other Motor Vehicle"/>
    <x v="1"/>
  </r>
  <r>
    <x v="24"/>
    <x v="2"/>
    <s v="South"/>
    <s v="Not Stated"/>
    <x v="1"/>
    <s v="Broadside"/>
    <s v="Bicycle"/>
    <x v="0"/>
  </r>
  <r>
    <x v="25"/>
    <x v="17"/>
    <s v="South"/>
    <s v="Not Stated"/>
    <x v="1"/>
    <s v="Sideswipe"/>
    <s v="Parked Motor Vehicle"/>
    <x v="0"/>
  </r>
  <r>
    <x v="25"/>
    <x v="0"/>
    <s v="Not Stated, in Intersection"/>
    <s v="Not Stated"/>
    <x v="1"/>
    <s v="Broadside"/>
    <s v="Other Motor Vehicle"/>
    <x v="0"/>
  </r>
  <r>
    <x v="26"/>
    <x v="18"/>
    <s v="West"/>
    <s v="Not Stated"/>
    <x v="1"/>
    <s v="Vehicle/Pedestrian"/>
    <s v="Pedestrian"/>
    <x v="1"/>
  </r>
  <r>
    <x v="27"/>
    <x v="0"/>
    <s v="Not Stated, in Intersection"/>
    <s v="Raining"/>
    <x v="1"/>
    <s v="Broadside"/>
    <s v="Other Motor Vehicle"/>
    <x v="0"/>
  </r>
  <r>
    <x v="28"/>
    <x v="19"/>
    <s v="West"/>
    <s v="Not Stated"/>
    <x v="2"/>
    <s v="Vehicle/Pedestrian"/>
    <s v="Pedestrian"/>
    <x v="3"/>
  </r>
  <r>
    <x v="29"/>
    <x v="0"/>
    <s v="Not Stated, in Intersection"/>
    <s v="Not Stated"/>
    <x v="1"/>
    <s v="Broadside"/>
    <s v="Other Motor Vehicle"/>
    <x v="0"/>
  </r>
  <r>
    <x v="10"/>
    <x v="20"/>
    <s v="North"/>
    <s v="Not Stated"/>
    <x v="1"/>
    <s v="Sideswipe"/>
    <s v="Parked Motor Vehicle"/>
    <x v="0"/>
  </r>
  <r>
    <x v="30"/>
    <x v="0"/>
    <s v="Not Stated, in Intersection"/>
    <s v="Not Stated"/>
    <x v="0"/>
    <s v="Sideswipe"/>
    <s v="Pedestrian"/>
    <x v="1"/>
  </r>
  <r>
    <x v="31"/>
    <x v="21"/>
    <s v="North"/>
    <s v="Not Stated"/>
    <x v="0"/>
    <s v="Vehicle/Pedestrian"/>
    <s v="Pedestrian"/>
    <x v="1"/>
  </r>
  <r>
    <x v="32"/>
    <x v="22"/>
    <s v="North"/>
    <s v="Not Stated"/>
    <x v="1"/>
    <s v="Broadside"/>
    <s v="Other Motor Vehicle"/>
    <x v="0"/>
  </r>
  <r>
    <x v="33"/>
    <x v="23"/>
    <s v="North"/>
    <s v="Not Stated"/>
    <x v="1"/>
    <s v="Sideswipe"/>
    <s v="Other Motor Vehicle"/>
    <x v="0"/>
  </r>
  <r>
    <x v="34"/>
    <x v="0"/>
    <s v="Not Stated, in Intersection"/>
    <s v="Not Stated"/>
    <x v="0"/>
    <s v="Vehicle/Pedestrian"/>
    <s v="Pedestrian"/>
    <x v="1"/>
  </r>
  <r>
    <x v="11"/>
    <x v="24"/>
    <s v="East"/>
    <s v="Not Stated"/>
    <x v="1"/>
    <s v="Sideswipe"/>
    <s v="Other Motor Vehicle"/>
    <x v="0"/>
  </r>
  <r>
    <x v="35"/>
    <x v="25"/>
    <s v="North"/>
    <s v="Not Stated"/>
    <x v="0"/>
    <s v="Vehicle/Pedestrian"/>
    <s v="Pedestrian"/>
    <x v="2"/>
  </r>
  <r>
    <x v="36"/>
    <x v="0"/>
    <s v="Not Stated, in Intersection"/>
    <s v="Raining"/>
    <x v="0"/>
    <s v="Broadside"/>
    <s v="Other Motor Vehicle"/>
    <x v="0"/>
  </r>
  <r>
    <x v="35"/>
    <x v="0"/>
    <s v="Not Stated, in Intersection"/>
    <s v="Not Stated"/>
    <x v="1"/>
    <s v="Vehicle/Pedestrian"/>
    <s v="Pedestrian"/>
    <x v="1"/>
  </r>
  <r>
    <x v="21"/>
    <x v="0"/>
    <s v="Not Stated, in Intersection"/>
    <s v="Not Stated"/>
    <x v="1"/>
    <s v="Broadside"/>
    <s v="Other Motor Vehicle"/>
    <x v="0"/>
  </r>
  <r>
    <x v="37"/>
    <x v="0"/>
    <s v="Not Stated, in Intersection"/>
    <s v="Not Stated"/>
    <x v="0"/>
    <s v="Broadside"/>
    <s v="Bicycle"/>
    <x v="0"/>
  </r>
  <r>
    <x v="38"/>
    <x v="0"/>
    <s v="Not Stated, in Intersection"/>
    <s v="Not Stated"/>
    <x v="1"/>
    <s v="Broadside"/>
    <s v="Other Motor Vehicle"/>
    <x v="0"/>
  </r>
  <r>
    <x v="39"/>
    <x v="26"/>
    <s v="West"/>
    <s v="Not Stated"/>
    <x v="1"/>
    <s v="Sideswipe"/>
    <s v="Other Motor Vehicle"/>
    <x v="0"/>
  </r>
  <r>
    <x v="40"/>
    <x v="27"/>
    <s v="South"/>
    <s v="Not Stated"/>
    <x v="1"/>
    <s v="Rear End"/>
    <s v="Parked Motor Vehicle"/>
    <x v="0"/>
  </r>
  <r>
    <x v="41"/>
    <x v="0"/>
    <s v="Not Stated, in Intersection"/>
    <s v="Not Stated"/>
    <x v="1"/>
    <s v="Broadside"/>
    <s v="Other Motor Vehicle"/>
    <x v="0"/>
  </r>
  <r>
    <x v="42"/>
    <x v="28"/>
    <s v="North"/>
    <s v="Not Stated"/>
    <x v="0"/>
    <s v="Overturned"/>
    <s v="Fixed Object"/>
    <x v="0"/>
  </r>
  <r>
    <x v="43"/>
    <x v="29"/>
    <s v="South"/>
    <s v="Not Stated"/>
    <x v="1"/>
    <s v="Broadside"/>
    <s v="Pedestrian"/>
    <x v="1"/>
  </r>
  <r>
    <x v="44"/>
    <x v="0"/>
    <s v="Not Stated, in Intersection"/>
    <s v="Not Stated"/>
    <x v="1"/>
    <s v="Vehicle/Pedestrian"/>
    <s v="Pedestrian"/>
    <x v="1"/>
  </r>
  <r>
    <x v="45"/>
    <x v="0"/>
    <s v="Not Stated, in Intersection"/>
    <s v="Not Stated"/>
    <x v="0"/>
    <s v="Broadside"/>
    <s v="Other Motor Vehicle"/>
    <x v="0"/>
  </r>
  <r>
    <x v="45"/>
    <x v="28"/>
    <s v="South"/>
    <s v="Not Stated"/>
    <x v="1"/>
    <s v="Rear End"/>
    <s v="Bicycle"/>
    <x v="0"/>
  </r>
  <r>
    <x v="46"/>
    <x v="0"/>
    <s v="Not Stated, in Intersection"/>
    <s v="Not Stated"/>
    <x v="0"/>
    <s v="Vehicle/Pedestrian"/>
    <s v="Pedestrian"/>
    <x v="1"/>
  </r>
  <r>
    <x v="47"/>
    <x v="30"/>
    <s v="North"/>
    <s v="Not Stated"/>
    <x v="1"/>
    <s v="Sideswipe"/>
    <s v="Bicycle"/>
    <x v="0"/>
  </r>
  <r>
    <x v="48"/>
    <x v="0"/>
    <s v="Not Stated, in Intersection"/>
    <s v="Wind"/>
    <x v="1"/>
    <s v="Broadside"/>
    <s v="Other Motor Vehicle"/>
    <x v="0"/>
  </r>
  <r>
    <x v="49"/>
    <x v="25"/>
    <s v="East"/>
    <s v="Not Stated"/>
    <x v="1"/>
    <s v="Sideswipe"/>
    <s v="Bicycle"/>
    <x v="0"/>
  </r>
  <r>
    <x v="50"/>
    <x v="31"/>
    <s v="East"/>
    <s v="Not Stated"/>
    <x v="1"/>
    <s v="Rear End"/>
    <s v="Other Motor Vehicle"/>
    <x v="0"/>
  </r>
  <r>
    <x v="51"/>
    <x v="32"/>
    <s v="West"/>
    <s v="Not Stated"/>
    <x v="1"/>
    <s v="Rear End"/>
    <s v="Other Motor Vehicle"/>
    <x v="0"/>
  </r>
  <r>
    <x v="52"/>
    <x v="0"/>
    <s v="Not Stated, in Intersection"/>
    <s v="Not Stated"/>
    <x v="0"/>
    <s v="Other"/>
    <s v="Bicycle"/>
    <x v="0"/>
  </r>
  <r>
    <x v="52"/>
    <x v="0"/>
    <s v="Not Stated, in Intersection"/>
    <s v="Not Stated"/>
    <x v="0"/>
    <s v="Other"/>
    <s v="Bicycle"/>
    <x v="0"/>
  </r>
  <r>
    <x v="52"/>
    <x v="0"/>
    <s v="Not Stated, in Intersection"/>
    <s v="&lt;Null&gt;"/>
    <x v="0"/>
    <s v="Broadside"/>
    <s v="Bicycle"/>
    <x v="0"/>
  </r>
  <r>
    <x v="52"/>
    <x v="33"/>
    <s v="West"/>
    <s v="Not Stated"/>
    <x v="1"/>
    <s v="Rear End"/>
    <s v="Parked Motor Vehicle"/>
    <x v="0"/>
  </r>
  <r>
    <x v="53"/>
    <x v="34"/>
    <s v="West"/>
    <s v="Not Stated"/>
    <x v="0"/>
    <s v="Sideswipe"/>
    <s v="Other Motor Vehicle"/>
    <x v="0"/>
  </r>
  <r>
    <x v="54"/>
    <x v="0"/>
    <s v="Not Stated, in Intersection"/>
    <s v="Not Stated"/>
    <x v="0"/>
    <s v="Other"/>
    <s v="Other Object"/>
    <x v="0"/>
  </r>
  <r>
    <x v="55"/>
    <x v="35"/>
    <s v="East"/>
    <s v="Not Stated"/>
    <x v="1"/>
    <s v="Rear End"/>
    <s v="Other Motor Vehicle"/>
    <x v="0"/>
  </r>
  <r>
    <x v="56"/>
    <x v="0"/>
    <s v="Not Stated, in Intersection"/>
    <s v="Not Stated"/>
    <x v="1"/>
    <s v="Other"/>
    <s v="Non-Collision"/>
    <x v="0"/>
  </r>
  <r>
    <x v="57"/>
    <x v="0"/>
    <s v="Not Stated, in Intersection"/>
    <s v="Not Stated"/>
    <x v="1"/>
    <s v="Broadside"/>
    <s v="Other Motor Vehicle"/>
    <x v="0"/>
  </r>
  <r>
    <x v="58"/>
    <x v="0"/>
    <s v="Not Stated, in Intersection"/>
    <s v="Not Stated"/>
    <x v="0"/>
    <s v="Broadside"/>
    <s v="Bicycle"/>
    <x v="0"/>
  </r>
  <r>
    <x v="59"/>
    <x v="0"/>
    <s v="Not Stated, in Intersection"/>
    <s v="Not Stated"/>
    <x v="1"/>
    <s v="Broadside"/>
    <s v="Other Motor Vehicle"/>
    <x v="0"/>
  </r>
  <r>
    <x v="0"/>
    <x v="29"/>
    <s v="West"/>
    <s v="Not Stated"/>
    <x v="1"/>
    <s v="Hit Object"/>
    <s v="Fixed Object"/>
    <x v="0"/>
  </r>
  <r>
    <x v="4"/>
    <x v="36"/>
    <s v="West"/>
    <s v="Not Stated"/>
    <x v="1"/>
    <s v="Rear End"/>
    <s v="Bicycle"/>
    <x v="0"/>
  </r>
  <r>
    <x v="5"/>
    <x v="37"/>
    <s v="East"/>
    <s v="Not Stated"/>
    <x v="2"/>
    <s v="Broadside"/>
    <s v="Bicycle"/>
    <x v="0"/>
  </r>
  <r>
    <x v="60"/>
    <x v="38"/>
    <s v="East"/>
    <s v="Not Stated"/>
    <x v="1"/>
    <s v="Rear End"/>
    <s v="Other Motor Vehicle"/>
    <x v="0"/>
  </r>
  <r>
    <x v="8"/>
    <x v="0"/>
    <s v="Not Stated, in Intersection"/>
    <s v="Not Stated"/>
    <x v="1"/>
    <s v="Broadside"/>
    <s v="Other Motor Vehicle"/>
    <x v="0"/>
  </r>
  <r>
    <x v="61"/>
    <x v="0"/>
    <s v="Not Stated, in Intersection"/>
    <s v="Not Stated"/>
    <x v="1"/>
    <s v="Sideswipe"/>
    <s v="Other Motor Vehicle"/>
    <x v="0"/>
  </r>
  <r>
    <x v="62"/>
    <x v="39"/>
    <s v="West"/>
    <s v="Not Stated"/>
    <x v="1"/>
    <s v="Sideswipe"/>
    <s v="Bicycle"/>
    <x v="0"/>
  </r>
  <r>
    <x v="62"/>
    <x v="39"/>
    <s v="West"/>
    <s v="Not Stated"/>
    <x v="1"/>
    <s v="Sideswipe"/>
    <s v="Bicycle"/>
    <x v="0"/>
  </r>
  <r>
    <x v="63"/>
    <x v="0"/>
    <s v="Not Stated, in Intersection"/>
    <s v="Not Stated"/>
    <x v="1"/>
    <s v="Broadside"/>
    <s v="Bicycle"/>
    <x v="0"/>
  </r>
  <r>
    <x v="64"/>
    <x v="28"/>
    <s v="West"/>
    <s v="Not Stated"/>
    <x v="1"/>
    <s v="Rear End"/>
    <s v="Parked Motor Vehicle"/>
    <x v="0"/>
  </r>
  <r>
    <x v="11"/>
    <x v="0"/>
    <s v="Not Stated, in Intersection"/>
    <s v="Not Stated"/>
    <x v="0"/>
    <s v="Vehicle/Pedestrian"/>
    <s v="Pedestrian"/>
    <x v="1"/>
  </r>
  <r>
    <x v="14"/>
    <x v="40"/>
    <s v="West"/>
    <s v="Not Stated"/>
    <x v="0"/>
    <s v="Not Stated"/>
    <s v="Bicycle"/>
    <x v="0"/>
  </r>
  <r>
    <x v="14"/>
    <x v="41"/>
    <s v="East"/>
    <s v="Not Stated"/>
    <x v="1"/>
    <s v="Broadside"/>
    <s v="Bicycle"/>
    <x v="0"/>
  </r>
  <r>
    <x v="14"/>
    <x v="42"/>
    <s v="West"/>
    <s v="Not Stated"/>
    <x v="1"/>
    <s v="Rear End"/>
    <s v="Other Motor Vehicle"/>
    <x v="0"/>
  </r>
  <r>
    <x v="14"/>
    <x v="43"/>
    <s v="West"/>
    <s v="Not Stated"/>
    <x v="1"/>
    <s v="Sideswipe"/>
    <s v="Motor Vehicle on Other Roadway"/>
    <x v="0"/>
  </r>
  <r>
    <x v="14"/>
    <x v="41"/>
    <s v="East"/>
    <s v="Not Stated"/>
    <x v="1"/>
    <s v="Rear End"/>
    <s v="Bicycle"/>
    <x v="0"/>
  </r>
  <r>
    <x v="65"/>
    <x v="27"/>
    <s v="West"/>
    <s v="Not Stated"/>
    <x v="2"/>
    <s v="Sideswipe"/>
    <s v="Bicycle"/>
    <x v="0"/>
  </r>
  <r>
    <x v="16"/>
    <x v="0"/>
    <s v="Not Stated, in Intersection"/>
    <s v="Not Stated"/>
    <x v="2"/>
    <s v="Broadside"/>
    <s v="Bicycle"/>
    <x v="0"/>
  </r>
  <r>
    <x v="16"/>
    <x v="0"/>
    <s v="Not Stated, in Intersection"/>
    <s v="Not Stated"/>
    <x v="1"/>
    <s v="Broadside"/>
    <s v="Bicycle"/>
    <x v="0"/>
  </r>
  <r>
    <x v="51"/>
    <x v="0"/>
    <s v="Not Stated, in Intersection"/>
    <s v="Not Stated"/>
    <x v="1"/>
    <s v="Vehicle/Pedestrian"/>
    <s v="Pedestrian"/>
    <x v="1"/>
  </r>
  <r>
    <x v="18"/>
    <x v="44"/>
    <s v="West"/>
    <s v="Not Stated"/>
    <x v="1"/>
    <s v="Sideswipe"/>
    <s v="Bicycle"/>
    <x v="0"/>
  </r>
  <r>
    <x v="66"/>
    <x v="0"/>
    <s v="Not Stated, in Intersection"/>
    <s v="Not Stated"/>
    <x v="0"/>
    <s v="Broadside"/>
    <s v="Other Motor Vehicle"/>
    <x v="0"/>
  </r>
  <r>
    <x v="62"/>
    <x v="45"/>
    <s v="West"/>
    <s v="Not Stated"/>
    <x v="1"/>
    <s v="Vehicle/Pedestrian"/>
    <s v="Pedestrian"/>
    <x v="3"/>
  </r>
  <r>
    <x v="20"/>
    <x v="0"/>
    <s v="Not Stated, in Intersection"/>
    <s v="Not Stated"/>
    <x v="0"/>
    <s v="Broadside"/>
    <s v="Other Motor Vehicle"/>
    <x v="0"/>
  </r>
  <r>
    <x v="20"/>
    <x v="0"/>
    <s v="Not Stated, in Intersection"/>
    <s v="Not Stated"/>
    <x v="1"/>
    <s v="Broadside"/>
    <s v="Other Motor Vehicle"/>
    <x v="0"/>
  </r>
  <r>
    <x v="21"/>
    <x v="0"/>
    <s v="Not Stated, in Intersection"/>
    <s v="Not Stated"/>
    <x v="1"/>
    <s v="Broadside"/>
    <s v="Bicycle"/>
    <x v="0"/>
  </r>
  <r>
    <x v="21"/>
    <x v="46"/>
    <s v="South"/>
    <s v="Not Stated"/>
    <x v="1"/>
    <s v="Broadside"/>
    <s v="Bicycle"/>
    <x v="0"/>
  </r>
  <r>
    <x v="21"/>
    <x v="47"/>
    <s v="South"/>
    <s v="Not Stated"/>
    <x v="1"/>
    <s v="Broadside"/>
    <s v="Bicycle"/>
    <x v="0"/>
  </r>
  <r>
    <x v="23"/>
    <x v="48"/>
    <s v="East"/>
    <s v="Not Stated"/>
    <x v="1"/>
    <s v="Sideswipe"/>
    <s v="Parked Motor Vehicle"/>
    <x v="4"/>
  </r>
  <r>
    <x v="67"/>
    <x v="10"/>
    <s v="East"/>
    <s v="Not Stated"/>
    <x v="0"/>
    <s v="Vehicle/Pedestrian"/>
    <s v="Pedestrian"/>
    <x v="4"/>
  </r>
  <r>
    <x v="68"/>
    <x v="49"/>
    <s v="East"/>
    <s v="Not Stated"/>
    <x v="0"/>
    <s v="Vehicle/Pedestrian"/>
    <s v="Pedestrian"/>
    <x v="4"/>
  </r>
  <r>
    <x v="27"/>
    <x v="10"/>
    <s v="South"/>
    <s v="Not Stated"/>
    <x v="0"/>
    <s v="Rear End"/>
    <s v="Other Motor Vehicle"/>
    <x v="0"/>
  </r>
  <r>
    <x v="44"/>
    <x v="50"/>
    <s v="South"/>
    <s v="Not Stated"/>
    <x v="1"/>
    <s v="Head-On"/>
    <s v="Motor Vehicle on Other Roadway"/>
    <x v="0"/>
  </r>
  <r>
    <x v="69"/>
    <x v="51"/>
    <s v="East"/>
    <s v="Not Stated"/>
    <x v="1"/>
    <s v="Head-On"/>
    <s v="Pedestrian"/>
    <x v="2"/>
  </r>
  <r>
    <x v="10"/>
    <x v="0"/>
    <s v="Not Stated, in Intersection"/>
    <s v="Not Stated"/>
    <x v="1"/>
    <s v="Broadside"/>
    <s v="Other Motor Vehicle"/>
    <x v="0"/>
  </r>
  <r>
    <x v="35"/>
    <x v="0"/>
    <s v="Not Stated, in Intersection"/>
    <s v="Not Stated"/>
    <x v="2"/>
    <s v="Vehicle/Pedestrian"/>
    <s v="Pedestrian"/>
    <x v="1"/>
  </r>
  <r>
    <x v="35"/>
    <x v="0"/>
    <s v="Not Stated, in Intersection"/>
    <s v="Not Stated"/>
    <x v="0"/>
    <s v="Sideswipe"/>
    <s v="Pedestrian"/>
    <x v="1"/>
  </r>
  <r>
    <x v="70"/>
    <x v="0"/>
    <s v="Not Stated, in Intersection"/>
    <s v="Not Stated"/>
    <x v="1"/>
    <s v="Rear End"/>
    <s v="Other Motor Vehicle"/>
    <x v="0"/>
  </r>
  <r>
    <x v="70"/>
    <x v="0"/>
    <s v="Not Stated, in Intersection"/>
    <s v="Not Stated"/>
    <x v="1"/>
    <s v="Rear End"/>
    <s v="Other Motor Vehicle"/>
    <x v="0"/>
  </r>
  <r>
    <x v="71"/>
    <x v="37"/>
    <s v="West"/>
    <s v="Not Stated"/>
    <x v="1"/>
    <s v="Rear End"/>
    <s v="Other Motor Vehicle"/>
    <x v="0"/>
  </r>
  <r>
    <x v="35"/>
    <x v="0"/>
    <s v="Not Stated, in Intersection"/>
    <s v="Not Stated"/>
    <x v="0"/>
    <s v="Vehicle/Pedestrian"/>
    <s v="Pedestrian"/>
    <x v="1"/>
  </r>
  <r>
    <x v="21"/>
    <x v="0"/>
    <s v="Not Stated, in Intersection"/>
    <s v="Not Stated"/>
    <x v="1"/>
    <s v="Not Stated"/>
    <s v="Bicycle"/>
    <x v="0"/>
  </r>
  <r>
    <x v="21"/>
    <x v="0"/>
    <s v="Not Stated, in Intersection"/>
    <s v="Not Stated"/>
    <x v="0"/>
    <s v="Broadside"/>
    <s v="Bicycle"/>
    <x v="0"/>
  </r>
  <r>
    <x v="23"/>
    <x v="0"/>
    <s v="Not Stated, in Intersection"/>
    <s v="Not Stated"/>
    <x v="1"/>
    <s v="Broadside"/>
    <s v="Other Motor Vehicle"/>
    <x v="0"/>
  </r>
  <r>
    <x v="23"/>
    <x v="52"/>
    <s v="East"/>
    <s v="Not Stated"/>
    <x v="1"/>
    <s v="Sideswipe"/>
    <s v="Other Motor Vehicle"/>
    <x v="0"/>
  </r>
  <r>
    <x v="69"/>
    <x v="0"/>
    <s v="Not Stated, in Intersection"/>
    <s v="Not Stated"/>
    <x v="1"/>
    <s v="Broadside"/>
    <s v="Other Motor Vehicle"/>
    <x v="0"/>
  </r>
  <r>
    <x v="72"/>
    <x v="0"/>
    <s v="Not Stated, in Intersection"/>
    <s v="Not Stated"/>
    <x v="1"/>
    <s v="Vehicle/Pedestrian"/>
    <s v="Pedestrian"/>
    <x v="1"/>
  </r>
  <r>
    <x v="21"/>
    <x v="41"/>
    <s v="East"/>
    <s v="Not Stated"/>
    <x v="1"/>
    <s v="Rear End"/>
    <s v="Other Motor Vehicle"/>
    <x v="0"/>
  </r>
  <r>
    <x v="73"/>
    <x v="0"/>
    <s v="Not Stated, in Intersection"/>
    <s v="Not Stated"/>
    <x v="1"/>
    <s v="Head-On"/>
    <s v="Other Motor Vehicle"/>
    <x v="0"/>
  </r>
  <r>
    <x v="74"/>
    <x v="0"/>
    <s v="Not Stated, in Intersection"/>
    <s v="Not Stated"/>
    <x v="1"/>
    <s v="Broadside"/>
    <s v="Other Motor Vehicle"/>
    <x v="0"/>
  </r>
  <r>
    <x v="75"/>
    <x v="0"/>
    <s v="Not Stated, in Intersection"/>
    <s v="Not Stated"/>
    <x v="2"/>
    <s v="Other"/>
    <s v="Non-Collision"/>
    <x v="0"/>
  </r>
  <r>
    <x v="41"/>
    <x v="10"/>
    <s v="South"/>
    <s v="Not Stated"/>
    <x v="1"/>
    <s v="Overturned"/>
    <s v="Fixed Object"/>
    <x v="0"/>
  </r>
  <r>
    <x v="76"/>
    <x v="0"/>
    <s v="Not Stated, in Intersection"/>
    <s v="Not Stated"/>
    <x v="1"/>
    <s v="Broadside"/>
    <s v="Other Motor Vehicle"/>
    <x v="0"/>
  </r>
  <r>
    <x v="77"/>
    <x v="9"/>
    <s v="West"/>
    <s v="Not Stated"/>
    <x v="0"/>
    <s v="Rear End"/>
    <s v="Pedestrian"/>
    <x v="4"/>
  </r>
  <r>
    <x v="35"/>
    <x v="0"/>
    <s v="Not Stated, in Intersection"/>
    <s v="Not Stated"/>
    <x v="2"/>
    <s v="Broadside"/>
    <s v="Other Motor Vehicle"/>
    <x v="0"/>
  </r>
  <r>
    <x v="78"/>
    <x v="0"/>
    <s v="Not Stated, in Intersection"/>
    <s v="Not Stated"/>
    <x v="1"/>
    <s v="Vehicle/Pedestrian"/>
    <s v="Pedestrian"/>
    <x v="2"/>
  </r>
  <r>
    <x v="79"/>
    <x v="53"/>
    <s v="South"/>
    <s v="Not Stated"/>
    <x v="1"/>
    <s v="Broadside"/>
    <s v="Bicycle"/>
    <x v="0"/>
  </r>
  <r>
    <x v="79"/>
    <x v="25"/>
    <s v="North"/>
    <s v="Not Stated"/>
    <x v="1"/>
    <s v="Sideswipe"/>
    <s v="Bicycle"/>
    <x v="0"/>
  </r>
  <r>
    <x v="45"/>
    <x v="0"/>
    <s v="Not Stated, in Intersection"/>
    <s v="Not Stated"/>
    <x v="0"/>
    <s v="Sideswipe"/>
    <s v="Other Motor Vehicle"/>
    <x v="0"/>
  </r>
  <r>
    <x v="45"/>
    <x v="0"/>
    <s v="Not Stated, in Intersection"/>
    <s v="Not Stated"/>
    <x v="0"/>
    <s v="Broadside"/>
    <s v="Bicycle"/>
    <x v="0"/>
  </r>
  <r>
    <x v="80"/>
    <x v="54"/>
    <s v="North"/>
    <s v="Not Stated"/>
    <x v="0"/>
    <s v="Broadside"/>
    <s v="Bicycle"/>
    <x v="0"/>
  </r>
  <r>
    <x v="81"/>
    <x v="0"/>
    <s v="Not Stated, in Intersection"/>
    <s v="Not Stated"/>
    <x v="1"/>
    <s v="Head-On"/>
    <s v="Other Motor Vehicle"/>
    <x v="0"/>
  </r>
  <r>
    <x v="82"/>
    <x v="55"/>
    <s v="North"/>
    <s v="Not Stated"/>
    <x v="1"/>
    <s v="Overturned"/>
    <s v="Non-Collision"/>
    <x v="0"/>
  </r>
  <r>
    <x v="83"/>
    <x v="0"/>
    <s v="Not Stated, in Intersection"/>
    <s v="Not Stated"/>
    <x v="1"/>
    <s v="Broadside"/>
    <s v="Other Motor Vehicle"/>
    <x v="0"/>
  </r>
  <r>
    <x v="83"/>
    <x v="0"/>
    <s v="Not Stated, in Intersection"/>
    <s v="Not Stated"/>
    <x v="1"/>
    <s v="Broadside"/>
    <s v="Bicycle"/>
    <x v="0"/>
  </r>
  <r>
    <x v="49"/>
    <x v="46"/>
    <s v="East"/>
    <s v="&lt;Null&gt;"/>
    <x v="0"/>
    <s v="Broadside"/>
    <s v="Bicycle"/>
    <x v="0"/>
  </r>
  <r>
    <x v="38"/>
    <x v="0"/>
    <s v="Not Stated, in Intersection"/>
    <s v="Not Stated"/>
    <x v="1"/>
    <s v="Vehicle/Pedestrian"/>
    <s v="Pedestrian"/>
    <x v="1"/>
  </r>
  <r>
    <x v="84"/>
    <x v="0"/>
    <s v="Not Stated, in Intersection"/>
    <s v="Not Stated"/>
    <x v="1"/>
    <s v="Broadside"/>
    <s v="Other Motor Vehicle"/>
    <x v="0"/>
  </r>
  <r>
    <x v="85"/>
    <x v="0"/>
    <s v="Not Stated, in Intersection"/>
    <s v="Not Stated"/>
    <x v="1"/>
    <s v="Sideswipe"/>
    <s v="Bicycle"/>
    <x v="0"/>
  </r>
  <r>
    <x v="86"/>
    <x v="34"/>
    <s v="West"/>
    <s v="Not Stated"/>
    <x v="1"/>
    <s v="Rear End"/>
    <s v="Other Motor Vehicle"/>
    <x v="0"/>
  </r>
  <r>
    <x v="86"/>
    <x v="56"/>
    <s v="West"/>
    <s v="Not Stated"/>
    <x v="1"/>
    <s v="Sideswipe"/>
    <s v="Bicycle"/>
    <x v="0"/>
  </r>
  <r>
    <x v="87"/>
    <x v="0"/>
    <s v="Not Stated, in Intersection"/>
    <s v="Not Stated"/>
    <x v="1"/>
    <s v="Vehicle/Pedestrian"/>
    <s v="Pedestrian"/>
    <x v="1"/>
  </r>
  <r>
    <x v="17"/>
    <x v="0"/>
    <s v="Not Stated, in Intersection"/>
    <s v="Fog"/>
    <x v="1"/>
    <s v="Rear End"/>
    <s v="Motor Vehicle on Other Roadway"/>
    <x v="0"/>
  </r>
  <r>
    <x v="54"/>
    <x v="54"/>
    <s v="East"/>
    <s v="Not Stated"/>
    <x v="1"/>
    <s v="Sideswipe"/>
    <s v="Other Motor Vehicle"/>
    <x v="0"/>
  </r>
  <r>
    <x v="88"/>
    <x v="0"/>
    <s v="Not Stated, in Intersection"/>
    <s v="Not Stated"/>
    <x v="1"/>
    <s v="Broadside"/>
    <s v="Other Motor Vehicle"/>
    <x v="0"/>
  </r>
  <r>
    <x v="66"/>
    <x v="0"/>
    <s v="Not Stated, in Intersection"/>
    <s v="Not Stated"/>
    <x v="1"/>
    <s v="Vehicle/Pedestrian"/>
    <s v="Pedestrian"/>
    <x v="1"/>
  </r>
  <r>
    <x v="55"/>
    <x v="0"/>
    <s v="Not Stated, in Intersection"/>
    <s v="Not Stated"/>
    <x v="0"/>
    <s v="Broadside"/>
    <s v="Other Motor Vehicle"/>
    <x v="0"/>
  </r>
  <r>
    <x v="89"/>
    <x v="0"/>
    <s v="Not Stated, in Intersection"/>
    <s v="Not Stated"/>
    <x v="3"/>
    <s v="Rear End"/>
    <s v="Bicycle"/>
    <x v="0"/>
  </r>
  <r>
    <x v="0"/>
    <x v="57"/>
    <s v="East"/>
    <s v="Not Stated"/>
    <x v="1"/>
    <s v="Sideswipe"/>
    <s v="Bicycle"/>
    <x v="0"/>
  </r>
  <r>
    <x v="2"/>
    <x v="0"/>
    <s v="Not Stated, in Intersection"/>
    <s v="Not Stated"/>
    <x v="1"/>
    <s v="Broadside"/>
    <s v="Other Motor Vehicle"/>
    <x v="0"/>
  </r>
  <r>
    <x v="90"/>
    <x v="0"/>
    <s v="Not Stated, in Intersection"/>
    <s v="Not Stated"/>
    <x v="1"/>
    <s v="Rear End"/>
    <s v="Other Motor Vehicle"/>
    <x v="0"/>
  </r>
  <r>
    <x v="4"/>
    <x v="0"/>
    <s v="Not Stated, in Intersection"/>
    <s v="Not Stated"/>
    <x v="1"/>
    <s v="Broadside"/>
    <s v="Other Motor Vehicle"/>
    <x v="0"/>
  </r>
  <r>
    <x v="91"/>
    <x v="0"/>
    <s v="Not Stated, in Intersection"/>
    <s v="Not Stated"/>
    <x v="1"/>
    <s v="Head-On"/>
    <s v="Bicycle"/>
    <x v="0"/>
  </r>
  <r>
    <x v="92"/>
    <x v="0"/>
    <s v="Not Stated, in Intersection"/>
    <s v="Raining"/>
    <x v="1"/>
    <s v="Rear End"/>
    <s v="Other Motor Vehicle"/>
    <x v="0"/>
  </r>
  <r>
    <x v="8"/>
    <x v="0"/>
    <s v="Not Stated, in Intersection"/>
    <s v="Not Stated"/>
    <x v="1"/>
    <s v="Broadside"/>
    <s v="Other Motor Vehicle"/>
    <x v="0"/>
  </r>
  <r>
    <x v="93"/>
    <x v="0"/>
    <s v="Not Stated, in Intersection"/>
    <s v="Not Stated"/>
    <x v="1"/>
    <s v="Vehicle/Pedestrian"/>
    <s v="Pedestrian"/>
    <x v="1"/>
  </r>
  <r>
    <x v="94"/>
    <x v="58"/>
    <s v="South"/>
    <s v="Raining"/>
    <x v="2"/>
    <s v="Vehicle/Pedestrian"/>
    <s v="Pedestrian"/>
    <x v="1"/>
  </r>
  <r>
    <x v="95"/>
    <x v="59"/>
    <s v="West"/>
    <s v="Not Stated"/>
    <x v="0"/>
    <s v="Rear End"/>
    <s v="Other Motor Vehicle"/>
    <x v="0"/>
  </r>
  <r>
    <x v="95"/>
    <x v="60"/>
    <s v="East"/>
    <s v="Not Stated"/>
    <x v="1"/>
    <s v="Rear End"/>
    <s v="Parked Motor Vehicle"/>
    <x v="0"/>
  </r>
  <r>
    <x v="95"/>
    <x v="31"/>
    <s v="East"/>
    <s v="Not Stated"/>
    <x v="1"/>
    <s v="Rear End"/>
    <s v="Bicycle"/>
    <x v="0"/>
  </r>
  <r>
    <x v="96"/>
    <x v="61"/>
    <s v="West"/>
    <s v="Not Stated"/>
    <x v="0"/>
    <s v="Broadside"/>
    <s v="Bicycle"/>
    <x v="0"/>
  </r>
  <r>
    <x v="16"/>
    <x v="0"/>
    <s v="Not Stated, in Intersection"/>
    <s v="Not Stated"/>
    <x v="1"/>
    <s v="Broadside"/>
    <s v="Other Motor Vehicle"/>
    <x v="0"/>
  </r>
  <r>
    <x v="16"/>
    <x v="25"/>
    <s v="West"/>
    <s v="Not Stated"/>
    <x v="1"/>
    <s v="Hit Object"/>
    <s v="Non-Collision"/>
    <x v="0"/>
  </r>
  <r>
    <x v="18"/>
    <x v="62"/>
    <s v="West"/>
    <s v="Not Stated"/>
    <x v="2"/>
    <s v="Broadside"/>
    <s v="Bicycle"/>
    <x v="0"/>
  </r>
  <r>
    <x v="18"/>
    <x v="0"/>
    <s v="Not Stated, in Intersection"/>
    <s v="Not Stated"/>
    <x v="3"/>
    <s v="Broadside"/>
    <s v="Motor Vehicle on Other Roadway"/>
    <x v="0"/>
  </r>
  <r>
    <x v="1"/>
    <x v="0"/>
    <s v="Not Stated, in Intersection"/>
    <s v="Not Stated"/>
    <x v="0"/>
    <s v="Vehicle/Pedestrian"/>
    <s v="Pedestrian"/>
    <x v="1"/>
  </r>
  <r>
    <x v="20"/>
    <x v="0"/>
    <s v="Not Stated, in Intersection"/>
    <s v="Not Stated"/>
    <x v="1"/>
    <s v="Broadside"/>
    <s v="Other Motor Vehicle"/>
    <x v="0"/>
  </r>
  <r>
    <x v="20"/>
    <x v="63"/>
    <s v="North"/>
    <s v="Not Stated"/>
    <x v="1"/>
    <s v="Rear End"/>
    <s v="Parked Motor Vehicle"/>
    <x v="0"/>
  </r>
  <r>
    <x v="20"/>
    <x v="47"/>
    <s v="South"/>
    <s v="Not Stated"/>
    <x v="1"/>
    <s v="Rear End"/>
    <s v="Other Motor Vehicle"/>
    <x v="0"/>
  </r>
  <r>
    <x v="15"/>
    <x v="0"/>
    <s v="Not Stated, in Intersection"/>
    <s v="Not Stated"/>
    <x v="1"/>
    <s v="Vehicle/Pedestrian"/>
    <s v="Pedestrian"/>
    <x v="1"/>
  </r>
  <r>
    <x v="21"/>
    <x v="0"/>
    <s v="Not Stated, in Intersection"/>
    <s v="Not Stated"/>
    <x v="0"/>
    <s v="Sideswipe"/>
    <s v="Other Motor Vehicle"/>
    <x v="0"/>
  </r>
  <r>
    <x v="23"/>
    <x v="58"/>
    <s v="East"/>
    <s v="Not Stated"/>
    <x v="1"/>
    <s v="Vehicle/Pedestrian"/>
    <s v="Pedestrian"/>
    <x v="1"/>
  </r>
  <r>
    <x v="21"/>
    <x v="47"/>
    <s v="South"/>
    <s v="Not Stated"/>
    <x v="1"/>
    <s v="Broadside"/>
    <s v="Bicycle"/>
    <x v="0"/>
  </r>
  <r>
    <x v="21"/>
    <x v="13"/>
    <s v="South"/>
    <s v="Not Stated"/>
    <x v="1"/>
    <s v="Sideswipe"/>
    <s v="Bicycle"/>
    <x v="0"/>
  </r>
  <r>
    <x v="25"/>
    <x v="24"/>
    <s v="North"/>
    <s v="Not Stated"/>
    <x v="0"/>
    <s v="Other"/>
    <s v="Bicycle"/>
    <x v="0"/>
  </r>
  <r>
    <x v="25"/>
    <x v="0"/>
    <s v="Not Stated, in Intersection"/>
    <s v="Not Stated"/>
    <x v="1"/>
    <s v="Broadside"/>
    <s v="Other Motor Vehicle"/>
    <x v="0"/>
  </r>
  <r>
    <x v="25"/>
    <x v="9"/>
    <s v="North"/>
    <s v="Not Stated"/>
    <x v="1"/>
    <s v="Rear End"/>
    <s v="Other Motor Vehicle"/>
    <x v="0"/>
  </r>
  <r>
    <x v="44"/>
    <x v="64"/>
    <s v="South"/>
    <s v="Not Stated"/>
    <x v="0"/>
    <s v="Sideswipe"/>
    <s v="Parked Motor Vehicle"/>
    <x v="0"/>
  </r>
  <r>
    <x v="44"/>
    <x v="65"/>
    <s v="South"/>
    <s v="Not Stated"/>
    <x v="1"/>
    <s v="Sideswipe"/>
    <s v="Other Motor Vehicle"/>
    <x v="0"/>
  </r>
  <r>
    <x v="44"/>
    <x v="66"/>
    <s v="South"/>
    <s v="Not Stated"/>
    <x v="1"/>
    <s v="Rear End"/>
    <s v="Other Motor Vehicle"/>
    <x v="0"/>
  </r>
  <r>
    <x v="97"/>
    <x v="0"/>
    <s v="Not Stated, in Intersection"/>
    <s v="Not Stated"/>
    <x v="0"/>
    <s v="Broadside"/>
    <s v="Other Motor Vehicle"/>
    <x v="0"/>
  </r>
  <r>
    <x v="98"/>
    <x v="67"/>
    <s v="North"/>
    <s v="Not Stated"/>
    <x v="1"/>
    <s v="Rear End"/>
    <s v="Other Motor Vehicle"/>
    <x v="0"/>
  </r>
  <r>
    <x v="99"/>
    <x v="27"/>
    <s v="East"/>
    <s v="Not Stated"/>
    <x v="0"/>
    <s v="Vehicle/Pedestrian"/>
    <s v="Pedestrian"/>
    <x v="1"/>
  </r>
  <r>
    <x v="30"/>
    <x v="0"/>
    <s v="Not Stated, in Intersection"/>
    <s v="Not Stated"/>
    <x v="1"/>
    <s v="Broadside"/>
    <s v="Other Motor Vehicle"/>
    <x v="0"/>
  </r>
  <r>
    <x v="27"/>
    <x v="68"/>
    <s v="South"/>
    <s v="&lt;Null&gt;"/>
    <x v="2"/>
    <s v="Vehicle/Pedestrian"/>
    <s v="Pedestrian"/>
    <x v="2"/>
  </r>
  <r>
    <x v="31"/>
    <x v="0"/>
    <s v="Not Stated, in Intersection"/>
    <s v="Not Stated"/>
    <x v="2"/>
    <s v="Broadside"/>
    <s v="Other Motor Vehicle"/>
    <x v="0"/>
  </r>
  <r>
    <x v="100"/>
    <x v="0"/>
    <s v="Not Stated, in Intersection"/>
    <s v="Not Stated"/>
    <x v="1"/>
    <s v="Broadside"/>
    <s v="Motor Vehicle on Other Roadway"/>
    <x v="0"/>
  </r>
  <r>
    <x v="34"/>
    <x v="0"/>
    <s v="Not Stated, in Intersection"/>
    <s v="Not Stated"/>
    <x v="0"/>
    <s v="Broadside"/>
    <s v="Other Motor Vehicle"/>
    <x v="0"/>
  </r>
  <r>
    <x v="34"/>
    <x v="0"/>
    <s v="Not Stated, in Intersection"/>
    <s v="Not Stated"/>
    <x v="1"/>
    <s v="Broadside"/>
    <s v="Other Motor Vehicle"/>
    <x v="0"/>
  </r>
  <r>
    <x v="34"/>
    <x v="0"/>
    <s v="Not Stated, in Intersection"/>
    <s v="Not Stated"/>
    <x v="1"/>
    <s v="Broadside"/>
    <s v="Other Motor Vehicle"/>
    <x v="0"/>
  </r>
  <r>
    <x v="43"/>
    <x v="0"/>
    <s v="Not Stated, in Intersection"/>
    <s v="Not Stated"/>
    <x v="1"/>
    <s v="Broadside"/>
    <s v="Other Motor Vehicle"/>
    <x v="0"/>
  </r>
  <r>
    <x v="43"/>
    <x v="69"/>
    <s v="South"/>
    <s v="Not Stated"/>
    <x v="1"/>
    <s v="Other"/>
    <s v="Non-Collision"/>
    <x v="0"/>
  </r>
  <r>
    <x v="101"/>
    <x v="26"/>
    <s v="West"/>
    <s v="Not Stated"/>
    <x v="1"/>
    <s v="Rear End"/>
    <s v="Other Motor Vehicle"/>
    <x v="0"/>
  </r>
  <r>
    <x v="101"/>
    <x v="0"/>
    <s v="Not Stated, in Intersection"/>
    <s v="Not Stated"/>
    <x v="1"/>
    <s v="Rear End"/>
    <s v="Other Motor Vehicle"/>
    <x v="0"/>
  </r>
  <r>
    <x v="102"/>
    <x v="68"/>
    <s v="West"/>
    <s v="Not Stated"/>
    <x v="1"/>
    <s v="Rear End"/>
    <s v="Other Motor Vehicle"/>
    <x v="0"/>
  </r>
  <r>
    <x v="21"/>
    <x v="0"/>
    <s v="Not Stated, in Intersection"/>
    <s v="Not Stated"/>
    <x v="0"/>
    <s v="Not Stated"/>
    <s v="Bicycle"/>
    <x v="0"/>
  </r>
  <r>
    <x v="23"/>
    <x v="0"/>
    <s v="Not Stated, in Intersection"/>
    <s v="Not Stated"/>
    <x v="1"/>
    <s v="Broadside"/>
    <s v="Other Motor Vehicle"/>
    <x v="0"/>
  </r>
  <r>
    <x v="103"/>
    <x v="0"/>
    <s v="Not Stated, in Intersection"/>
    <s v="Not Stated"/>
    <x v="1"/>
    <s v="Broadside"/>
    <s v="Other Motor Vehicle"/>
    <x v="0"/>
  </r>
  <r>
    <x v="104"/>
    <x v="0"/>
    <s v="Not Stated, in Intersection"/>
    <s v="Not Stated"/>
    <x v="0"/>
    <s v="Broadside"/>
    <s v="Other Motor Vehicle"/>
    <x v="0"/>
  </r>
  <r>
    <x v="37"/>
    <x v="70"/>
    <s v="East"/>
    <s v="Not Stated"/>
    <x v="1"/>
    <s v="Vehicle/Pedestrian"/>
    <s v="Pedestrian"/>
    <x v="1"/>
  </r>
  <r>
    <x v="105"/>
    <x v="0"/>
    <s v="Not Stated, in Intersection"/>
    <s v="Not Stated"/>
    <x v="1"/>
    <s v="Head-On"/>
    <s v="Other Motor Vehicle"/>
    <x v="0"/>
  </r>
  <r>
    <x v="52"/>
    <x v="0"/>
    <s v="Not Stated, in Intersection"/>
    <s v="Not Stated"/>
    <x v="2"/>
    <s v="Vehicle/Pedestrian"/>
    <s v="Pedestrian"/>
    <x v="1"/>
  </r>
  <r>
    <x v="79"/>
    <x v="15"/>
    <s v="South"/>
    <s v="Not Stated"/>
    <x v="1"/>
    <s v="Sideswipe"/>
    <s v="Bicycle"/>
    <x v="0"/>
  </r>
  <r>
    <x v="45"/>
    <x v="0"/>
    <s v="Not Stated, in Intersection"/>
    <s v="Not Stated"/>
    <x v="1"/>
    <s v="Sideswipe"/>
    <s v="Bicycle"/>
    <x v="0"/>
  </r>
  <r>
    <x v="106"/>
    <x v="0"/>
    <s v="Not Stated, in Intersection"/>
    <s v="Not Stated"/>
    <x v="1"/>
    <s v="Broadside"/>
    <s v="Other Motor Vehicle"/>
    <x v="0"/>
  </r>
  <r>
    <x v="107"/>
    <x v="0"/>
    <s v="Not Stated, in Intersection"/>
    <s v="Not Stated"/>
    <x v="2"/>
    <s v="Broadside"/>
    <s v="Other Motor Vehicle"/>
    <x v="0"/>
  </r>
  <r>
    <x v="84"/>
    <x v="0"/>
    <s v="Not Stated, in Intersection"/>
    <s v="Not Stated"/>
    <x v="1"/>
    <s v="Broadside"/>
    <s v="Other Motor Vehicle"/>
    <x v="0"/>
  </r>
  <r>
    <x v="54"/>
    <x v="0"/>
    <s v="Not Stated, in Intersection"/>
    <s v="Not Stated"/>
    <x v="1"/>
    <s v="Head-On"/>
    <s v="Other Motor Vehicle"/>
    <x v="0"/>
  </r>
  <r>
    <x v="108"/>
    <x v="0"/>
    <s v="Not Stated, in Intersection"/>
    <s v="Not Stated"/>
    <x v="1"/>
    <s v="Sideswipe"/>
    <s v="Bicycle"/>
    <x v="0"/>
  </r>
  <r>
    <x v="109"/>
    <x v="0"/>
    <s v="Not Stated, in Intersection"/>
    <s v="Not Stated"/>
    <x v="0"/>
    <s v="Broadside"/>
    <s v="Other Motor Vehicle"/>
    <x v="0"/>
  </r>
  <r>
    <x v="102"/>
    <x v="26"/>
    <s v="West"/>
    <s v="Not Stated"/>
    <x v="2"/>
    <s v="Vehicle/Pedestrian"/>
    <s v="Pedestrian"/>
    <x v="2"/>
  </r>
  <r>
    <x v="58"/>
    <x v="0"/>
    <s v="Not Stated, in Intersection"/>
    <s v="Not Stated"/>
    <x v="1"/>
    <s v="Broadside"/>
    <s v="Other Motor Vehicle"/>
    <x v="0"/>
  </r>
  <r>
    <x v="58"/>
    <x v="0"/>
    <s v="Not Stated, in Intersection"/>
    <s v="Not Stated"/>
    <x v="1"/>
    <s v="Broadside"/>
    <s v="Other Motor Vehicle"/>
    <x v="0"/>
  </r>
  <r>
    <x v="110"/>
    <x v="71"/>
    <s v="South"/>
    <s v="Not Stated"/>
    <x v="1"/>
    <s v="Rear End"/>
    <s v="Bicycle"/>
    <x v="0"/>
  </r>
  <r>
    <x v="111"/>
    <x v="0"/>
    <s v="Not Stated, in Intersection"/>
    <s v="Not Stated"/>
    <x v="1"/>
    <s v="Broadside"/>
    <s v="Bicycle"/>
    <x v="0"/>
  </r>
  <r>
    <x v="4"/>
    <x v="72"/>
    <s v="East"/>
    <s v="Not Stated"/>
    <x v="1"/>
    <s v="Broadside"/>
    <s v="Other Motor Vehicle"/>
    <x v="0"/>
  </r>
  <r>
    <x v="112"/>
    <x v="0"/>
    <s v="Not Stated, in Intersection"/>
    <s v="Not Stated"/>
    <x v="1"/>
    <s v="Broadside"/>
    <s v="Other Motor Vehicle"/>
    <x v="0"/>
  </r>
  <r>
    <x v="112"/>
    <x v="13"/>
    <s v="West"/>
    <s v="Not Stated"/>
    <x v="1"/>
    <s v="Sideswipe"/>
    <s v="Other Motor Vehicle"/>
    <x v="0"/>
  </r>
  <r>
    <x v="113"/>
    <x v="0"/>
    <s v="Not Stated, in Intersection"/>
    <s v="Not Stated"/>
    <x v="1"/>
    <s v="Vehicle/Pedestrian"/>
    <s v="Pedestrian"/>
    <x v="1"/>
  </r>
  <r>
    <x v="114"/>
    <x v="0"/>
    <s v="Not Stated, in Intersection"/>
    <s v="Not Stated"/>
    <x v="1"/>
    <s v="Vehicle/Pedestrian"/>
    <s v="Bicycle"/>
    <x v="0"/>
  </r>
  <r>
    <x v="8"/>
    <x v="66"/>
    <s v="East"/>
    <s v="Not Stated"/>
    <x v="0"/>
    <s v="Sideswipe"/>
    <s v="Bicycle"/>
    <x v="0"/>
  </r>
  <r>
    <x v="20"/>
    <x v="70"/>
    <s v="North"/>
    <s v="Not Stated"/>
    <x v="0"/>
    <s v="Vehicle/Pedestrian"/>
    <s v="Pedestrian"/>
    <x v="1"/>
  </r>
  <r>
    <x v="72"/>
    <x v="0"/>
    <s v="Not Stated, in Intersection"/>
    <s v="Not Stated"/>
    <x v="1"/>
    <s v="Sideswipe"/>
    <s v="Bicycle"/>
    <x v="0"/>
  </r>
  <r>
    <x v="115"/>
    <x v="73"/>
    <s v="East"/>
    <s v="Not Stated"/>
    <x v="1"/>
    <s v="Other"/>
    <s v="Other Motor Vehicle"/>
    <x v="0"/>
  </r>
  <r>
    <x v="95"/>
    <x v="40"/>
    <s v="East"/>
    <s v="Not Stated"/>
    <x v="1"/>
    <s v="Sideswipe"/>
    <s v="Other Motor Vehicle"/>
    <x v="0"/>
  </r>
  <r>
    <x v="116"/>
    <x v="0"/>
    <s v="Not Stated, in Intersection"/>
    <s v="Not Stated"/>
    <x v="1"/>
    <s v="Head-On"/>
    <s v="Bicycle"/>
    <x v="0"/>
  </r>
  <r>
    <x v="117"/>
    <x v="74"/>
    <s v="East"/>
    <s v="Not Stated"/>
    <x v="1"/>
    <s v="Rear End"/>
    <s v="Other Motor Vehicle"/>
    <x v="0"/>
  </r>
  <r>
    <x v="11"/>
    <x v="0"/>
    <s v="Not Stated, in Intersection"/>
    <s v="Not Stated"/>
    <x v="0"/>
    <s v="Vehicle/Pedestrian"/>
    <s v="Pedestrian"/>
    <x v="1"/>
  </r>
  <r>
    <x v="105"/>
    <x v="0"/>
    <s v="Not Stated, in Intersection"/>
    <s v="Not Stated"/>
    <x v="0"/>
    <s v="Vehicle/Pedestrian"/>
    <s v="Pedestrian"/>
    <x v="1"/>
  </r>
  <r>
    <x v="14"/>
    <x v="0"/>
    <s v="Not Stated, in Intersection"/>
    <s v="Not Stated"/>
    <x v="0"/>
    <s v="Sideswipe"/>
    <s v="Other Motor Vehicle"/>
    <x v="0"/>
  </r>
  <r>
    <x v="14"/>
    <x v="0"/>
    <s v="Not Stated, in Intersection"/>
    <s v="Not Stated"/>
    <x v="1"/>
    <s v="Sideswipe"/>
    <s v="Bicycle"/>
    <x v="0"/>
  </r>
  <r>
    <x v="14"/>
    <x v="75"/>
    <s v="West"/>
    <s v="Not Stated"/>
    <x v="1"/>
    <s v="Broadside"/>
    <s v="Bicycle"/>
    <x v="0"/>
  </r>
  <r>
    <x v="14"/>
    <x v="11"/>
    <s v="East"/>
    <s v="Not Stated"/>
    <x v="1"/>
    <s v="Sideswipe"/>
    <s v="Bicycle"/>
    <x v="0"/>
  </r>
  <r>
    <x v="65"/>
    <x v="0"/>
    <s v="Not Stated, in Intersection"/>
    <s v="Not Stated"/>
    <x v="1"/>
    <s v="Broadside"/>
    <s v="Other Motor Vehicle"/>
    <x v="0"/>
  </r>
  <r>
    <x v="19"/>
    <x v="0"/>
    <s v="Not Stated, in Intersection"/>
    <s v="Not Stated"/>
    <x v="0"/>
    <s v="Broadside"/>
    <s v="Other Motor Vehicle"/>
    <x v="0"/>
  </r>
  <r>
    <x v="66"/>
    <x v="0"/>
    <s v="Not Stated, in Intersection"/>
    <s v="Not Stated"/>
    <x v="0"/>
    <s v="Not Stated"/>
    <s v="Bicycle"/>
    <x v="0"/>
  </r>
  <r>
    <x v="1"/>
    <x v="2"/>
    <s v="East"/>
    <s v="Not Stated"/>
    <x v="0"/>
    <s v="Vehicle/Pedestrian"/>
    <s v="Pedestrian"/>
    <x v="1"/>
  </r>
  <r>
    <x v="66"/>
    <x v="0"/>
    <s v="Not Stated, in Intersection"/>
    <s v="Raining"/>
    <x v="1"/>
    <s v="Broadside"/>
    <s v="Other Motor Vehicle"/>
    <x v="0"/>
  </r>
  <r>
    <x v="21"/>
    <x v="0"/>
    <s v="Not Stated, in Intersection"/>
    <s v="Not Stated"/>
    <x v="0"/>
    <s v="Broadside"/>
    <s v="Bicycle"/>
    <x v="0"/>
  </r>
  <r>
    <x v="21"/>
    <x v="34"/>
    <s v="North"/>
    <s v="Not Stated"/>
    <x v="1"/>
    <s v="Rear End"/>
    <s v="Other Motor Vehicle"/>
    <x v="0"/>
  </r>
  <r>
    <x v="22"/>
    <x v="0"/>
    <s v="Not Stated, in Intersection"/>
    <s v="Not Stated"/>
    <x v="1"/>
    <s v="Rear End"/>
    <s v="Other Motor Vehicle"/>
    <x v="0"/>
  </r>
  <r>
    <x v="22"/>
    <x v="0"/>
    <s v="Not Stated, in Intersection"/>
    <s v="Not Stated"/>
    <x v="1"/>
    <s v="Other"/>
    <s v="Fixed Object"/>
    <x v="0"/>
  </r>
  <r>
    <x v="25"/>
    <x v="0"/>
    <s v="Not Stated, in Intersection"/>
    <s v="Not Stated"/>
    <x v="1"/>
    <s v="Broadside"/>
    <s v="Other Motor Vehicle"/>
    <x v="0"/>
  </r>
  <r>
    <x v="25"/>
    <x v="0"/>
    <s v="Not Stated, in Intersection"/>
    <s v="Not Stated"/>
    <x v="1"/>
    <s v="Broadside"/>
    <s v="Other Motor Vehicle"/>
    <x v="0"/>
  </r>
  <r>
    <x v="27"/>
    <x v="0"/>
    <s v="Not Stated, in Intersection"/>
    <s v="Not Stated"/>
    <x v="0"/>
    <s v="Rear End"/>
    <s v="Bicycle"/>
    <x v="0"/>
  </r>
  <r>
    <x v="27"/>
    <x v="10"/>
    <s v="North"/>
    <s v="Not Stated"/>
    <x v="1"/>
    <s v="Rear End"/>
    <s v="Other Motor Vehicle"/>
    <x v="0"/>
  </r>
  <r>
    <x v="44"/>
    <x v="27"/>
    <s v="South"/>
    <s v="Not Stated"/>
    <x v="1"/>
    <s v="Broadside"/>
    <s v="Other Motor Vehicle"/>
    <x v="0"/>
  </r>
  <r>
    <x v="98"/>
    <x v="0"/>
    <s v="Not Stated, in Intersection"/>
    <s v="Not Stated"/>
    <x v="1"/>
    <s v="Sideswipe"/>
    <s v="Other Motor Vehicle"/>
    <x v="0"/>
  </r>
  <r>
    <x v="11"/>
    <x v="0"/>
    <s v="Not Stated, in Intersection"/>
    <s v="Not Stated"/>
    <x v="2"/>
    <s v="Other"/>
    <s v="Bicycle"/>
    <x v="0"/>
  </r>
  <r>
    <x v="11"/>
    <x v="0"/>
    <s v="Not Stated, in Intersection"/>
    <s v="Not Stated"/>
    <x v="1"/>
    <s v="Broadside"/>
    <s v="Other Motor Vehicle"/>
    <x v="0"/>
  </r>
  <r>
    <x v="11"/>
    <x v="0"/>
    <s v="Not Stated, in Intersection"/>
    <s v="Not Stated"/>
    <x v="1"/>
    <s v="Broadside"/>
    <s v="Other Motor Vehicle"/>
    <x v="0"/>
  </r>
  <r>
    <x v="46"/>
    <x v="76"/>
    <s v="North"/>
    <s v="Not Stated"/>
    <x v="1"/>
    <s v="Sideswipe"/>
    <s v="Fixed Object"/>
    <x v="0"/>
  </r>
  <r>
    <x v="21"/>
    <x v="6"/>
    <s v="East"/>
    <s v="Not Stated"/>
    <x v="1"/>
    <s v="Rear End"/>
    <s v="Other Motor Vehicle"/>
    <x v="0"/>
  </r>
  <r>
    <x v="118"/>
    <x v="0"/>
    <s v="Not Stated, in Intersection"/>
    <s v="Not Stated"/>
    <x v="1"/>
    <s v="Head-On"/>
    <s v="Other Motor Vehicle"/>
    <x v="0"/>
  </r>
  <r>
    <x v="119"/>
    <x v="0"/>
    <s v="Not Stated, in Intersection"/>
    <s v="Not Stated"/>
    <x v="1"/>
    <s v="Vehicle/Pedestrian"/>
    <s v="Pedestrian"/>
    <x v="1"/>
  </r>
  <r>
    <x v="21"/>
    <x v="0"/>
    <s v="Not Stated, in Intersection"/>
    <s v="Not Stated"/>
    <x v="1"/>
    <s v="Broadside"/>
    <s v="Other Motor Vehicle"/>
    <x v="0"/>
  </r>
  <r>
    <x v="21"/>
    <x v="0"/>
    <s v="Not Stated, in Intersection"/>
    <s v="Not Stated"/>
    <x v="1"/>
    <s v="Broadside"/>
    <s v="Bicycle"/>
    <x v="0"/>
  </r>
  <r>
    <x v="41"/>
    <x v="0"/>
    <s v="Not Stated, in Intersection"/>
    <s v="Not Stated"/>
    <x v="1"/>
    <s v="Head-On"/>
    <s v="Other Motor Vehicle"/>
    <x v="0"/>
  </r>
  <r>
    <x v="120"/>
    <x v="0"/>
    <s v="Not Stated, in Intersection"/>
    <s v="Not Stated"/>
    <x v="2"/>
    <s v="Head-On"/>
    <s v="Bicycle"/>
    <x v="0"/>
  </r>
  <r>
    <x v="121"/>
    <x v="70"/>
    <s v="West"/>
    <s v="Not Stated"/>
    <x v="0"/>
    <s v="Vehicle/Pedestrian"/>
    <s v="Pedestrian"/>
    <x v="1"/>
  </r>
  <r>
    <x v="121"/>
    <x v="28"/>
    <s v="West"/>
    <s v="Not Stated"/>
    <x v="1"/>
    <s v="Vehicle/Pedestrian"/>
    <s v="Pedestrian"/>
    <x v="2"/>
  </r>
  <r>
    <x v="122"/>
    <x v="0"/>
    <s v="Not Stated, in Intersection"/>
    <s v="Not Stated"/>
    <x v="1"/>
    <s v="Head-On"/>
    <s v="Other Motor Vehicle"/>
    <x v="0"/>
  </r>
  <r>
    <x v="123"/>
    <x v="77"/>
    <s v="East"/>
    <s v="Not Stated"/>
    <x v="0"/>
    <s v="Vehicle/Pedestrian"/>
    <s v="Pedestrian"/>
    <x v="2"/>
  </r>
  <r>
    <x v="124"/>
    <x v="0"/>
    <s v="Not Stated, in Intersection"/>
    <s v="Not Stated"/>
    <x v="1"/>
    <s v="Vehicle/Pedestrian"/>
    <s v="Pedestrian"/>
    <x v="1"/>
  </r>
  <r>
    <x v="35"/>
    <x v="0"/>
    <s v="Not Stated, in Intersection"/>
    <s v="Not Stated"/>
    <x v="1"/>
    <s v="Broadside"/>
    <s v="Other Motor Vehicle"/>
    <x v="0"/>
  </r>
  <r>
    <x v="35"/>
    <x v="78"/>
    <s v="North"/>
    <s v="Not Stated"/>
    <x v="1"/>
    <s v="Sideswipe"/>
    <s v="Other Motor Vehicle"/>
    <x v="0"/>
  </r>
  <r>
    <x v="44"/>
    <x v="6"/>
    <s v="South"/>
    <s v="Not Stated"/>
    <x v="2"/>
    <s v="Vehicle/Pedestrian"/>
    <s v="Pedestrian"/>
    <x v="4"/>
  </r>
  <r>
    <x v="81"/>
    <x v="79"/>
    <s v="North"/>
    <s v="Not Stated"/>
    <x v="1"/>
    <s v="Rear End"/>
    <s v="Other Motor Vehicle"/>
    <x v="0"/>
  </r>
  <r>
    <x v="48"/>
    <x v="80"/>
    <s v="East"/>
    <s v="Not Stated"/>
    <x v="1"/>
    <s v="Rear End"/>
    <s v="Other Motor Vehicle"/>
    <x v="0"/>
  </r>
  <r>
    <x v="107"/>
    <x v="0"/>
    <s v="Not Stated, in Intersection"/>
    <s v="Not Stated"/>
    <x v="0"/>
    <s v="Broadside"/>
    <s v="Bicycle"/>
    <x v="0"/>
  </r>
  <r>
    <x v="125"/>
    <x v="0"/>
    <s v="Not Stated, in Intersection"/>
    <s v="Not Stated"/>
    <x v="1"/>
    <s v="Broadside"/>
    <s v="Bicycle"/>
    <x v="0"/>
  </r>
  <r>
    <x v="126"/>
    <x v="0"/>
    <s v="Not Stated, in Intersection"/>
    <s v="Not Stated"/>
    <x v="0"/>
    <s v="Broadside"/>
    <s v="Bicycle"/>
    <x v="0"/>
  </r>
  <r>
    <x v="84"/>
    <x v="0"/>
    <s v="Not Stated, in Intersection"/>
    <s v="Not Stated"/>
    <x v="1"/>
    <s v="Broadside"/>
    <s v="Other Motor Vehicle"/>
    <x v="0"/>
  </r>
  <r>
    <x v="85"/>
    <x v="81"/>
    <s v="East"/>
    <s v="Not Stated"/>
    <x v="1"/>
    <s v="Overturned"/>
    <s v="Parked Motor Vehicle"/>
    <x v="0"/>
  </r>
  <r>
    <x v="86"/>
    <x v="0"/>
    <s v="Not Stated, in Intersection"/>
    <s v="Not Stated"/>
    <x v="1"/>
    <s v="Head-On"/>
    <s v="Bicycle"/>
    <x v="0"/>
  </r>
  <r>
    <x v="17"/>
    <x v="0"/>
    <s v="Not Stated, in Intersection"/>
    <s v="Not Stated"/>
    <x v="0"/>
    <s v="Broadside"/>
    <s v="Other Motor Vehicle"/>
    <x v="0"/>
  </r>
  <r>
    <x v="127"/>
    <x v="82"/>
    <s v="East"/>
    <s v="Not Stated"/>
    <x v="2"/>
    <s v="Broadside"/>
    <s v="Other Motor Vehicle"/>
    <x v="0"/>
  </r>
  <r>
    <x v="88"/>
    <x v="0"/>
    <s v="Not Stated, in Intersection"/>
    <s v="Not Stated"/>
    <x v="0"/>
    <s v="Broadside"/>
    <s v="Other Motor Vehicle"/>
    <x v="0"/>
  </r>
  <r>
    <x v="128"/>
    <x v="0"/>
    <s v="Not Stated, in Intersection"/>
    <s v="Not Stated"/>
    <x v="1"/>
    <s v="Overturned"/>
    <s v="Non-Collision"/>
    <x v="0"/>
  </r>
  <r>
    <x v="87"/>
    <x v="0"/>
    <s v="Not Stated, in Intersection"/>
    <s v="Not Stated"/>
    <x v="1"/>
    <s v="Broadside"/>
    <s v="Other Motor Vehicle"/>
    <x v="0"/>
  </r>
  <r>
    <x v="109"/>
    <x v="0"/>
    <s v="Not Stated, in Intersection"/>
    <s v="Not Stated"/>
    <x v="1"/>
    <s v="Broadside"/>
    <s v="Other Motor Vehicle"/>
    <x v="0"/>
  </r>
  <r>
    <x v="89"/>
    <x v="0"/>
    <s v="Not Stated, in Intersection"/>
    <s v="Not Stated"/>
    <x v="0"/>
    <s v="Broadside"/>
    <s v="Bicycle"/>
    <x v="0"/>
  </r>
  <r>
    <x v="129"/>
    <x v="70"/>
    <s v="North"/>
    <s v="Not Stated"/>
    <x v="1"/>
    <s v="Vehicle/Pedestrian"/>
    <s v="Pedestrian"/>
    <x v="1"/>
  </r>
  <r>
    <x v="2"/>
    <x v="83"/>
    <s v="West"/>
    <s v="Not Stated"/>
    <x v="1"/>
    <s v="Broadside"/>
    <s v="Bicycle"/>
    <x v="0"/>
  </r>
  <r>
    <x v="32"/>
    <x v="84"/>
    <s v="South"/>
    <s v="Not Stated"/>
    <x v="0"/>
    <s v="Vehicle/Pedestrian"/>
    <s v="Pedestrian"/>
    <x v="2"/>
  </r>
  <r>
    <x v="130"/>
    <x v="0"/>
    <s v="Not Stated, in Intersection"/>
    <s v="Not Stated"/>
    <x v="1"/>
    <s v="Broadside"/>
    <s v="Other Motor Vehicle"/>
    <x v="0"/>
  </r>
  <r>
    <x v="92"/>
    <x v="0"/>
    <s v="Not Stated, in Intersection"/>
    <s v="Not Stated"/>
    <x v="1"/>
    <s v="Head-On"/>
    <s v="Other Motor Vehicle"/>
    <x v="0"/>
  </r>
  <r>
    <x v="8"/>
    <x v="40"/>
    <s v="East"/>
    <s v="Not Stated"/>
    <x v="1"/>
    <s v="Rear End"/>
    <s v="Other Motor Vehicle"/>
    <x v="0"/>
  </r>
  <r>
    <x v="61"/>
    <x v="0"/>
    <s v="Not Stated, in Intersection"/>
    <s v="Not Stated"/>
    <x v="1"/>
    <s v="Other"/>
    <s v="Bicycle"/>
    <x v="0"/>
  </r>
  <r>
    <x v="61"/>
    <x v="0"/>
    <s v="Not Stated, in Intersection"/>
    <s v="Not Stated"/>
    <x v="1"/>
    <s v="Broadside"/>
    <s v="Other Motor Vehicle"/>
    <x v="0"/>
  </r>
  <r>
    <x v="61"/>
    <x v="85"/>
    <s v="East"/>
    <s v="Not Stated"/>
    <x v="1"/>
    <s v="Broadside"/>
    <s v="Bicycle"/>
    <x v="0"/>
  </r>
  <r>
    <x v="131"/>
    <x v="0"/>
    <s v="Not Stated, in Intersection"/>
    <s v="Not Stated"/>
    <x v="0"/>
    <s v="Broadside"/>
    <s v="Other Motor Vehicle"/>
    <x v="0"/>
  </r>
  <r>
    <x v="72"/>
    <x v="0"/>
    <s v="Not Stated, in Intersection"/>
    <s v="Not Stated"/>
    <x v="1"/>
    <s v="Broadside"/>
    <s v="Motor Vehicle on Other Roadway"/>
    <x v="0"/>
  </r>
  <r>
    <x v="115"/>
    <x v="86"/>
    <s v="East"/>
    <s v="Not Stated"/>
    <x v="0"/>
    <s v="Other"/>
    <s v="Non-Collision"/>
    <x v="0"/>
  </r>
  <r>
    <x v="25"/>
    <x v="2"/>
    <s v="North"/>
    <s v="Not Stated"/>
    <x v="0"/>
    <s v="Broadside"/>
    <s v="Pedestrian"/>
    <x v="1"/>
  </r>
  <r>
    <x v="132"/>
    <x v="47"/>
    <s v="East"/>
    <s v="Not Stated"/>
    <x v="1"/>
    <s v="Rear End"/>
    <s v="Other Motor Vehicle"/>
    <x v="0"/>
  </r>
  <r>
    <x v="10"/>
    <x v="0"/>
    <s v="Not Stated, in Intersection"/>
    <s v="Not Stated"/>
    <x v="0"/>
    <s v="Vehicle/Pedestrian"/>
    <s v="Pedestrian"/>
    <x v="1"/>
  </r>
  <r>
    <x v="10"/>
    <x v="87"/>
    <s v="South"/>
    <s v="Not Stated"/>
    <x v="1"/>
    <s v="Vehicle/Pedestrian"/>
    <s v="Pedestrian"/>
    <x v="1"/>
  </r>
  <r>
    <x v="11"/>
    <x v="0"/>
    <s v="Not Stated, in Intersection"/>
    <s v="Not Stated"/>
    <x v="1"/>
    <s v="Vehicle/Pedestrian"/>
    <s v="Pedestrian"/>
    <x v="1"/>
  </r>
  <r>
    <x v="133"/>
    <x v="68"/>
    <s v="East"/>
    <s v="Not Stated"/>
    <x v="1"/>
    <s v="Broadside"/>
    <s v="Parked Motor Vehicle"/>
    <x v="0"/>
  </r>
  <r>
    <x v="105"/>
    <x v="0"/>
    <s v="Not Stated, in Intersection"/>
    <s v="Not Stated"/>
    <x v="1"/>
    <s v="Vehicle/Pedestrian"/>
    <s v="Pedestrian"/>
    <x v="1"/>
  </r>
  <r>
    <x v="121"/>
    <x v="88"/>
    <s v="West"/>
    <s v="Not Stated"/>
    <x v="1"/>
    <s v="Rear End"/>
    <s v="Parked Motor Vehicle"/>
    <x v="0"/>
  </r>
  <r>
    <x v="121"/>
    <x v="27"/>
    <s v="West"/>
    <s v="Not Stated"/>
    <x v="1"/>
    <s v="Sideswipe"/>
    <s v="Other Motor Vehicle"/>
    <x v="0"/>
  </r>
  <r>
    <x v="105"/>
    <x v="10"/>
    <s v="North"/>
    <s v="Not Stated"/>
    <x v="1"/>
    <s v="Sideswipe"/>
    <s v="Bicycle"/>
    <x v="2"/>
  </r>
  <r>
    <x v="15"/>
    <x v="46"/>
    <s v="East"/>
    <s v="Not Stated"/>
    <x v="1"/>
    <s v="Rear End"/>
    <s v="Other Motor Vehicle"/>
    <x v="0"/>
  </r>
  <r>
    <x v="134"/>
    <x v="89"/>
    <s v="West"/>
    <s v="Not Stated"/>
    <x v="1"/>
    <s v="Rear End"/>
    <s v="Other Motor Vehicle"/>
    <x v="0"/>
  </r>
  <r>
    <x v="16"/>
    <x v="90"/>
    <s v="East"/>
    <s v="Not Stated"/>
    <x v="1"/>
    <s v="Rear End"/>
    <s v="Other Motor Vehicle"/>
    <x v="0"/>
  </r>
  <r>
    <x v="16"/>
    <x v="49"/>
    <s v="West"/>
    <s v="Not Stated"/>
    <x v="1"/>
    <s v="Rear End"/>
    <s v="Other Motor Vehicle"/>
    <x v="0"/>
  </r>
  <r>
    <x v="18"/>
    <x v="91"/>
    <s v="West"/>
    <s v="Not Stated"/>
    <x v="2"/>
    <s v="Rear End"/>
    <s v="Parked Motor Vehicle"/>
    <x v="0"/>
  </r>
  <r>
    <x v="66"/>
    <x v="90"/>
    <s v="West"/>
    <s v="Not Stated"/>
    <x v="1"/>
    <s v="Broadside"/>
    <s v="Other Motor Vehicle"/>
    <x v="0"/>
  </r>
  <r>
    <x v="135"/>
    <x v="75"/>
    <s v="East"/>
    <s v="Not Stated"/>
    <x v="1"/>
    <s v="Vehicle/Pedestrian"/>
    <s v="Pedestrian"/>
    <x v="4"/>
  </r>
  <r>
    <x v="21"/>
    <x v="92"/>
    <s v="South"/>
    <s v="Not Stated"/>
    <x v="0"/>
    <s v="Head-On"/>
    <s v="Bicycle"/>
    <x v="0"/>
  </r>
  <r>
    <x v="21"/>
    <x v="70"/>
    <s v="South"/>
    <s v="Not Stated"/>
    <x v="0"/>
    <s v="Other"/>
    <s v="Fixed Object"/>
    <x v="0"/>
  </r>
  <r>
    <x v="21"/>
    <x v="79"/>
    <s v="South"/>
    <s v="Not Stated"/>
    <x v="1"/>
    <s v="Broadside"/>
    <s v="Bicycle"/>
    <x v="0"/>
  </r>
  <r>
    <x v="136"/>
    <x v="52"/>
    <s v="South"/>
    <s v="Not Stated"/>
    <x v="0"/>
    <s v="Head-On"/>
    <s v="Other Motor Vehicle"/>
    <x v="0"/>
  </r>
  <r>
    <x v="136"/>
    <x v="0"/>
    <s v="Not Stated, in Intersection"/>
    <s v="Not Stated"/>
    <x v="1"/>
    <s v="Sideswipe"/>
    <s v="Other Motor Vehicle"/>
    <x v="0"/>
  </r>
  <r>
    <x v="22"/>
    <x v="0"/>
    <s v="Not Stated, in Intersection"/>
    <s v="Not Stated"/>
    <x v="0"/>
    <s v="Broadside"/>
    <s v="Other Motor Vehicle"/>
    <x v="0"/>
  </r>
  <r>
    <x v="24"/>
    <x v="0"/>
    <s v="Not Stated, in Intersection"/>
    <s v="Not Stated"/>
    <x v="1"/>
    <s v="Broadside"/>
    <s v="Bicycle"/>
    <x v="0"/>
  </r>
  <r>
    <x v="25"/>
    <x v="0"/>
    <s v="Not Stated, in Intersection"/>
    <s v="Not Stated"/>
    <x v="1"/>
    <s v="Broadside"/>
    <s v="Other Motor Vehicle"/>
    <x v="0"/>
  </r>
  <r>
    <x v="25"/>
    <x v="68"/>
    <s v="North"/>
    <s v="Not Stated"/>
    <x v="1"/>
    <s v="Sideswipe"/>
    <s v="Other Motor Vehicle"/>
    <x v="0"/>
  </r>
  <r>
    <x v="131"/>
    <x v="0"/>
    <s v="Not Stated, in Intersection"/>
    <s v="Not Stated"/>
    <x v="1"/>
    <s v="Vehicle/Pedestrian"/>
    <s v="Pedestrian"/>
    <x v="1"/>
  </r>
  <r>
    <x v="137"/>
    <x v="93"/>
    <s v="West"/>
    <s v="Not Stated"/>
    <x v="1"/>
    <s v="Vehicle/Pedestrian"/>
    <s v="Pedestrian"/>
    <x v="2"/>
  </r>
  <r>
    <x v="44"/>
    <x v="24"/>
    <s v="South"/>
    <s v="Not Stated"/>
    <x v="0"/>
    <s v="Overturned"/>
    <s v="Non-Collision"/>
    <x v="0"/>
  </r>
  <r>
    <x v="98"/>
    <x v="0"/>
    <s v="Not Stated, in Intersection"/>
    <s v="Not Stated"/>
    <x v="0"/>
    <s v="Broadside"/>
    <s v="Other Motor Vehicle"/>
    <x v="0"/>
  </r>
  <r>
    <x v="30"/>
    <x v="0"/>
    <s v="Not Stated, in Intersection"/>
    <s v="Not Stated"/>
    <x v="0"/>
    <s v="Head-On"/>
    <s v="Other Motor Vehicle"/>
    <x v="0"/>
  </r>
  <r>
    <x v="21"/>
    <x v="28"/>
    <s v="South"/>
    <s v="Not Stated"/>
    <x v="1"/>
    <s v="Broadside"/>
    <s v="Bicycle"/>
    <x v="1"/>
  </r>
  <r>
    <x v="27"/>
    <x v="0"/>
    <s v="Not Stated, in Intersection"/>
    <s v="Not Stated"/>
    <x v="0"/>
    <s v="Vehicle/Pedestrian"/>
    <s v="Pedestrian"/>
    <x v="1"/>
  </r>
  <r>
    <x v="27"/>
    <x v="0"/>
    <s v="Not Stated, in Intersection"/>
    <s v="Not Stated"/>
    <x v="0"/>
    <s v="Vehicle/Pedestrian"/>
    <s v="Pedestrian"/>
    <x v="1"/>
  </r>
  <r>
    <x v="11"/>
    <x v="0"/>
    <s v="Not Stated, in Intersection"/>
    <s v="Not Stated"/>
    <x v="2"/>
    <s v="Head-On"/>
    <s v="Other Motor Vehicle"/>
    <x v="0"/>
  </r>
  <r>
    <x v="34"/>
    <x v="2"/>
    <s v="North"/>
    <s v="Not Stated"/>
    <x v="0"/>
    <s v="Vehicle/Pedestrian"/>
    <s v="Pedestrian"/>
    <x v="1"/>
  </r>
  <r>
    <x v="11"/>
    <x v="0"/>
    <s v="Not Stated, in Intersection"/>
    <s v="Not Stated"/>
    <x v="1"/>
    <s v="Broadside"/>
    <s v="Other Motor Vehicle"/>
    <x v="0"/>
  </r>
  <r>
    <x v="35"/>
    <x v="52"/>
    <s v="North"/>
    <s v="Not Stated"/>
    <x v="2"/>
    <s v="Vehicle/Pedestrian"/>
    <s v="Pedestrian"/>
    <x v="1"/>
  </r>
  <r>
    <x v="34"/>
    <x v="37"/>
    <s v="South"/>
    <s v="Not Stated"/>
    <x v="0"/>
    <s v="Rear End"/>
    <s v="Bicycle"/>
    <x v="0"/>
  </r>
  <r>
    <x v="35"/>
    <x v="41"/>
    <s v="North"/>
    <s v="Not Stated"/>
    <x v="0"/>
    <s v="Vehicle/Pedestrian"/>
    <s v="Pedestrian"/>
    <x v="2"/>
  </r>
  <r>
    <x v="70"/>
    <x v="18"/>
    <s v="West"/>
    <s v="Not Stated"/>
    <x v="1"/>
    <s v="Broadside"/>
    <s v="Bicycle"/>
    <x v="0"/>
  </r>
  <r>
    <x v="138"/>
    <x v="0"/>
    <s v="Not Stated, in Intersection"/>
    <s v="Not Stated"/>
    <x v="1"/>
    <s v="Broadside"/>
    <s v="Other Motor Vehicle"/>
    <x v="0"/>
  </r>
  <r>
    <x v="23"/>
    <x v="28"/>
    <s v="West"/>
    <s v="Not Stated"/>
    <x v="1"/>
    <s v="Sideswipe"/>
    <s v="Other Motor Vehicle"/>
    <x v="0"/>
  </r>
  <r>
    <x v="23"/>
    <x v="0"/>
    <s v="Not Stated, in Intersection"/>
    <s v="Not Stated"/>
    <x v="1"/>
    <s v="Broadside"/>
    <s v="Other Motor Vehicle"/>
    <x v="0"/>
  </r>
  <r>
    <x v="118"/>
    <x v="0"/>
    <s v="Not Stated, in Intersection"/>
    <s v="Not Stated"/>
    <x v="1"/>
    <s v="Broadside"/>
    <s v="Other Motor Vehicle"/>
    <x v="0"/>
  </r>
  <r>
    <x v="118"/>
    <x v="94"/>
    <s v="West"/>
    <s v="Not Stated"/>
    <x v="1"/>
    <s v="Broadside"/>
    <s v="Other Motor Vehicle"/>
    <x v="0"/>
  </r>
  <r>
    <x v="37"/>
    <x v="0"/>
    <s v="Not Stated, in Intersection"/>
    <s v="Not Stated"/>
    <x v="2"/>
    <s v="Broadside"/>
    <s v="Bicycle"/>
    <x v="0"/>
  </r>
  <r>
    <x v="139"/>
    <x v="95"/>
    <s v="West"/>
    <s v="Not Stated"/>
    <x v="1"/>
    <s v="Broadside"/>
    <s v="Bicycle"/>
    <x v="0"/>
  </r>
  <r>
    <x v="73"/>
    <x v="0"/>
    <s v="Not Stated, in Intersection"/>
    <s v="Not Stated"/>
    <x v="0"/>
    <s v="Broadside"/>
    <s v="Bicycle"/>
    <x v="0"/>
  </r>
  <r>
    <x v="74"/>
    <x v="0"/>
    <s v="Not Stated, in Intersection"/>
    <s v="Not Stated"/>
    <x v="0"/>
    <s v="Broadside"/>
    <s v="Other Motor Vehicle"/>
    <x v="0"/>
  </r>
  <r>
    <x v="16"/>
    <x v="0"/>
    <s v="Not Stated, in Intersection"/>
    <s v="Not Stated"/>
    <x v="1"/>
    <s v="Vehicle/Pedestrian"/>
    <s v="Pedestrian"/>
    <x v="1"/>
  </r>
  <r>
    <x v="105"/>
    <x v="0"/>
    <s v="Not Stated, in Intersection"/>
    <s v="Not Stated"/>
    <x v="0"/>
    <s v="Sideswipe"/>
    <s v="Other Motor Vehicle"/>
    <x v="0"/>
  </r>
  <r>
    <x v="105"/>
    <x v="0"/>
    <s v="Not Stated, in Intersection"/>
    <s v="Not Stated"/>
    <x v="1"/>
    <s v="Broadside"/>
    <s v="Bicycle"/>
    <x v="0"/>
  </r>
  <r>
    <x v="35"/>
    <x v="0"/>
    <s v="Not Stated, in Intersection"/>
    <s v="Not Stated"/>
    <x v="2"/>
    <s v="Broadside"/>
    <s v="Bicycle"/>
    <x v="0"/>
  </r>
  <r>
    <x v="79"/>
    <x v="96"/>
    <s v="South"/>
    <s v="Not Stated"/>
    <x v="0"/>
    <s v="Head-On"/>
    <s v="Other Motor Vehicle"/>
    <x v="0"/>
  </r>
  <r>
    <x v="45"/>
    <x v="0"/>
    <s v="Not Stated, in Intersection"/>
    <s v="Not Stated"/>
    <x v="1"/>
    <s v="Broadside"/>
    <s v="Other Motor Vehicle"/>
    <x v="0"/>
  </r>
  <r>
    <x v="140"/>
    <x v="49"/>
    <s v="East"/>
    <s v="Not Stated"/>
    <x v="0"/>
    <s v="Rear End"/>
    <s v="Parked Motor Vehicle"/>
    <x v="0"/>
  </r>
  <r>
    <x v="47"/>
    <x v="97"/>
    <s v="North"/>
    <s v="Not Stated"/>
    <x v="1"/>
    <s v="Vehicle/Pedestrian"/>
    <s v="Pedestrian"/>
    <x v="4"/>
  </r>
  <r>
    <x v="141"/>
    <x v="0"/>
    <s v="Not Stated, in Intersection"/>
    <s v="Not Stated"/>
    <x v="1"/>
    <s v="Broadside"/>
    <s v="Other Motor Vehicle"/>
    <x v="0"/>
  </r>
  <r>
    <x v="52"/>
    <x v="98"/>
    <s v="West"/>
    <s v="Not Stated"/>
    <x v="1"/>
    <s v="Rear End"/>
    <s v="Other Motor Vehicle"/>
    <x v="0"/>
  </r>
  <r>
    <x v="52"/>
    <x v="0"/>
    <s v="Not Stated, in Intersection"/>
    <s v="Not Stated"/>
    <x v="1"/>
    <s v="Rear End"/>
    <s v="Other Motor Vehicle"/>
    <x v="0"/>
  </r>
  <r>
    <x v="52"/>
    <x v="99"/>
    <s v="West"/>
    <s v="Not Stated"/>
    <x v="3"/>
    <s v="Broadside"/>
    <s v="Bicycle"/>
    <x v="0"/>
  </r>
  <r>
    <x v="126"/>
    <x v="0"/>
    <s v="Not Stated, in Intersection"/>
    <s v="Not Stated"/>
    <x v="0"/>
    <s v="Broadside"/>
    <s v="Bicycle"/>
    <x v="0"/>
  </r>
  <r>
    <x v="126"/>
    <x v="0"/>
    <s v="Not Stated, in Intersection"/>
    <s v="Not Stated"/>
    <x v="1"/>
    <s v="Head-On"/>
    <s v="Other Motor Vehicle"/>
    <x v="0"/>
  </r>
  <r>
    <x v="142"/>
    <x v="0"/>
    <s v="Not Stated, in Intersection"/>
    <s v="Not Stated"/>
    <x v="2"/>
    <s v="Broadside"/>
    <s v="Bicycle"/>
    <x v="0"/>
  </r>
  <r>
    <x v="86"/>
    <x v="80"/>
    <s v="East"/>
    <s v="Not Stated"/>
    <x v="1"/>
    <s v="Sideswipe"/>
    <s v="Parked Motor Vehicle"/>
    <x v="0"/>
  </r>
  <r>
    <x v="123"/>
    <x v="74"/>
    <s v="East"/>
    <s v="Not Stated"/>
    <x v="1"/>
    <s v="Broadside"/>
    <s v="Other Motor Vehicle"/>
    <x v="0"/>
  </r>
  <r>
    <x v="127"/>
    <x v="0"/>
    <s v="Not Stated, in Intersection"/>
    <s v="Not Stated"/>
    <x v="1"/>
    <s v="Head-On"/>
    <s v="Other Motor Vehicle"/>
    <x v="0"/>
  </r>
  <r>
    <x v="127"/>
    <x v="0"/>
    <s v="Not Stated, in Intersection"/>
    <s v="Not Stated"/>
    <x v="1"/>
    <s v="Head-On"/>
    <s v="Other Motor Vehicle"/>
    <x v="0"/>
  </r>
  <r>
    <x v="88"/>
    <x v="0"/>
    <s v="Not Stated, in Intersection"/>
    <s v="Not Stated"/>
    <x v="1"/>
    <s v="Broadside"/>
    <s v="Other Motor Vehicle"/>
    <x v="0"/>
  </r>
  <r>
    <x v="128"/>
    <x v="0"/>
    <s v="Not Stated, in Intersection"/>
    <s v="Not Stated"/>
    <x v="1"/>
    <s v="Rear End"/>
    <s v="Bicycle"/>
    <x v="0"/>
  </r>
  <r>
    <x v="143"/>
    <x v="0"/>
    <s v="Not Stated, in Intersection"/>
    <s v="Not Stated"/>
    <x v="1"/>
    <s v="Other"/>
    <s v="Parked Motor Vehicle"/>
    <x v="0"/>
  </r>
  <r>
    <x v="144"/>
    <x v="2"/>
    <s v="South"/>
    <s v="Not Stated"/>
    <x v="0"/>
    <s v="Broadside"/>
    <s v="Bicycle"/>
    <x v="0"/>
  </r>
  <r>
    <x v="145"/>
    <x v="0"/>
    <s v="Not Stated, in Intersection"/>
    <s v="Not Stated"/>
    <x v="1"/>
    <s v="Broadside"/>
    <s v="Other Motor Vehicle"/>
    <x v="0"/>
  </r>
  <r>
    <x v="58"/>
    <x v="0"/>
    <s v="Not Stated, in Intersection"/>
    <s v="Not Stated"/>
    <x v="1"/>
    <s v="Broadside"/>
    <s v="Other Motor Vehicle"/>
    <x v="0"/>
  </r>
  <r>
    <x v="58"/>
    <x v="0"/>
    <s v="Not Stated, in Intersection"/>
    <s v="Not Stated"/>
    <x v="1"/>
    <s v="Broadside"/>
    <s v="Other Motor Vehicle"/>
    <x v="0"/>
  </r>
  <r>
    <x v="58"/>
    <x v="0"/>
    <s v="Not Stated, in Intersection"/>
    <s v="Not Stated"/>
    <x v="1"/>
    <s v="Sideswipe"/>
    <s v="Parked Motor Vehicle"/>
    <x v="0"/>
  </r>
  <r>
    <x v="2"/>
    <x v="28"/>
    <s v="West"/>
    <s v="Not Stated"/>
    <x v="0"/>
    <s v="Sideswipe"/>
    <s v="Other Motor Vehicle"/>
    <x v="0"/>
  </r>
  <r>
    <x v="3"/>
    <x v="0"/>
    <s v="Not Stated, in Intersection"/>
    <s v="&lt;Null&gt;"/>
    <x v="0"/>
    <s v="Broadside"/>
    <s v="Bicycle"/>
    <x v="0"/>
  </r>
  <r>
    <x v="4"/>
    <x v="100"/>
    <s v="East"/>
    <s v="Not Stated"/>
    <x v="0"/>
    <s v="Rear End"/>
    <s v="Parked Motor Vehicle"/>
    <x v="0"/>
  </r>
  <r>
    <x v="4"/>
    <x v="0"/>
    <s v="Not Stated, in Intersection"/>
    <s v="Not Stated"/>
    <x v="1"/>
    <s v="Broadside"/>
    <s v="Other Motor Vehicle"/>
    <x v="0"/>
  </r>
  <r>
    <x v="5"/>
    <x v="101"/>
    <s v="West"/>
    <s v="Not Stated"/>
    <x v="1"/>
    <s v="Rear End"/>
    <s v="Other Motor Vehicle"/>
    <x v="0"/>
  </r>
  <r>
    <x v="92"/>
    <x v="0"/>
    <s v="Not Stated, in Intersection"/>
    <s v="Not Stated"/>
    <x v="1"/>
    <s v="Broadside"/>
    <s v="Other Motor Vehicle"/>
    <x v="0"/>
  </r>
  <r>
    <x v="61"/>
    <x v="0"/>
    <s v="Not Stated, in Intersection"/>
    <s v="&lt;Null&gt;"/>
    <x v="1"/>
    <s v="Broadside"/>
    <s v="Other Motor Vehicle"/>
    <x v="0"/>
  </r>
  <r>
    <x v="137"/>
    <x v="102"/>
    <s v="West"/>
    <s v="Not Stated"/>
    <x v="1"/>
    <s v="Head-On"/>
    <s v="Other Motor Vehicle"/>
    <x v="0"/>
  </r>
  <r>
    <x v="146"/>
    <x v="103"/>
    <s v="East"/>
    <s v="Not Stated"/>
    <x v="1"/>
    <s v="Sideswipe"/>
    <s v="Bicycle"/>
    <x v="0"/>
  </r>
  <r>
    <x v="133"/>
    <x v="0"/>
    <s v="Not Stated, in Intersection"/>
    <s v="Not Stated"/>
    <x v="0"/>
    <s v="Sideswipe"/>
    <s v="Parked Motor Vehicle"/>
    <x v="0"/>
  </r>
  <r>
    <x v="133"/>
    <x v="48"/>
    <s v="West"/>
    <s v="&lt;Null&gt;"/>
    <x v="1"/>
    <s v="Rear End"/>
    <s v="Other Motor Vehicle"/>
    <x v="0"/>
  </r>
  <r>
    <x v="121"/>
    <x v="0"/>
    <s v="Not Stated, in Intersection"/>
    <s v="Not Stated"/>
    <x v="0"/>
    <s v="Overturned"/>
    <s v="Non-Collision"/>
    <x v="0"/>
  </r>
  <r>
    <x v="121"/>
    <x v="104"/>
    <s v="East"/>
    <s v="Not Stated"/>
    <x v="1"/>
    <s v="Rear End"/>
    <s v="Other Motor Vehicle"/>
    <x v="0"/>
  </r>
  <r>
    <x v="0"/>
    <x v="0"/>
    <s v="Not Stated, in Intersection"/>
    <s v="Not Stated"/>
    <x v="1"/>
    <s v="Vehicle/Pedestrian"/>
    <s v="Pedestrian"/>
    <x v="1"/>
  </r>
  <r>
    <x v="14"/>
    <x v="0"/>
    <s v="Not Stated, in Intersection"/>
    <s v="Not Stated"/>
    <x v="1"/>
    <s v="Broadside"/>
    <s v="Other Motor Vehicle"/>
    <x v="0"/>
  </r>
  <r>
    <x v="65"/>
    <x v="17"/>
    <s v="East"/>
    <s v="Not Stated"/>
    <x v="2"/>
    <s v="Sideswipe"/>
    <s v="Bicycle"/>
    <x v="0"/>
  </r>
  <r>
    <x v="16"/>
    <x v="0"/>
    <s v="Not Stated, in Intersection"/>
    <s v="&lt;Null&gt;"/>
    <x v="2"/>
    <s v="Broadside"/>
    <s v="Bicycle"/>
    <x v="0"/>
  </r>
  <r>
    <x v="16"/>
    <x v="0"/>
    <s v="Not Stated, in Intersection"/>
    <s v="Not Stated"/>
    <x v="1"/>
    <s v="Broadside"/>
    <s v="Other Motor Vehicle"/>
    <x v="0"/>
  </r>
  <r>
    <x v="16"/>
    <x v="0"/>
    <s v="Not Stated, in Intersection"/>
    <s v="Not Stated"/>
    <x v="1"/>
    <s v="Broadside"/>
    <s v="Other Motor Vehicle"/>
    <x v="0"/>
  </r>
  <r>
    <x v="17"/>
    <x v="0"/>
    <s v="Not Stated, in Intersection"/>
    <s v="Not Stated"/>
    <x v="2"/>
    <s v="Vehicle/Pedestrian"/>
    <s v="Pedestrian"/>
    <x v="5"/>
  </r>
  <r>
    <x v="18"/>
    <x v="105"/>
    <s v="West"/>
    <s v="Not Stated"/>
    <x v="0"/>
    <s v="Broadside"/>
    <s v="Bicycle"/>
    <x v="0"/>
  </r>
  <r>
    <x v="18"/>
    <x v="0"/>
    <s v="Not Stated, in Intersection"/>
    <s v="Not Stated"/>
    <x v="1"/>
    <s v="Broadside"/>
    <s v="Other Motor Vehicle"/>
    <x v="0"/>
  </r>
  <r>
    <x v="18"/>
    <x v="106"/>
    <s v="East"/>
    <s v="Not Stated"/>
    <x v="1"/>
    <s v="Sideswipe"/>
    <s v="Bicycle"/>
    <x v="0"/>
  </r>
  <r>
    <x v="62"/>
    <x v="107"/>
    <s v="West"/>
    <s v="Not Stated"/>
    <x v="1"/>
    <s v="Broadside"/>
    <s v="Pedestrian"/>
    <x v="3"/>
  </r>
  <r>
    <x v="20"/>
    <x v="0"/>
    <s v="Not Stated, in Intersection"/>
    <s v="Not Stated"/>
    <x v="0"/>
    <s v="Sideswipe"/>
    <s v="Other Motor Vehicle"/>
    <x v="0"/>
  </r>
  <r>
    <x v="20"/>
    <x v="0"/>
    <s v="Not Stated, in Intersection"/>
    <s v="Not Stated"/>
    <x v="1"/>
    <s v="Rear End"/>
    <s v="Other Motor Vehicle"/>
    <x v="0"/>
  </r>
  <r>
    <x v="20"/>
    <x v="108"/>
    <s v="South"/>
    <s v="Not Stated"/>
    <x v="1"/>
    <s v="Sideswipe"/>
    <s v="Other Motor Vehicle"/>
    <x v="0"/>
  </r>
  <r>
    <x v="21"/>
    <x v="0"/>
    <s v="Not Stated, in Intersection"/>
    <s v="Not Stated"/>
    <x v="0"/>
    <s v="Broadside"/>
    <s v="Other Motor Vehicle"/>
    <x v="0"/>
  </r>
  <r>
    <x v="21"/>
    <x v="46"/>
    <s v="South"/>
    <s v="Not Stated"/>
    <x v="0"/>
    <s v="Not Stated"/>
    <s v="Bicycle"/>
    <x v="0"/>
  </r>
  <r>
    <x v="21"/>
    <x v="59"/>
    <s v="South"/>
    <s v="Not Stated"/>
    <x v="0"/>
    <s v="Head-On"/>
    <s v="Bicycle"/>
    <x v="0"/>
  </r>
  <r>
    <x v="21"/>
    <x v="14"/>
    <s v="South"/>
    <s v="Not Stated"/>
    <x v="1"/>
    <s v="Broadside"/>
    <s v="Bicycle"/>
    <x v="0"/>
  </r>
  <r>
    <x v="21"/>
    <x v="0"/>
    <s v="Not Stated, in Intersection"/>
    <s v="Not Stated"/>
    <x v="1"/>
    <s v="Other"/>
    <s v="Bicycle"/>
    <x v="0"/>
  </r>
  <r>
    <x v="21"/>
    <x v="45"/>
    <s v="South"/>
    <s v="Not Stated"/>
    <x v="1"/>
    <s v="Other"/>
    <s v="Other Object"/>
    <x v="0"/>
  </r>
  <r>
    <x v="22"/>
    <x v="109"/>
    <s v="South"/>
    <s v="Not Stated"/>
    <x v="1"/>
    <s v="Rear End"/>
    <s v="Other Motor Vehicle"/>
    <x v="0"/>
  </r>
  <r>
    <x v="147"/>
    <x v="0"/>
    <s v="Not Stated, in Intersection"/>
    <s v="Not Stated"/>
    <x v="0"/>
    <s v="Broadside"/>
    <s v="Other Motor Vehicle"/>
    <x v="0"/>
  </r>
  <r>
    <x v="147"/>
    <x v="0"/>
    <s v="Not Stated, in Intersection"/>
    <s v="Not Stated"/>
    <x v="0"/>
    <s v="Broadside"/>
    <s v="Other Motor Vehicle"/>
    <x v="0"/>
  </r>
  <r>
    <x v="25"/>
    <x v="110"/>
    <s v="North"/>
    <s v="Not Stated"/>
    <x v="0"/>
    <s v="Broadside"/>
    <s v="Other Motor Vehicle"/>
    <x v="0"/>
  </r>
  <r>
    <x v="25"/>
    <x v="111"/>
    <s v="North"/>
    <s v="Not Stated"/>
    <x v="0"/>
    <s v="Overturned"/>
    <s v="Parked Motor Vehicle"/>
    <x v="0"/>
  </r>
  <r>
    <x v="148"/>
    <x v="27"/>
    <s v="North"/>
    <s v="Not Stated"/>
    <x v="1"/>
    <s v="Broadside"/>
    <s v="Bicycle"/>
    <x v="0"/>
  </r>
  <r>
    <x v="27"/>
    <x v="112"/>
    <s v="North"/>
    <s v="Not Stated"/>
    <x v="0"/>
    <s v="Rear End"/>
    <s v="Other Motor Vehicle"/>
    <x v="0"/>
  </r>
  <r>
    <x v="27"/>
    <x v="40"/>
    <s v="South"/>
    <s v="Not Stated"/>
    <x v="1"/>
    <s v="Rear End"/>
    <s v="Other Motor Vehicle"/>
    <x v="0"/>
  </r>
  <r>
    <x v="44"/>
    <x v="113"/>
    <s v="South"/>
    <s v="Not Stated"/>
    <x v="1"/>
    <s v="Rear End"/>
    <s v="Other Motor Vehicle"/>
    <x v="0"/>
  </r>
  <r>
    <x v="149"/>
    <x v="70"/>
    <s v="East"/>
    <s v="Not Stated"/>
    <x v="0"/>
    <s v="Vehicle/Pedestrian"/>
    <s v="Pedestrian"/>
    <x v="1"/>
  </r>
  <r>
    <x v="30"/>
    <x v="0"/>
    <s v="Not Stated, in Intersection"/>
    <s v="Not Stated"/>
    <x v="1"/>
    <s v="Rear End"/>
    <s v="Other Motor Vehicle"/>
    <x v="0"/>
  </r>
  <r>
    <x v="31"/>
    <x v="0"/>
    <s v="Not Stated, in Intersection"/>
    <s v="Not Stated"/>
    <x v="1"/>
    <s v="Sideswipe"/>
    <s v="Other Motor Vehicle"/>
    <x v="0"/>
  </r>
  <r>
    <x v="11"/>
    <x v="0"/>
    <s v="Not Stated, in Intersection"/>
    <s v="Not Stated"/>
    <x v="0"/>
    <s v="Broadside"/>
    <s v="Other Motor Vehicle"/>
    <x v="0"/>
  </r>
  <r>
    <x v="35"/>
    <x v="0"/>
    <s v="Not Stated, in Intersection"/>
    <s v="Not Stated"/>
    <x v="2"/>
    <s v="Vehicle/Pedestrian"/>
    <s v="Pedestrian"/>
    <x v="1"/>
  </r>
  <r>
    <x v="35"/>
    <x v="0"/>
    <s v="Not Stated, in Intersection"/>
    <s v="Not Stated"/>
    <x v="2"/>
    <s v="Vehicle/Pedestrian"/>
    <s v="Pedestrian"/>
    <x v="1"/>
  </r>
  <r>
    <x v="150"/>
    <x v="0"/>
    <s v="Not Stated, in Intersection"/>
    <s v="Not Stated"/>
    <x v="1"/>
    <s v="Broadside"/>
    <s v="Other Motor Vehicle"/>
    <x v="0"/>
  </r>
  <r>
    <x v="70"/>
    <x v="0"/>
    <s v="Not Stated, in Intersection"/>
    <s v="Not Stated"/>
    <x v="1"/>
    <s v="Other"/>
    <s v="Other Motor Vehicle"/>
    <x v="0"/>
  </r>
  <r>
    <x v="71"/>
    <x v="0"/>
    <s v="Not Stated, in Intersection"/>
    <s v="Not Stated"/>
    <x v="1"/>
    <s v="Broadside"/>
    <s v="Bicycle"/>
    <x v="0"/>
  </r>
  <r>
    <x v="151"/>
    <x v="0"/>
    <s v="Not Stated, in Intersection"/>
    <s v="Not Stated"/>
    <x v="1"/>
    <s v="Head-On"/>
    <s v="Other Motor Vehicle"/>
    <x v="0"/>
  </r>
  <r>
    <x v="21"/>
    <x v="0"/>
    <s v="Not Stated, in Intersection"/>
    <s v="Not Stated"/>
    <x v="1"/>
    <s v="Not Stated"/>
    <s v="Bicycle"/>
    <x v="0"/>
  </r>
  <r>
    <x v="35"/>
    <x v="114"/>
    <s v="North"/>
    <s v="Not Stated"/>
    <x v="1"/>
    <s v="Vehicle/Pedestrian"/>
    <s v="Pedestrian"/>
    <x v="1"/>
  </r>
  <r>
    <x v="69"/>
    <x v="46"/>
    <s v="West"/>
    <s v="Not Stated"/>
    <x v="1"/>
    <s v="Rear End"/>
    <s v="Other Motor Vehicle"/>
    <x v="0"/>
  </r>
  <r>
    <x v="37"/>
    <x v="0"/>
    <s v="Not Stated, in Intersection"/>
    <s v="Not Stated"/>
    <x v="1"/>
    <s v="Broadside"/>
    <s v="Other Motor Vehicle"/>
    <x v="0"/>
  </r>
  <r>
    <x v="37"/>
    <x v="115"/>
    <s v="East"/>
    <s v="Not Stated"/>
    <x v="1"/>
    <s v="Rear End"/>
    <s v="Other Motor Vehicle"/>
    <x v="0"/>
  </r>
  <r>
    <x v="37"/>
    <x v="54"/>
    <s v="West"/>
    <s v="Not Stated"/>
    <x v="1"/>
    <s v="Rear End"/>
    <s v="Other Motor Vehicle"/>
    <x v="0"/>
  </r>
  <r>
    <x v="37"/>
    <x v="0"/>
    <s v="Not Stated, in Intersection"/>
    <s v="Not Stated"/>
    <x v="1"/>
    <s v="Sideswipe"/>
    <s v="Other Motor Vehicle"/>
    <x v="0"/>
  </r>
  <r>
    <x v="104"/>
    <x v="26"/>
    <s v="West"/>
    <s v="Not Stated"/>
    <x v="1"/>
    <s v="Sideswipe"/>
    <s v="Other Motor Vehicle"/>
    <x v="0"/>
  </r>
  <r>
    <x v="21"/>
    <x v="116"/>
    <s v="East"/>
    <s v="Not Stated"/>
    <x v="1"/>
    <s v="Rear End"/>
    <s v="Other Motor Vehicle"/>
    <x v="0"/>
  </r>
  <r>
    <x v="21"/>
    <x v="0"/>
    <s v="Not Stated, in Intersection"/>
    <s v="Not Stated"/>
    <x v="1"/>
    <s v="Broadside"/>
    <s v="Other Motor Vehicle"/>
    <x v="0"/>
  </r>
  <r>
    <x v="41"/>
    <x v="18"/>
    <s v="North"/>
    <s v="Not Stated"/>
    <x v="1"/>
    <s v="Overturned"/>
    <s v="Non-Collision"/>
    <x v="0"/>
  </r>
  <r>
    <x v="37"/>
    <x v="0"/>
    <s v="Not Stated, in Intersection"/>
    <s v="Not Stated"/>
    <x v="0"/>
    <s v="Vehicle/Pedestrian"/>
    <s v="Pedestrian"/>
    <x v="1"/>
  </r>
  <r>
    <x v="105"/>
    <x v="0"/>
    <s v="Not Stated, in Intersection"/>
    <s v="Not Stated"/>
    <x v="1"/>
    <s v="Sideswipe"/>
    <s v="Other Motor Vehicle"/>
    <x v="0"/>
  </r>
  <r>
    <x v="37"/>
    <x v="117"/>
    <s v="West"/>
    <s v="Not Stated"/>
    <x v="1"/>
    <s v="Vehicle/Pedestrian"/>
    <s v="Pedestrian"/>
    <x v="1"/>
  </r>
  <r>
    <x v="105"/>
    <x v="0"/>
    <s v="Not Stated, in Intersection"/>
    <s v="Not Stated"/>
    <x v="1"/>
    <s v="Head-On"/>
    <s v="Other Motor Vehicle"/>
    <x v="0"/>
  </r>
  <r>
    <x v="22"/>
    <x v="83"/>
    <s v="North"/>
    <s v="Other"/>
    <x v="2"/>
    <s v="Vehicle/Pedestrian"/>
    <s v="Pedestrian"/>
    <x v="1"/>
  </r>
  <r>
    <x v="44"/>
    <x v="0"/>
    <s v="Not Stated, in Intersection"/>
    <s v="Not Stated"/>
    <x v="0"/>
    <s v="Vehicle/Pedestrian"/>
    <s v="Pedestrian"/>
    <x v="1"/>
  </r>
  <r>
    <x v="35"/>
    <x v="0"/>
    <s v="Not Stated, in Intersection"/>
    <s v="Not Stated"/>
    <x v="1"/>
    <s v="Rear End"/>
    <s v="Other Motor Vehicle"/>
    <x v="0"/>
  </r>
  <r>
    <x v="79"/>
    <x v="0"/>
    <s v="Not Stated, in Intersection"/>
    <s v="Not Stated"/>
    <x v="1"/>
    <s v="Other"/>
    <s v="Other Motor Vehicle"/>
    <x v="0"/>
  </r>
  <r>
    <x v="45"/>
    <x v="80"/>
    <s v="North"/>
    <s v="Not Stated"/>
    <x v="0"/>
    <s v="Broadside"/>
    <s v="Other Motor Vehicle"/>
    <x v="0"/>
  </r>
  <r>
    <x v="83"/>
    <x v="118"/>
    <s v="North"/>
    <s v="Not Stated"/>
    <x v="2"/>
    <s v="Broadside"/>
    <s v="Bicycle"/>
    <x v="0"/>
  </r>
  <r>
    <x v="47"/>
    <x v="0"/>
    <s v="Not Stated, in Intersection"/>
    <s v="Not Stated"/>
    <x v="0"/>
    <s v="Broadside"/>
    <s v="Bicycle"/>
    <x v="0"/>
  </r>
  <r>
    <x v="48"/>
    <x v="119"/>
    <s v="East"/>
    <s v="Not Stated"/>
    <x v="0"/>
    <s v="Rear End"/>
    <s v="Other Motor Vehicle"/>
    <x v="0"/>
  </r>
  <r>
    <x v="152"/>
    <x v="0"/>
    <s v="Not Stated, in Intersection"/>
    <s v="Not Stated"/>
    <x v="0"/>
    <s v="Broadside"/>
    <s v="Bicycle"/>
    <x v="0"/>
  </r>
  <r>
    <x v="140"/>
    <x v="0"/>
    <s v="Not Stated, in Intersection"/>
    <s v="Not Stated"/>
    <x v="1"/>
    <s v="Broadside"/>
    <s v="Other Motor Vehicle"/>
    <x v="0"/>
  </r>
  <r>
    <x v="153"/>
    <x v="52"/>
    <s v="North"/>
    <s v="Not Stated"/>
    <x v="1"/>
    <s v="Vehicle/Pedestrian"/>
    <s v="Pedestrian"/>
    <x v="4"/>
  </r>
  <r>
    <x v="52"/>
    <x v="0"/>
    <s v="Not Stated, in Intersection"/>
    <s v="Not Stated"/>
    <x v="1"/>
    <s v="Sideswipe"/>
    <s v="Other Motor Vehicle"/>
    <x v="0"/>
  </r>
  <r>
    <x v="84"/>
    <x v="0"/>
    <s v="Not Stated, in Intersection"/>
    <s v="Not Stated"/>
    <x v="0"/>
    <s v="Broadside"/>
    <s v="Other Motor Vehicle"/>
    <x v="0"/>
  </r>
  <r>
    <x v="86"/>
    <x v="90"/>
    <s v="West"/>
    <s v="Not Stated"/>
    <x v="1"/>
    <s v="Rear End"/>
    <s v="Other Motor Vehicle"/>
    <x v="0"/>
  </r>
  <r>
    <x v="86"/>
    <x v="120"/>
    <s v="East"/>
    <s v="Not Stated"/>
    <x v="1"/>
    <s v="Sideswipe"/>
    <s v="Other Motor Vehicle"/>
    <x v="0"/>
  </r>
  <r>
    <x v="154"/>
    <x v="46"/>
    <s v="West"/>
    <s v="Not Stated"/>
    <x v="1"/>
    <s v="Vehicle/Pedestrian"/>
    <s v="Pedestrian"/>
    <x v="2"/>
  </r>
  <r>
    <x v="17"/>
    <x v="121"/>
    <s v="East"/>
    <s v="Not Stated"/>
    <x v="0"/>
    <s v="Other"/>
    <s v="Non-Collision"/>
    <x v="0"/>
  </r>
  <r>
    <x v="123"/>
    <x v="46"/>
    <s v="East"/>
    <s v="Not Stated"/>
    <x v="2"/>
    <s v="Broadside"/>
    <s v="Bicycle"/>
    <x v="0"/>
  </r>
  <r>
    <x v="66"/>
    <x v="0"/>
    <s v="Not Stated, in Intersection"/>
    <s v="Not Stated"/>
    <x v="0"/>
    <s v="Vehicle/Pedestrian"/>
    <s v="Pedestrian"/>
    <x v="4"/>
  </r>
  <r>
    <x v="127"/>
    <x v="0"/>
    <s v="Not Stated, in Intersection"/>
    <s v="Not Stated"/>
    <x v="0"/>
    <s v="Broadside"/>
    <s v="Other Motor Vehicle"/>
    <x v="0"/>
  </r>
  <r>
    <x v="56"/>
    <x v="75"/>
    <s v="West"/>
    <s v="Not Stated"/>
    <x v="1"/>
    <s v="Rear End"/>
    <s v="Other Motor Vehicle"/>
    <x v="0"/>
  </r>
  <r>
    <x v="119"/>
    <x v="0"/>
    <s v="Not Stated, in Intersection"/>
    <s v="Not Stated"/>
    <x v="1"/>
    <s v="Broadside"/>
    <s v="Motor Vehicle on Other Roadway"/>
    <x v="0"/>
  </r>
  <r>
    <x v="58"/>
    <x v="0"/>
    <s v="Not Stated, in Intersection"/>
    <s v="Not Stated"/>
    <x v="0"/>
    <s v="Overturned"/>
    <s v="Other Motor Vehicle"/>
    <x v="0"/>
  </r>
  <r>
    <x v="89"/>
    <x v="0"/>
    <s v="Not Stated, in Intersection"/>
    <s v="Not Stated"/>
    <x v="0"/>
    <s v="Head-On"/>
    <s v="Other Motor Vehicle"/>
    <x v="0"/>
  </r>
  <r>
    <x v="102"/>
    <x v="0"/>
    <s v="Not Stated, in Intersection"/>
    <s v="Not Stated"/>
    <x v="1"/>
    <s v="Vehicle/Pedestrian"/>
    <s v="Pedestrian"/>
    <x v="1"/>
  </r>
  <r>
    <x v="124"/>
    <x v="43"/>
    <s v="South"/>
    <s v="Not Stated"/>
    <x v="1"/>
    <s v="Broadside"/>
    <s v="Other Motor Vehicle"/>
    <x v="0"/>
  </r>
  <r>
    <x v="2"/>
    <x v="117"/>
    <s v="East"/>
    <s v="Not Stated"/>
    <x v="1"/>
    <s v="Rear End"/>
    <s v="Other Motor Vehicle"/>
    <x v="0"/>
  </r>
  <r>
    <x v="2"/>
    <x v="75"/>
    <s v="East"/>
    <s v="Not Stated"/>
    <x v="1"/>
    <s v="Rear End"/>
    <s v="Other Motor Vehicle"/>
    <x v="0"/>
  </r>
  <r>
    <x v="155"/>
    <x v="122"/>
    <s v="West"/>
    <s v="Not Stated"/>
    <x v="1"/>
    <s v="Rear End"/>
    <s v="Parked Motor Vehicle"/>
    <x v="0"/>
  </r>
  <r>
    <x v="130"/>
    <x v="0"/>
    <s v="Not Stated, in Intersection"/>
    <s v="Not Stated"/>
    <x v="0"/>
    <s v="Other"/>
    <s v="Non-Collision"/>
    <x v="0"/>
  </r>
  <r>
    <x v="5"/>
    <x v="0"/>
    <s v="Not Stated, in Intersection"/>
    <s v="Not Stated"/>
    <x v="1"/>
    <s v="Broadside"/>
    <s v="Other Motor Vehicle"/>
    <x v="0"/>
  </r>
  <r>
    <x v="5"/>
    <x v="103"/>
    <s v="East"/>
    <s v="Not Stated"/>
    <x v="1"/>
    <s v="Rear End"/>
    <s v="Other Motor Vehicle"/>
    <x v="0"/>
  </r>
  <r>
    <x v="114"/>
    <x v="0"/>
    <s v="Not Stated, in Intersection"/>
    <s v="Not Stated"/>
    <x v="1"/>
    <s v="Broadside"/>
    <s v="Other Motor Vehicle"/>
    <x v="0"/>
  </r>
  <r>
    <x v="92"/>
    <x v="0"/>
    <s v="Not Stated, in Intersection"/>
    <s v="Not Stated"/>
    <x v="1"/>
    <s v="Broadside"/>
    <s v="Other Motor Vehicle"/>
    <x v="0"/>
  </r>
  <r>
    <x v="8"/>
    <x v="0"/>
    <s v="Not Stated, in Intersection"/>
    <s v="Not Stated"/>
    <x v="0"/>
    <s v="Broadside"/>
    <s v="Bicycle"/>
    <x v="0"/>
  </r>
  <r>
    <x v="61"/>
    <x v="0"/>
    <s v="Not Stated, in Intersection"/>
    <s v="Cloudy"/>
    <x v="1"/>
    <s v="Broadside"/>
    <s v="Bicycle"/>
    <x v="0"/>
  </r>
  <r>
    <x v="61"/>
    <x v="0"/>
    <s v="Not Stated, in Intersection"/>
    <s v="Not Stated"/>
    <x v="1"/>
    <s v="Broadside"/>
    <s v="Other Motor Vehicle"/>
    <x v="0"/>
  </r>
  <r>
    <x v="146"/>
    <x v="70"/>
    <s v="West"/>
    <s v="Not Stated"/>
    <x v="1"/>
    <s v="Broadside"/>
    <s v="Bicycle"/>
    <x v="0"/>
  </r>
  <r>
    <x v="20"/>
    <x v="0"/>
    <s v="Not Stated, in Intersection"/>
    <s v="Not Stated"/>
    <x v="1"/>
    <s v="Vehicle/Pedestrian"/>
    <s v="Pedestrian"/>
    <x v="1"/>
  </r>
  <r>
    <x v="115"/>
    <x v="123"/>
    <s v="East"/>
    <s v="Not Stated"/>
    <x v="0"/>
    <s v="Sideswipe"/>
    <s v="Other Motor Vehicle"/>
    <x v="0"/>
  </r>
  <r>
    <x v="156"/>
    <x v="35"/>
    <s v="West"/>
    <s v="Not Stated"/>
    <x v="1"/>
    <s v="Head-On"/>
    <s v="Other Motor Vehicle"/>
    <x v="0"/>
  </r>
  <r>
    <x v="132"/>
    <x v="0"/>
    <s v="Not Stated, in Intersection"/>
    <s v="Not Stated"/>
    <x v="1"/>
    <s v="Not Stated"/>
    <s v="Bicycle"/>
    <x v="0"/>
  </r>
  <r>
    <x v="77"/>
    <x v="111"/>
    <s v="East"/>
    <s v="Not Stated"/>
    <x v="2"/>
    <s v="Other"/>
    <s v="Non-Collision"/>
    <x v="0"/>
  </r>
  <r>
    <x v="157"/>
    <x v="86"/>
    <s v="East"/>
    <s v="Not Stated"/>
    <x v="1"/>
    <s v="Rear End"/>
    <s v="Other Motor Vehicle"/>
    <x v="0"/>
  </r>
  <r>
    <x v="14"/>
    <x v="0"/>
    <s v="Not Stated, in Intersection"/>
    <s v="Not Stated"/>
    <x v="1"/>
    <s v="Broadside"/>
    <s v="Other Motor Vehicle"/>
    <x v="0"/>
  </r>
  <r>
    <x v="15"/>
    <x v="11"/>
    <s v="West"/>
    <s v="Not Stated"/>
    <x v="0"/>
    <s v="Overturned"/>
    <s v="Fixed Object"/>
    <x v="0"/>
  </r>
  <r>
    <x v="65"/>
    <x v="124"/>
    <s v="East"/>
    <s v="Not Stated"/>
    <x v="1"/>
    <s v="Broadside"/>
    <s v="Other Motor Vehicle"/>
    <x v="0"/>
  </r>
  <r>
    <x v="158"/>
    <x v="0"/>
    <s v="Not Stated, in Intersection"/>
    <s v="Not Stated"/>
    <x v="0"/>
    <s v="Head-On"/>
    <s v="Other Motor Vehicle"/>
    <x v="0"/>
  </r>
  <r>
    <x v="16"/>
    <x v="125"/>
    <s v="West"/>
    <s v="Not Stated"/>
    <x v="0"/>
    <s v="Not Stated"/>
    <s v="Bicycle"/>
    <x v="0"/>
  </r>
  <r>
    <x v="16"/>
    <x v="126"/>
    <s v="West"/>
    <s v="Not Stated"/>
    <x v="0"/>
    <s v="Sideswipe"/>
    <s v="Bicycle"/>
    <x v="0"/>
  </r>
  <r>
    <x v="16"/>
    <x v="0"/>
    <s v="Not Stated, in Intersection"/>
    <s v="Not Stated"/>
    <x v="0"/>
    <s v="Sideswipe"/>
    <s v="Bicycle"/>
    <x v="0"/>
  </r>
  <r>
    <x v="16"/>
    <x v="70"/>
    <s v="East"/>
    <s v="Not Stated"/>
    <x v="1"/>
    <s v="Broadside"/>
    <s v="Other Motor Vehicle"/>
    <x v="0"/>
  </r>
  <r>
    <x v="16"/>
    <x v="0"/>
    <s v="Not Stated, in Intersection"/>
    <s v="Not Stated"/>
    <x v="1"/>
    <s v="Broadside"/>
    <s v="Bicycle"/>
    <x v="0"/>
  </r>
  <r>
    <x v="21"/>
    <x v="25"/>
    <s v="West"/>
    <s v="Not Stated"/>
    <x v="1"/>
    <s v="Not Stated"/>
    <s v="Not Stated"/>
    <x v="5"/>
  </r>
  <r>
    <x v="18"/>
    <x v="7"/>
    <s v="East"/>
    <s v="Not Stated"/>
    <x v="0"/>
    <s v="Broadside"/>
    <s v="Bicycle"/>
    <x v="0"/>
  </r>
  <r>
    <x v="17"/>
    <x v="0"/>
    <s v="Not Stated, in Intersection"/>
    <s v="Not Stated"/>
    <x v="1"/>
    <s v="Vehicle/Pedestrian"/>
    <s v="Pedestrian"/>
    <x v="1"/>
  </r>
  <r>
    <x v="159"/>
    <x v="0"/>
    <s v="Not Stated, in Intersection"/>
    <s v="Not Stated"/>
    <x v="2"/>
    <s v="Vehicle/Pedestrian"/>
    <s v="Pedestrian"/>
    <x v="1"/>
  </r>
  <r>
    <x v="135"/>
    <x v="0"/>
    <s v="Not Stated, in Intersection"/>
    <s v="Not Stated"/>
    <x v="2"/>
    <s v="Vehicle/Pedestrian"/>
    <s v="Pedestrian"/>
    <x v="1"/>
  </r>
  <r>
    <x v="20"/>
    <x v="0"/>
    <s v="Not Stated, in Intersection"/>
    <s v="Not Stated"/>
    <x v="1"/>
    <s v="Broadside"/>
    <s v="Other Motor Vehicle"/>
    <x v="0"/>
  </r>
  <r>
    <x v="20"/>
    <x v="17"/>
    <s v="South"/>
    <s v="Not Stated"/>
    <x v="1"/>
    <s v="Rear End"/>
    <s v="Other Motor Vehicle"/>
    <x v="0"/>
  </r>
  <r>
    <x v="21"/>
    <x v="0"/>
    <s v="Not Stated, in Intersection"/>
    <s v="Not Stated"/>
    <x v="2"/>
    <s v="Broadside"/>
    <s v="Other Motor Vehicle"/>
    <x v="0"/>
  </r>
  <r>
    <x v="21"/>
    <x v="0"/>
    <s v="Not Stated, in Intersection"/>
    <s v="Not Stated"/>
    <x v="0"/>
    <s v="Other"/>
    <s v="Bicycle"/>
    <x v="0"/>
  </r>
  <r>
    <x v="21"/>
    <x v="46"/>
    <s v="South"/>
    <s v="Not Stated"/>
    <x v="0"/>
    <s v="Head-On"/>
    <s v="Bicycle"/>
    <x v="0"/>
  </r>
  <r>
    <x v="21"/>
    <x v="34"/>
    <s v="South"/>
    <s v="Not Stated"/>
    <x v="0"/>
    <s v="Broadside"/>
    <s v="Bicycle"/>
    <x v="0"/>
  </r>
  <r>
    <x v="21"/>
    <x v="0"/>
    <s v="Not Stated, in Intersection"/>
    <s v="Not Stated"/>
    <x v="1"/>
    <s v="Head-On"/>
    <s v="Other Motor Vehicle"/>
    <x v="0"/>
  </r>
  <r>
    <x v="136"/>
    <x v="14"/>
    <s v="South"/>
    <s v="Not Stated"/>
    <x v="0"/>
    <s v="Head-On"/>
    <s v="Bicycle"/>
    <x v="0"/>
  </r>
  <r>
    <x v="67"/>
    <x v="0"/>
    <s v="Not Stated, in Intersection"/>
    <s v="Not Stated"/>
    <x v="0"/>
    <s v="Head-On"/>
    <s v="Pedestrian"/>
    <x v="1"/>
  </r>
  <r>
    <x v="25"/>
    <x v="0"/>
    <s v="Not Stated, in Intersection"/>
    <s v="Not Stated"/>
    <x v="1"/>
    <s v="Broadside"/>
    <s v="Other Motor Vehicle"/>
    <x v="0"/>
  </r>
  <r>
    <x v="25"/>
    <x v="75"/>
    <s v="South"/>
    <s v="Not Stated"/>
    <x v="1"/>
    <s v="Rear End"/>
    <s v="Other Motor Vehicle"/>
    <x v="0"/>
  </r>
  <r>
    <x v="160"/>
    <x v="0"/>
    <s v="Not Stated, in Intersection"/>
    <s v="Not Stated"/>
    <x v="0"/>
    <s v="Broadside"/>
    <s v="Bicycle"/>
    <x v="0"/>
  </r>
  <r>
    <x v="27"/>
    <x v="0"/>
    <s v="Not Stated, in Intersection"/>
    <s v="Not Stated"/>
    <x v="0"/>
    <s v="Broadside"/>
    <s v="Other Motor Vehicle"/>
    <x v="0"/>
  </r>
  <r>
    <x v="27"/>
    <x v="0"/>
    <s v="Not Stated, in Intersection"/>
    <s v="Not Stated"/>
    <x v="1"/>
    <s v="Rear End"/>
    <s v="Other Motor Vehicle"/>
    <x v="0"/>
  </r>
  <r>
    <x v="30"/>
    <x v="0"/>
    <s v="Not Stated, in Intersection"/>
    <s v="Not Stated"/>
    <x v="1"/>
    <s v="Broadside"/>
    <s v="Other Motor Vehicle"/>
    <x v="0"/>
  </r>
  <r>
    <x v="30"/>
    <x v="127"/>
    <s v="Not Stated, in Intersection"/>
    <s v="Not Stated"/>
    <x v="1"/>
    <s v="Rear End"/>
    <s v="Other Motor Vehicle"/>
    <x v="0"/>
  </r>
  <r>
    <x v="29"/>
    <x v="128"/>
    <s v="South"/>
    <s v="Not Stated"/>
    <x v="1"/>
    <s v="Broadside"/>
    <s v="Other Motor Vehicle"/>
    <x v="0"/>
  </r>
  <r>
    <x v="21"/>
    <x v="0"/>
    <s v="Not Stated, in Intersection"/>
    <s v="Not Stated"/>
    <x v="2"/>
    <s v="Vehicle/Pedestrian"/>
    <s v="Pedestrian"/>
    <x v="5"/>
  </r>
  <r>
    <x v="161"/>
    <x v="0"/>
    <s v="Not Stated, in Intersection"/>
    <s v="Not Stated"/>
    <x v="0"/>
    <s v="Other"/>
    <s v="Non-Collision"/>
    <x v="0"/>
  </r>
  <r>
    <x v="162"/>
    <x v="79"/>
    <s v="South"/>
    <s v="Not Stated"/>
    <x v="0"/>
    <s v="Sideswipe"/>
    <s v="Other Object"/>
    <x v="0"/>
  </r>
  <r>
    <x v="27"/>
    <x v="28"/>
    <s v="South"/>
    <s v="Not Stated"/>
    <x v="2"/>
    <s v="Broadside"/>
    <s v="Pedestrian"/>
    <x v="4"/>
  </r>
  <r>
    <x v="31"/>
    <x v="0"/>
    <s v="Not Stated, in Intersection"/>
    <s v="Not Stated"/>
    <x v="1"/>
    <s v="Rear End"/>
    <s v="Other Motor Vehicle"/>
    <x v="0"/>
  </r>
  <r>
    <x v="11"/>
    <x v="0"/>
    <s v="Not Stated, in Intersection"/>
    <s v="Not Stated"/>
    <x v="0"/>
    <s v="Broadside"/>
    <s v="Other Motor Vehicle"/>
    <x v="0"/>
  </r>
  <r>
    <x v="11"/>
    <x v="0"/>
    <s v="Not Stated, in Intersection"/>
    <s v="Not Stated"/>
    <x v="1"/>
    <s v="Broadside"/>
    <s v="Other Motor Vehicle"/>
    <x v="0"/>
  </r>
  <r>
    <x v="46"/>
    <x v="16"/>
    <s v="North"/>
    <s v="Not Stated"/>
    <x v="1"/>
    <s v="Sideswipe"/>
    <s v="Other Motor Vehicle"/>
    <x v="0"/>
  </r>
  <r>
    <x v="36"/>
    <x v="1"/>
    <s v="East"/>
    <s v="Not Stated"/>
    <x v="0"/>
    <s v="Broadside"/>
    <s v="Other Motor Vehicle"/>
    <x v="0"/>
  </r>
  <r>
    <x v="70"/>
    <x v="0"/>
    <s v="Not Stated, in Intersection"/>
    <s v="Not Stated"/>
    <x v="1"/>
    <s v="Broadside"/>
    <s v="Other Motor Vehicle"/>
    <x v="0"/>
  </r>
  <r>
    <x v="101"/>
    <x v="0"/>
    <s v="Not Stated, in Intersection"/>
    <s v="Not Stated"/>
    <x v="1"/>
    <s v="Rear End"/>
    <s v="Other Motor Vehicle"/>
    <x v="0"/>
  </r>
  <r>
    <x v="21"/>
    <x v="0"/>
    <s v="Not Stated, in Intersection"/>
    <s v="Not Stated"/>
    <x v="2"/>
    <s v="Broadside"/>
    <s v="Bicycle"/>
    <x v="0"/>
  </r>
  <r>
    <x v="23"/>
    <x v="10"/>
    <s v="East"/>
    <s v="Not Stated"/>
    <x v="1"/>
    <s v="Rear End"/>
    <s v="Other Motor Vehicle"/>
    <x v="0"/>
  </r>
  <r>
    <x v="37"/>
    <x v="65"/>
    <s v="East"/>
    <s v="Not Stated"/>
    <x v="0"/>
    <s v="Not Stated"/>
    <s v="Non-Collision"/>
    <x v="0"/>
  </r>
  <r>
    <x v="37"/>
    <x v="56"/>
    <s v="West"/>
    <s v="Not Stated"/>
    <x v="1"/>
    <s v="Rear End"/>
    <s v="Other Motor Vehicle"/>
    <x v="0"/>
  </r>
  <r>
    <x v="146"/>
    <x v="28"/>
    <s v="East"/>
    <s v="Not Stated"/>
    <x v="0"/>
    <s v="Vehicle/Pedestrian"/>
    <s v="Pedestrian"/>
    <x v="2"/>
  </r>
  <r>
    <x v="73"/>
    <x v="0"/>
    <s v="Not Stated, in Intersection"/>
    <s v="Not Stated"/>
    <x v="1"/>
    <s v="Not Stated"/>
    <s v="Other Motor Vehicle"/>
    <x v="0"/>
  </r>
  <r>
    <x v="122"/>
    <x v="75"/>
    <s v="South"/>
    <s v="Not Stated"/>
    <x v="1"/>
    <s v="Broadside"/>
    <s v="Other Motor Vehicle"/>
    <x v="0"/>
  </r>
  <r>
    <x v="105"/>
    <x v="0"/>
    <s v="Not Stated, in Intersection"/>
    <s v="Not Stated"/>
    <x v="0"/>
    <s v="Broadside"/>
    <s v="Other Motor Vehicle"/>
    <x v="0"/>
  </r>
  <r>
    <x v="105"/>
    <x v="0"/>
    <s v="Not Stated, in Intersection"/>
    <s v="Not Stated"/>
    <x v="0"/>
    <s v="Broadside"/>
    <s v="Bicycle"/>
    <x v="0"/>
  </r>
  <r>
    <x v="35"/>
    <x v="129"/>
    <s v="South"/>
    <s v="Not Stated"/>
    <x v="0"/>
    <s v="Broadside"/>
    <s v="Bicycle"/>
    <x v="0"/>
  </r>
  <r>
    <x v="79"/>
    <x v="40"/>
    <s v="South"/>
    <s v="Not Stated"/>
    <x v="0"/>
    <s v="Rear End"/>
    <s v="Bicycle"/>
    <x v="0"/>
  </r>
  <r>
    <x v="81"/>
    <x v="0"/>
    <s v="Not Stated, in Intersection"/>
    <s v="Not Stated"/>
    <x v="1"/>
    <s v="Broadside"/>
    <s v="Bicycle"/>
    <x v="0"/>
  </r>
  <r>
    <x v="83"/>
    <x v="0"/>
    <s v="Not Stated, in Intersection"/>
    <s v="Not Stated"/>
    <x v="1"/>
    <s v="Broadside"/>
    <s v="Bicycle"/>
    <x v="0"/>
  </r>
  <r>
    <x v="47"/>
    <x v="130"/>
    <s v="North"/>
    <s v="Not Stated"/>
    <x v="1"/>
    <s v="Sideswipe"/>
    <s v="Parked Motor Vehicle"/>
    <x v="0"/>
  </r>
  <r>
    <x v="125"/>
    <x v="0"/>
    <s v="Not Stated, in Intersection"/>
    <s v="Not Stated"/>
    <x v="0"/>
    <s v="Broadside"/>
    <s v="Bicycle"/>
    <x v="0"/>
  </r>
  <r>
    <x v="126"/>
    <x v="0"/>
    <s v="Not Stated, in Intersection"/>
    <s v="Not Stated"/>
    <x v="0"/>
    <s v="Broadside"/>
    <s v="Bicycle"/>
    <x v="0"/>
  </r>
  <r>
    <x v="163"/>
    <x v="0"/>
    <s v="Not Stated, in Intersection"/>
    <s v="Not Stated"/>
    <x v="1"/>
    <s v="Broadside"/>
    <s v="Other Motor Vehicle"/>
    <x v="0"/>
  </r>
  <r>
    <x v="164"/>
    <x v="0"/>
    <s v="Not Stated, in Intersection"/>
    <s v="Not Stated"/>
    <x v="2"/>
    <s v="Broadside"/>
    <s v="Bicycle"/>
    <x v="0"/>
  </r>
  <r>
    <x v="165"/>
    <x v="31"/>
    <s v="West"/>
    <s v="Not Stated"/>
    <x v="0"/>
    <s v="Head-On"/>
    <s v="Bicycle"/>
    <x v="0"/>
  </r>
  <r>
    <x v="110"/>
    <x v="0"/>
    <s v="Not Stated, in Intersection"/>
    <s v="Not Stated"/>
    <x v="1"/>
    <s v="Broadside"/>
    <s v="Other Motor Vehicle"/>
    <x v="0"/>
  </r>
  <r>
    <x v="166"/>
    <x v="0"/>
    <s v="Not Stated, in Intersection"/>
    <s v="Not Stated"/>
    <x v="0"/>
    <s v="Overturned"/>
    <s v="Fixed Object"/>
    <x v="0"/>
  </r>
  <r>
    <x v="130"/>
    <x v="109"/>
    <s v="East"/>
    <s v="Not Stated"/>
    <x v="0"/>
    <s v="Broadside"/>
    <s v="Bicycle"/>
    <x v="0"/>
  </r>
  <r>
    <x v="130"/>
    <x v="0"/>
    <s v="Not Stated, in Intersection"/>
    <s v="Not Stated"/>
    <x v="1"/>
    <s v="Head-On"/>
    <s v="Other Motor Vehicle"/>
    <x v="0"/>
  </r>
  <r>
    <x v="114"/>
    <x v="110"/>
    <s v="West"/>
    <s v="Not Stated"/>
    <x v="1"/>
    <s v="Sideswipe"/>
    <s v="Bicycle"/>
    <x v="0"/>
  </r>
  <r>
    <x v="92"/>
    <x v="131"/>
    <s v="West"/>
    <s v="Not Stated"/>
    <x v="0"/>
    <s v="Hit Object"/>
    <s v="Other Object"/>
    <x v="0"/>
  </r>
  <r>
    <x v="20"/>
    <x v="132"/>
    <s v="South"/>
    <s v="Not Stated"/>
    <x v="1"/>
    <s v="Vehicle/Pedestrian"/>
    <s v="Pedestrian"/>
    <x v="4"/>
  </r>
  <r>
    <x v="146"/>
    <x v="92"/>
    <s v="West"/>
    <s v="Not Stated"/>
    <x v="1"/>
    <s v="Hit Object"/>
    <s v="Fixed Object"/>
    <x v="0"/>
  </r>
  <r>
    <x v="146"/>
    <x v="133"/>
    <s v="East"/>
    <s v="Not Stated"/>
    <x v="1"/>
    <s v="Rear End"/>
    <s v="Other Motor Vehicle"/>
    <x v="0"/>
  </r>
  <r>
    <x v="167"/>
    <x v="0"/>
    <s v="Not Stated, in Intersection"/>
    <s v="Not Stated"/>
    <x v="0"/>
    <s v="Broadside"/>
    <s v="Other Motor Vehicle"/>
    <x v="0"/>
  </r>
  <r>
    <x v="95"/>
    <x v="0"/>
    <s v="Not Stated, in Intersection"/>
    <s v="Not Stated"/>
    <x v="1"/>
    <s v="Rear End"/>
    <s v="Other Motor Vehicle"/>
    <x v="0"/>
  </r>
  <r>
    <x v="10"/>
    <x v="70"/>
    <s v="North"/>
    <s v="Not Stated"/>
    <x v="1"/>
    <s v="Vehicle/Pedestrian"/>
    <s v="Pedestrian"/>
    <x v="1"/>
  </r>
  <r>
    <x v="11"/>
    <x v="0"/>
    <s v="Not Stated, in Intersection"/>
    <s v="Not Stated"/>
    <x v="0"/>
    <s v="Head-On"/>
    <s v="Other Motor Vehicle"/>
    <x v="4"/>
  </r>
  <r>
    <x v="11"/>
    <x v="19"/>
    <s v="North"/>
    <s v="Not Stated"/>
    <x v="1"/>
    <s v="Vehicle/Pedestrian"/>
    <s v="Pedestrian"/>
    <x v="2"/>
  </r>
  <r>
    <x v="121"/>
    <x v="134"/>
    <s v="East"/>
    <s v="Not Stated"/>
    <x v="0"/>
    <s v="Broadside"/>
    <s v="Other Motor Vehicle"/>
    <x v="0"/>
  </r>
  <r>
    <x v="121"/>
    <x v="135"/>
    <s v="East"/>
    <s v="Not Stated"/>
    <x v="1"/>
    <s v="Rear End"/>
    <s v="Other Motor Vehicle"/>
    <x v="0"/>
  </r>
  <r>
    <x v="121"/>
    <x v="20"/>
    <s v="East"/>
    <s v="Not Stated"/>
    <x v="1"/>
    <s v="Sideswipe"/>
    <s v="Other Motor Vehicle"/>
    <x v="0"/>
  </r>
  <r>
    <x v="14"/>
    <x v="0"/>
    <s v="Not Stated, in Intersection"/>
    <s v="Not Stated"/>
    <x v="0"/>
    <s v="Sideswipe"/>
    <s v="Other Motor Vehicle"/>
    <x v="0"/>
  </r>
  <r>
    <x v="15"/>
    <x v="0"/>
    <s v="Not Stated, in Intersection"/>
    <s v="Not Stated"/>
    <x v="1"/>
    <s v="Broadside"/>
    <s v="Other Motor Vehicle"/>
    <x v="0"/>
  </r>
  <r>
    <x v="158"/>
    <x v="0"/>
    <s v="Not Stated, in Intersection"/>
    <s v="Not Stated"/>
    <x v="0"/>
    <s v="Broadside"/>
    <s v="Other Motor Vehicle"/>
    <x v="0"/>
  </r>
  <r>
    <x v="16"/>
    <x v="22"/>
    <s v="East"/>
    <s v="Not Stated"/>
    <x v="0"/>
    <s v="Rear End"/>
    <s v="Bicycle"/>
    <x v="0"/>
  </r>
  <r>
    <x v="16"/>
    <x v="41"/>
    <s v="West"/>
    <s v="Not Stated"/>
    <x v="0"/>
    <s v="Rear End"/>
    <s v="Other Motor Vehicle"/>
    <x v="0"/>
  </r>
  <r>
    <x v="16"/>
    <x v="0"/>
    <s v="Not Stated, in Intersection"/>
    <s v="Not Stated"/>
    <x v="1"/>
    <s v="Broadside"/>
    <s v="Other Motor Vehicle"/>
    <x v="0"/>
  </r>
  <r>
    <x v="168"/>
    <x v="0"/>
    <s v="Not Stated, in Intersection"/>
    <s v="Wind"/>
    <x v="0"/>
    <s v="Sideswipe"/>
    <s v="Other Motor Vehicle"/>
    <x v="0"/>
  </r>
  <r>
    <x v="21"/>
    <x v="0"/>
    <s v="Not Stated, in Intersection"/>
    <s v="Not Stated"/>
    <x v="1"/>
    <s v="Broadside"/>
    <s v="Bicycle"/>
    <x v="0"/>
  </r>
  <r>
    <x v="25"/>
    <x v="136"/>
    <s v="North"/>
    <s v="Not Stated"/>
    <x v="1"/>
    <s v="Rear End"/>
    <s v="Other Motor Vehicle"/>
    <x v="0"/>
  </r>
  <r>
    <x v="149"/>
    <x v="21"/>
    <s v="West"/>
    <s v="Not Stated"/>
    <x v="0"/>
    <s v="Vehicle/Pedestrian"/>
    <s v="Pedestrian"/>
    <x v="1"/>
  </r>
  <r>
    <x v="30"/>
    <x v="0"/>
    <s v="Not Stated, in Intersection"/>
    <s v="Not Stated"/>
    <x v="0"/>
    <s v="Broadside"/>
    <s v="Other Motor Vehicle"/>
    <x v="0"/>
  </r>
  <r>
    <x v="169"/>
    <x v="0"/>
    <s v="Not Stated, in Intersection"/>
    <s v="Not Stated"/>
    <x v="0"/>
    <s v="Broadside"/>
    <s v="Bicycle"/>
    <x v="0"/>
  </r>
  <r>
    <x v="31"/>
    <x v="45"/>
    <s v="Not Stated, in Intersection"/>
    <s v="Not Stated"/>
    <x v="0"/>
    <s v="Head-On"/>
    <s v="Other Motor Vehicle"/>
    <x v="0"/>
  </r>
  <r>
    <x v="31"/>
    <x v="0"/>
    <s v="Not Stated, in Intersection"/>
    <s v="Not Stated"/>
    <x v="1"/>
    <s v="Broadside"/>
    <s v="Other Motor Vehicle"/>
    <x v="0"/>
  </r>
  <r>
    <x v="11"/>
    <x v="0"/>
    <s v="Not Stated, in Intersection"/>
    <s v="Not Stated"/>
    <x v="1"/>
    <s v="Head-On"/>
    <s v="Other Motor Vehicle"/>
    <x v="0"/>
  </r>
  <r>
    <x v="11"/>
    <x v="0"/>
    <s v="Not Stated, in Intersection"/>
    <s v="Not Stated"/>
    <x v="1"/>
    <s v="Broadside"/>
    <s v="Other Motor Vehicle"/>
    <x v="0"/>
  </r>
  <r>
    <x v="170"/>
    <x v="0"/>
    <s v="Not Stated, in Intersection"/>
    <s v="Not Stated"/>
    <x v="1"/>
    <s v="Rear End"/>
    <s v="Bicycle"/>
    <x v="0"/>
  </r>
  <r>
    <x v="138"/>
    <x v="0"/>
    <s v="Not Stated, in Intersection"/>
    <s v="Not Stated"/>
    <x v="1"/>
    <s v="Sideswipe"/>
    <s v="Other Motor Vehicle"/>
    <x v="0"/>
  </r>
  <r>
    <x v="21"/>
    <x v="0"/>
    <s v="Not Stated, in Intersection"/>
    <s v="Not Stated"/>
    <x v="1"/>
    <s v="Broadside"/>
    <s v="Other Motor Vehicle"/>
    <x v="0"/>
  </r>
  <r>
    <x v="21"/>
    <x v="0"/>
    <s v="Not Stated, in Intersection"/>
    <s v="Not Stated"/>
    <x v="1"/>
    <s v="Broadside"/>
    <s v="Other Motor Vehicle"/>
    <x v="0"/>
  </r>
  <r>
    <x v="82"/>
    <x v="0"/>
    <s v="Not Stated, in Intersection"/>
    <s v="Not Stated"/>
    <x v="1"/>
    <s v="Vehicle/Pedestrian"/>
    <s v="Pedestrian"/>
    <x v="1"/>
  </r>
  <r>
    <x v="23"/>
    <x v="137"/>
    <s v="East"/>
    <s v="Not Stated"/>
    <x v="1"/>
    <s v="Sideswipe"/>
    <s v="Other Motor Vehicle"/>
    <x v="0"/>
  </r>
  <r>
    <x v="118"/>
    <x v="0"/>
    <s v="Not Stated, in Intersection"/>
    <s v="Not Stated"/>
    <x v="0"/>
    <s v="Broadside"/>
    <s v="Bicycle"/>
    <x v="0"/>
  </r>
  <r>
    <x v="69"/>
    <x v="0"/>
    <s v="Not Stated, in Intersection"/>
    <s v="Not Stated"/>
    <x v="1"/>
    <s v="Sideswipe"/>
    <s v="Other Motor Vehicle"/>
    <x v="0"/>
  </r>
  <r>
    <x v="104"/>
    <x v="0"/>
    <s v="Not Stated, in Intersection"/>
    <s v="Not Stated"/>
    <x v="1"/>
    <s v="Broadside"/>
    <s v="Other Motor Vehicle"/>
    <x v="0"/>
  </r>
  <r>
    <x v="104"/>
    <x v="0"/>
    <s v="Not Stated, in Intersection"/>
    <s v="Not Stated"/>
    <x v="1"/>
    <s v="Broadside"/>
    <s v="Bicycle"/>
    <x v="0"/>
  </r>
  <r>
    <x v="21"/>
    <x v="138"/>
    <s v="West"/>
    <s v="Not Stated"/>
    <x v="1"/>
    <s v="Rear End"/>
    <s v="Other Motor Vehicle"/>
    <x v="0"/>
  </r>
  <r>
    <x v="171"/>
    <x v="0"/>
    <s v="Not Stated, in Intersection"/>
    <s v="Not Stated"/>
    <x v="1"/>
    <s v="Broadside"/>
    <s v="Other Motor Vehicle"/>
    <x v="0"/>
  </r>
  <r>
    <x v="172"/>
    <x v="28"/>
    <s v="South"/>
    <s v="Not Stated"/>
    <x v="0"/>
    <s v="Rear End"/>
    <s v="Other Motor Vehicle"/>
    <x v="0"/>
  </r>
  <r>
    <x v="74"/>
    <x v="0"/>
    <s v="Not Stated, in Intersection"/>
    <s v="Not Stated"/>
    <x v="0"/>
    <s v="Broadside"/>
    <s v="Other Motor Vehicle"/>
    <x v="0"/>
  </r>
  <r>
    <x v="74"/>
    <x v="0"/>
    <s v="Not Stated, in Intersection"/>
    <s v="Not Stated"/>
    <x v="1"/>
    <s v="Broadside"/>
    <s v="Other Motor Vehicle"/>
    <x v="0"/>
  </r>
  <r>
    <x v="146"/>
    <x v="0"/>
    <s v="Not Stated, in Intersection"/>
    <s v="Not Stated"/>
    <x v="1"/>
    <s v="Vehicle/Pedestrian"/>
    <s v="Pedestrian"/>
    <x v="1"/>
  </r>
  <r>
    <x v="74"/>
    <x v="0"/>
    <s v="Not Stated, in Intersection"/>
    <s v="Not Stated"/>
    <x v="1"/>
    <s v="Broadside"/>
    <s v="Other Motor Vehicle"/>
    <x v="0"/>
  </r>
  <r>
    <x v="173"/>
    <x v="0"/>
    <s v="Not Stated, in Intersection"/>
    <s v="Not Stated"/>
    <x v="2"/>
    <s v="Head-On"/>
    <s v="Other Motor Vehicle"/>
    <x v="0"/>
  </r>
  <r>
    <x v="122"/>
    <x v="0"/>
    <s v="Not Stated, in Intersection"/>
    <s v="Not Stated"/>
    <x v="0"/>
    <s v="Broadside"/>
    <s v="Other Motor Vehicle"/>
    <x v="0"/>
  </r>
  <r>
    <x v="105"/>
    <x v="139"/>
    <s v="South"/>
    <s v="Raining"/>
    <x v="1"/>
    <s v="Rear End"/>
    <s v="Other Motor Vehicle"/>
    <x v="0"/>
  </r>
  <r>
    <x v="174"/>
    <x v="16"/>
    <s v="East"/>
    <s v="Not Stated"/>
    <x v="1"/>
    <s v="Vehicle/Pedestrian"/>
    <s v="Pedestrian"/>
    <x v="2"/>
  </r>
  <r>
    <x v="175"/>
    <x v="0"/>
    <s v="Not Stated, in Intersection"/>
    <s v="Not Stated"/>
    <x v="1"/>
    <s v="Vehicle/Pedestrian"/>
    <s v="Pedestrian"/>
    <x v="1"/>
  </r>
  <r>
    <x v="136"/>
    <x v="0"/>
    <s v="Not Stated, in Intersection"/>
    <s v="Not Stated"/>
    <x v="0"/>
    <s v="Vehicle/Pedestrian"/>
    <s v="Pedestrian"/>
    <x v="1"/>
  </r>
  <r>
    <x v="45"/>
    <x v="26"/>
    <s v="South"/>
    <s v="Not Stated"/>
    <x v="0"/>
    <s v="Broadside"/>
    <s v="Bicycle"/>
    <x v="0"/>
  </r>
  <r>
    <x v="81"/>
    <x v="0"/>
    <s v="Not Stated, in Intersection"/>
    <s v="Not Stated"/>
    <x v="0"/>
    <s v="Overturned"/>
    <s v="Non-Collision"/>
    <x v="0"/>
  </r>
  <r>
    <x v="46"/>
    <x v="140"/>
    <s v="South"/>
    <s v="Not Stated"/>
    <x v="1"/>
    <s v="Vehicle/Pedestrian"/>
    <s v="Pedestrian"/>
    <x v="2"/>
  </r>
  <r>
    <x v="176"/>
    <x v="70"/>
    <s v="North"/>
    <s v="Not Stated"/>
    <x v="1"/>
    <s v="Vehicle/Pedestrian"/>
    <s v="Pedestrian"/>
    <x v="1"/>
  </r>
  <r>
    <x v="177"/>
    <x v="0"/>
    <s v="Not Stated, in Intersection"/>
    <s v="Not Stated"/>
    <x v="1"/>
    <s v="Vehicle/Pedestrian"/>
    <s v="Pedestrian"/>
    <x v="1"/>
  </r>
  <r>
    <x v="47"/>
    <x v="129"/>
    <s v="North"/>
    <s v="Not Stated"/>
    <x v="1"/>
    <s v="Vehicle/Pedestrian"/>
    <s v="Pedestrian"/>
    <x v="1"/>
  </r>
  <r>
    <x v="178"/>
    <x v="141"/>
    <s v="South"/>
    <s v="Not Stated"/>
    <x v="1"/>
    <s v="Vehicle/Pedestrian"/>
    <s v="Pedestrian"/>
    <x v="1"/>
  </r>
  <r>
    <x v="85"/>
    <x v="0"/>
    <s v="Not Stated, in Intersection"/>
    <s v="Not Stated"/>
    <x v="1"/>
    <s v="Rear End"/>
    <s v="Bicycle"/>
    <x v="0"/>
  </r>
  <r>
    <x v="163"/>
    <x v="28"/>
    <s v="West"/>
    <s v="Not Stated"/>
    <x v="1"/>
    <s v="Sideswipe"/>
    <s v="Other Motor Vehicle"/>
    <x v="0"/>
  </r>
  <r>
    <x v="117"/>
    <x v="0"/>
    <s v="Not Stated, in Intersection"/>
    <s v="Wind"/>
    <x v="3"/>
    <s v="Sideswipe"/>
    <s v="Other Motor Vehicle"/>
    <x v="3"/>
  </r>
  <r>
    <x v="123"/>
    <x v="0"/>
    <s v="Not Stated, in Intersection"/>
    <s v="Not Stated"/>
    <x v="1"/>
    <s v="Rear End"/>
    <s v="Other Motor Vehicle"/>
    <x v="0"/>
  </r>
  <r>
    <x v="123"/>
    <x v="0"/>
    <s v="Not Stated, in Intersection"/>
    <s v="Not Stated"/>
    <x v="1"/>
    <s v="Rear End"/>
    <s v="Other Motor Vehicle"/>
    <x v="0"/>
  </r>
  <r>
    <x v="119"/>
    <x v="0"/>
    <s v="Not Stated, in Intersection"/>
    <s v="Not Stated"/>
    <x v="0"/>
    <s v="Sideswipe"/>
    <s v="Other Motor Vehicle"/>
    <x v="0"/>
  </r>
  <r>
    <x v="66"/>
    <x v="0"/>
    <s v="Not Stated, in Intersection"/>
    <s v="Not Stated"/>
    <x v="1"/>
    <s v="Vehicle/Pedestrian"/>
    <s v="Pedestrian"/>
    <x v="1"/>
  </r>
  <r>
    <x v="109"/>
    <x v="0"/>
    <s v="Not Stated, in Intersection"/>
    <s v="Not Stated"/>
    <x v="1"/>
    <s v="Broadside"/>
    <s v="Other Motor Vehicle"/>
    <x v="0"/>
  </r>
  <r>
    <x v="179"/>
    <x v="0"/>
    <s v="Not Stated, in Intersection"/>
    <s v="Not Stated"/>
    <x v="0"/>
    <s v="Head-On"/>
    <s v="Fixed Object"/>
    <x v="0"/>
  </r>
  <r>
    <x v="0"/>
    <x v="42"/>
    <s v="East"/>
    <s v="Not Stated"/>
    <x v="1"/>
    <s v="Sideswipe"/>
    <s v="Other Motor Vehicle"/>
    <x v="0"/>
  </r>
  <r>
    <x v="4"/>
    <x v="2"/>
    <s v="South"/>
    <s v="Not Stated"/>
    <x v="0"/>
    <s v="Broadside"/>
    <s v="Pedestrian"/>
    <x v="1"/>
  </r>
  <r>
    <x v="4"/>
    <x v="0"/>
    <s v="Not Stated, in Intersection"/>
    <s v="Not Stated"/>
    <x v="1"/>
    <s v="Other"/>
    <s v="Bicycle"/>
    <x v="0"/>
  </r>
  <r>
    <x v="130"/>
    <x v="0"/>
    <s v="Not Stated, in Intersection"/>
    <s v="Not Stated"/>
    <x v="1"/>
    <s v="Broadside"/>
    <s v="Other Motor Vehicle"/>
    <x v="0"/>
  </r>
  <r>
    <x v="28"/>
    <x v="35"/>
    <s v="East"/>
    <s v="Not Stated"/>
    <x v="0"/>
    <s v="Head-On"/>
    <s v="Parked Motor Vehicle"/>
    <x v="0"/>
  </r>
  <r>
    <x v="60"/>
    <x v="117"/>
    <s v="West"/>
    <s v="Not Stated"/>
    <x v="1"/>
    <s v="Sideswipe"/>
    <s v="Bicycle"/>
    <x v="0"/>
  </r>
  <r>
    <x v="8"/>
    <x v="0"/>
    <s v="Not Stated, in Intersection"/>
    <s v="Not Stated"/>
    <x v="1"/>
    <s v="Broadside"/>
    <s v="Other Motor Vehicle"/>
    <x v="0"/>
  </r>
  <r>
    <x v="146"/>
    <x v="38"/>
    <s v="East"/>
    <s v="Not Stated"/>
    <x v="1"/>
    <s v="Rear End"/>
    <s v="Other Motor Vehicle"/>
    <x v="0"/>
  </r>
  <r>
    <x v="146"/>
    <x v="75"/>
    <s v="East"/>
    <s v="Raining"/>
    <x v="1"/>
    <s v="Rear End"/>
    <s v="Other Motor Vehicle"/>
    <x v="0"/>
  </r>
  <r>
    <x v="25"/>
    <x v="129"/>
    <s v="South"/>
    <s v="Not Stated"/>
    <x v="0"/>
    <s v="Head-On"/>
    <s v="Pedestrian"/>
    <x v="1"/>
  </r>
  <r>
    <x v="9"/>
    <x v="142"/>
    <s v="East"/>
    <s v="Not Stated"/>
    <x v="2"/>
    <s v="Other"/>
    <s v="Fixed Object"/>
    <x v="0"/>
  </r>
  <r>
    <x v="62"/>
    <x v="0"/>
    <s v="Not Stated, in Intersection"/>
    <s v="Not Stated"/>
    <x v="0"/>
    <s v="Broadside"/>
    <s v="Other Motor Vehicle"/>
    <x v="0"/>
  </r>
  <r>
    <x v="62"/>
    <x v="0"/>
    <s v="Not Stated, in Intersection"/>
    <s v="Not Stated"/>
    <x v="1"/>
    <s v="Broadside"/>
    <s v="Other Motor Vehicle"/>
    <x v="0"/>
  </r>
  <r>
    <x v="180"/>
    <x v="0"/>
    <s v="Not Stated, in Intersection"/>
    <s v="Not Stated"/>
    <x v="1"/>
    <s v="Broadside"/>
    <s v="Bicycle"/>
    <x v="0"/>
  </r>
  <r>
    <x v="181"/>
    <x v="80"/>
    <s v="West"/>
    <s v="Not Stated"/>
    <x v="1"/>
    <s v="Other"/>
    <s v="Non-Collision"/>
    <x v="0"/>
  </r>
  <r>
    <x v="133"/>
    <x v="10"/>
    <s v="West"/>
    <s v="Not Stated"/>
    <x v="0"/>
    <s v="Rear End"/>
    <s v="Other Motor Vehicle"/>
    <x v="0"/>
  </r>
  <r>
    <x v="105"/>
    <x v="0"/>
    <s v="Not Stated, in Intersection"/>
    <s v="Not Stated"/>
    <x v="1"/>
    <s v="Vehicle/Pedestrian"/>
    <s v="Pedestrian"/>
    <x v="1"/>
  </r>
  <r>
    <x v="121"/>
    <x v="143"/>
    <s v="East"/>
    <s v="Not Stated"/>
    <x v="1"/>
    <s v="Sideswipe"/>
    <s v="Parked Motor Vehicle"/>
    <x v="0"/>
  </r>
  <r>
    <x v="182"/>
    <x v="26"/>
    <s v="East"/>
    <s v="Not Stated"/>
    <x v="2"/>
    <s v="Broadside"/>
    <s v="Other Motor Vehicle"/>
    <x v="0"/>
  </r>
  <r>
    <x v="183"/>
    <x v="0"/>
    <s v="Not Stated, in Intersection"/>
    <s v="Not Stated"/>
    <x v="1"/>
    <s v="Rear End"/>
    <s v="Other Motor Vehicle"/>
    <x v="0"/>
  </r>
  <r>
    <x v="14"/>
    <x v="0"/>
    <s v="Not Stated, in Intersection"/>
    <s v="Not Stated"/>
    <x v="0"/>
    <s v="Broadside"/>
    <s v="Motor Vehicle on Other Roadway"/>
    <x v="0"/>
  </r>
  <r>
    <x v="4"/>
    <x v="0"/>
    <s v="Not Stated, in Intersection"/>
    <s v="Not Stated"/>
    <x v="1"/>
    <s v="Vehicle/Pedestrian"/>
    <s v="Pedestrian"/>
    <x v="1"/>
  </r>
  <r>
    <x v="20"/>
    <x v="109"/>
    <s v="South"/>
    <s v="Not Stated"/>
    <x v="1"/>
    <s v="Rear End"/>
    <s v="Other Motor Vehicle"/>
    <x v="0"/>
  </r>
  <r>
    <x v="21"/>
    <x v="96"/>
    <s v="East"/>
    <s v="Not Stated"/>
    <x v="2"/>
    <s v="Vehicle/Pedestrian"/>
    <s v="Bicycle"/>
    <x v="0"/>
  </r>
  <r>
    <x v="21"/>
    <x v="79"/>
    <s v="South"/>
    <s v="Not Stated"/>
    <x v="2"/>
    <s v="Broadside"/>
    <s v="Bicycle"/>
    <x v="0"/>
  </r>
  <r>
    <x v="21"/>
    <x v="13"/>
    <s v="South"/>
    <s v="Not Stated"/>
    <x v="0"/>
    <s v="Broadside"/>
    <s v="Bicycle"/>
    <x v="0"/>
  </r>
  <r>
    <x v="21"/>
    <x v="28"/>
    <s v="South"/>
    <s v="Not Stated"/>
    <x v="0"/>
    <s v="Broadside"/>
    <s v="Bicycle"/>
    <x v="0"/>
  </r>
  <r>
    <x v="21"/>
    <x v="0"/>
    <s v="Not Stated, in Intersection"/>
    <s v="Not Stated"/>
    <x v="1"/>
    <s v="Broadside"/>
    <s v="Bicycle"/>
    <x v="0"/>
  </r>
  <r>
    <x v="21"/>
    <x v="0"/>
    <s v="Not Stated, in Intersection"/>
    <s v="Not Stated"/>
    <x v="1"/>
    <s v="Broadside"/>
    <s v="Bicycle"/>
    <x v="0"/>
  </r>
  <r>
    <x v="21"/>
    <x v="0"/>
    <s v="Not Stated, in Intersection"/>
    <s v="Not Stated"/>
    <x v="1"/>
    <s v="Broadside"/>
    <s v="Other Motor Vehicle"/>
    <x v="0"/>
  </r>
  <r>
    <x v="21"/>
    <x v="36"/>
    <s v="North"/>
    <s v="Not Stated"/>
    <x v="1"/>
    <s v="Broadside"/>
    <s v="Other Motor Vehicle"/>
    <x v="0"/>
  </r>
  <r>
    <x v="22"/>
    <x v="40"/>
    <s v="North"/>
    <s v="Not Stated"/>
    <x v="0"/>
    <s v="Hit Object"/>
    <s v="Fixed Object"/>
    <x v="0"/>
  </r>
  <r>
    <x v="147"/>
    <x v="0"/>
    <s v="Not Stated, in Intersection"/>
    <s v="Not Stated"/>
    <x v="1"/>
    <s v="Broadside"/>
    <s v="Other Motor Vehicle"/>
    <x v="0"/>
  </r>
  <r>
    <x v="25"/>
    <x v="144"/>
    <s v="North"/>
    <s v="Not Stated"/>
    <x v="1"/>
    <s v="Rear End"/>
    <s v="Other Motor Vehicle"/>
    <x v="0"/>
  </r>
  <r>
    <x v="25"/>
    <x v="40"/>
    <s v="North"/>
    <s v="Not Stated"/>
    <x v="1"/>
    <s v="Rear End"/>
    <s v="Other Motor Vehicle"/>
    <x v="0"/>
  </r>
  <r>
    <x v="137"/>
    <x v="21"/>
    <s v="East"/>
    <s v="Not Stated"/>
    <x v="0"/>
    <s v="Vehicle/Pedestrian"/>
    <s v="Pedestrian"/>
    <x v="1"/>
  </r>
  <r>
    <x v="44"/>
    <x v="145"/>
    <s v="South"/>
    <s v="Not Stated"/>
    <x v="1"/>
    <s v="Rear End"/>
    <s v="Other Motor Vehicle"/>
    <x v="0"/>
  </r>
  <r>
    <x v="98"/>
    <x v="0"/>
    <s v="Not Stated, in Intersection"/>
    <s v="Not Stated"/>
    <x v="1"/>
    <s v="Hit Object"/>
    <s v="Bicycle"/>
    <x v="0"/>
  </r>
  <r>
    <x v="98"/>
    <x v="0"/>
    <s v="Not Stated, in Intersection"/>
    <s v="Not Stated"/>
    <x v="1"/>
    <s v="Broadside"/>
    <s v="Bicycle"/>
    <x v="0"/>
  </r>
  <r>
    <x v="184"/>
    <x v="53"/>
    <s v="North"/>
    <s v="Not Stated"/>
    <x v="1"/>
    <s v="Sideswipe"/>
    <s v="Other Motor Vehicle"/>
    <x v="0"/>
  </r>
  <r>
    <x v="10"/>
    <x v="97"/>
    <s v="North"/>
    <s v="Not Stated"/>
    <x v="0"/>
    <s v="Other"/>
    <s v="Bicycle"/>
    <x v="0"/>
  </r>
  <r>
    <x v="31"/>
    <x v="0"/>
    <s v="Not Stated, in Intersection"/>
    <s v="Not Stated"/>
    <x v="1"/>
    <s v="Rear End"/>
    <s v="Other Motor Vehicle"/>
    <x v="0"/>
  </r>
  <r>
    <x v="32"/>
    <x v="0"/>
    <s v="Not Stated, in Intersection"/>
    <s v="Not Stated"/>
    <x v="1"/>
    <s v="Broadside"/>
    <s v="Other Motor Vehicle"/>
    <x v="0"/>
  </r>
  <r>
    <x v="34"/>
    <x v="0"/>
    <s v="Not Stated, in Intersection"/>
    <s v="Not Stated"/>
    <x v="0"/>
    <s v="Vehicle/Pedestrian"/>
    <s v="Pedestrian"/>
    <x v="1"/>
  </r>
  <r>
    <x v="34"/>
    <x v="0"/>
    <s v="Not Stated, in Intersection"/>
    <s v="Not Stated"/>
    <x v="1"/>
    <s v="Sideswipe"/>
    <s v="Pedestrian"/>
    <x v="1"/>
  </r>
  <r>
    <x v="185"/>
    <x v="0"/>
    <s v="Not Stated, in Intersection"/>
    <s v="Not Stated"/>
    <x v="0"/>
    <s v="Vehicle/Pedestrian"/>
    <s v="Pedestrian"/>
    <x v="1"/>
  </r>
  <r>
    <x v="35"/>
    <x v="0"/>
    <s v="Not Stated, in Intersection"/>
    <s v="&lt;Null&gt;"/>
    <x v="2"/>
    <s v="Vehicle/Pedestrian"/>
    <s v="Pedestrian"/>
    <x v="1"/>
  </r>
  <r>
    <x v="34"/>
    <x v="0"/>
    <s v="Not Stated, in Intersection"/>
    <s v="Not Stated"/>
    <x v="1"/>
    <s v="Broadside"/>
    <s v="Other Motor Vehicle"/>
    <x v="0"/>
  </r>
  <r>
    <x v="34"/>
    <x v="0"/>
    <s v="Not Stated, in Intersection"/>
    <s v="Not Stated"/>
    <x v="1"/>
    <s v="Sideswipe"/>
    <s v="Other Motor Vehicle"/>
    <x v="0"/>
  </r>
  <r>
    <x v="46"/>
    <x v="146"/>
    <s v="North"/>
    <s v="Not Stated"/>
    <x v="2"/>
    <s v="Overturned"/>
    <s v="Not Stated"/>
    <x v="0"/>
  </r>
  <r>
    <x v="46"/>
    <x v="147"/>
    <s v="South"/>
    <s v="Not Stated"/>
    <x v="1"/>
    <s v="Broadside"/>
    <s v="Other Motor Vehicle"/>
    <x v="0"/>
  </r>
  <r>
    <x v="186"/>
    <x v="98"/>
    <s v="North"/>
    <s v="Not Stated"/>
    <x v="1"/>
    <s v="Broadside"/>
    <s v="Other Motor Vehicle"/>
    <x v="0"/>
  </r>
  <r>
    <x v="71"/>
    <x v="0"/>
    <s v="Not Stated, in Intersection"/>
    <s v="Not Stated"/>
    <x v="0"/>
    <s v="Broadside"/>
    <s v="Other Motor Vehicle"/>
    <x v="0"/>
  </r>
  <r>
    <x v="101"/>
    <x v="148"/>
    <s v="West"/>
    <s v="Not Stated"/>
    <x v="2"/>
    <s v="Sideswipe"/>
    <s v="Parked Motor Vehicle"/>
    <x v="0"/>
  </r>
  <r>
    <x v="101"/>
    <x v="0"/>
    <s v="Not Stated, in Intersection"/>
    <s v="Not Stated"/>
    <x v="0"/>
    <s v="Rear End"/>
    <s v="Other Motor Vehicle"/>
    <x v="0"/>
  </r>
  <r>
    <x v="21"/>
    <x v="0"/>
    <s v="Not Stated, in Intersection"/>
    <s v="Not Stated"/>
    <x v="2"/>
    <s v="Broadside"/>
    <s v="Other Motor Vehicle"/>
    <x v="0"/>
  </r>
  <r>
    <x v="21"/>
    <x v="0"/>
    <s v="Not Stated, in Intersection"/>
    <s v="Not Stated"/>
    <x v="0"/>
    <s v="Broadside"/>
    <s v="Other Motor Vehicle"/>
    <x v="0"/>
  </r>
  <r>
    <x v="21"/>
    <x v="0"/>
    <s v="Not Stated, in Intersection"/>
    <s v="Not Stated"/>
    <x v="1"/>
    <s v="Head-On"/>
    <s v="Bicycle"/>
    <x v="0"/>
  </r>
  <r>
    <x v="21"/>
    <x v="149"/>
    <s v="West"/>
    <s v="Not Stated"/>
    <x v="1"/>
    <s v="Rear End"/>
    <s v="Other Motor Vehicle"/>
    <x v="0"/>
  </r>
  <r>
    <x v="89"/>
    <x v="21"/>
    <s v="South"/>
    <s v="Not Stated"/>
    <x v="3"/>
    <s v="Vehicle/Pedestrian"/>
    <s v="Pedestrian"/>
    <x v="1"/>
  </r>
  <r>
    <x v="37"/>
    <x v="0"/>
    <s v="Not Stated, in Intersection"/>
    <s v="Not Stated"/>
    <x v="1"/>
    <s v="Broadside"/>
    <s v="Other Motor Vehicle"/>
    <x v="0"/>
  </r>
  <r>
    <x v="37"/>
    <x v="28"/>
    <s v="West"/>
    <s v="Not Stated"/>
    <x v="1"/>
    <s v="Rear End"/>
    <s v="Other Motor Vehicle"/>
    <x v="0"/>
  </r>
  <r>
    <x v="37"/>
    <x v="84"/>
    <s v="West"/>
    <s v="Not Stated"/>
    <x v="1"/>
    <s v="Sideswipe"/>
    <s v="Other Motor Vehicle"/>
    <x v="0"/>
  </r>
  <r>
    <x v="104"/>
    <x v="117"/>
    <s v="East"/>
    <s v="Not Stated"/>
    <x v="0"/>
    <s v="Broadside"/>
    <s v="Bicycle"/>
    <x v="0"/>
  </r>
  <r>
    <x v="104"/>
    <x v="150"/>
    <s v="West"/>
    <s v="Not Stated"/>
    <x v="1"/>
    <s v="Broadside"/>
    <s v="Bicycle"/>
    <x v="0"/>
  </r>
  <r>
    <x v="21"/>
    <x v="0"/>
    <s v="Not Stated, in Intersection"/>
    <s v="Not Stated"/>
    <x v="0"/>
    <s v="Broadside"/>
    <s v="Other Motor Vehicle"/>
    <x v="0"/>
  </r>
  <r>
    <x v="21"/>
    <x v="151"/>
    <s v="West"/>
    <s v="Not Stated"/>
    <x v="1"/>
    <s v="Rear End"/>
    <s v="Other Motor Vehicle"/>
    <x v="0"/>
  </r>
  <r>
    <x v="73"/>
    <x v="0"/>
    <s v="Not Stated, in Intersection"/>
    <s v="Not Stated"/>
    <x v="1"/>
    <s v="Vehicle/Pedestrian"/>
    <s v="Pedestrian"/>
    <x v="0"/>
  </r>
  <r>
    <x v="74"/>
    <x v="0"/>
    <s v="Not Stated, in Intersection"/>
    <s v="Not Stated"/>
    <x v="1"/>
    <s v="Head-On"/>
    <s v="Other Motor Vehicle"/>
    <x v="0"/>
  </r>
  <r>
    <x v="74"/>
    <x v="67"/>
    <s v="North"/>
    <s v="Not Stated"/>
    <x v="1"/>
    <s v="Rear End"/>
    <s v="Other Motor Vehicle"/>
    <x v="0"/>
  </r>
  <r>
    <x v="74"/>
    <x v="132"/>
    <s v="North"/>
    <s v="Not Stated"/>
    <x v="1"/>
    <s v="Rear End"/>
    <s v="Fixed Object"/>
    <x v="0"/>
  </r>
  <r>
    <x v="187"/>
    <x v="117"/>
    <s v="West"/>
    <s v="Not Stated"/>
    <x v="1"/>
    <s v="Broadside"/>
    <s v="Other Motor Vehicle"/>
    <x v="0"/>
  </r>
  <r>
    <x v="16"/>
    <x v="52"/>
    <s v="East"/>
    <s v="Not Stated"/>
    <x v="1"/>
    <s v="Broadside"/>
    <s v="Other Motor Vehicle"/>
    <x v="4"/>
  </r>
  <r>
    <x v="105"/>
    <x v="52"/>
    <s v="North"/>
    <s v="Not Stated"/>
    <x v="0"/>
    <s v="Sideswipe"/>
    <s v="Parked Motor Vehicle"/>
    <x v="0"/>
  </r>
  <r>
    <x v="105"/>
    <x v="152"/>
    <s v="South"/>
    <s v="Not Stated"/>
    <x v="0"/>
    <s v="Other"/>
    <s v="Other Motor Vehicle"/>
    <x v="0"/>
  </r>
  <r>
    <x v="105"/>
    <x v="0"/>
    <s v="Not Stated, in Intersection"/>
    <s v="Not Stated"/>
    <x v="1"/>
    <s v="Sideswipe"/>
    <s v="Other Motor Vehicle"/>
    <x v="0"/>
  </r>
  <r>
    <x v="18"/>
    <x v="23"/>
    <s v="West"/>
    <s v="Not Stated"/>
    <x v="2"/>
    <s v="Vehicle/Pedestrian"/>
    <s v="Pedestrian"/>
    <x v="2"/>
  </r>
  <r>
    <x v="79"/>
    <x v="112"/>
    <s v="North"/>
    <s v="Not Stated"/>
    <x v="0"/>
    <s v="Sideswipe"/>
    <s v="Bicycle"/>
    <x v="0"/>
  </r>
  <r>
    <x v="152"/>
    <x v="0"/>
    <s v="Not Stated, in Intersection"/>
    <s v="Not Stated"/>
    <x v="0"/>
    <s v="Head-On"/>
    <s v="Other Motor Vehicle"/>
    <x v="0"/>
  </r>
  <r>
    <x v="152"/>
    <x v="0"/>
    <s v="Not Stated, in Intersection"/>
    <s v="Not Stated"/>
    <x v="1"/>
    <s v="Head-On"/>
    <s v="Other Motor Vehicle"/>
    <x v="0"/>
  </r>
  <r>
    <x v="107"/>
    <x v="96"/>
    <s v="West"/>
    <s v="Not Stated"/>
    <x v="1"/>
    <s v="Rear End"/>
    <s v="Other Motor Vehicle"/>
    <x v="0"/>
  </r>
  <r>
    <x v="52"/>
    <x v="0"/>
    <s v="Not Stated, in Intersection"/>
    <s v="Not Stated"/>
    <x v="1"/>
    <s v="Broadside"/>
    <s v="Other Motor Vehicle"/>
    <x v="0"/>
  </r>
  <r>
    <x v="52"/>
    <x v="46"/>
    <s v="West"/>
    <s v="Not Stated"/>
    <x v="1"/>
    <s v="Rear End"/>
    <s v="Other Motor Vehicle"/>
    <x v="0"/>
  </r>
  <r>
    <x v="84"/>
    <x v="0"/>
    <s v="Not Stated, in Intersection"/>
    <s v="Not Stated"/>
    <x v="1"/>
    <s v="Broadside"/>
    <s v="Other Motor Vehicle"/>
    <x v="0"/>
  </r>
  <r>
    <x v="188"/>
    <x v="41"/>
    <s v="West"/>
    <s v="Not Stated"/>
    <x v="1"/>
    <s v="Head-On"/>
    <s v="Other Motor Vehicle"/>
    <x v="0"/>
  </r>
  <r>
    <x v="86"/>
    <x v="123"/>
    <s v="West"/>
    <s v="Not Stated"/>
    <x v="1"/>
    <s v="Rear End"/>
    <s v="Other Motor Vehicle"/>
    <x v="0"/>
  </r>
  <r>
    <x v="54"/>
    <x v="0"/>
    <s v="Not Stated, in Intersection"/>
    <s v="Not Stated"/>
    <x v="0"/>
    <s v="Broadside"/>
    <s v="Other Motor Vehicle"/>
    <x v="0"/>
  </r>
  <r>
    <x v="88"/>
    <x v="75"/>
    <s v="East"/>
    <s v="Not Stated"/>
    <x v="1"/>
    <s v="Sideswipe"/>
    <s v="Other Motor Vehicle"/>
    <x v="0"/>
  </r>
  <r>
    <x v="189"/>
    <x v="0"/>
    <s v="Not Stated, in Intersection"/>
    <s v="Not Stated"/>
    <x v="1"/>
    <s v="Broadside"/>
    <s v="Other Motor Vehicle"/>
    <x v="0"/>
  </r>
  <r>
    <x v="24"/>
    <x v="70"/>
    <s v="North"/>
    <s v="Not Stated"/>
    <x v="1"/>
    <s v="Vehicle/Pedestrian"/>
    <s v="Pedestrian"/>
    <x v="3"/>
  </r>
  <r>
    <x v="4"/>
    <x v="10"/>
    <s v="East"/>
    <s v="Not Stated"/>
    <x v="1"/>
    <s v="Rear End"/>
    <s v="Motor Vehicle on Other Roadway"/>
    <x v="0"/>
  </r>
  <r>
    <x v="91"/>
    <x v="0"/>
    <s v="Not Stated, in Intersection"/>
    <s v="Not Stated"/>
    <x v="0"/>
    <s v="Broadside"/>
    <s v="Other Motor Vehicle"/>
    <x v="0"/>
  </r>
  <r>
    <x v="5"/>
    <x v="110"/>
    <s v="East"/>
    <s v="Not Stated"/>
    <x v="0"/>
    <s v="Other"/>
    <s v="Bicycle"/>
    <x v="0"/>
  </r>
  <r>
    <x v="5"/>
    <x v="153"/>
    <s v="West"/>
    <s v="Not Stated"/>
    <x v="0"/>
    <s v="Sideswipe"/>
    <s v="Motor Vehicle on Other Roadway"/>
    <x v="0"/>
  </r>
  <r>
    <x v="8"/>
    <x v="0"/>
    <s v="Not Stated, in Intersection"/>
    <s v="Not Stated"/>
    <x v="1"/>
    <s v="Broadside"/>
    <s v="Other Motor Vehicle"/>
    <x v="0"/>
  </r>
  <r>
    <x v="146"/>
    <x v="132"/>
    <s v="East"/>
    <s v="Not Stated"/>
    <x v="1"/>
    <s v="Broadside"/>
    <s v="Other Motor Vehicle"/>
    <x v="0"/>
  </r>
  <r>
    <x v="146"/>
    <x v="122"/>
    <s v="West"/>
    <s v="Not Stated"/>
    <x v="1"/>
    <s v="Sideswipe"/>
    <s v="Other Motor Vehicle"/>
    <x v="0"/>
  </r>
  <r>
    <x v="190"/>
    <x v="25"/>
    <s v="West"/>
    <s v="Not Stated"/>
    <x v="1"/>
    <s v="Broadside"/>
    <s v="Other Motor Vehicle"/>
    <x v="0"/>
  </r>
  <r>
    <x v="62"/>
    <x v="0"/>
    <s v="Not Stated, in Intersection"/>
    <s v="Not Stated"/>
    <x v="1"/>
    <s v="Broadside"/>
    <s v="Other Motor Vehicle"/>
    <x v="0"/>
  </r>
  <r>
    <x v="12"/>
    <x v="0"/>
    <s v="Not Stated, in Intersection"/>
    <s v="Not Stated"/>
    <x v="0"/>
    <s v="Broadside"/>
    <s v="Bicycle"/>
    <x v="0"/>
  </r>
  <r>
    <x v="13"/>
    <x v="62"/>
    <s v="West"/>
    <s v="Not Stated"/>
    <x v="0"/>
    <s v="Rear End"/>
    <s v="Other Motor Vehicle"/>
    <x v="0"/>
  </r>
  <r>
    <x v="13"/>
    <x v="58"/>
    <s v="West"/>
    <s v="Not Stated"/>
    <x v="1"/>
    <s v="Other"/>
    <s v="Not Stated"/>
    <x v="0"/>
  </r>
  <r>
    <x v="77"/>
    <x v="154"/>
    <s v="West"/>
    <s v="Not Stated"/>
    <x v="0"/>
    <s v="Overturned"/>
    <s v="Other Motor Vehicle"/>
    <x v="0"/>
  </r>
  <r>
    <x v="14"/>
    <x v="40"/>
    <s v="West"/>
    <s v="Not Stated"/>
    <x v="0"/>
    <s v="Other"/>
    <s v="Bicycle"/>
    <x v="0"/>
  </r>
  <r>
    <x v="15"/>
    <x v="0"/>
    <s v="Not Stated, in Intersection"/>
    <s v="Not Stated"/>
    <x v="0"/>
    <s v="Broadside"/>
    <s v="Other Motor Vehicle"/>
    <x v="0"/>
  </r>
  <r>
    <x v="15"/>
    <x v="0"/>
    <s v="Not Stated, in Intersection"/>
    <s v="Not Stated"/>
    <x v="1"/>
    <s v="Broadside"/>
    <s v="Other Motor Vehicle"/>
    <x v="0"/>
  </r>
  <r>
    <x v="15"/>
    <x v="155"/>
    <s v="West"/>
    <s v="Not Stated"/>
    <x v="1"/>
    <s v="Sideswipe"/>
    <s v="Other Motor Vehicle"/>
    <x v="0"/>
  </r>
  <r>
    <x v="65"/>
    <x v="0"/>
    <s v="Not Stated, in Intersection"/>
    <s v="Not Stated"/>
    <x v="0"/>
    <s v="Broadside"/>
    <s v="Other Motor Vehicle"/>
    <x v="0"/>
  </r>
  <r>
    <x v="16"/>
    <x v="58"/>
    <s v="East"/>
    <s v="Not Stated"/>
    <x v="1"/>
    <s v="Rear End"/>
    <s v="Parked Motor Vehicle"/>
    <x v="0"/>
  </r>
  <r>
    <x v="66"/>
    <x v="0"/>
    <s v="Not Stated, in Intersection"/>
    <s v="Not Stated"/>
    <x v="2"/>
    <s v="Broadside"/>
    <s v="Bicycle"/>
    <x v="0"/>
  </r>
  <r>
    <x v="66"/>
    <x v="0"/>
    <s v="Not Stated, in Intersection"/>
    <s v="Not Stated"/>
    <x v="0"/>
    <s v="Other"/>
    <s v="Bicycle"/>
    <x v="0"/>
  </r>
  <r>
    <x v="7"/>
    <x v="129"/>
    <s v="South"/>
    <s v="Not Stated"/>
    <x v="0"/>
    <s v="Head-On"/>
    <s v="Bicycle"/>
    <x v="0"/>
  </r>
  <r>
    <x v="7"/>
    <x v="85"/>
    <s v="South"/>
    <s v="Not Stated"/>
    <x v="1"/>
    <s v="Hit Object"/>
    <s v="Fixed Object"/>
    <x v="0"/>
  </r>
  <r>
    <x v="20"/>
    <x v="0"/>
    <s v="Not Stated, in Intersection"/>
    <s v="Not Stated"/>
    <x v="1"/>
    <s v="Broadside"/>
    <s v="Other Motor Vehicle"/>
    <x v="0"/>
  </r>
  <r>
    <x v="21"/>
    <x v="156"/>
    <s v="South"/>
    <s v="Not Stated"/>
    <x v="0"/>
    <s v="Broadside"/>
    <s v="Bicycle"/>
    <x v="0"/>
  </r>
  <r>
    <x v="107"/>
    <x v="21"/>
    <s v="West"/>
    <s v="Not Stated"/>
    <x v="1"/>
    <s v="Not Stated"/>
    <s v="Not Stated"/>
    <x v="5"/>
  </r>
  <r>
    <x v="25"/>
    <x v="0"/>
    <s v="Not Stated, in Intersection"/>
    <s v="Not Stated"/>
    <x v="1"/>
    <s v="Broadside"/>
    <s v="Other Motor Vehicle"/>
    <x v="0"/>
  </r>
  <r>
    <x v="25"/>
    <x v="0"/>
    <s v="Not Stated, in Intersection"/>
    <s v="Not Stated"/>
    <x v="1"/>
    <s v="Head-On"/>
    <s v="Other Motor Vehicle"/>
    <x v="0"/>
  </r>
  <r>
    <x v="27"/>
    <x v="0"/>
    <s v="Not Stated, in Intersection"/>
    <s v="Not Stated"/>
    <x v="1"/>
    <s v="Broadside"/>
    <s v="Other Motor Vehicle"/>
    <x v="0"/>
  </r>
  <r>
    <x v="191"/>
    <x v="157"/>
    <s v="South"/>
    <s v="Not Stated"/>
    <x v="1"/>
    <s v="Broadside"/>
    <s v="Parked Motor Vehicle"/>
    <x v="0"/>
  </r>
  <r>
    <x v="192"/>
    <x v="56"/>
    <s v="North"/>
    <s v="Not Stated"/>
    <x v="0"/>
    <s v="Rear End"/>
    <s v="Parked Motor Vehicle"/>
    <x v="0"/>
  </r>
  <r>
    <x v="10"/>
    <x v="0"/>
    <s v="Not Stated, in Intersection"/>
    <s v="Not Stated"/>
    <x v="1"/>
    <s v="Broadside"/>
    <s v="Other Motor Vehicle"/>
    <x v="0"/>
  </r>
  <r>
    <x v="10"/>
    <x v="0"/>
    <s v="Not Stated, in Intersection"/>
    <s v="Not Stated"/>
    <x v="1"/>
    <s v="Broadside"/>
    <s v="Other Motor Vehicle"/>
    <x v="0"/>
  </r>
  <r>
    <x v="193"/>
    <x v="0"/>
    <s v="Not Stated, in Intersection"/>
    <s v="Not Stated"/>
    <x v="1"/>
    <s v="Head-On"/>
    <s v="Other Motor Vehicle"/>
    <x v="0"/>
  </r>
  <r>
    <x v="32"/>
    <x v="0"/>
    <s v="Not Stated, in Intersection"/>
    <s v="Not Stated"/>
    <x v="0"/>
    <s v="Broadside"/>
    <s v="Other Motor Vehicle"/>
    <x v="0"/>
  </r>
  <r>
    <x v="32"/>
    <x v="40"/>
    <s v="North"/>
    <s v="Not Stated"/>
    <x v="0"/>
    <s v="Other"/>
    <s v="Bicycle"/>
    <x v="0"/>
  </r>
  <r>
    <x v="11"/>
    <x v="0"/>
    <s v="Not Stated, in Intersection"/>
    <s v="Not Stated"/>
    <x v="0"/>
    <s v="Broadside"/>
    <s v="Other Motor Vehicle"/>
    <x v="0"/>
  </r>
  <r>
    <x v="194"/>
    <x v="0"/>
    <s v="Not Stated, in Intersection"/>
    <s v="Not Stated"/>
    <x v="1"/>
    <s v="Broadside"/>
    <s v="Other Motor Vehicle"/>
    <x v="0"/>
  </r>
  <r>
    <x v="34"/>
    <x v="0"/>
    <s v="Not Stated, in Intersection"/>
    <s v="Not Stated"/>
    <x v="1"/>
    <s v="Broadside"/>
    <s v="Other Motor Vehicle"/>
    <x v="0"/>
  </r>
  <r>
    <x v="71"/>
    <x v="0"/>
    <s v="Not Stated, in Intersection"/>
    <s v="Not Stated"/>
    <x v="1"/>
    <s v="Other"/>
    <s v="Bicycle"/>
    <x v="0"/>
  </r>
  <r>
    <x v="21"/>
    <x v="24"/>
    <s v="East"/>
    <s v="Not Stated"/>
    <x v="1"/>
    <s v="Other"/>
    <s v="Non-Collision"/>
    <x v="0"/>
  </r>
  <r>
    <x v="21"/>
    <x v="0"/>
    <s v="Not Stated, in Intersection"/>
    <s v="Other"/>
    <x v="1"/>
    <s v="Rear End"/>
    <s v="Other Motor Vehicle"/>
    <x v="0"/>
  </r>
  <r>
    <x v="35"/>
    <x v="41"/>
    <s v="North"/>
    <s v="Not Stated"/>
    <x v="1"/>
    <s v="Vehicle/Pedestrian"/>
    <s v="Pedestrian"/>
    <x v="1"/>
  </r>
  <r>
    <x v="195"/>
    <x v="0"/>
    <s v="Not Stated, in Intersection"/>
    <s v="Not Stated"/>
    <x v="1"/>
    <s v="Vehicle/Pedestrian"/>
    <s v="Pedestrian"/>
    <x v="1"/>
  </r>
  <r>
    <x v="146"/>
    <x v="16"/>
    <s v="West"/>
    <s v="Not Stated"/>
    <x v="0"/>
    <s v="Vehicle/Pedestrian"/>
    <s v="Pedestrian"/>
    <x v="4"/>
  </r>
  <r>
    <x v="146"/>
    <x v="2"/>
    <s v="East"/>
    <s v="Not Stated"/>
    <x v="1"/>
    <s v="Vehicle/Pedestrian"/>
    <s v="Pedestrian"/>
    <x v="1"/>
  </r>
  <r>
    <x v="171"/>
    <x v="0"/>
    <s v="Not Stated, in Intersection"/>
    <s v="Not Stated"/>
    <x v="1"/>
    <s v="Broadside"/>
    <s v="Other Motor Vehicle"/>
    <x v="0"/>
  </r>
  <r>
    <x v="41"/>
    <x v="0"/>
    <s v="Not Stated, in Intersection"/>
    <s v="Not Stated"/>
    <x v="0"/>
    <s v="Broadside"/>
    <s v="Other Motor Vehicle"/>
    <x v="0"/>
  </r>
  <r>
    <x v="196"/>
    <x v="89"/>
    <s v="North"/>
    <s v="Not Stated"/>
    <x v="0"/>
    <s v="Sideswipe"/>
    <s v="Other Motor Vehicle"/>
    <x v="0"/>
  </r>
  <r>
    <x v="196"/>
    <x v="0"/>
    <s v="Not Stated, in Intersection"/>
    <s v="Not Stated"/>
    <x v="1"/>
    <s v="Broadside"/>
    <s v="Bicycle"/>
    <x v="0"/>
  </r>
  <r>
    <x v="16"/>
    <x v="13"/>
    <s v="East"/>
    <s v="Not Stated"/>
    <x v="1"/>
    <s v="Vehicle/Pedestrian"/>
    <s v="Pedestrian"/>
    <x v="3"/>
  </r>
  <r>
    <x v="122"/>
    <x v="67"/>
    <s v="North"/>
    <s v="Not Stated"/>
    <x v="1"/>
    <s v="Head-On"/>
    <s v="Bicycle"/>
    <x v="0"/>
  </r>
  <r>
    <x v="35"/>
    <x v="0"/>
    <s v="Not Stated, in Intersection"/>
    <s v="Not Stated"/>
    <x v="2"/>
    <s v="Broadside"/>
    <s v="Bicycle"/>
    <x v="0"/>
  </r>
  <r>
    <x v="12"/>
    <x v="0"/>
    <s v="Not Stated, in Intersection"/>
    <s v="Not Stated"/>
    <x v="1"/>
    <s v="Vehicle/Pedestrian"/>
    <s v="Pedestrian"/>
    <x v="1"/>
  </r>
  <r>
    <x v="80"/>
    <x v="141"/>
    <s v="North"/>
    <s v="Not Stated"/>
    <x v="0"/>
    <s v="Overturned"/>
    <s v="Other Object"/>
    <x v="0"/>
  </r>
  <r>
    <x v="140"/>
    <x v="46"/>
    <s v="East"/>
    <s v="Not Stated"/>
    <x v="1"/>
    <s v="Rear End"/>
    <s v="Other Motor Vehicle"/>
    <x v="0"/>
  </r>
  <r>
    <x v="107"/>
    <x v="0"/>
    <s v="Not Stated, in Intersection"/>
    <s v="Not Stated"/>
    <x v="1"/>
    <s v="Broadside"/>
    <s v="Other Motor Vehicle"/>
    <x v="0"/>
  </r>
  <r>
    <x v="52"/>
    <x v="0"/>
    <s v="Not Stated, in Intersection"/>
    <s v="Not Stated"/>
    <x v="1"/>
    <s v="Not Stated"/>
    <s v="Bicycle"/>
    <x v="0"/>
  </r>
  <r>
    <x v="52"/>
    <x v="25"/>
    <s v="West"/>
    <s v="Not Stated"/>
    <x v="1"/>
    <s v="Other"/>
    <s v="Other Motor Vehicle"/>
    <x v="0"/>
  </r>
  <r>
    <x v="126"/>
    <x v="107"/>
    <s v="West"/>
    <s v="Not Stated"/>
    <x v="1"/>
    <s v="Other"/>
    <s v="Bicycle"/>
    <x v="0"/>
  </r>
  <r>
    <x v="50"/>
    <x v="0"/>
    <s v="Not Stated, in Intersection"/>
    <s v="Not Stated"/>
    <x v="1"/>
    <s v="Vehicle/Pedestrian"/>
    <s v="Pedestrian"/>
    <x v="1"/>
  </r>
  <r>
    <x v="188"/>
    <x v="0"/>
    <s v="Not Stated, in Intersection"/>
    <s v="Not Stated"/>
    <x v="0"/>
    <s v="Overturned"/>
    <s v="Non-Collision"/>
    <x v="0"/>
  </r>
  <r>
    <x v="188"/>
    <x v="0"/>
    <s v="Not Stated, in Intersection"/>
    <s v="Not Stated"/>
    <x v="1"/>
    <s v="Broadside"/>
    <s v="Other Motor Vehicle"/>
    <x v="0"/>
  </r>
  <r>
    <x v="197"/>
    <x v="2"/>
    <s v="East"/>
    <s v="Not Stated"/>
    <x v="1"/>
    <s v="Other"/>
    <s v="Non-Collision"/>
    <x v="0"/>
  </r>
  <r>
    <x v="128"/>
    <x v="28"/>
    <s v="East"/>
    <s v="Not Stated"/>
    <x v="0"/>
    <s v="Broadside"/>
    <s v="Bicycle"/>
    <x v="0"/>
  </r>
  <r>
    <x v="66"/>
    <x v="0"/>
    <s v="Not Stated, in Intersection"/>
    <s v="Not Stated"/>
    <x v="1"/>
    <s v="Vehicle/Pedestrian"/>
    <s v="Pedestrian"/>
    <x v="1"/>
  </r>
  <r>
    <x v="198"/>
    <x v="0"/>
    <s v="Not Stated, in Intersection"/>
    <s v="Not Stated"/>
    <x v="0"/>
    <s v="Hit Object"/>
    <s v="Other Object"/>
    <x v="0"/>
  </r>
  <r>
    <x v="199"/>
    <x v="0"/>
    <s v="Not Stated, in Intersection"/>
    <s v="Not Stated"/>
    <x v="1"/>
    <s v="Broadside"/>
    <s v="Other Motor Vehicle"/>
    <x v="0"/>
  </r>
  <r>
    <x v="111"/>
    <x v="158"/>
    <s v="East"/>
    <s v="Not Stated"/>
    <x v="0"/>
    <s v="Sideswipe"/>
    <s v="Other Motor Vehicle"/>
    <x v="0"/>
  </r>
  <r>
    <x v="0"/>
    <x v="129"/>
    <s v="West"/>
    <s v="Not Stated"/>
    <x v="0"/>
    <s v="Broadside"/>
    <s v="Bicycle"/>
    <x v="0"/>
  </r>
  <r>
    <x v="100"/>
    <x v="0"/>
    <s v="Not Stated, in Intersection"/>
    <s v="Not Stated"/>
    <x v="1"/>
    <s v="Vehicle/Pedestrian"/>
    <s v="Pedestrian"/>
    <x v="1"/>
  </r>
  <r>
    <x v="1"/>
    <x v="0"/>
    <s v="Not Stated, in Intersection"/>
    <s v="Not Stated"/>
    <x v="0"/>
    <s v="Head-On"/>
    <s v="Bicycle"/>
    <x v="0"/>
  </r>
  <r>
    <x v="1"/>
    <x v="0"/>
    <s v="Not Stated, in Intersection"/>
    <s v="Not Stated"/>
    <x v="1"/>
    <s v="Rear End"/>
    <s v="Other Motor Vehicle"/>
    <x v="0"/>
  </r>
  <r>
    <x v="4"/>
    <x v="0"/>
    <s v="Not Stated, in Intersection"/>
    <s v="Not Stated"/>
    <x v="1"/>
    <s v="Sideswipe"/>
    <s v="Other Motor Vehicle"/>
    <x v="0"/>
  </r>
  <r>
    <x v="91"/>
    <x v="10"/>
    <s v="East"/>
    <s v="Not Stated"/>
    <x v="0"/>
    <s v="Rear End"/>
    <s v="Bicycle"/>
    <x v="0"/>
  </r>
  <r>
    <x v="5"/>
    <x v="0"/>
    <s v="Not Stated, in Intersection"/>
    <s v="Raining"/>
    <x v="1"/>
    <s v="Broadside"/>
    <s v="Other Motor Vehicle"/>
    <x v="0"/>
  </r>
  <r>
    <x v="5"/>
    <x v="146"/>
    <s v="East"/>
    <s v="Not Stated"/>
    <x v="1"/>
    <s v="Rear End"/>
    <s v="Other Motor Vehicle"/>
    <x v="0"/>
  </r>
  <r>
    <x v="114"/>
    <x v="0"/>
    <s v="Not Stated, in Intersection"/>
    <s v="Not Stated"/>
    <x v="1"/>
    <s v="Broadside"/>
    <s v="Bicycle"/>
    <x v="0"/>
  </r>
  <r>
    <x v="200"/>
    <x v="0"/>
    <s v="Not Stated, in Intersection"/>
    <s v="Not Stated"/>
    <x v="1"/>
    <s v="Vehicle/Pedestrian"/>
    <s v="Pedestrian"/>
    <x v="1"/>
  </r>
  <r>
    <x v="72"/>
    <x v="0"/>
    <s v="Not Stated, in Intersection"/>
    <s v="Other"/>
    <x v="1"/>
    <s v="Broadside"/>
    <s v="Bicycle"/>
    <x v="0"/>
  </r>
  <r>
    <x v="20"/>
    <x v="0"/>
    <s v="Not Stated, in Intersection"/>
    <s v="Not Stated"/>
    <x v="1"/>
    <s v="Vehicle/Pedestrian"/>
    <s v="Pedestrian"/>
    <x v="1"/>
  </r>
  <r>
    <x v="25"/>
    <x v="0"/>
    <s v="Not Stated, in Intersection"/>
    <s v="Not Stated"/>
    <x v="1"/>
    <s v="Vehicle/Pedestrian"/>
    <s v="Pedestrian"/>
    <x v="1"/>
  </r>
  <r>
    <x v="95"/>
    <x v="92"/>
    <s v="East"/>
    <s v="Not Stated"/>
    <x v="1"/>
    <s v="Rear End"/>
    <s v="Other Motor Vehicle"/>
    <x v="0"/>
  </r>
  <r>
    <x v="201"/>
    <x v="28"/>
    <s v="West"/>
    <s v="&lt;Null&gt;"/>
    <x v="1"/>
    <s v="Rear End"/>
    <s v="Other Motor Vehicle"/>
    <x v="0"/>
  </r>
  <r>
    <x v="74"/>
    <x v="0"/>
    <s v="Not Stated, in Intersection"/>
    <s v="Not Stated"/>
    <x v="1"/>
    <s v="Vehicle/Pedestrian"/>
    <s v="Pedestrian"/>
    <x v="1"/>
  </r>
  <r>
    <x v="133"/>
    <x v="159"/>
    <s v="East"/>
    <s v="Not Stated"/>
    <x v="1"/>
    <s v="Rear End"/>
    <s v="Other Motor Vehicle"/>
    <x v="0"/>
  </r>
  <r>
    <x v="202"/>
    <x v="106"/>
    <s v="West"/>
    <s v="Not Stated"/>
    <x v="0"/>
    <s v="Sideswipe"/>
    <s v="Other Motor Vehicle"/>
    <x v="0"/>
  </r>
  <r>
    <x v="14"/>
    <x v="0"/>
    <s v="Not Stated, in Intersection"/>
    <s v="Not Stated"/>
    <x v="1"/>
    <s v="Sideswipe"/>
    <s v="Other Motor Vehicle"/>
    <x v="0"/>
  </r>
  <r>
    <x v="13"/>
    <x v="160"/>
    <s v="East"/>
    <s v="Not Stated"/>
    <x v="1"/>
    <s v="Vehicle/Pedestrian"/>
    <s v="Pedestrian"/>
    <x v="2"/>
  </r>
  <r>
    <x v="158"/>
    <x v="0"/>
    <s v="Not Stated, in Intersection"/>
    <s v="Raining"/>
    <x v="1"/>
    <s v="Broadside"/>
    <s v="Other Motor Vehicle"/>
    <x v="0"/>
  </r>
  <r>
    <x v="14"/>
    <x v="0"/>
    <s v="Not Stated, in Intersection"/>
    <s v="Not Stated"/>
    <x v="1"/>
    <s v="Vehicle/Pedestrian"/>
    <s v="Pedestrian"/>
    <x v="1"/>
  </r>
  <r>
    <x v="16"/>
    <x v="35"/>
    <s v="East"/>
    <s v="Not Stated"/>
    <x v="0"/>
    <s v="Rear End"/>
    <s v="Bicycle"/>
    <x v="0"/>
  </r>
  <r>
    <x v="21"/>
    <x v="84"/>
    <s v="East"/>
    <s v="Not Stated"/>
    <x v="2"/>
    <s v="Head-On"/>
    <s v="Pedestrian"/>
    <x v="2"/>
  </r>
  <r>
    <x v="16"/>
    <x v="161"/>
    <s v="East"/>
    <s v="Not Stated"/>
    <x v="1"/>
    <s v="Rear End"/>
    <s v="Other Motor Vehicle"/>
    <x v="0"/>
  </r>
  <r>
    <x v="203"/>
    <x v="0"/>
    <s v="Not Stated, in Intersection"/>
    <s v="Raining"/>
    <x v="0"/>
    <s v="Broadside"/>
    <s v="Other Motor Vehicle"/>
    <x v="0"/>
  </r>
  <r>
    <x v="135"/>
    <x v="43"/>
    <s v="East"/>
    <s v="Not Stated"/>
    <x v="0"/>
    <s v="Vehicle/Pedestrian"/>
    <s v="Pedestrian"/>
    <x v="1"/>
  </r>
  <r>
    <x v="204"/>
    <x v="26"/>
    <s v="North"/>
    <s v="Not Stated"/>
    <x v="1"/>
    <s v="Head-On"/>
    <s v="Parked Motor Vehicle"/>
    <x v="0"/>
  </r>
  <r>
    <x v="21"/>
    <x v="34"/>
    <s v="Not Stated, in Intersection"/>
    <s v="Not Stated"/>
    <x v="1"/>
    <s v="Broadside"/>
    <s v="Not Stated"/>
    <x v="0"/>
  </r>
  <r>
    <x v="21"/>
    <x v="0"/>
    <s v="Not Stated, in Intersection"/>
    <s v="Not Stated"/>
    <x v="0"/>
    <s v="Broadside"/>
    <s v="Bicycle"/>
    <x v="0"/>
  </r>
  <r>
    <x v="21"/>
    <x v="96"/>
    <s v="South"/>
    <s v="Not Stated"/>
    <x v="1"/>
    <s v="Other"/>
    <s v="Bicycle"/>
    <x v="0"/>
  </r>
  <r>
    <x v="21"/>
    <x v="31"/>
    <s v="South"/>
    <s v="Not Stated"/>
    <x v="1"/>
    <s v="Rear End"/>
    <s v="Other Motor Vehicle"/>
    <x v="0"/>
  </r>
  <r>
    <x v="22"/>
    <x v="0"/>
    <s v="Not Stated, in Intersection"/>
    <s v="Not Stated"/>
    <x v="1"/>
    <s v="Broadside"/>
    <s v="Motor Vehicle on Other Roadway"/>
    <x v="0"/>
  </r>
  <r>
    <x v="147"/>
    <x v="0"/>
    <s v="Not Stated, in Intersection"/>
    <s v="Not Stated"/>
    <x v="0"/>
    <s v="Broadside"/>
    <s v="Other Motor Vehicle"/>
    <x v="0"/>
  </r>
  <r>
    <x v="131"/>
    <x v="0"/>
    <s v="Not Stated, in Intersection"/>
    <s v="Not Stated"/>
    <x v="0"/>
    <s v="Vehicle/Pedestrian"/>
    <s v="Pedestrian"/>
    <x v="1"/>
  </r>
  <r>
    <x v="25"/>
    <x v="0"/>
    <s v="Not Stated, in Intersection"/>
    <s v="Not Stated"/>
    <x v="1"/>
    <s v="Broadside"/>
    <s v="Bicycle"/>
    <x v="0"/>
  </r>
  <r>
    <x v="205"/>
    <x v="0"/>
    <s v="Not Stated, in Intersection"/>
    <s v="Not Stated"/>
    <x v="2"/>
    <s v="Broadside"/>
    <s v="Other Motor Vehicle"/>
    <x v="0"/>
  </r>
  <r>
    <x v="205"/>
    <x v="0"/>
    <s v="Not Stated, in Intersection"/>
    <s v="Not Stated"/>
    <x v="1"/>
    <s v="Sideswipe"/>
    <s v="Other Motor Vehicle"/>
    <x v="0"/>
  </r>
  <r>
    <x v="98"/>
    <x v="0"/>
    <s v="Not Stated, in Intersection"/>
    <s v="Not Stated"/>
    <x v="0"/>
    <s v="Broadside"/>
    <s v="Other Motor Vehicle"/>
    <x v="0"/>
  </r>
  <r>
    <x v="169"/>
    <x v="0"/>
    <s v="Not Stated, in Intersection"/>
    <s v="Not Stated"/>
    <x v="0"/>
    <s v="Broadside"/>
    <s v="Bicycle"/>
    <x v="0"/>
  </r>
  <r>
    <x v="206"/>
    <x v="0"/>
    <s v="Not Stated, in Intersection"/>
    <s v="Not Stated"/>
    <x v="1"/>
    <s v="Broadside"/>
    <s v="Other Motor Vehicle"/>
    <x v="0"/>
  </r>
  <r>
    <x v="161"/>
    <x v="40"/>
    <s v="South"/>
    <s v="Not Stated"/>
    <x v="1"/>
    <s v="Rear End"/>
    <s v="Other Motor Vehicle"/>
    <x v="0"/>
  </r>
  <r>
    <x v="10"/>
    <x v="0"/>
    <s v="Not Stated, in Intersection"/>
    <s v="Not Stated"/>
    <x v="1"/>
    <s v="Broadside"/>
    <s v="Other Motor Vehicle"/>
    <x v="0"/>
  </r>
  <r>
    <x v="31"/>
    <x v="46"/>
    <s v="North"/>
    <s v="Not Stated"/>
    <x v="1"/>
    <s v="Rear End"/>
    <s v="Other Motor Vehicle"/>
    <x v="0"/>
  </r>
  <r>
    <x v="30"/>
    <x v="0"/>
    <s v="Not Stated, in Intersection"/>
    <s v="Not Stated"/>
    <x v="1"/>
    <s v="Vehicle/Pedestrian"/>
    <s v="Pedestrian"/>
    <x v="1"/>
  </r>
  <r>
    <x v="32"/>
    <x v="0"/>
    <s v="Not Stated, in Intersection"/>
    <s v="Not Stated"/>
    <x v="1"/>
    <s v="Not Stated"/>
    <s v="Non-Collision"/>
    <x v="0"/>
  </r>
  <r>
    <x v="11"/>
    <x v="0"/>
    <s v="Not Stated, in Intersection"/>
    <s v="Not Stated"/>
    <x v="0"/>
    <s v="Overturned"/>
    <s v="Non-Collision"/>
    <x v="0"/>
  </r>
  <r>
    <x v="34"/>
    <x v="107"/>
    <s v="North"/>
    <s v="Not Stated"/>
    <x v="0"/>
    <s v="Head-On"/>
    <s v="Pedestrian"/>
    <x v="2"/>
  </r>
  <r>
    <x v="11"/>
    <x v="86"/>
    <s v="South"/>
    <s v="Not Stated"/>
    <x v="1"/>
    <s v="Rear End"/>
    <s v="Other Motor Vehicle"/>
    <x v="0"/>
  </r>
  <r>
    <x v="207"/>
    <x v="0"/>
    <s v="Not Stated, in Intersection"/>
    <s v="Not Stated"/>
    <x v="0"/>
    <s v="Head-On"/>
    <s v="Fixed Object"/>
    <x v="0"/>
  </r>
  <r>
    <x v="34"/>
    <x v="59"/>
    <s v="North"/>
    <s v="Not Stated"/>
    <x v="0"/>
    <s v="Rear End"/>
    <s v="Other Motor Vehicle"/>
    <x v="0"/>
  </r>
  <r>
    <x v="34"/>
    <x v="0"/>
    <s v="Not Stated, in Intersection"/>
    <s v="&lt;Null&gt;"/>
    <x v="1"/>
    <s v="Broadside"/>
    <s v="Other Motor Vehicle"/>
    <x v="0"/>
  </r>
  <r>
    <x v="34"/>
    <x v="0"/>
    <s v="Not Stated, in Intersection"/>
    <s v="Not Stated"/>
    <x v="1"/>
    <s v="Broadside"/>
    <s v="Other Motor Vehicle"/>
    <x v="0"/>
  </r>
  <r>
    <x v="43"/>
    <x v="0"/>
    <s v="Not Stated, in Intersection"/>
    <s v="Not Stated"/>
    <x v="1"/>
    <s v="Broadside"/>
    <s v="Bicycle"/>
    <x v="0"/>
  </r>
  <r>
    <x v="46"/>
    <x v="0"/>
    <s v="Not Stated, in Intersection"/>
    <s v="Not Stated"/>
    <x v="2"/>
    <s v="Broadside"/>
    <s v="Other Motor Vehicle"/>
    <x v="0"/>
  </r>
  <r>
    <x v="46"/>
    <x v="87"/>
    <s v="West"/>
    <s v="Not Stated"/>
    <x v="1"/>
    <s v="Broadside"/>
    <s v="Other Motor Vehicle"/>
    <x v="0"/>
  </r>
  <r>
    <x v="35"/>
    <x v="35"/>
    <s v="North"/>
    <s v="Not Stated"/>
    <x v="0"/>
    <s v="Broadside"/>
    <s v="Pedestrian"/>
    <x v="1"/>
  </r>
  <r>
    <x v="208"/>
    <x v="0"/>
    <s v="Not Stated, in Intersection"/>
    <s v="Not Stated"/>
    <x v="0"/>
    <s v="Head-On"/>
    <s v="Other Motor Vehicle"/>
    <x v="0"/>
  </r>
  <r>
    <x v="101"/>
    <x v="108"/>
    <s v="East"/>
    <s v="Not Stated"/>
    <x v="1"/>
    <s v="Rear End"/>
    <s v="Other Motor Vehicle"/>
    <x v="0"/>
  </r>
  <r>
    <x v="209"/>
    <x v="0"/>
    <s v="Not Stated, in Intersection"/>
    <s v="Not Stated"/>
    <x v="0"/>
    <s v="Head-On"/>
    <s v="Other Motor Vehicle"/>
    <x v="0"/>
  </r>
  <r>
    <x v="21"/>
    <x v="0"/>
    <s v="Not Stated, in Intersection"/>
    <s v="Not Stated"/>
    <x v="0"/>
    <s v="Broadside"/>
    <s v="Bicycle"/>
    <x v="0"/>
  </r>
  <r>
    <x v="23"/>
    <x v="0"/>
    <s v="Not Stated, in Intersection"/>
    <s v="Not Stated"/>
    <x v="0"/>
    <s v="Broadside"/>
    <s v="Bicycle"/>
    <x v="0"/>
  </r>
  <r>
    <x v="35"/>
    <x v="13"/>
    <s v="North"/>
    <s v="Not Stated"/>
    <x v="1"/>
    <s v="Vehicle/Pedestrian"/>
    <s v="Pedestrian"/>
    <x v="1"/>
  </r>
  <r>
    <x v="23"/>
    <x v="156"/>
    <s v="West"/>
    <s v="Not Stated"/>
    <x v="1"/>
    <s v="Broadside"/>
    <s v="Other Motor Vehicle"/>
    <x v="0"/>
  </r>
  <r>
    <x v="37"/>
    <x v="101"/>
    <s v="West"/>
    <s v="Not Stated"/>
    <x v="1"/>
    <s v="Rear End"/>
    <s v="Other Motor Vehicle"/>
    <x v="0"/>
  </r>
  <r>
    <x v="37"/>
    <x v="0"/>
    <s v="Not Stated, in Intersection"/>
    <s v="Not Stated"/>
    <x v="1"/>
    <s v="Broadside"/>
    <s v="Other Motor Vehicle"/>
    <x v="0"/>
  </r>
  <r>
    <x v="38"/>
    <x v="0"/>
    <s v="Not Stated, in Intersection"/>
    <s v="Not Stated"/>
    <x v="0"/>
    <s v="Broadside"/>
    <s v="Other Motor Vehicle"/>
    <x v="0"/>
  </r>
  <r>
    <x v="2"/>
    <x v="89"/>
    <s v="West"/>
    <s v="Not Stated"/>
    <x v="1"/>
    <s v="Vehicle/Pedestrian"/>
    <s v="Pedestrian"/>
    <x v="2"/>
  </r>
  <r>
    <x v="5"/>
    <x v="58"/>
    <s v="East"/>
    <s v="Not Stated"/>
    <x v="0"/>
    <s v="Vehicle/Pedestrian"/>
    <s v="Pedestrian"/>
    <x v="1"/>
  </r>
  <r>
    <x v="73"/>
    <x v="0"/>
    <s v="Not Stated, in Intersection"/>
    <s v="Not Stated"/>
    <x v="0"/>
    <s v="Broadside"/>
    <s v="Other Motor Vehicle"/>
    <x v="0"/>
  </r>
  <r>
    <x v="39"/>
    <x v="0"/>
    <s v="Not Stated, in Intersection"/>
    <s v="Not Stated"/>
    <x v="1"/>
    <s v="Broadside"/>
    <s v="Other Motor Vehicle"/>
    <x v="0"/>
  </r>
  <r>
    <x v="210"/>
    <x v="0"/>
    <s v="Not Stated, in Intersection"/>
    <s v="Not Stated"/>
    <x v="0"/>
    <s v="Overturned"/>
    <s v="Non-Collision"/>
    <x v="0"/>
  </r>
  <r>
    <x v="74"/>
    <x v="105"/>
    <s v="South"/>
    <s v="Not Stated"/>
    <x v="1"/>
    <s v="Sideswipe"/>
    <s v="Bicycle"/>
    <x v="0"/>
  </r>
  <r>
    <x v="41"/>
    <x v="0"/>
    <s v="Not Stated, in Intersection"/>
    <s v="Not Stated"/>
    <x v="1"/>
    <s v="Broadside"/>
    <s v="Other Motor Vehicle"/>
    <x v="0"/>
  </r>
  <r>
    <x v="211"/>
    <x v="0"/>
    <s v="Not Stated, in Intersection"/>
    <s v="Not Stated"/>
    <x v="1"/>
    <s v="Sideswipe"/>
    <s v="Motor Vehicle on Other Roadway"/>
    <x v="0"/>
  </r>
  <r>
    <x v="76"/>
    <x v="2"/>
    <s v="West"/>
    <s v="Not Stated"/>
    <x v="1"/>
    <s v="Sideswipe"/>
    <s v="Other Motor Vehicle"/>
    <x v="0"/>
  </r>
  <r>
    <x v="212"/>
    <x v="0"/>
    <s v="Not Stated, in Intersection"/>
    <s v="Not Stated"/>
    <x v="1"/>
    <s v="Broadside"/>
    <s v="Bicycle"/>
    <x v="0"/>
  </r>
  <r>
    <x v="105"/>
    <x v="0"/>
    <s v="Not Stated, in Intersection"/>
    <s v="Not Stated"/>
    <x v="1"/>
    <s v="Broadside"/>
    <s v="Other Motor Vehicle"/>
    <x v="0"/>
  </r>
  <r>
    <x v="18"/>
    <x v="162"/>
    <s v="West"/>
    <s v="Not Stated"/>
    <x v="0"/>
    <s v="Sideswipe"/>
    <s v="Pedestrian"/>
    <x v="4"/>
  </r>
  <r>
    <x v="79"/>
    <x v="59"/>
    <s v="North"/>
    <s v="Not Stated"/>
    <x v="0"/>
    <s v="Other"/>
    <s v="Bicycle"/>
    <x v="0"/>
  </r>
  <r>
    <x v="45"/>
    <x v="0"/>
    <s v="Not Stated, in Intersection"/>
    <s v="Not Stated"/>
    <x v="1"/>
    <s v="Head-On"/>
    <s v="Other Motor Vehicle"/>
    <x v="0"/>
  </r>
  <r>
    <x v="45"/>
    <x v="0"/>
    <s v="Not Stated, in Intersection"/>
    <s v="Not Stated"/>
    <x v="1"/>
    <s v="Broadside"/>
    <s v="Other Motor Vehicle"/>
    <x v="0"/>
  </r>
  <r>
    <x v="45"/>
    <x v="0"/>
    <s v="Not Stated, in Intersection"/>
    <s v="Not Stated"/>
    <x v="1"/>
    <s v="Rear End"/>
    <s v="Other Motor Vehicle"/>
    <x v="0"/>
  </r>
  <r>
    <x v="82"/>
    <x v="0"/>
    <s v="Not Stated, in Intersection"/>
    <s v="Not Stated"/>
    <x v="0"/>
    <s v="Broadside"/>
    <s v="Bicycle"/>
    <x v="0"/>
  </r>
  <r>
    <x v="83"/>
    <x v="0"/>
    <s v="Not Stated, in Intersection"/>
    <s v="Not Stated"/>
    <x v="1"/>
    <s v="Broadside"/>
    <s v="Bicycle"/>
    <x v="0"/>
  </r>
  <r>
    <x v="47"/>
    <x v="0"/>
    <s v="Not Stated, in Intersection"/>
    <s v="Not Stated"/>
    <x v="0"/>
    <s v="Broadside"/>
    <s v="Bicycle"/>
    <x v="0"/>
  </r>
  <r>
    <x v="152"/>
    <x v="86"/>
    <s v="East"/>
    <s v="Not Stated"/>
    <x v="1"/>
    <s v="Rear End"/>
    <s v="Other Motor Vehicle"/>
    <x v="0"/>
  </r>
  <r>
    <x v="51"/>
    <x v="0"/>
    <s v="Not Stated, in Intersection"/>
    <s v="Not Stated"/>
    <x v="0"/>
    <s v="Broadside"/>
    <s v="Other Motor Vehicle"/>
    <x v="0"/>
  </r>
  <r>
    <x v="126"/>
    <x v="0"/>
    <s v="Not Stated, in Intersection"/>
    <s v="Not Stated"/>
    <x v="1"/>
    <s v="Broadside"/>
    <s v="Bicycle"/>
    <x v="0"/>
  </r>
  <r>
    <x v="85"/>
    <x v="0"/>
    <s v="Not Stated, in Intersection"/>
    <s v="Not Stated"/>
    <x v="1"/>
    <s v="Rear End"/>
    <s v="Bicycle"/>
    <x v="0"/>
  </r>
  <r>
    <x v="86"/>
    <x v="0"/>
    <s v="Not Stated, in Intersection"/>
    <s v="Not Stated"/>
    <x v="1"/>
    <s v="Sideswipe"/>
    <s v="Bicycle"/>
    <x v="0"/>
  </r>
  <r>
    <x v="117"/>
    <x v="0"/>
    <s v="Not Stated, in Intersection"/>
    <s v="Not Stated"/>
    <x v="1"/>
    <s v="Vehicle/Pedestrian"/>
    <s v="Pedestrian"/>
    <x v="1"/>
  </r>
  <r>
    <x v="17"/>
    <x v="0"/>
    <s v="Not Stated, in Intersection"/>
    <s v="Not Stated"/>
    <x v="1"/>
    <s v="Sideswipe"/>
    <s v="Bicycle"/>
    <x v="0"/>
  </r>
  <r>
    <x v="54"/>
    <x v="163"/>
    <s v="East"/>
    <s v="Not Stated"/>
    <x v="3"/>
    <s v="Rear End"/>
    <s v="Other Motor Vehicle"/>
    <x v="0"/>
  </r>
  <r>
    <x v="55"/>
    <x v="41"/>
    <s v="East"/>
    <s v="Not Stated"/>
    <x v="1"/>
    <s v="Rear End"/>
    <s v="Other Motor Vehicle"/>
    <x v="0"/>
  </r>
  <r>
    <x v="58"/>
    <x v="0"/>
    <s v="Not Stated, in Intersection"/>
    <s v="Not Stated"/>
    <x v="1"/>
    <s v="Broadside"/>
    <s v="Other Motor Vehicle"/>
    <x v="0"/>
  </r>
  <r>
    <x v="213"/>
    <x v="0"/>
    <s v="Not Stated, in Intersection"/>
    <s v="Not Stated"/>
    <x v="0"/>
    <s v="Broadside"/>
    <s v="Motor Vehicle on Other Roadway"/>
    <x v="0"/>
  </r>
  <r>
    <x v="214"/>
    <x v="0"/>
    <s v="Not Stated, in Intersection"/>
    <s v="Not Stated"/>
    <x v="2"/>
    <s v="Vehicle/Pedestrian"/>
    <s v="Pedestrian"/>
    <x v="1"/>
  </r>
  <r>
    <x v="0"/>
    <x v="59"/>
    <s v="East"/>
    <s v="Not Stated"/>
    <x v="2"/>
    <s v="Sideswipe"/>
    <s v="Bicycle"/>
    <x v="0"/>
  </r>
  <r>
    <x v="0"/>
    <x v="0"/>
    <s v="Not Stated, in Intersection"/>
    <s v="Not Stated"/>
    <x v="0"/>
    <s v="Sideswipe"/>
    <s v="Other Motor Vehicle"/>
    <x v="0"/>
  </r>
  <r>
    <x v="0"/>
    <x v="28"/>
    <s v="East"/>
    <s v="Not Stated"/>
    <x v="1"/>
    <s v="Rear End"/>
    <s v="Other Motor Vehicle"/>
    <x v="0"/>
  </r>
  <r>
    <x v="2"/>
    <x v="0"/>
    <s v="Not Stated, in Intersection"/>
    <s v="Not Stated"/>
    <x v="1"/>
    <s v="Rear End"/>
    <s v="Other Motor Vehicle"/>
    <x v="0"/>
  </r>
  <r>
    <x v="32"/>
    <x v="0"/>
    <s v="Not Stated, in Intersection"/>
    <s v="&lt;Null&gt;"/>
    <x v="2"/>
    <s v="Vehicle/Pedestrian"/>
    <s v="Pedestrian"/>
    <x v="1"/>
  </r>
  <r>
    <x v="122"/>
    <x v="30"/>
    <s v="South"/>
    <s v="Not Stated"/>
    <x v="0"/>
    <s v="Hit Object"/>
    <s v="Fixed Object"/>
    <x v="3"/>
  </r>
  <r>
    <x v="6"/>
    <x v="0"/>
    <s v="Not Stated, in Intersection"/>
    <s v="Not Stated"/>
    <x v="0"/>
    <s v="Broadside"/>
    <s v="Other Motor Vehicle"/>
    <x v="0"/>
  </r>
  <r>
    <x v="6"/>
    <x v="0"/>
    <s v="Not Stated, in Intersection"/>
    <s v="Not Stated"/>
    <x v="1"/>
    <s v="Broadside"/>
    <s v="Other Motor Vehicle"/>
    <x v="0"/>
  </r>
  <r>
    <x v="215"/>
    <x v="0"/>
    <s v="Not Stated, in Intersection"/>
    <s v="Not Stated"/>
    <x v="0"/>
    <s v="Hit Object"/>
    <s v="Bicycle"/>
    <x v="0"/>
  </r>
  <r>
    <x v="8"/>
    <x v="0"/>
    <s v="Not Stated, in Intersection"/>
    <s v="Not Stated"/>
    <x v="1"/>
    <s v="Broadside"/>
    <s v="Other Motor Vehicle"/>
    <x v="0"/>
  </r>
  <r>
    <x v="216"/>
    <x v="0"/>
    <s v="Not Stated, in Intersection"/>
    <s v="Not Stated"/>
    <x v="1"/>
    <s v="Rear End"/>
    <s v="Other Motor Vehicle"/>
    <x v="0"/>
  </r>
  <r>
    <x v="217"/>
    <x v="0"/>
    <s v="Not Stated, in Intersection"/>
    <s v="Not Stated"/>
    <x v="1"/>
    <s v="Vehicle/Pedestrian"/>
    <s v="Pedestrian"/>
    <x v="1"/>
  </r>
  <r>
    <x v="218"/>
    <x v="164"/>
    <s v="South"/>
    <s v="Not Stated"/>
    <x v="1"/>
    <s v="Vehicle/Pedestrian"/>
    <s v="Pedestrian"/>
    <x v="1"/>
  </r>
  <r>
    <x v="62"/>
    <x v="0"/>
    <s v="Not Stated, in Intersection"/>
    <s v="Not Stated"/>
    <x v="1"/>
    <s v="Head-On"/>
    <s v="Other Motor Vehicle"/>
    <x v="0"/>
  </r>
  <r>
    <x v="81"/>
    <x v="165"/>
    <s v="North"/>
    <s v="Not Stated"/>
    <x v="2"/>
    <s v="Vehicle/Pedestrian"/>
    <s v="Pedestrian"/>
    <x v="2"/>
  </r>
  <r>
    <x v="182"/>
    <x v="142"/>
    <s v="West"/>
    <s v="Not Stated"/>
    <x v="2"/>
    <s v="Sideswipe"/>
    <s v="Bicycle"/>
    <x v="0"/>
  </r>
  <r>
    <x v="8"/>
    <x v="58"/>
    <s v="West"/>
    <s v="Not Stated"/>
    <x v="3"/>
    <s v="Vehicle/Pedestrian"/>
    <s v="Pedestrian"/>
    <x v="1"/>
  </r>
  <r>
    <x v="15"/>
    <x v="107"/>
    <s v="East"/>
    <s v="Not Stated"/>
    <x v="1"/>
    <s v="Rear End"/>
    <s v="Other Motor Vehicle"/>
    <x v="0"/>
  </r>
  <r>
    <x v="15"/>
    <x v="0"/>
    <s v="Not Stated, in Intersection"/>
    <s v="Not Stated"/>
    <x v="1"/>
    <s v="Sideswipe"/>
    <s v="Bicycle"/>
    <x v="0"/>
  </r>
  <r>
    <x v="14"/>
    <x v="70"/>
    <s v="South"/>
    <s v="Not Stated"/>
    <x v="1"/>
    <s v="Vehicle/Pedestrian"/>
    <s v="Pedestrian"/>
    <x v="1"/>
  </r>
  <r>
    <x v="16"/>
    <x v="166"/>
    <s v="West"/>
    <s v="Not Stated"/>
    <x v="0"/>
    <s v="Rear End"/>
    <s v="Other Motor Vehicle"/>
    <x v="0"/>
  </r>
  <r>
    <x v="16"/>
    <x v="98"/>
    <s v="West"/>
    <s v="Not Stated"/>
    <x v="1"/>
    <s v="Sideswipe"/>
    <s v="Bicycle"/>
    <x v="0"/>
  </r>
  <r>
    <x v="18"/>
    <x v="0"/>
    <s v="Not Stated, in Intersection"/>
    <s v="Not Stated"/>
    <x v="0"/>
    <s v="Head-On"/>
    <s v="Bicycle"/>
    <x v="0"/>
  </r>
  <r>
    <x v="135"/>
    <x v="0"/>
    <s v="Not Stated, in Intersection"/>
    <s v="Not Stated"/>
    <x v="0"/>
    <s v="Vehicle/Pedestrian"/>
    <s v="Pedestrian"/>
    <x v="1"/>
  </r>
  <r>
    <x v="135"/>
    <x v="0"/>
    <s v="Not Stated, in Intersection"/>
    <s v="Not Stated"/>
    <x v="1"/>
    <s v="Vehicle/Pedestrian"/>
    <s v="Pedestrian"/>
    <x v="1"/>
  </r>
  <r>
    <x v="135"/>
    <x v="0"/>
    <s v="Not Stated, in Intersection"/>
    <s v="Not Stated"/>
    <x v="1"/>
    <s v="Vehicle/Pedestrian"/>
    <s v="Pedestrian"/>
    <x v="1"/>
  </r>
  <r>
    <x v="20"/>
    <x v="0"/>
    <s v="Not Stated, in Intersection"/>
    <s v="Not Stated"/>
    <x v="1"/>
    <s v="Rear End"/>
    <s v="Other Motor Vehicle"/>
    <x v="0"/>
  </r>
  <r>
    <x v="21"/>
    <x v="0"/>
    <s v="Not Stated, in Intersection"/>
    <s v="Not Stated"/>
    <x v="0"/>
    <s v="Broadside"/>
    <s v="Bicycle"/>
    <x v="0"/>
  </r>
  <r>
    <x v="21"/>
    <x v="104"/>
    <s v="South"/>
    <s v="Not Stated"/>
    <x v="1"/>
    <s v="Sideswipe"/>
    <s v="Other Motor Vehicle"/>
    <x v="0"/>
  </r>
  <r>
    <x v="21"/>
    <x v="52"/>
    <s v="South"/>
    <s v="Not Stated"/>
    <x v="1"/>
    <s v="Broadside"/>
    <s v="Bicycle"/>
    <x v="0"/>
  </r>
  <r>
    <x v="136"/>
    <x v="0"/>
    <s v="Not Stated, in Intersection"/>
    <s v="Not Stated"/>
    <x v="1"/>
    <s v="Broadside"/>
    <s v="Bicycle"/>
    <x v="0"/>
  </r>
  <r>
    <x v="23"/>
    <x v="167"/>
    <s v="East"/>
    <s v="Not Stated"/>
    <x v="1"/>
    <s v="Vehicle/Pedestrian"/>
    <s v="Pedestrian"/>
    <x v="2"/>
  </r>
  <r>
    <x v="22"/>
    <x v="0"/>
    <s v="Not Stated, in Intersection"/>
    <s v="Not Stated"/>
    <x v="0"/>
    <s v="Broadside"/>
    <s v="Other Motor Vehicle"/>
    <x v="0"/>
  </r>
  <r>
    <x v="147"/>
    <x v="168"/>
    <s v="North"/>
    <s v="Not Stated"/>
    <x v="0"/>
    <s v="Sideswipe"/>
    <s v="Other Motor Vehicle"/>
    <x v="0"/>
  </r>
  <r>
    <x v="25"/>
    <x v="0"/>
    <s v="Not Stated, in Intersection"/>
    <s v="Not Stated"/>
    <x v="1"/>
    <s v="Broadside"/>
    <s v="Bicycle"/>
    <x v="0"/>
  </r>
  <r>
    <x v="65"/>
    <x v="42"/>
    <s v="East"/>
    <s v="Not Stated"/>
    <x v="1"/>
    <s v="Vehicle/Pedestrian"/>
    <s v="Pedestrian"/>
    <x v="4"/>
  </r>
  <r>
    <x v="27"/>
    <x v="0"/>
    <s v="Not Stated, in Intersection"/>
    <s v="Not Stated"/>
    <x v="1"/>
    <s v="Hit Object"/>
    <s v="Fixed Object"/>
    <x v="0"/>
  </r>
  <r>
    <x v="205"/>
    <x v="0"/>
    <s v="Not Stated, in Intersection"/>
    <s v="Not Stated"/>
    <x v="1"/>
    <s v="Broadside"/>
    <s v="Other Motor Vehicle"/>
    <x v="0"/>
  </r>
  <r>
    <x v="44"/>
    <x v="1"/>
    <s v="South"/>
    <s v="Not Stated"/>
    <x v="1"/>
    <s v="Rear End"/>
    <s v="Other Motor Vehicle"/>
    <x v="0"/>
  </r>
  <r>
    <x v="10"/>
    <x v="0"/>
    <s v="Not Stated, in Intersection"/>
    <s v="Not Stated"/>
    <x v="1"/>
    <s v="Overturned"/>
    <s v="Other Motor Vehicle"/>
    <x v="0"/>
  </r>
  <r>
    <x v="10"/>
    <x v="0"/>
    <s v="Not Stated, in Intersection"/>
    <s v="Not Stated"/>
    <x v="1"/>
    <s v="Broadside"/>
    <s v="Other Motor Vehicle"/>
    <x v="0"/>
  </r>
  <r>
    <x v="27"/>
    <x v="13"/>
    <s v="West"/>
    <s v="Not Stated"/>
    <x v="1"/>
    <s v="Broadside"/>
    <s v="Pedestrian"/>
    <x v="1"/>
  </r>
  <r>
    <x v="11"/>
    <x v="25"/>
    <s v="North"/>
    <s v="Not Stated"/>
    <x v="0"/>
    <s v="Sideswipe"/>
    <s v="Bicycle"/>
    <x v="0"/>
  </r>
  <r>
    <x v="34"/>
    <x v="0"/>
    <s v="Not Stated, in Intersection"/>
    <s v="Not Stated"/>
    <x v="1"/>
    <s v="Sideswipe"/>
    <s v="Other Motor Vehicle"/>
    <x v="0"/>
  </r>
  <r>
    <x v="34"/>
    <x v="0"/>
    <s v="Not Stated, in Intersection"/>
    <s v="Not Stated"/>
    <x v="1"/>
    <s v="Head-On"/>
    <s v="Other Motor Vehicle"/>
    <x v="0"/>
  </r>
  <r>
    <x v="34"/>
    <x v="0"/>
    <s v="Not Stated, in Intersection"/>
    <s v="Not Stated"/>
    <x v="1"/>
    <s v="Broadside"/>
    <s v="Other Motor Vehicle"/>
    <x v="0"/>
  </r>
  <r>
    <x v="34"/>
    <x v="133"/>
    <s v="North"/>
    <s v="Not Stated"/>
    <x v="1"/>
    <s v="Sideswipe"/>
    <s v="Other Motor Vehicle"/>
    <x v="0"/>
  </r>
  <r>
    <x v="35"/>
    <x v="169"/>
    <s v="South"/>
    <s v="Not Stated"/>
    <x v="2"/>
    <s v="Vehicle/Pedestrian"/>
    <s v="Pedestrian"/>
    <x v="2"/>
  </r>
  <r>
    <x v="219"/>
    <x v="15"/>
    <s v="South"/>
    <s v="Not Stated"/>
    <x v="1"/>
    <s v="Rear End"/>
    <s v="Other Motor Vehicle"/>
    <x v="0"/>
  </r>
  <r>
    <x v="219"/>
    <x v="36"/>
    <s v="South"/>
    <s v="Not Stated"/>
    <x v="1"/>
    <s v="Sideswipe"/>
    <s v="Bicycle"/>
    <x v="0"/>
  </r>
  <r>
    <x v="220"/>
    <x v="75"/>
    <s v="East"/>
    <s v="Not Stated"/>
    <x v="1"/>
    <s v="Broadside"/>
    <s v="Bicycle"/>
    <x v="0"/>
  </r>
  <r>
    <x v="70"/>
    <x v="170"/>
    <s v="West"/>
    <s v="Not Stated"/>
    <x v="1"/>
    <s v="Rear End"/>
    <s v="Other Motor Vehicle"/>
    <x v="0"/>
  </r>
  <r>
    <x v="101"/>
    <x v="17"/>
    <s v="West"/>
    <s v="Not Stated"/>
    <x v="1"/>
    <s v="Rear End"/>
    <s v="Other Motor Vehicle"/>
    <x v="0"/>
  </r>
  <r>
    <x v="221"/>
    <x v="0"/>
    <s v="Not Stated, in Intersection"/>
    <s v="Not Stated"/>
    <x v="0"/>
    <s v="Vehicle/Pedestrian"/>
    <s v="Bicycle"/>
    <x v="0"/>
  </r>
  <r>
    <x v="69"/>
    <x v="96"/>
    <s v="West"/>
    <s v="Not Stated"/>
    <x v="1"/>
    <s v="Sideswipe"/>
    <s v="Bicycle"/>
    <x v="0"/>
  </r>
  <r>
    <x v="37"/>
    <x v="0"/>
    <s v="Not Stated, in Intersection"/>
    <s v="Not Stated"/>
    <x v="0"/>
    <s v="Other"/>
    <s v="Fixed Object"/>
    <x v="0"/>
  </r>
  <r>
    <x v="104"/>
    <x v="0"/>
    <s v="Not Stated, in Intersection"/>
    <s v="Not Stated"/>
    <x v="1"/>
    <s v="Broadside"/>
    <s v="Other Motor Vehicle"/>
    <x v="0"/>
  </r>
  <r>
    <x v="139"/>
    <x v="25"/>
    <s v="West"/>
    <s v="Not Stated"/>
    <x v="1"/>
    <s v="Other"/>
    <s v="Non-Collision"/>
    <x v="0"/>
  </r>
  <r>
    <x v="73"/>
    <x v="0"/>
    <s v="Not Stated, in Intersection"/>
    <s v="Not Stated"/>
    <x v="1"/>
    <s v="Head-On"/>
    <s v="Bicycle"/>
    <x v="0"/>
  </r>
  <r>
    <x v="73"/>
    <x v="152"/>
    <s v="East"/>
    <s v="Not Stated"/>
    <x v="1"/>
    <s v="Broadside"/>
    <s v="Other Motor Vehicle"/>
    <x v="0"/>
  </r>
  <r>
    <x v="222"/>
    <x v="0"/>
    <s v="Not Stated, in Intersection"/>
    <s v="Not Stated"/>
    <x v="1"/>
    <s v="Not Stated"/>
    <s v="Bicycle"/>
    <x v="0"/>
  </r>
  <r>
    <x v="35"/>
    <x v="0"/>
    <s v="Not Stated, in Intersection"/>
    <s v="Not Stated"/>
    <x v="1"/>
    <s v="Rear End"/>
    <s v="Other Motor Vehicle"/>
    <x v="0"/>
  </r>
  <r>
    <x v="46"/>
    <x v="0"/>
    <s v="Not Stated, in Intersection"/>
    <s v="Not Stated"/>
    <x v="0"/>
    <s v="Vehicle/Pedestrian"/>
    <s v="Pedestrian"/>
    <x v="1"/>
  </r>
  <r>
    <x v="81"/>
    <x v="0"/>
    <s v="Not Stated, in Intersection"/>
    <s v="Not Stated"/>
    <x v="1"/>
    <s v="Broadside"/>
    <s v="Bicycle"/>
    <x v="0"/>
  </r>
  <r>
    <x v="81"/>
    <x v="0"/>
    <s v="Not Stated, in Intersection"/>
    <s v="Fog"/>
    <x v="1"/>
    <s v="Broadside"/>
    <s v="Other Motor Vehicle"/>
    <x v="0"/>
  </r>
  <r>
    <x v="82"/>
    <x v="0"/>
    <s v="Not Stated, in Intersection"/>
    <s v="Not Stated"/>
    <x v="1"/>
    <s v="Broadside"/>
    <s v="Bicycle"/>
    <x v="0"/>
  </r>
  <r>
    <x v="47"/>
    <x v="0"/>
    <s v="Not Stated, in Intersection"/>
    <s v="Not Stated"/>
    <x v="1"/>
    <s v="Broadside"/>
    <s v="Other Motor Vehicle"/>
    <x v="0"/>
  </r>
  <r>
    <x v="47"/>
    <x v="0"/>
    <s v="Not Stated, in Intersection"/>
    <s v="Not Stated"/>
    <x v="1"/>
    <s v="Broadside"/>
    <s v="Bicycle"/>
    <x v="0"/>
  </r>
  <r>
    <x v="46"/>
    <x v="60"/>
    <s v="South"/>
    <s v="Not Stated"/>
    <x v="1"/>
    <s v="Vehicle/Pedestrian"/>
    <s v="Pedestrian"/>
    <x v="1"/>
  </r>
  <r>
    <x v="48"/>
    <x v="107"/>
    <s v="East"/>
    <s v="Not Stated"/>
    <x v="1"/>
    <s v="Rear End"/>
    <s v="Other Motor Vehicle"/>
    <x v="0"/>
  </r>
  <r>
    <x v="50"/>
    <x v="92"/>
    <s v="West"/>
    <s v="Not Stated"/>
    <x v="1"/>
    <s v="Rear End"/>
    <s v="Parked Motor Vehicle"/>
    <x v="0"/>
  </r>
  <r>
    <x v="106"/>
    <x v="25"/>
    <s v="East"/>
    <s v="Not Stated"/>
    <x v="1"/>
    <s v="Rear End"/>
    <s v="Other Motor Vehicle"/>
    <x v="0"/>
  </r>
  <r>
    <x v="52"/>
    <x v="0"/>
    <s v="East"/>
    <s v="Not Stated"/>
    <x v="1"/>
    <s v="Sideswipe"/>
    <s v="Other Motor Vehicle"/>
    <x v="0"/>
  </r>
  <r>
    <x v="126"/>
    <x v="91"/>
    <s v="West"/>
    <s v="Not Stated"/>
    <x v="0"/>
    <s v="Sideswipe"/>
    <s v="Bicycle"/>
    <x v="0"/>
  </r>
  <r>
    <x v="84"/>
    <x v="0"/>
    <s v="Not Stated, in Intersection"/>
    <s v="Not Stated"/>
    <x v="0"/>
    <s v="Broadside"/>
    <s v="Other Motor Vehicle"/>
    <x v="0"/>
  </r>
  <r>
    <x v="84"/>
    <x v="11"/>
    <s v="West"/>
    <s v="Not Stated"/>
    <x v="1"/>
    <s v="Rear End"/>
    <s v="Other Motor Vehicle"/>
    <x v="0"/>
  </r>
  <r>
    <x v="85"/>
    <x v="0"/>
    <s v="Not Stated, in Intersection"/>
    <s v="Not Stated"/>
    <x v="1"/>
    <s v="Rear End"/>
    <s v="Bicycle"/>
    <x v="0"/>
  </r>
  <r>
    <x v="86"/>
    <x v="0"/>
    <s v="Not Stated, in Intersection"/>
    <s v="Not Stated"/>
    <x v="0"/>
    <s v="Broadside"/>
    <s v="Other Motor Vehicle"/>
    <x v="0"/>
  </r>
  <r>
    <x v="54"/>
    <x v="0"/>
    <s v="Not Stated, in Intersection"/>
    <s v="Not Stated"/>
    <x v="0"/>
    <s v="Head-On"/>
    <s v="Other Motor Vehicle"/>
    <x v="0"/>
  </r>
  <r>
    <x v="223"/>
    <x v="0"/>
    <s v="Not Stated, in Intersection"/>
    <s v="Not Stated"/>
    <x v="0"/>
    <s v="Head-On"/>
    <s v="Fixed Object"/>
    <x v="0"/>
  </r>
  <r>
    <x v="110"/>
    <x v="0"/>
    <s v="Not Stated, in Intersection"/>
    <s v="Not Stated"/>
    <x v="1"/>
    <s v="Broadside"/>
    <s v="Other Motor Vehicle"/>
    <x v="0"/>
  </r>
  <r>
    <x v="224"/>
    <x v="171"/>
    <m/>
    <m/>
    <x v="4"/>
    <m/>
    <m/>
    <x v="6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969">
  <r>
    <n v="9805"/>
    <x v="0"/>
    <n v="120"/>
    <s v="Saturday"/>
    <x v="0"/>
    <x v="0"/>
    <s v="FELL ST | ASHBURY ST"/>
    <n v="0"/>
    <s v="Not Stated, in Intersection"/>
    <s v="Not Stated"/>
    <s v="Injury (Other Visible)"/>
    <s v="Sideswipe"/>
    <s v="Parked Motor Vehicle"/>
    <x v="0"/>
    <s v="Dry"/>
    <s v="No Unusual Condition"/>
    <s v="Not Stated"/>
    <s v="Dark - Street Lights"/>
    <s v="Functioning"/>
    <s v="AA - Vehicle(s) Only Involved"/>
    <s v="http://maps.google.com/maps?q=&amp;layer=c&amp;cbll=37.7727904538694,-122.447497244783"/>
    <s v="2:01 am to 6:00 am"/>
    <s v="Clear"/>
    <s v="Intersection &lt;= 20ft"/>
    <s v="April"/>
    <s v="Unsafe speed for prevailing conditions"/>
  </r>
  <r>
    <n v="12509"/>
    <x v="0"/>
    <n v="2210"/>
    <s v="Friday"/>
    <x v="0"/>
    <x v="0"/>
    <s v="FELL ST | ASHBURY ST"/>
    <n v="108"/>
    <s v="East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837798968,-122.447128817491"/>
    <s v="10:01 pm to 2:00 am"/>
    <s v="Clear"/>
    <s v="Intersection Rear End &lt;= 150ft"/>
    <s v="April"/>
    <s v="Unsafe turn or lane change prohibited"/>
  </r>
  <r>
    <n v="29468"/>
    <x v="1"/>
    <n v="2135"/>
    <s v="Monday"/>
    <x v="1"/>
    <x v="0"/>
    <s v="FULTON ST | ASHBURY ST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55992950008,-122.448067929212"/>
    <s v="6:01 pm to 10:00 pm"/>
    <s v="Clear"/>
    <s v="Intersection &lt;= 20ft"/>
    <s v="April"/>
    <s v="Under the influence of alcohol or drug"/>
  </r>
  <r>
    <n v="29226"/>
    <x v="2"/>
    <n v="1440"/>
    <s v="Friday"/>
    <x v="2"/>
    <x v="0"/>
    <s v="OAK ST | ASHBURY ST"/>
    <n v="6"/>
    <s v="West"/>
    <s v="Not Stated"/>
    <s v="Injury (Complaint of Pain)"/>
    <s v="Rear End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1875324252,-122.447331460296"/>
    <s v="2:01 pm to 6:00 pm"/>
    <s v="Raining"/>
    <s v="Intersection &lt;= 20ft"/>
    <s v="April"/>
    <s v="Unsafe speed for prevailing conditions"/>
  </r>
  <r>
    <n v="29227"/>
    <x v="2"/>
    <n v="800"/>
    <s v="Tuesday"/>
    <x v="2"/>
    <x v="0"/>
    <s v="OAK ST | ASHBURY ST"/>
    <n v="179"/>
    <s v="West"/>
    <s v="Not Stated"/>
    <s v="Injury (Complaint of Pain)"/>
    <s v="Rear End"/>
    <s v="Other Motor Vehicle"/>
    <x v="0"/>
    <s v="Wet"/>
    <s v="No Unusual Condition"/>
    <s v="Not Stated"/>
    <s v="Dusk - Dawn"/>
    <s v="None"/>
    <s v="AA - Vehicle(s) Only Involved"/>
    <s v="http://maps.google.com/maps?q=&amp;layer=c&amp;cbll=37.7718002582656,-122.447922489079"/>
    <s v="6:01 am to 10:00 am"/>
    <s v="Raining"/>
    <s v="Midblock &gt; 20ft"/>
    <s v="April"/>
    <s v="Unsafe speed for prevailing conditions"/>
  </r>
  <r>
    <n v="24236"/>
    <x v="0"/>
    <n v="1522"/>
    <s v="Friday"/>
    <x v="3"/>
    <x v="0"/>
    <s v="PAGE ST | ASHBURY ST"/>
    <n v="0"/>
    <s v="Not Stated, in Intersection"/>
    <s v="Not Stated"/>
    <s v="Injury (Other Visible)"/>
    <s v="Rear End"/>
    <s v="Bicycle"/>
    <x v="0"/>
    <s v="Dry"/>
    <s v="No Unusual Condition"/>
    <s v="Not Stated"/>
    <s v="Daylight"/>
    <s v="None"/>
    <s v="FF - Bike Only"/>
    <s v="http://maps.google.com/maps?q=&amp;layer=c&amp;cbll=37.7709346413689,-122.44712270031"/>
    <s v="2:01 pm to 6:00 pm"/>
    <s v="Clear"/>
    <s v="Intersection &lt;= 20ft"/>
    <s v="April"/>
    <s v="Following too closely prohibited"/>
  </r>
  <r>
    <n v="29253"/>
    <x v="3"/>
    <n v="1716"/>
    <s v="Monday"/>
    <x v="0"/>
    <x v="1"/>
    <s v="FELL ST | BAKER ST"/>
    <n v="273"/>
    <s v="West"/>
    <s v="Not Stated"/>
    <s v="Injury (Severe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5156844839,-122.441852897152"/>
    <s v="2:01 pm to 6:00 pm"/>
    <s v="Clear"/>
    <s v="Midblock &gt; 20ft"/>
    <s v="April"/>
    <s v="Lane straddling or failure to use specified lanes"/>
  </r>
  <r>
    <n v="29254"/>
    <x v="3"/>
    <n v="1539"/>
    <s v="Tuesday"/>
    <x v="0"/>
    <x v="1"/>
    <s v="FELL ST | BAKER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6352963795,-122.440921792499"/>
    <s v="2:01 pm to 6:00 pm"/>
    <s v="Clear"/>
    <s v="Intersection &lt;= 20ft"/>
    <s v="April"/>
    <s v="Turn at intersection from wrong position"/>
  </r>
  <r>
    <n v="2801"/>
    <x v="3"/>
    <n v="1805"/>
    <s v="Wednesday"/>
    <x v="2"/>
    <x v="1"/>
    <s v="OAK ST | BAKER ST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7128737419,-122.440735147736"/>
    <s v="6:01 pm to 10:00 pm"/>
    <s v="Cloudy"/>
    <s v="Intersection &lt;= 20ft"/>
    <s v="April"/>
    <s v="Unsafe speed for prevailing conditions"/>
  </r>
  <r>
    <n v="24279"/>
    <x v="4"/>
    <n v="1735"/>
    <s v="Wednesday"/>
    <x v="2"/>
    <x v="1"/>
    <s v="OAK ST | BAKER ST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27128737419,-122.440735147736"/>
    <s v="2:01 pm to 6:00 pm"/>
    <s v="Clear"/>
    <s v="Intersection &lt;= 20ft"/>
    <s v="April"/>
    <s v="Lane straddling or failure to use specified lanes"/>
  </r>
  <r>
    <n v="29181"/>
    <x v="5"/>
    <n v="817"/>
    <s v="Thursday"/>
    <x v="2"/>
    <x v="1"/>
    <s v="OAK ST | BAKER ST"/>
    <n v="68"/>
    <s v="Ea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27425525829,-122.440501453199"/>
    <s v="6:01 am to 10:00 am"/>
    <s v="Clear"/>
    <s v="Intersection Rear End &lt;= 150ft"/>
    <s v="April"/>
    <s v="Unsafe speed for prevailing conditions"/>
  </r>
  <r>
    <n v="29280"/>
    <x v="2"/>
    <n v="1600"/>
    <s v="Tuesday"/>
    <x v="4"/>
    <x v="1"/>
    <s v="TURK BLVD | BAKER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2440306213,-122.442053309532"/>
    <s v="2:01 pm to 6:00 pm"/>
    <s v="Clear"/>
    <s v="Intersection &lt;= 20ft"/>
    <s v="April"/>
    <s v="Violating special traffic control markers"/>
  </r>
  <r>
    <n v="828"/>
    <x v="6"/>
    <n v="1736"/>
    <s v="Wednesday"/>
    <x v="5"/>
    <x v="2"/>
    <s v="BRODERICK ST | FELL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38471195227,-122.439276798449"/>
    <s v="2:01 pm to 6:00 pm"/>
    <s v="Clear"/>
    <s v="Intersection &lt;= 20ft"/>
    <s v="April"/>
    <s v="Driver or bicyclist to yield right-of-way at crosswalks"/>
  </r>
  <r>
    <n v="28960"/>
    <x v="7"/>
    <n v="1953"/>
    <s v="Tuesday"/>
    <x v="0"/>
    <x v="3"/>
    <s v="FELL ST | BRODERICK ST"/>
    <n v="135"/>
    <s v="East"/>
    <s v="Not Stated"/>
    <s v="Injury (Other Visible)"/>
    <s v="Other"/>
    <s v="Other Motor Vehicle"/>
    <x v="0"/>
    <s v="Wet"/>
    <s v="No Unusual Condition"/>
    <s v="Not Stated"/>
    <s v="Dark - Street Lights"/>
    <s v="None"/>
    <s v="AA - Vehicle(s) Only Involved"/>
    <s v="http://maps.google.com/maps?q=&amp;layer=c&amp;cbll=37.773906660719,-122.438814358746"/>
    <s v="6:01 pm to 10:00 pm"/>
    <s v="Raining"/>
    <s v="Midblock &gt; 20ft"/>
    <s v="April"/>
    <s v="Unsafe turn or lane change prohibited"/>
  </r>
  <r>
    <n v="25778"/>
    <x v="4"/>
    <n v="38"/>
    <s v="Monday"/>
    <x v="3"/>
    <x v="3"/>
    <s v="PAGE ST | BRODERICK ST"/>
    <n v="160"/>
    <s v="East"/>
    <s v="Not Stated"/>
    <s v="Injury (Complaint of Pain)"/>
    <s v="Head-On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2060594117,-122.438351603656"/>
    <s v="2:01 am to 6:00 am"/>
    <s v="Clear"/>
    <s v="Midblock &gt; 20ft"/>
    <s v="April"/>
    <s v="Lane straddling or failure to use specified lanes"/>
  </r>
  <r>
    <n v="14670"/>
    <x v="7"/>
    <n v="1330"/>
    <s v="Friday"/>
    <x v="6"/>
    <x v="4"/>
    <s v="DIVISADERO ST | GROVE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None"/>
    <s v="BB - Vehicle-Pedestrian"/>
    <s v="http://maps.google.com/maps?q=&amp;layer=c&amp;cbll=37.7759254055507,-122.437989847718"/>
    <s v="10:01 am to 2:00 pm"/>
    <s v="Clear"/>
    <s v="Intersection &lt;= 20ft"/>
    <s v="April"/>
    <s v="Driver or bicyclist to yield right-of-way at crosswalks"/>
  </r>
  <r>
    <n v="14642"/>
    <x v="8"/>
    <n v="1443"/>
    <s v="Friday"/>
    <x v="6"/>
    <x v="5"/>
    <s v="DIVISADERO ST | HAYES ST"/>
    <n v="201"/>
    <s v="North"/>
    <s v="Not Stated"/>
    <s v="Injury (Other Visible)"/>
    <s v="Head-On"/>
    <s v="Pedestrian"/>
    <x v="2"/>
    <s v="Dry"/>
    <s v="No Unusual Condition"/>
    <s v="Not Stated"/>
    <s v="Daylight"/>
    <s v="None"/>
    <s v="BB - Vehicle-Pedestrian"/>
    <s v="http://maps.google.com/maps?q=&amp;layer=c&amp;cbll=37.7755295104963,-122.437962859574"/>
    <s v="2:01 pm to 6:00 pm"/>
    <s v="Clear"/>
    <s v="Midblock &gt; 20ft"/>
    <s v="April"/>
    <s v="Crossing between controlled intersections (Jaywalking)"/>
  </r>
  <r>
    <n v="13223"/>
    <x v="5"/>
    <n v="2152"/>
    <s v="Friday"/>
    <x v="3"/>
    <x v="6"/>
    <s v="PAGE ST | CLAYTON ST"/>
    <n v="0"/>
    <s v="Not Stated, in Intersection"/>
    <s v="Not Stated"/>
    <s v="Injury (Other Visible)"/>
    <s v="Other"/>
    <s v="Bicycle"/>
    <x v="0"/>
    <s v="Dry"/>
    <s v="No Unusual Condition"/>
    <s v="Not Stated"/>
    <s v="Dark - Street Lights"/>
    <s v="None"/>
    <s v="CC - Vehicle-Bicycle"/>
    <s v="http://maps.google.com/maps?q=&amp;layer=c&amp;cbll=37.7707308835998,-122.448767914447"/>
    <s v="6:01 pm to 10:00 pm"/>
    <s v="Clear"/>
    <s v="Intersection &lt;= 20ft"/>
    <s v="April"/>
    <s v="Failure to stop at STOP sign"/>
  </r>
  <r>
    <n v="24529"/>
    <x v="4"/>
    <n v="38"/>
    <s v="Saturday"/>
    <x v="0"/>
    <x v="7"/>
    <s v="FELL ST | COLE ST"/>
    <n v="105"/>
    <s v="East"/>
    <s v="Not Stated"/>
    <s v="Injury (Other Visible)"/>
    <s v="Sideswipe"/>
    <s v="Parked Motor Vehicle"/>
    <x v="0"/>
    <s v="Dry"/>
    <s v="No Unusual Condition"/>
    <s v="Not Stated"/>
    <s v="Dark - Street Lights"/>
    <s v="None"/>
    <s v="AA - Vehicle(s) Only Involved"/>
    <s v="http://maps.google.com/maps?q=&amp;layer=c&amp;cbll=37.7724135989608,-122.450429334908"/>
    <s v="2:01 am to 6:00 am"/>
    <s v="Clear"/>
    <s v="Midblock &gt; 20ft"/>
    <s v="April"/>
    <s v="Lane straddling or failure to use specified lanes"/>
  </r>
  <r>
    <n v="14821"/>
    <x v="5"/>
    <n v="1944"/>
    <s v="Friday"/>
    <x v="0"/>
    <x v="8"/>
    <s v="FELL ST | DIVISADERO ST"/>
    <n v="150"/>
    <s v="West"/>
    <s v="Not Stated"/>
    <s v="Injury (Other Visible)"/>
    <s v="Broadside"/>
    <s v="Bicycle"/>
    <x v="0"/>
    <s v="Dry"/>
    <s v="No Unusual Condition"/>
    <s v="Not Stated"/>
    <s v="Dark - Street Lights"/>
    <s v="None"/>
    <s v="CC - Vehicle-Bicycle"/>
    <s v="http://maps.google.com/maps?q=&amp;layer=c&amp;cbll=37.773995821609,-122.438121868892"/>
    <s v="6:01 pm to 10:00 pm"/>
    <s v="Clear"/>
    <s v="Midblock &gt; 20ft"/>
    <s v="April"/>
    <s v="Lane straddling or failure to use specified lanes"/>
  </r>
  <r>
    <n v="14877"/>
    <x v="3"/>
    <n v="1152"/>
    <s v="Saturday"/>
    <x v="0"/>
    <x v="1"/>
    <s v="FELL ST | BAKER ST"/>
    <n v="0"/>
    <s v="Not Stated, in Intersection"/>
    <s v="Not Stated"/>
    <s v="Injury (Complaint of Pain)"/>
    <s v="Vehicle/Pedestrian"/>
    <s v="Pedestrian"/>
    <x v="1"/>
    <s v="Wet"/>
    <s v="No Unusual Condition"/>
    <s v="Not Stated"/>
    <s v="Daylight"/>
    <s v="None"/>
    <s v="BB - Vehicle-Pedestrian"/>
    <s v="http://maps.google.com/maps?q=&amp;layer=c&amp;cbll=37.7736352963795,-122.440921792499"/>
    <s v="10:01 am to 2:00 pm"/>
    <s v="Clear"/>
    <s v="Intersection &lt;= 20ft"/>
    <s v="April"/>
    <s v="Driver or bicyclist to yield right-of-way at crosswalks"/>
  </r>
  <r>
    <n v="28853"/>
    <x v="3"/>
    <n v="633"/>
    <s v="Friday"/>
    <x v="0"/>
    <x v="8"/>
    <s v="FELL ST | DIVISADERO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0616466681,-122.437610623921"/>
    <s v="6:01 am to 10:00 am"/>
    <s v="Clear"/>
    <s v="Intersection &lt;= 20ft"/>
    <s v="April"/>
    <s v="Red signal - driver or bicyclist responsibilities"/>
  </r>
  <r>
    <n v="4490"/>
    <x v="7"/>
    <n v="1305"/>
    <s v="Sunday"/>
    <x v="1"/>
    <x v="8"/>
    <s v="FULTON ST | DIVISADERO ST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68558888485,-122.43817704764"/>
    <s v="10:01 am to 2:00 pm"/>
    <s v="Clear"/>
    <s v="Intersection &lt;= 20ft"/>
    <s v="April"/>
    <s v="Violation of right-of-way - left turn"/>
  </r>
  <r>
    <n v="28922"/>
    <x v="8"/>
    <n v="1305"/>
    <s v="Monday"/>
    <x v="1"/>
    <x v="8"/>
    <s v="FULTON ST | DIVISADERO ST"/>
    <n v="0"/>
    <s v="Not Stated, in Intersection"/>
    <s v="Not Stated"/>
    <s v="Injury (Complaint of Pain)"/>
    <s v="Broadside"/>
    <s v="Other Motor Vehicle"/>
    <x v="0"/>
    <s v="Dry"/>
    <s v="Not Stated"/>
    <s v="Not Stated"/>
    <s v="Daylight"/>
    <s v="Functioning"/>
    <s v="AA - Vehicle(s) Only Involved"/>
    <s v="http://maps.google.com/maps?q=&amp;layer=c&amp;cbll=37.7768558888485,-122.43817704764"/>
    <s v="10:01 am to 2:00 pm"/>
    <s v="Clear"/>
    <s v="Intersection &lt;= 20ft"/>
    <s v="April"/>
    <s v="Red signal - driver or bicyclist responsibilities"/>
  </r>
  <r>
    <n v="27248"/>
    <x v="0"/>
    <n v="1947"/>
    <s v="Saturday"/>
    <x v="1"/>
    <x v="8"/>
    <s v="FULTON ST | DIVISADERO ST"/>
    <n v="120"/>
    <s v="West"/>
    <s v="Not Stated"/>
    <s v="Injury (Complaint of Pain)"/>
    <s v="Sideswipe"/>
    <s v="Other Motor Vehicle"/>
    <x v="0"/>
    <s v="Dry"/>
    <s v="No Unusual Condition"/>
    <s v="Not Stated"/>
    <s v="Dusk - Dawn"/>
    <s v="None"/>
    <s v="AA - Vehicle(s) Only Involved"/>
    <s v="http://maps.google.com/maps?q=&amp;layer=c&amp;cbll=37.776803771534,-122.438587132834"/>
    <s v="6:01 pm to 10:00 pm"/>
    <s v="Clear"/>
    <s v="Midblock &gt; 20ft"/>
    <s v="April"/>
    <s v="Unsafe passing on right shoulder"/>
  </r>
  <r>
    <n v="13247"/>
    <x v="5"/>
    <n v="1051"/>
    <s v="Monday"/>
    <x v="2"/>
    <x v="8"/>
    <s v="OAK ST | DIVISADERO ST"/>
    <n v="0"/>
    <s v="Not Stated, in Intersection"/>
    <s v="Not Stated"/>
    <s v="Injury (Severe)"/>
    <s v="Rear End"/>
    <s v="Bicycle"/>
    <x v="0"/>
    <s v="Dry"/>
    <s v="No Unusual Condition"/>
    <s v="Not Stated"/>
    <s v="Daylight"/>
    <s v="Functioning"/>
    <s v="CC - Vehicle-Bicycle"/>
    <s v="http://maps.google.com/maps?q=&amp;layer=c&amp;cbll=37.7731334920131,-122.437422939807"/>
    <s v="10:01 am to 2:00 pm"/>
    <s v="Clear"/>
    <s v="Intersection &lt;= 20ft"/>
    <s v="April"/>
    <s v="Unsafe speed for prevailing conditions"/>
  </r>
  <r>
    <n v="10852"/>
    <x v="1"/>
    <n v="1728"/>
    <s v="Tuesday"/>
    <x v="2"/>
    <x v="8"/>
    <s v="OAK ST | DIVISADERO ST"/>
    <n v="0"/>
    <s v="Not Stated, in Intersection"/>
    <s v="Not Stated"/>
    <s v="Injury (Complaint of Pain)"/>
    <s v="Other"/>
    <s v="Non-Collision"/>
    <x v="0"/>
    <s v="Dry"/>
    <s v="No Unusual Condition"/>
    <s v="Not Stated"/>
    <s v="Daylight"/>
    <s v="Functioning"/>
    <s v="CC - Vehicle-Bicycle"/>
    <s v="http://maps.google.com/maps?q=&amp;layer=c&amp;cbll=37.7731334920131,-122.437422939807"/>
    <s v="2:01 pm to 6:00 pm"/>
    <s v="Clear"/>
    <s v="Intersection &lt;= 20ft"/>
    <s v="April"/>
    <s v="Unsafe speed for prevailing conditions"/>
  </r>
  <r>
    <n v="28261"/>
    <x v="0"/>
    <n v="160"/>
    <s v="Thursday"/>
    <x v="2"/>
    <x v="8"/>
    <s v="OAK ST | DIVISADERO ST"/>
    <n v="103"/>
    <s v="West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30888404349,-122.437774581598"/>
    <s v="2:01 am to 6:00 am"/>
    <s v="Clear"/>
    <s v="Midblock &gt; 20ft"/>
    <s v="April"/>
    <s v="Entering highway from alley or driveway"/>
  </r>
  <r>
    <n v="2126"/>
    <x v="4"/>
    <n v="2145"/>
    <s v="Sunday"/>
    <x v="0"/>
    <x v="9"/>
    <s v="FELL ST | STANYAN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rk - Street Lights"/>
    <s v="Functioning"/>
    <s v="AA - Vehicle(s) Only Involved"/>
    <s v="http://maps.google.com/maps?q=&amp;layer=c&amp;cbll=37.7719304046184,-122.454083217237"/>
    <s v="6:01 pm to 10:00 pm"/>
    <s v="Clear"/>
    <s v="Intersection &lt;= 20ft"/>
    <s v="April"/>
    <s v="Driver or bicyclist to yield right-of-way at crosswalks"/>
  </r>
  <r>
    <n v="10860"/>
    <x v="1"/>
    <n v="1710"/>
    <s v="Friday"/>
    <x v="3"/>
    <x v="8"/>
    <s v="PAGE ST | DIVISADERO ST"/>
    <n v="0"/>
    <s v="Not Stated, in Intersection"/>
    <s v="Not Stated"/>
    <s v="Injury (Complaint of Pain)"/>
    <s v="Head-On"/>
    <s v="Bicycle"/>
    <x v="0"/>
    <s v="Dry"/>
    <s v="No Unusual Condition"/>
    <s v="Not Stated"/>
    <s v="Daylight"/>
    <s v="Functioning"/>
    <s v="CC - Vehicle-Bicycle"/>
    <s v="http://maps.google.com/maps?q=&amp;layer=c&amp;cbll=37.7722037124154,-122.4372349323"/>
    <s v="2:01 pm to 6:00 pm"/>
    <s v="Clear"/>
    <s v="Intersection &lt;= 20ft"/>
    <s v="April"/>
    <s v="Violation of right-of-way - left turn"/>
  </r>
  <r>
    <n v="29069"/>
    <x v="1"/>
    <n v="142"/>
    <s v="Wednesday"/>
    <x v="4"/>
    <x v="8"/>
    <s v="TURK BLVD | DIVISADERO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96596303491,-122.438740183526"/>
    <s v="10:01 pm to 2:00 am"/>
    <s v="Clear"/>
    <s v="Intersection &lt;= 20ft"/>
    <s v="April"/>
    <s v="Under the influence of alcohol or drug"/>
  </r>
  <r>
    <n v="12840"/>
    <x v="4"/>
    <n v="221"/>
    <s v="Monday"/>
    <x v="6"/>
    <x v="2"/>
    <s v="DIVISADERO ST | FELL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2:01 am to 6:00 am"/>
    <s v="Not Stated"/>
    <s v="Intersection &lt;= 20ft"/>
    <s v="April"/>
    <s v="Violation of right-of-way - left turn"/>
  </r>
  <r>
    <n v="6558"/>
    <x v="4"/>
    <n v="1656"/>
    <s v="Wednesday"/>
    <x v="7"/>
    <x v="2"/>
    <s v="MASONIC AVE | FELL ST"/>
    <n v="0"/>
    <s v="Not Stated, in Intersection"/>
    <s v="Not Stated"/>
    <s v="Injury (Sever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Intersection &lt;= 20ft"/>
    <s v="April"/>
    <s v="Red signal - driver or bicyclist responsibilities"/>
  </r>
  <r>
    <n v="2766"/>
    <x v="3"/>
    <n v="1431"/>
    <s v="Sunday"/>
    <x v="7"/>
    <x v="2"/>
    <s v="MASONIC AVE | FELL ST"/>
    <n v="22"/>
    <s v="South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355849803,-122.445890225476"/>
    <s v="2:01 pm to 6:00 pm"/>
    <s v="Clear"/>
    <s v="Midblock &gt; 20ft"/>
    <s v="April"/>
    <s v="Violation of right-of-way - left turn"/>
  </r>
  <r>
    <n v="29245"/>
    <x v="5"/>
    <n v="2200"/>
    <s v="Sunday"/>
    <x v="7"/>
    <x v="2"/>
    <s v="MASONIC AVE | FELL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6:01 pm to 10:00 pm"/>
    <s v="Cloudy"/>
    <s v="Intersection &lt;= 20ft"/>
    <s v="April"/>
    <s v="Red signal - driver or bicyclist responsibilities"/>
  </r>
  <r>
    <n v="1534"/>
    <x v="9"/>
    <n v="1835"/>
    <s v="Wednesday"/>
    <x v="7"/>
    <x v="2"/>
    <s v="MASONIC AVE | FELL ST"/>
    <n v="21"/>
    <s v="South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382963634,-122.445890775751"/>
    <s v="6:01 pm to 10:00 pm"/>
    <s v="Clear"/>
    <s v="Midblock &gt; 20ft"/>
    <s v="April"/>
    <s v="Violation of right-of-way - left turn"/>
  </r>
  <r>
    <n v="13299"/>
    <x v="5"/>
    <n v="2200"/>
    <s v="Sunday"/>
    <x v="7"/>
    <x v="2"/>
    <s v="MASONIC AVE | FELL ST"/>
    <n v="0"/>
    <s v="Not Stated, in Intersection"/>
    <s v="Not Stated"/>
    <s v="Injury (Complaint of Pain)"/>
    <s v="Other"/>
    <s v="Bicycle"/>
    <x v="0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6:01 pm to 10:00 pm"/>
    <s v="Clear"/>
    <s v="Intersection &lt;= 20ft"/>
    <s v="April"/>
    <s v="Red signal - driver or bicyclist responsibilities"/>
  </r>
  <r>
    <n v="29246"/>
    <x v="5"/>
    <n v="1308"/>
    <s v="Monday"/>
    <x v="7"/>
    <x v="2"/>
    <s v="MASONIC AVE | FELL ST"/>
    <n v="51"/>
    <s v="North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31335425798,-122.445930194349"/>
    <s v="10:01 am to 2:00 pm"/>
    <s v="Clear"/>
    <s v="Intersection Rear End &lt;= 150ft"/>
    <s v="April"/>
    <s v="Unsafe speed for prevailing conditions"/>
  </r>
  <r>
    <n v="2884"/>
    <x v="3"/>
    <n v="2027"/>
    <s v="Thursday"/>
    <x v="7"/>
    <x v="2"/>
    <s v="MASONIC AVE | FELL ST"/>
    <n v="0"/>
    <s v="Not Stated, in Intersection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6:01 pm to 10:00 pm"/>
    <s v="Clear"/>
    <s v="Intersection &lt;= 20ft"/>
    <s v="April"/>
    <s v="Unsafe turn or lane change prohibited"/>
  </r>
  <r>
    <n v="4575"/>
    <x v="7"/>
    <n v="1808"/>
    <s v="Saturday"/>
    <x v="8"/>
    <x v="2"/>
    <s v="STANYAN ST | FELL ST"/>
    <n v="0"/>
    <s v="Not Stated, in Intersection"/>
    <s v="Win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19304046184,-122.454083217237"/>
    <s v="6:01 pm to 10:00 pm"/>
    <s v="Clear"/>
    <s v="Intersection &lt;= 20ft"/>
    <s v="April"/>
    <s v="Bicycle to travel in same direction as vehicles"/>
  </r>
  <r>
    <n v="29316"/>
    <x v="8"/>
    <n v="1015"/>
    <s v="Wednesday"/>
    <x v="1"/>
    <x v="10"/>
    <s v="FULTON ST | MASONIC AV"/>
    <n v="48"/>
    <s v="East"/>
    <s v="Not Stated"/>
    <s v="Injury (Complaint of Pain)"/>
    <s v="Sideswipe"/>
    <s v="Other Motor Vehicle"/>
    <x v="1"/>
    <s v="Dry"/>
    <s v="No Unusual Condition"/>
    <s v="Not Stated"/>
    <s v="Daylight"/>
    <s v="Functioning"/>
    <s v="BB - Vehicle-Pedestrian"/>
    <s v="http://maps.google.com/maps?q=&amp;layer=c&amp;cbll=37.7758226429631,-122.446305261101"/>
    <s v="10:01 am to 2:00 pm"/>
    <s v="Clear"/>
    <s v="Midblock &gt; 20ft"/>
    <s v="April"/>
    <s v="Unsafe speed for prevailing conditions"/>
  </r>
  <r>
    <n v="10940"/>
    <x v="1"/>
    <n v="1605"/>
    <s v="Saturday"/>
    <x v="9"/>
    <x v="11"/>
    <s v="BAKER ST | FULTON ST"/>
    <n v="6"/>
    <s v="South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64196452937,-122.441485212201"/>
    <s v="2:01 pm to 6:00 pm"/>
    <s v="Cloudy"/>
    <s v="Intersection &lt;= 20ft"/>
    <s v="April"/>
    <s v="Bicycle to travel in same direction as vehicles"/>
  </r>
  <r>
    <n v="28450"/>
    <x v="6"/>
    <n v="2020"/>
    <s v="Thursday"/>
    <x v="6"/>
    <x v="11"/>
    <s v="DIVISADERO ST | FULTON ST"/>
    <n v="85"/>
    <s v="South"/>
    <s v="Not Stated"/>
    <s v="Injury (Complaint of Pain)"/>
    <s v="Sideswipe"/>
    <s v="Parked Motor Vehicle"/>
    <x v="0"/>
    <s v="Dry"/>
    <s v="No Unusual Condition"/>
    <s v="Not Stated"/>
    <s v="Dark - Street Lights"/>
    <s v="None"/>
    <s v="AA - Vehicle(s) Only Involved"/>
    <s v="http://maps.google.com/maps?q=&amp;layer=c&amp;cbll=37.7766189990455,-122.438182048722"/>
    <s v="6:01 pm to 10:00 pm"/>
    <s v="Clear"/>
    <s v="Midblock &gt; 20ft"/>
    <s v="April"/>
    <s v="Opening door on traffic side when unsafe"/>
  </r>
  <r>
    <n v="28926"/>
    <x v="9"/>
    <n v="409"/>
    <s v="Saturday"/>
    <x v="6"/>
    <x v="11"/>
    <s v="DIVISADERO ST | FULTON ST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68558888485,-122.43817704764"/>
    <s v="2:01 am to 6:00 am"/>
    <s v="Cloudy"/>
    <s v="Intersection &lt;= 20ft"/>
    <s v="April"/>
    <s v="Actions required at flashing red signal"/>
  </r>
  <r>
    <n v="15202"/>
    <x v="3"/>
    <n v="1033"/>
    <s v="Tuesday"/>
    <x v="10"/>
    <x v="12"/>
    <s v="GOLDEN GATE AVE | CHABOT TER"/>
    <n v="4"/>
    <s v="West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70888626238,-122.451358115474"/>
    <s v="10:01 am to 2:00 pm"/>
    <s v="Clear"/>
    <s v="Intersection &lt;= 20ft"/>
    <s v="April"/>
    <s v="Driver or bicyclist to yield right-of-way at crosswalks"/>
  </r>
  <r>
    <n v="29328"/>
    <x v="10"/>
    <n v="1100"/>
    <s v="Thursday"/>
    <x v="7"/>
    <x v="11"/>
    <s v="MASONIC AVE | FULTON ST"/>
    <n v="0"/>
    <s v="Not Stated, in Intersection"/>
    <s v="Raining"/>
    <s v="Injury (Complaint of Pain)"/>
    <s v="Broadside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58015922906,-122.446470829739"/>
    <s v="10:01 am to 2:00 pm"/>
    <s v="Cloudy"/>
    <s v="Intersection &lt;= 20ft"/>
    <s v="April"/>
    <s v="Red signal - driver or bicyclist responsibilities"/>
  </r>
  <r>
    <n v="14888"/>
    <x v="2"/>
    <n v="1840"/>
    <s v="Wednesday"/>
    <x v="11"/>
    <x v="1"/>
    <s v="HAYES ST | BAKER ST"/>
    <n v="43"/>
    <s v="West"/>
    <s v="Not Stated"/>
    <s v="Injury (Severe)"/>
    <s v="Vehicle/Pedestrian"/>
    <s v="Pedestrian"/>
    <x v="3"/>
    <s v="Wet"/>
    <s v="No Unusual Condition"/>
    <s v="Not Stated"/>
    <s v="Daylight"/>
    <s v="None"/>
    <s v="BB - Vehicle-Pedestrian"/>
    <s v="http://maps.google.com/maps?q=&amp;layer=c&amp;cbll=37.7745488107463,-122.44125757978"/>
    <s v="6:01 pm to 10:00 pm"/>
    <s v="Cloudy"/>
    <s v="Midblock &gt; 20ft"/>
    <s v="April"/>
    <s v="Unsafe speed for prevailing conditions"/>
  </r>
  <r>
    <n v="28996"/>
    <x v="10"/>
    <n v="1141"/>
    <s v="Tuesday"/>
    <x v="12"/>
    <x v="13"/>
    <s v="SCOTT ST | GOLDEN GATE AV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9377532413,-122.436884628865"/>
    <s v="10:01 am to 2:00 pm"/>
    <s v="Clear"/>
    <s v="Intersection &lt;= 20ft"/>
    <s v="April"/>
    <s v="Red signal - driver or bicyclist responsibilities"/>
  </r>
  <r>
    <n v="28920"/>
    <x v="5"/>
    <n v="1750"/>
    <s v="Friday"/>
    <x v="6"/>
    <x v="4"/>
    <s v="DIVISADERO ST | GROVE ST"/>
    <n v="81"/>
    <s v="North"/>
    <s v="Not Stated"/>
    <s v="Injury (Complaint of Pain)"/>
    <s v="Sideswipe"/>
    <s v="Parked Motor Vehicle"/>
    <x v="0"/>
    <s v="Dry"/>
    <s v="No Unusual Condition"/>
    <s v="Not Stated"/>
    <s v="Daylight"/>
    <s v="None"/>
    <s v="AA - Vehicle(s) Only Involved"/>
    <s v="http://maps.google.com/maps?q=&amp;layer=c&amp;cbll=37.7761379536611,-122.438088579497"/>
    <s v="2:01 pm to 6:00 pm"/>
    <s v="Clear"/>
    <s v="Midblock &gt; 20ft"/>
    <s v="April"/>
    <s v="Opening door on traffic side when unsafe"/>
  </r>
  <r>
    <n v="21701"/>
    <x v="5"/>
    <n v="125"/>
    <s v="Saturday"/>
    <x v="7"/>
    <x v="13"/>
    <s v="MASONIC AVE | GOLDEN GATE AV"/>
    <n v="0"/>
    <s v="Not Stated, in Intersection"/>
    <s v="Not Stated"/>
    <s v="Injury (Other Visible)"/>
    <s v="Sideswipe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76691087729,-122.446846470157"/>
    <s v="10:01 pm to 2:00 am"/>
    <s v="Clear"/>
    <s v="Intersection &lt;= 20ft"/>
    <s v="April"/>
    <s v="Red signal - pedestrian responsibilities"/>
  </r>
  <r>
    <n v="29314"/>
    <x v="1"/>
    <n v="819"/>
    <s v="Monday"/>
    <x v="7"/>
    <x v="4"/>
    <s v="MASONIC AVE | GROVE ST"/>
    <n v="8"/>
    <s v="North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48923009037,-122.44628793776"/>
    <s v="6:01 am to 10:00 am"/>
    <s v="Clear"/>
    <s v="Intersection &lt;= 20ft"/>
    <s v="April"/>
    <s v="Red signal - driver or bicyclist responsibilities"/>
  </r>
  <r>
    <n v="29259"/>
    <x v="10"/>
    <n v="1755"/>
    <s v="Friday"/>
    <x v="9"/>
    <x v="5"/>
    <s v="BAKER ST | HAYES ST"/>
    <n v="55"/>
    <s v="North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7178963417,-122.441140853886"/>
    <s v="2:01 pm to 6:00 pm"/>
    <s v="Clear"/>
    <s v="Midblock &gt; 20ft"/>
    <s v="April"/>
    <s v="Unsafe starting or backing on highway"/>
  </r>
  <r>
    <n v="27460"/>
    <x v="6"/>
    <n v="130"/>
    <s v="Wednesday"/>
    <x v="5"/>
    <x v="5"/>
    <s v="BRODERICK ST | HAYES ST"/>
    <n v="49"/>
    <s v="North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49099019416,-122.439493003017"/>
    <s v="2:01 am to 6:00 am"/>
    <s v="Clear"/>
    <s v="Midblock &gt; 20ft"/>
    <s v="April"/>
    <s v="Overtaking and passing unsafely"/>
  </r>
  <r>
    <n v="14923"/>
    <x v="3"/>
    <n v="1010"/>
    <s v="Thursday"/>
    <x v="7"/>
    <x v="5"/>
    <s v="MASONIC AVE | HAYES ST"/>
    <n v="0"/>
    <s v="Not Stated, in Intersection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39353713535,-122.446091727215"/>
    <s v="10:01 am to 2:00 pm"/>
    <s v="Clear"/>
    <s v="Intersection &lt;= 20ft"/>
    <s v="April"/>
    <s v="Red signal - pedestrian responsibilities"/>
  </r>
  <r>
    <n v="6316"/>
    <x v="10"/>
    <n v="1115"/>
    <s v="Saturday"/>
    <x v="6"/>
    <x v="5"/>
    <s v="DIVISADERO ST | HAYES ST"/>
    <n v="60"/>
    <s v="East"/>
    <s v="Not Stated"/>
    <s v="Injury (Complaint of Pain)"/>
    <s v="Sideswipe"/>
    <s v="Other Motor Vehicle"/>
    <x v="0"/>
    <s v="Dry"/>
    <s v="No Unusual Condition"/>
    <s v="Not Stated"/>
    <s v="Daylight"/>
    <s v="Functioning"/>
    <s v="CC - Vehicle-Bicycle"/>
    <s v="http://maps.google.com/maps?q=&amp;layer=c&amp;cbll=37.7748222768764,-122.437815301127"/>
    <s v="10:01 am to 2:00 pm"/>
    <s v="Clear"/>
    <s v="Midblock &gt; 20ft"/>
    <s v="April"/>
    <s v="Lane straddling or failure to use specified lanes"/>
  </r>
  <r>
    <n v="4845"/>
    <x v="6"/>
    <n v="945"/>
    <s v="Thursday"/>
    <x v="7"/>
    <x v="14"/>
    <s v="MASONIC AVE | OAK ST"/>
    <n v="42"/>
    <s v="North"/>
    <s v="Not Stated"/>
    <s v="Injury (Other Visible)"/>
    <s v="Vehicle/Pedestrian"/>
    <s v="Pedestrian"/>
    <x v="2"/>
    <s v="Dry"/>
    <s v="No Unusual Condition"/>
    <s v="Not Stated"/>
    <s v="Daylight"/>
    <s v="Functioning"/>
    <s v="BB - Vehicle-Pedestrian"/>
    <s v="http://maps.google.com/maps?q=&amp;layer=c&amp;cbll=37.7721949630846,-122.445739916938"/>
    <s v="6:01 am to 10:00 am"/>
    <s v="Clear"/>
    <s v="Midblock &gt; 20ft"/>
    <s v="April"/>
    <s v="Pedestrian violation of Walk or Wait signals"/>
  </r>
  <r>
    <n v="29478"/>
    <x v="10"/>
    <n v="1200"/>
    <s v="Tuesday"/>
    <x v="4"/>
    <x v="15"/>
    <s v="TURK BLVD | KITTREDGE TER"/>
    <n v="0"/>
    <s v="Not Stated, in Intersection"/>
    <s v="Raining"/>
    <s v="Injury (Other Visible)"/>
    <s v="Broadside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81645986947,-122.450654812227"/>
    <s v="10:01 am to 2:00 pm"/>
    <s v="Cloudy"/>
    <s v="Intersection &lt;= 20ft"/>
    <s v="April"/>
    <s v="Violation of right-of-way - entering through highway"/>
  </r>
  <r>
    <n v="21684"/>
    <x v="5"/>
    <n v="1659"/>
    <s v="Tuesday"/>
    <x v="7"/>
    <x v="14"/>
    <s v="MASONIC AVE | OAK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0803942368,-122.445716665312"/>
    <s v="2:01 pm to 6:00 pm"/>
    <s v="Clear"/>
    <s v="Intersection &lt;= 20ft"/>
    <s v="April"/>
    <s v="Driver or bicyclist to yield right-of-way at crosswalks"/>
  </r>
  <r>
    <n v="29239"/>
    <x v="1"/>
    <n v="1400"/>
    <s v="Tuesday"/>
    <x v="0"/>
    <x v="10"/>
    <s v="MASONIC AVE | FELL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9954059776,-122.445902365946"/>
    <s v="10:01 am to 2:00 pm"/>
    <s v="Clear"/>
    <s v="Intersection &lt;= 20ft"/>
    <s v="April"/>
    <s v="Red signal - driver or bicyclist responsibilities"/>
  </r>
  <r>
    <n v="10896"/>
    <x v="1"/>
    <n v="1105"/>
    <s v="Monday"/>
    <x v="2"/>
    <x v="10"/>
    <s v="OAK ST | MASONIC AV"/>
    <n v="0"/>
    <s v="Not Stated, in Intersection"/>
    <s v="Not Stated"/>
    <s v="Injury (Other Visible)"/>
    <s v="Broadside"/>
    <s v="Bicycle"/>
    <x v="0"/>
    <s v="Wet"/>
    <s v="No Unusual Condition"/>
    <s v="Not Stated"/>
    <s v="Daylight"/>
    <s v="Functioning"/>
    <s v="CC - Vehicle-Bicycle"/>
    <s v="http://maps.google.com/maps?q=&amp;layer=c&amp;cbll=37.7720803942368,-122.445716665312"/>
    <s v="10:01 am to 2:00 pm"/>
    <s v="Raining"/>
    <s v="Intersection &lt;= 20ft"/>
    <s v="April"/>
    <s v="Red signal - driver or bicyclist responsibilities"/>
  </r>
  <r>
    <n v="29354"/>
    <x v="8"/>
    <n v="1428"/>
    <s v="Friday"/>
    <x v="4"/>
    <x v="10"/>
    <s v="TURK BLVD | MASONIC AV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6223076059,-122.447039806471"/>
    <s v="2:01 pm to 6:00 pm"/>
    <s v="Clear"/>
    <s v="Intersection &lt;= 20ft"/>
    <s v="April"/>
    <s v="Red signal - driver or bicyclist responsibilities"/>
  </r>
  <r>
    <n v="25976"/>
    <x v="0"/>
    <n v="1725"/>
    <s v="Sunday"/>
    <x v="4"/>
    <x v="16"/>
    <s v="TURK BLVD | MASONIC AVE"/>
    <n v="100"/>
    <s v="West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85788216741,-122.447383292438"/>
    <s v="2:01 pm to 6:00 pm"/>
    <s v="Cloudy"/>
    <s v="Midblock &gt; 20ft"/>
    <s v="April"/>
    <s v="Improper turns over double lines or solid lines to right prohibited"/>
  </r>
  <r>
    <n v="29335"/>
    <x v="8"/>
    <n v="1858"/>
    <s v="Thursday"/>
    <x v="7"/>
    <x v="17"/>
    <s v="MASONIC AVE | MCALLISTER"/>
    <n v="3"/>
    <s v="South"/>
    <s v="Not Stated"/>
    <s v="Injury (Complaint of Pain)"/>
    <s v="Rear End"/>
    <s v="Parked Motor Vehicle"/>
    <x v="0"/>
    <s v="Dry"/>
    <s v="No Unusual Condition"/>
    <s v="Not Stated"/>
    <s v="Daylight"/>
    <s v="None"/>
    <s v="AA - Vehicle(s) Only Involved"/>
    <s v="http://maps.google.com/maps?q=&amp;layer=c&amp;cbll=37.776732589523,-122.446658092471"/>
    <s v="6:01 pm to 10:00 pm"/>
    <s v="Clear"/>
    <s v="Intersection &lt;= 20ft"/>
    <s v="April"/>
    <s v="Unsafe speed for prevailing conditions"/>
  </r>
  <r>
    <n v="29338"/>
    <x v="10"/>
    <n v="1951"/>
    <s v="Saturday"/>
    <x v="7"/>
    <x v="18"/>
    <s v="MASONIC AVE | MCALLISTER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6741636305,-122.44665991253"/>
    <s v="6:01 pm to 10:00 pm"/>
    <s v="Clear"/>
    <s v="Intersection &lt;= 20ft"/>
    <s v="April"/>
    <s v="Violation of right-of-way - entering through highway"/>
  </r>
  <r>
    <n v="291"/>
    <x v="8"/>
    <n v="2237"/>
    <s v="Saturday"/>
    <x v="12"/>
    <x v="19"/>
    <s v="SCOTT ST | OAK"/>
    <n v="20"/>
    <s v="North"/>
    <s v="Not Stated"/>
    <s v="Injury (Other Visible)"/>
    <s v="Overturned"/>
    <s v="Fixed Object"/>
    <x v="0"/>
    <s v="Dry"/>
    <s v="No Unusual Condition"/>
    <s v="Not Stated"/>
    <s v="Dark - Street Lights"/>
    <s v="Functioning"/>
    <s v="FF - Bike Only"/>
    <s v="http://maps.google.com/maps?q=&amp;layer=c&amp;cbll=37.7734009501307,-122.435762702575"/>
    <s v="10:01 pm to 2:00 am"/>
    <s v="Clear"/>
    <s v="Intersection &lt;= 20ft"/>
    <s v="April"/>
    <s v="Unknown"/>
  </r>
  <r>
    <n v="1665"/>
    <x v="0"/>
    <n v="825"/>
    <s v="Monday"/>
    <x v="12"/>
    <x v="5"/>
    <s v="SCOTT ST | HAYES ST"/>
    <n v="13"/>
    <s v="South"/>
    <s v="Not Stated"/>
    <s v="Injury (Complaint of Pain)"/>
    <s v="Broadside"/>
    <s v="Pedestrian"/>
    <x v="1"/>
    <s v="Dry"/>
    <s v="No Unusual Condition"/>
    <s v="Not Stated"/>
    <s v="Daylight"/>
    <s v="Functioning"/>
    <s v="BB - Vehicle-Pedestrian"/>
    <s v="http://maps.google.com/maps?q=&amp;layer=c&amp;cbll=37.7751704428165,-122.436121760099"/>
    <s v="6:01 am to 10:00 am"/>
    <s v="Clear"/>
    <s v="Intersection &lt;= 20ft"/>
    <s v="April"/>
    <s v="Driver or bicyclist to yield right-of-way at crosswalks"/>
  </r>
  <r>
    <n v="15234"/>
    <x v="7"/>
    <n v="2256"/>
    <s v="Friday"/>
    <x v="8"/>
    <x v="11"/>
    <s v="STANYAN ST | FULTON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47554846254,-122.454682647755"/>
    <s v="10:01 pm to 2:00 am"/>
    <s v="Clear"/>
    <s v="Intersection &lt;= 20ft"/>
    <s v="April"/>
    <s v="Driver or bicyclist to yield right-of-way at crosswalks"/>
  </r>
  <r>
    <n v="33168"/>
    <x v="3"/>
    <n v="850"/>
    <s v="Friday"/>
    <x v="8"/>
    <x v="14"/>
    <s v="STANYAN ST | OAK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10538379869,-122.453902454643"/>
    <s v="6:01 am to 10:00 am"/>
    <s v="Clear"/>
    <s v="Intersection &lt;= 20ft"/>
    <s v="April"/>
    <s v="Violation of right-of-way - left turn"/>
  </r>
  <r>
    <n v="10793"/>
    <x v="1"/>
    <n v="2227"/>
    <s v="Thursday"/>
    <x v="8"/>
    <x v="14"/>
    <s v="STANYAN ST | OAK ST"/>
    <n v="20"/>
    <s v="South"/>
    <s v="Not Stated"/>
    <s v="Injury (Complaint of Pain)"/>
    <s v="Rear End"/>
    <s v="Bicycle"/>
    <x v="0"/>
    <s v="Dry"/>
    <s v="No Unusual Condition"/>
    <s v="Not Stated"/>
    <s v="Dark - Street Lights"/>
    <s v="Functioning"/>
    <s v="CC - Vehicle-Bicycle"/>
    <s v="http://maps.google.com/maps?q=&amp;layer=c&amp;cbll=37.7709985214767,-122.453892255102"/>
    <s v="10:01 pm to 2:00 am"/>
    <s v="Clear"/>
    <s v="Intersection &lt;= 20ft"/>
    <s v="April"/>
    <s v="Red signal - driver or bicyclist responsibilities"/>
  </r>
  <r>
    <n v="19147"/>
    <x v="0"/>
    <n v="2220"/>
    <s v="Saturday"/>
    <x v="8"/>
    <x v="5"/>
    <s v="STANYAN ST | HAYES ST"/>
    <n v="0"/>
    <s v="Not Stated, in Intersection"/>
    <s v="Not Stated"/>
    <s v="Injury (Other Visible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28951784271,-122.454285116292"/>
    <s v="10:01 pm to 2:00 am"/>
    <s v="Cloudy"/>
    <s v="Intersection &lt;= 20ft"/>
    <s v="April"/>
    <s v="Driver or bicyclist to yield right-of-way at crosswalks"/>
  </r>
  <r>
    <n v="311"/>
    <x v="8"/>
    <n v="2028"/>
    <s v="Wednesday"/>
    <x v="8"/>
    <x v="20"/>
    <s v="STANYAN ST | PAGE ST"/>
    <n v="116"/>
    <s v="North"/>
    <s v="Not Stated"/>
    <s v="Injury (Complaint of Pain)"/>
    <s v="Sideswipe"/>
    <s v="Bicycle"/>
    <x v="0"/>
    <s v="Dry"/>
    <s v="No Unusual Condition"/>
    <s v="Not Stated"/>
    <s v="Dark - Street Lights"/>
    <s v="None"/>
    <s v="EE - Bike-Parked car "/>
    <s v="http://maps.google.com/maps?q=&amp;layer=c&amp;cbll=37.7704122114929,-122.45378414822"/>
    <s v="6:01 pm to 10:00 pm"/>
    <s v="Clear"/>
    <s v="Midblock &gt; 20ft"/>
    <s v="April"/>
    <s v="Opening door on traffic side when unsafe"/>
  </r>
  <r>
    <n v="29486"/>
    <x v="10"/>
    <n v="1912"/>
    <s v="Thursday"/>
    <x v="1"/>
    <x v="21"/>
    <s v="FULTON ST | PARKER AV"/>
    <n v="0"/>
    <s v="Not Stated, in Intersection"/>
    <s v="Win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9953181095,-122.452810237106"/>
    <s v="6:01 pm to 10:00 pm"/>
    <s v="Clear"/>
    <s v="Intersection &lt;= 20ft"/>
    <s v="April"/>
    <s v="Unsafe turn or lane change prohibited"/>
  </r>
  <r>
    <n v="2817"/>
    <x v="3"/>
    <n v="833"/>
    <s v="Friday"/>
    <x v="10"/>
    <x v="22"/>
    <s v="GOLDEN GATE AVE | ROSELYN TER"/>
    <n v="42"/>
    <s v="East"/>
    <s v="Not Stated"/>
    <s v="Injury (Complaint of Pain)"/>
    <s v="Sideswipe"/>
    <s v="Bicycle"/>
    <x v="0"/>
    <s v="Dry"/>
    <s v="No Unusual Condition"/>
    <s v="Not Stated"/>
    <s v="Daylight"/>
    <s v="None"/>
    <s v="CC - Vehicle-Bicycle"/>
    <s v="http://maps.google.com/maps?q=&amp;layer=c&amp;cbll=37.7773370799383,-122.449428297739"/>
    <s v="6:01 am to 10:00 am"/>
    <s v="Clear"/>
    <s v="Midblock &gt; 20ft"/>
    <s v="April"/>
    <s v="Unsafe speed for prevailing conditions"/>
  </r>
  <r>
    <n v="29474"/>
    <x v="8"/>
    <n v="938"/>
    <s v="Wednesday"/>
    <x v="4"/>
    <x v="22"/>
    <s v="TURK BLVD | ROSELYN TER"/>
    <n v="74"/>
    <s v="Ea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8309092816,-122.449513682638"/>
    <s v="6:01 am to 10:00 am"/>
    <s v="Clear"/>
    <s v="Intersection Rear End &lt;= 150ft"/>
    <s v="April"/>
    <s v="Unsafe speed for prevailing conditions"/>
  </r>
  <r>
    <n v="28439"/>
    <x v="4"/>
    <n v="1320"/>
    <s v="Friday"/>
    <x v="0"/>
    <x v="23"/>
    <s v="FELL ST | SCOTT ST"/>
    <n v="138"/>
    <s v="We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42160620037,-122.436411176817"/>
    <s v="10:01 am to 2:00 pm"/>
    <s v="Clear"/>
    <s v="Intersection Rear End &lt;= 150ft"/>
    <s v="April"/>
    <s v="Unsafe speed for prevailing conditions"/>
  </r>
  <r>
    <n v="3493"/>
    <x v="3"/>
    <n v="1703"/>
    <s v="Monday"/>
    <x v="2"/>
    <x v="23"/>
    <s v="OAK ST | SCOTT ST"/>
    <n v="0"/>
    <s v="Not Stated, in Intersection"/>
    <s v="Not Stated"/>
    <s v="Injury (Other Visible)"/>
    <s v="Other"/>
    <s v="Bicycle"/>
    <x v="0"/>
    <s v="Dry"/>
    <s v="No Unusual Condition"/>
    <s v="Not Stated"/>
    <s v="Daylight"/>
    <s v="None"/>
    <s v="CC - Vehicle-Bicycle"/>
    <s v="http://maps.google.com/maps?q=&amp;layer=c&amp;cbll=37.7733457128099,-122.435751498457"/>
    <s v="2:01 pm to 6:00 pm"/>
    <s v="Clear"/>
    <s v="Intersection &lt;= 20ft"/>
    <s v="April"/>
    <s v="Opening door on traffic side when unsafe"/>
  </r>
  <r>
    <n v="14932"/>
    <x v="5"/>
    <n v="1722"/>
    <s v="Saturday"/>
    <x v="2"/>
    <x v="23"/>
    <s v="OAK ST | SCOTT ST"/>
    <n v="0"/>
    <s v="Not Stated, in Intersection"/>
    <s v="Not Stated"/>
    <s v="Injury (Other Visible)"/>
    <s v="Other"/>
    <s v="Bicycle"/>
    <x v="0"/>
    <s v="Dry"/>
    <s v="No Unusual Condition"/>
    <s v="Not Stated"/>
    <s v="Daylight"/>
    <s v="Functioning"/>
    <s v="CC - Vehicle-Bicycle"/>
    <s v="http://maps.google.com/maps?q=&amp;layer=c&amp;cbll=37.7733457128099,-122.435751498457"/>
    <s v="2:01 pm to 6:00 pm"/>
    <s v="Clear"/>
    <s v="Intersection &lt;= 20ft"/>
    <s v="April"/>
    <s v="Unsafe turn or lane change prohibited"/>
  </r>
  <r>
    <n v="18994"/>
    <x v="4"/>
    <n v="80"/>
    <s v="Tuesday"/>
    <x v="2"/>
    <x v="23"/>
    <s v="OAK ST | SCOTT ST"/>
    <n v="0"/>
    <s v="Not Stated, in Intersection"/>
    <s v="&lt;Null&gt;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33457128099,-122.435751498457"/>
    <s v="2:01 am to 6:00 am"/>
    <s v="Clear"/>
    <s v="Intersection &lt;= 20ft"/>
    <s v="April"/>
    <s v="Red signal - driver or bicyclist responsibilities"/>
  </r>
  <r>
    <n v="28643"/>
    <x v="10"/>
    <n v="1220"/>
    <s v="Friday"/>
    <x v="2"/>
    <x v="23"/>
    <s v="OAK ST | SCOTT ST"/>
    <n v="89"/>
    <s v="West"/>
    <s v="Not Stated"/>
    <s v="Injury (Complaint of Pain)"/>
    <s v="Rear End"/>
    <s v="Parked Motor Vehicle"/>
    <x v="0"/>
    <s v="Dry"/>
    <s v="No Unusual Condition"/>
    <s v="Not Stated"/>
    <s v="Daylight"/>
    <s v="None"/>
    <s v="AA - Vehicle(s) Only Involved"/>
    <s v="http://maps.google.com/maps?q=&amp;layer=c&amp;cbll=37.773306929495,-122.436056955836"/>
    <s v="10:01 am to 2:00 pm"/>
    <s v="Clear"/>
    <s v="Intersection Rear End &lt;= 150ft"/>
    <s v="April"/>
    <s v="Unsafe speed for prevailing conditions"/>
  </r>
  <r>
    <n v="29437"/>
    <x v="7"/>
    <n v="815"/>
    <s v="Sunday"/>
    <x v="13"/>
    <x v="24"/>
    <s v="CHARTER OAK AVE | SHRADER ST"/>
    <n v="18"/>
    <s v="West"/>
    <s v="Not Stated"/>
    <s v="Injury (Other Visible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1221393184,-122.452304270324"/>
    <s v="6:01 am to 10:00 am"/>
    <s v="Clear"/>
    <s v="Intersection &lt;= 20ft"/>
    <s v="April"/>
    <s v="Driver or bicyclist failure to obey signs or signals"/>
  </r>
  <r>
    <n v="29499"/>
    <x v="1"/>
    <n v="1200"/>
    <s v="Saturday"/>
    <x v="1"/>
    <x v="9"/>
    <s v="FULTON ST | STANYAN ST"/>
    <n v="0"/>
    <s v="Not Stated, in Intersection"/>
    <s v="Not Stated"/>
    <s v="Injury (Other Visible)"/>
    <s v="Other"/>
    <s v="Other Object"/>
    <x v="0"/>
    <s v="Dry"/>
    <s v="No Unusual Condition"/>
    <s v="Not Stated"/>
    <s v="Daylight"/>
    <s v="Functioning"/>
    <s v="AA - Vehicle(s) Only Involved"/>
    <s v="http://maps.google.com/maps?q=&amp;layer=c&amp;cbll=37.7747554846254,-122.454682647755"/>
    <s v="10:01 am to 2:00 pm"/>
    <s v="Clear"/>
    <s v="Intersection &lt;= 20ft"/>
    <s v="April"/>
    <s v="Unsafe speed for prevailing conditions"/>
  </r>
  <r>
    <n v="12899"/>
    <x v="0"/>
    <n v="1856"/>
    <s v="Sunday"/>
    <x v="4"/>
    <x v="25"/>
    <s v="TURK BLVD | TAMALPAIS TER"/>
    <n v="27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4010322734,-122.448787559125"/>
    <s v="6:01 pm to 10:00 pm"/>
    <s v="Cloudy"/>
    <s v="Intersection Rear End &lt;= 150ft"/>
    <s v="April"/>
    <s v="Unsafe speed for prevailing conditions"/>
  </r>
  <r>
    <n v="29471"/>
    <x v="7"/>
    <n v="1030"/>
    <s v="Friday"/>
    <x v="14"/>
    <x v="25"/>
    <s v="TURK ST | TAMALPAIS TER"/>
    <n v="0"/>
    <s v="Not Stated, in Intersection"/>
    <s v="Not Stated"/>
    <s v="Injury (Complaint of Pain)"/>
    <s v="Other"/>
    <s v="Non-Collision"/>
    <x v="0"/>
    <s v="Dry"/>
    <s v="No Unusual Condition"/>
    <s v="Not Stated"/>
    <s v="Daylight"/>
    <s v="Functioning"/>
    <s v="AA - Vehicle(s) Only Involved"/>
    <s v="http://maps.google.com/maps?q=&amp;layer=c&amp;cbll=37.7783894284243,-122.448879206728"/>
    <s v="10:01 am to 2:00 pm"/>
    <s v="Clear"/>
    <s v="Intersection &lt;= 20ft"/>
    <s v="April"/>
    <s v="Unsafe speed for prevailing conditions"/>
  </r>
  <r>
    <n v="29512"/>
    <x v="7"/>
    <n v="910"/>
    <s v="Thursday"/>
    <x v="8"/>
    <x v="26"/>
    <s v="STANYAN ST | TURK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5992787017,-122.455216941431"/>
    <s v="6:01 am to 10:00 am"/>
    <s v="Clear"/>
    <s v="Intersection &lt;= 20ft"/>
    <s v="April"/>
    <s v="Red signal - driver or bicyclist responsibilities"/>
  </r>
  <r>
    <n v="1496"/>
    <x v="9"/>
    <n v="2117"/>
    <s v="Wednesday"/>
    <x v="6"/>
    <x v="27"/>
    <s v="DIVISADERO ST | TURK ST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96596303491,-122.438740183526"/>
    <s v="6:01 pm to 10:00 pm"/>
    <s v="Cloudy"/>
    <s v="Intersection &lt;= 20ft"/>
    <s v="April"/>
    <s v="Red signal - driver or bicyclist responsibilities"/>
  </r>
  <r>
    <n v="29282"/>
    <x v="8"/>
    <n v="1339"/>
    <s v="Tuesday"/>
    <x v="15"/>
    <x v="27"/>
    <s v="JOSEPHA AVE | TURK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93641389817,-122.440958163488"/>
    <s v="10:01 am to 2:00 pm"/>
    <s v="Clear"/>
    <s v="Intersection &lt;= 20ft"/>
    <s v="April"/>
    <s v="Violation of right-of-way"/>
  </r>
  <r>
    <n v="29248"/>
    <x v="3"/>
    <n v="918"/>
    <s v="Tuesday"/>
    <x v="0"/>
    <x v="0"/>
    <s v="FELL ST | ASHBURY ST"/>
    <n v="13"/>
    <s v="West"/>
    <s v="Not Stated"/>
    <s v="Injury (Complaint of Pain)"/>
    <s v="Hit Object"/>
    <s v="Fixed Object"/>
    <x v="0"/>
    <s v="Dry"/>
    <s v="No Unusual Condition"/>
    <s v="Not Stated"/>
    <s v="Daylight"/>
    <s v="Functioning"/>
    <s v="AA - Vehicle(s) Only Involved"/>
    <s v="http://maps.google.com/maps?q=&amp;layer=c&amp;cbll=37.7727846915921,-122.447542078363"/>
    <s v="6:01 am to 10:00 am"/>
    <s v="Clear"/>
    <s v="Intersection &lt;= 20ft"/>
    <s v="August"/>
    <s v="Unsafe speed for prevailing conditions"/>
  </r>
  <r>
    <n v="1254"/>
    <x v="0"/>
    <n v="69"/>
    <s v="Friday"/>
    <x v="0"/>
    <x v="1"/>
    <s v="FELL ST | BAKER ST"/>
    <n v="32"/>
    <s v="West"/>
    <s v="Not Stated"/>
    <s v="Injury (Complaint of Pain)"/>
    <s v="Rear End"/>
    <s v="Bicycle"/>
    <x v="0"/>
    <s v="Dry"/>
    <s v="No Unusual Condition"/>
    <s v="Not Stated"/>
    <s v="Daylight"/>
    <s v="Functioning"/>
    <s v="AA - Vehicle(s) Only Involved"/>
    <s v="http://maps.google.com/maps?q=&amp;layer=c&amp;cbll=37.77362142361,-122.441029782966"/>
    <s v="2:01 am to 6:00 am"/>
    <s v="Cloudy"/>
    <s v="Intersection Rear End &lt;= 150ft"/>
    <s v="August"/>
    <s v="Unsafe speed for prevailing conditions"/>
  </r>
  <r>
    <n v="7063"/>
    <x v="10"/>
    <n v="2105"/>
    <s v="Wednesday"/>
    <x v="2"/>
    <x v="1"/>
    <s v="OAK ST | BAKER ST"/>
    <n v="17"/>
    <s v="East"/>
    <s v="Not Stated"/>
    <s v="Injury (Sever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7204249573,-122.440675689288"/>
    <s v="6:01 pm to 10:00 pm"/>
    <s v="Clear"/>
    <s v="Intersection &lt;= 20ft"/>
    <s v="August"/>
    <s v="Red signal - driver or bicyclist responsibilities"/>
  </r>
  <r>
    <n v="28705"/>
    <x v="9"/>
    <n v="1638"/>
    <s v="Wednesday"/>
    <x v="2"/>
    <x v="28"/>
    <s v="OAK ST | BRODERICK"/>
    <n v="168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9948623702,-122.438514662943"/>
    <s v="2:01 pm to 6:00 pm"/>
    <s v="Clear"/>
    <s v="Midblock &gt; 20ft"/>
    <s v="August"/>
    <s v="Unsafe speed for prevailing conditions"/>
  </r>
  <r>
    <n v="28967"/>
    <x v="9"/>
    <n v="1330"/>
    <s v="Tuesday"/>
    <x v="0"/>
    <x v="3"/>
    <s v="FELL ST | BRODERICK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8471195227,-122.439276798449"/>
    <s v="10:01 am to 2:00 pm"/>
    <s v="Clear"/>
    <s v="Intersection &lt;= 20ft"/>
    <s v="August"/>
    <s v="Red signal - driver or bicyclist responsibilities"/>
  </r>
  <r>
    <n v="28459"/>
    <x v="4"/>
    <n v="1320"/>
    <s v="Thursday"/>
    <x v="1"/>
    <x v="3"/>
    <s v="FULTON ST | BRODERICK ST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66440075826,-122.439844236366"/>
    <s v="10:01 am to 2:00 pm"/>
    <s v="Clear"/>
    <s v="Intersection &lt;= 20ft"/>
    <s v="August"/>
    <s v="Violation of right-of-way - left turn"/>
  </r>
  <r>
    <n v="13707"/>
    <x v="5"/>
    <n v="2154"/>
    <s v="Tuesday"/>
    <x v="1"/>
    <x v="29"/>
    <s v="FULTON ST | CENTRAL AV"/>
    <n v="249"/>
    <s v="West"/>
    <s v="Not Stated"/>
    <s v="Injury (Complaint of Pain)"/>
    <s v="Sideswipe"/>
    <s v="Bicycle"/>
    <x v="0"/>
    <s v="Dry"/>
    <s v="No Unusual Condition"/>
    <s v="Not Stated"/>
    <s v="Dark - Street Lights"/>
    <s v="None"/>
    <s v="EE - Bike-Parked car "/>
    <s v="http://maps.google.com/maps?q=&amp;layer=c&amp;cbll=37.7759085210688,-122.445629846097"/>
    <s v="6:01 pm to 10:00 pm"/>
    <s v="Clear"/>
    <s v="Midblock &gt; 20ft"/>
    <s v="August"/>
    <s v="Opening door on traffic side when unsafe"/>
  </r>
  <r>
    <n v="14470"/>
    <x v="5"/>
    <n v="2154"/>
    <s v="Tuesday"/>
    <x v="1"/>
    <x v="29"/>
    <s v="FULTON ST | CENTRAL AV"/>
    <n v="249"/>
    <s v="West"/>
    <s v="Not Stated"/>
    <s v="Injury (Complaint of Pain)"/>
    <s v="Sideswipe"/>
    <s v="Bicycle"/>
    <x v="0"/>
    <s v="Dry"/>
    <s v="No Unusual Condition"/>
    <s v="Not Stated"/>
    <s v="Dark - Street Lights"/>
    <s v="None"/>
    <s v="EE - Bike-Parked car "/>
    <s v="http://maps.google.com/maps?q=&amp;layer=c&amp;cbll=37.7759085210688,-122.445629846097"/>
    <s v="6:01 pm to 10:00 pm"/>
    <s v="Clear"/>
    <s v="Midblock &gt; 20ft"/>
    <s v="August"/>
    <s v="Opening door on traffic side when unsafe"/>
  </r>
  <r>
    <n v="14573"/>
    <x v="5"/>
    <n v="858"/>
    <s v="Saturday"/>
    <x v="3"/>
    <x v="29"/>
    <s v="PAGE ST | CENTRAL AV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13581129303,-122.443836148266"/>
    <s v="6:01 am to 10:00 am"/>
    <s v="Clear"/>
    <s v="Intersection &lt;= 20ft"/>
    <s v="August"/>
    <s v="Unknown"/>
  </r>
  <r>
    <n v="13949"/>
    <x v="0"/>
    <n v="2211"/>
    <s v="Friday"/>
    <x v="10"/>
    <x v="30"/>
    <s v="GOLDEN GATE AVE | CENTRAL AVE"/>
    <n v="20"/>
    <s v="West"/>
    <s v="Not Stated"/>
    <s v="Injury (Complaint of Pain)"/>
    <s v="Rear End"/>
    <s v="Parked Motor Vehicle"/>
    <x v="0"/>
    <s v="Dry"/>
    <s v="No Unusual Condition"/>
    <s v="Not Stated"/>
    <s v="Daylight"/>
    <s v="Functioning"/>
    <s v="AA - Vehicle(s) Only Involved"/>
    <s v="http://maps.google.com/maps?q=&amp;layer=c&amp;cbll=37.77787758233,-122.445225158942"/>
    <s v="10:01 pm to 2:00 am"/>
    <s v="Clear"/>
    <s v="Intersection &lt;= 20ft"/>
    <s v="August"/>
    <s v="Under the influence of alcohol or drug"/>
  </r>
  <r>
    <n v="14654"/>
    <x v="3"/>
    <n v="1815"/>
    <s v="Saturday"/>
    <x v="6"/>
    <x v="5"/>
    <s v="DIVISADERO ST | HAYES ST"/>
    <n v="0"/>
    <s v="Not Stated, in Intersection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4991947509,-122.437798747311"/>
    <s v="6:01 pm to 10:00 pm"/>
    <s v="Clear"/>
    <s v="Intersection &lt;= 20ft"/>
    <s v="August"/>
    <s v="Driver or bicyclist to yield right-of-way at crosswalks"/>
  </r>
  <r>
    <n v="9416"/>
    <x v="2"/>
    <n v="1051"/>
    <s v="Monday"/>
    <x v="0"/>
    <x v="8"/>
    <s v="FELL ST | DIVISADERO ST"/>
    <n v="15"/>
    <s v="West"/>
    <s v="Not Stated"/>
    <s v="Injury (Other Visible)"/>
    <s v="Not Stated"/>
    <s v="Bicycle"/>
    <x v="0"/>
    <s v="Not Stated"/>
    <s v="Holes, Deep Ruts"/>
    <s v="No Unusual Condition"/>
    <s v="Daylight"/>
    <s v="None"/>
    <s v="CC - Vehicle-Bicycle"/>
    <s v="http://maps.google.com/maps?q=&amp;layer=c&amp;cbll=37.7740551850254,-122.43766080794"/>
    <s v="10:01 am to 2:00 pm"/>
    <s v="Clear"/>
    <s v="Intersection &lt;= 20ft"/>
    <s v="August"/>
    <s v="Violation of right-of-way - left turn"/>
  </r>
  <r>
    <n v="5257"/>
    <x v="7"/>
    <n v="840"/>
    <s v="Wednesday"/>
    <x v="0"/>
    <x v="8"/>
    <s v="FELL ST | DIVISADERO ST"/>
    <n v="40"/>
    <s v="East"/>
    <s v="Not Stated"/>
    <s v="Injury (Complaint of Pain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40793681647,-122.437472967587"/>
    <s v="6:01 am to 10:00 am"/>
    <s v="Cloudy"/>
    <s v="Midblock &gt; 20ft"/>
    <s v="August"/>
    <s v="Unsafe turn or lane change prohibited"/>
  </r>
  <r>
    <n v="28857"/>
    <x v="3"/>
    <n v="1802"/>
    <s v="Wednesday"/>
    <x v="0"/>
    <x v="8"/>
    <s v="FELL ST | DIVISADERO ST"/>
    <n v="115"/>
    <s v="We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40112121245,-122.438002334606"/>
    <s v="6:01 pm to 10:00 pm"/>
    <s v="Cloudy"/>
    <s v="Intersection Rear End &lt;= 150ft"/>
    <s v="August"/>
    <s v="Unsafe speed for prevailing conditions"/>
  </r>
  <r>
    <n v="28843"/>
    <x v="8"/>
    <n v="1800"/>
    <s v="Monday"/>
    <x v="0"/>
    <x v="8"/>
    <s v="FELL ST | DIVISADERO ST"/>
    <n v="12"/>
    <s v="West"/>
    <s v="Not Stated"/>
    <s v="Injury (Complaint of Pain)"/>
    <s v="Sideswipe"/>
    <s v="Motor Vehicle on Other Roadway"/>
    <x v="0"/>
    <s v="Dry"/>
    <s v="No Unusual Condition"/>
    <s v="Not Stated"/>
    <s v="Daylight"/>
    <s v="Functioning"/>
    <s v="AA - Vehicle(s) Only Involved"/>
    <s v="http://maps.google.com/maps?q=&amp;layer=c&amp;cbll=37.7740565042125,-122.437650562137"/>
    <s v="2:01 pm to 6:00 pm"/>
    <s v="Clear"/>
    <s v="Intersection &lt;= 20ft"/>
    <s v="August"/>
    <s v="Turn at intersection from wrong position"/>
  </r>
  <r>
    <n v="7071"/>
    <x v="10"/>
    <n v="1600"/>
    <s v="Monday"/>
    <x v="0"/>
    <x v="8"/>
    <s v="FELL ST | DIVISADERO ST"/>
    <n v="40"/>
    <s v="East"/>
    <s v="Not Stated"/>
    <s v="Injury (Complaint of Pain)"/>
    <s v="Rear End"/>
    <s v="Bicycle"/>
    <x v="0"/>
    <s v="Dry"/>
    <s v="No Unusual Condition"/>
    <s v="Not Stated"/>
    <s v="Daylight"/>
    <s v="Functioning"/>
    <s v="CC - Vehicle-Bicycle"/>
    <s v="http://maps.google.com/maps?q=&amp;layer=c&amp;cbll=37.7740793681647,-122.437472967587"/>
    <s v="2:01 pm to 6:00 pm"/>
    <s v="Clear"/>
    <s v="Intersection Rear End &lt;= 150ft"/>
    <s v="August"/>
    <s v="Unsafe speed for prevailing conditions"/>
  </r>
  <r>
    <n v="12927"/>
    <x v="6"/>
    <n v="1843"/>
    <s v="Wednesday"/>
    <x v="10"/>
    <x v="8"/>
    <s v="GOLDEN GATE AVE | DIVISADERO ST"/>
    <n v="3"/>
    <s v="West"/>
    <s v="Not Stated"/>
    <s v="Injury (Severe)"/>
    <s v="Sideswipe"/>
    <s v="Bicycle"/>
    <x v="0"/>
    <s v="Dry"/>
    <s v="No Unusual Condition"/>
    <s v="Not Stated"/>
    <s v="Daylight"/>
    <s v="Functioning"/>
    <s v="CC - Vehicle-Bicycle"/>
    <s v="http://maps.google.com/maps?q=&amp;layer=c&amp;cbll=37.778722901061,-122.438561704909"/>
    <s v="6:01 pm to 10:00 pm"/>
    <s v="Clear"/>
    <s v="Intersection &lt;= 20ft"/>
    <s v="August"/>
    <s v="Unknown"/>
  </r>
  <r>
    <n v="3449"/>
    <x v="4"/>
    <n v="3"/>
    <s v="Wednesday"/>
    <x v="2"/>
    <x v="8"/>
    <s v="OAK ST | DIVISADERO ST"/>
    <n v="0"/>
    <s v="Not Stated, in Intersection"/>
    <s v="Not Stated"/>
    <s v="Injury (Sever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31334920131,-122.437422939807"/>
    <s v="2:01 am to 6:00 am"/>
    <s v="Clear"/>
    <s v="Intersection &lt;= 20ft"/>
    <s v="August"/>
    <s v="Stopping, standing, or parking in a red zone"/>
  </r>
  <r>
    <n v="11853"/>
    <x v="1"/>
    <n v="1300"/>
    <s v="Saturday"/>
    <x v="2"/>
    <x v="8"/>
    <s v="OAK ST | DIVISADERO ST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31334920131,-122.437422939807"/>
    <s v="10:01 am to 2:00 pm"/>
    <s v="Clear"/>
    <s v="Intersection &lt;= 20ft"/>
    <s v="August"/>
    <s v="Unsafe speed for prevailing conditions"/>
  </r>
  <r>
    <n v="19002"/>
    <x v="6"/>
    <n v="1235"/>
    <s v="Thursday"/>
    <x v="0"/>
    <x v="23"/>
    <s v="FELL ST | SCOTT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42766787505,-122.435940327923"/>
    <s v="10:01 am to 2:00 pm"/>
    <s v="Clear"/>
    <s v="Intersection &lt;= 20ft"/>
    <s v="August"/>
    <s v="Driver or bicyclist to yield right-of-way at crosswalks"/>
  </r>
  <r>
    <n v="16219"/>
    <x v="4"/>
    <n v="2230"/>
    <s v="Friday"/>
    <x v="3"/>
    <x v="8"/>
    <s v="PAGE ST | DIVISADERO ST"/>
    <n v="136"/>
    <s v="West"/>
    <s v="Not Stated"/>
    <s v="Injury (Complaint of Pain)"/>
    <s v="Sideswipe"/>
    <s v="Bicycle"/>
    <x v="0"/>
    <s v="Dry"/>
    <s v="No Unusual Condition"/>
    <s v="Not Stated"/>
    <s v="Dark - Street Lights"/>
    <s v="Functioning"/>
    <s v="CC - Vehicle-Bicycle"/>
    <s v="http://maps.google.com/maps?q=&amp;layer=c&amp;cbll=37.7721441056874,-122.437700010672"/>
    <s v="10:01 pm to 2:00 am"/>
    <s v="Clear"/>
    <s v="Midblock &gt; 20ft"/>
    <s v="August"/>
    <s v="Unsafe passing on right shoulder"/>
  </r>
  <r>
    <n v="29074"/>
    <x v="9"/>
    <n v="1721"/>
    <s v="Thursday"/>
    <x v="14"/>
    <x v="8"/>
    <s v="TURK ST | DIVISADERO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6596303491,-122.438740183526"/>
    <s v="2:01 pm to 6:00 pm"/>
    <s v="Clear"/>
    <s v="Intersection &lt;= 20ft"/>
    <s v="August"/>
    <s v="Red signal - driver or bicyclist responsibilities"/>
  </r>
  <r>
    <n v="14909"/>
    <x v="10"/>
    <n v="1545"/>
    <s v="Tuesday"/>
    <x v="1"/>
    <x v="29"/>
    <s v="FULTON ST | CENTRAL AV"/>
    <n v="99"/>
    <s v="West"/>
    <s v="Not Stated"/>
    <s v="Injury (Complaint of Pain)"/>
    <s v="Vehicle/Pedestrian"/>
    <s v="Pedestrian"/>
    <x v="3"/>
    <s v="Dry"/>
    <s v="No Unusual Condition"/>
    <s v="Not Stated"/>
    <s v="Daylight"/>
    <s v="None"/>
    <s v="BB - Vehicle-Pedestrian"/>
    <s v="http://maps.google.com/maps?q=&amp;layer=c&amp;cbll=37.7759736803254,-122.445117380387"/>
    <s v="2:01 pm to 6:00 pm"/>
    <s v="Cloudy"/>
    <s v="Midblock &gt; 20ft"/>
    <s v="August"/>
    <s v="Failure to yield right-of-way on sidewalk to pedestrian"/>
  </r>
  <r>
    <n v="28859"/>
    <x v="3"/>
    <n v="1706"/>
    <s v="Sunday"/>
    <x v="6"/>
    <x v="2"/>
    <s v="DIVISADERO ST | FELL ST"/>
    <n v="0"/>
    <s v="Not Stated, in Intersection"/>
    <s v="Not Stated"/>
    <s v="Injury (Other Visible)"/>
    <s v="Broadside"/>
    <s v="Other Motor Vehicle"/>
    <x v="0"/>
    <s v="Dry"/>
    <s v="Not Stated"/>
    <s v="Not Stated"/>
    <s v="Daylight"/>
    <s v="Functioning"/>
    <s v="AA - Vehicle(s) Only Involved"/>
    <s v="http://maps.google.com/maps?q=&amp;layer=c&amp;cbll=37.7740616466681,-122.437610623921"/>
    <s v="2:01 pm to 6:00 pm"/>
    <s v="Clear"/>
    <s v="Intersection &lt;= 20ft"/>
    <s v="August"/>
    <s v="Under the influence of alcohol or drug"/>
  </r>
  <r>
    <n v="28849"/>
    <x v="9"/>
    <n v="2106"/>
    <s v="Tuesday"/>
    <x v="6"/>
    <x v="2"/>
    <s v="DIVISADERO ST | FELL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6:01 pm to 10:00 pm"/>
    <s v="Clear"/>
    <s v="Intersection &lt;= 20ft"/>
    <s v="August"/>
    <s v="Red signal - driver or bicyclist responsibilities"/>
  </r>
  <r>
    <n v="21207"/>
    <x v="0"/>
    <n v="2315"/>
    <s v="Friday"/>
    <x v="7"/>
    <x v="2"/>
    <s v="MASONIC AVE | FELL ST"/>
    <n v="0"/>
    <s v="Not Stated, in Intersection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10:01 pm to 2:00 am"/>
    <s v="Clear"/>
    <s v="Intersection &lt;= 20ft"/>
    <s v="August"/>
    <s v="Pedestrian violation of Walk or Wait signals"/>
  </r>
  <r>
    <n v="5300"/>
    <x v="7"/>
    <n v="1606"/>
    <s v="Friday"/>
    <x v="7"/>
    <x v="2"/>
    <s v="MASONIC AVE | FELL ST"/>
    <n v="25"/>
    <s v="South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274508309,-122.44588857465"/>
    <s v="2:01 pm to 6:00 pm"/>
    <s v="Cloudy"/>
    <s v="Midblock &gt; 20ft"/>
    <s v="August"/>
    <s v="Violation of right-of-way - left turn"/>
  </r>
  <r>
    <n v="3609"/>
    <x v="3"/>
    <n v="1646"/>
    <s v="Friday"/>
    <x v="7"/>
    <x v="2"/>
    <s v="MASONIC AVE | FELL ST"/>
    <n v="24"/>
    <s v="South"/>
    <s v="Not Stated"/>
    <s v="Injury (Complaint of Pain)"/>
    <s v="Broadside"/>
    <s v="Bicycle"/>
    <x v="0"/>
    <s v="Dry"/>
    <s v="Not Stated"/>
    <s v="Not Stated"/>
    <s v="Daylight"/>
    <s v="Functioning"/>
    <s v="CC - Vehicle-Bicycle"/>
    <s v="http://maps.google.com/maps?q=&amp;layer=c&amp;cbll=37.772930162214,-122.445889124925"/>
    <s v="2:01 pm to 6:00 pm"/>
    <s v="Clear"/>
    <s v="Midblock &gt; 20ft"/>
    <s v="August"/>
    <s v="Driver or bicyclist failure to obey signs or signals"/>
  </r>
  <r>
    <n v="14947"/>
    <x v="3"/>
    <n v="1215"/>
    <s v="Wednesday"/>
    <x v="1"/>
    <x v="10"/>
    <s v="FULTON ST | MASONIC AV"/>
    <n v="119"/>
    <s v="East"/>
    <s v="Not Stated"/>
    <s v="Injury (Complaint of Pain)"/>
    <s v="Sideswipe"/>
    <s v="Parked Motor Vehicle"/>
    <x v="4"/>
    <s v="Dry"/>
    <s v="No Unusual Condition"/>
    <s v="Not Stated"/>
    <s v="Daylight"/>
    <s v="None"/>
    <s v="BB - Vehicle-Pedestrian"/>
    <s v="http://maps.google.com/maps?q=&amp;layer=c&amp;cbll=37.7758534850118,-122.446062694331"/>
    <s v="10:01 am to 2:00 pm"/>
    <s v="Clear"/>
    <s v="Midblock &gt; 20ft"/>
    <s v="August"/>
    <s v="Unsafe starting or backing on highway"/>
  </r>
  <r>
    <n v="28452"/>
    <x v="0"/>
    <n v="120"/>
    <s v="Thursday"/>
    <x v="1"/>
    <x v="16"/>
    <s v="FULTON ST | MASONIC AVE"/>
    <n v="150"/>
    <s v="East"/>
    <s v="Not Stated"/>
    <s v="Injury (Other Visible)"/>
    <s v="Vehicle/Pedestrian"/>
    <s v="Pedestrian"/>
    <x v="4"/>
    <s v="Dry"/>
    <s v="No Unusual Condition"/>
    <s v="Not Stated"/>
    <s v="Daylight"/>
    <s v="None"/>
    <s v="DD - Bicycle-Pedestrian"/>
    <s v="http://maps.google.com/maps?q=&amp;layer=c&amp;cbll=37.7758669512584,-122.445956784865"/>
    <s v="2:01 am to 6:00 am"/>
    <s v="Clear"/>
    <s v="Midblock &gt; 20ft"/>
    <s v="August"/>
    <s v="Pedestrian on roadway prohibited"/>
  </r>
  <r>
    <n v="15199"/>
    <x v="3"/>
    <n v="2055"/>
    <s v="Tuesday"/>
    <x v="10"/>
    <x v="31"/>
    <s v="GOLDEN GATE AVE | ROSELYN AV"/>
    <n v="90"/>
    <s v="East"/>
    <s v="Not Stated"/>
    <s v="Injury (Other Visible)"/>
    <s v="Vehicle/Pedestrian"/>
    <s v="Pedestrian"/>
    <x v="4"/>
    <s v="Dry"/>
    <s v="No Unusual Condition"/>
    <s v="Not Stated"/>
    <s v="Dark - Street Lights"/>
    <s v="None"/>
    <s v="BB - Vehicle-Pedestrian"/>
    <s v="http://maps.google.com/maps?q=&amp;layer=c&amp;cbll=37.7773581650121,-122.449264353468"/>
    <s v="6:01 pm to 10:00 pm"/>
    <s v="Clear"/>
    <s v="Midblock &gt; 20ft"/>
    <s v="August"/>
    <s v="Pedestrians must yield right-of-way outside of crosswalks"/>
  </r>
  <r>
    <n v="29331"/>
    <x v="1"/>
    <n v="1515"/>
    <s v="Thursday"/>
    <x v="7"/>
    <x v="11"/>
    <s v="MASONIC AVE | FULTON ST"/>
    <n v="150"/>
    <s v="South"/>
    <s v="Not Stated"/>
    <s v="Injury (Other Visible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3946519933,-122.44638897897"/>
    <s v="2:01 pm to 6:00 pm"/>
    <s v="Clear"/>
    <s v="Intersection Rear End &lt;= 150ft"/>
    <s v="August"/>
    <s v="Unsafe speed for prevailing conditions"/>
  </r>
  <r>
    <n v="13490"/>
    <x v="6"/>
    <n v="1345"/>
    <s v="Wednesday"/>
    <x v="8"/>
    <x v="11"/>
    <s v="STANYAN ST | FULTON ST"/>
    <n v="315"/>
    <s v="South"/>
    <s v="Not Stated"/>
    <s v="Injury (Complaint of Pain)"/>
    <s v="Head-On"/>
    <s v="Motor Vehicle on Other Roadway"/>
    <x v="0"/>
    <s v="Dry"/>
    <s v="No Unusual Condition"/>
    <s v="Not Stated"/>
    <s v="Daylight"/>
    <s v="Functioning"/>
    <s v="AA - Vehicle(s) Only Involved"/>
    <s v="http://maps.google.com/maps?q=&amp;layer=c&amp;cbll=37.7739054665171,-122.454491029109"/>
    <s v="10:01 am to 2:00 pm"/>
    <s v="Clear"/>
    <s v="Midblock &gt; 20ft"/>
    <s v="August"/>
    <s v="Unsafe speed for prevailing conditions"/>
  </r>
  <r>
    <n v="14931"/>
    <x v="2"/>
    <n v="2104"/>
    <s v="Sunday"/>
    <x v="11"/>
    <x v="10"/>
    <s v="HAYES ST | MASONIC AV"/>
    <n v="33"/>
    <s v="East"/>
    <s v="Not Stated"/>
    <s v="Injury (Complaint of Pain)"/>
    <s v="Head-On"/>
    <s v="Pedestrian"/>
    <x v="2"/>
    <s v="Dry"/>
    <s v="No Unusual Condition"/>
    <s v="Not Stated"/>
    <s v="Dark - Street Lights"/>
    <s v="Functioning"/>
    <s v="BB - Vehicle-Pedestrian"/>
    <s v="http://maps.google.com/maps?q=&amp;layer=c&amp;cbll=37.773949682569,-122.445978963848"/>
    <s v="6:01 pm to 10:00 pm"/>
    <s v="Clear"/>
    <s v="Midblock &gt; 20ft"/>
    <s v="August"/>
    <s v="Pedestrians must yield right-of-way outside of crosswalks"/>
  </r>
  <r>
    <n v="28908"/>
    <x v="3"/>
    <n v="57"/>
    <s v="Tuesday"/>
    <x v="6"/>
    <x v="4"/>
    <s v="DIVISADERO ST | GROVE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59254055507,-122.437989847718"/>
    <s v="10:01 pm to 2:00 am"/>
    <s v="Clear"/>
    <s v="Intersection &lt;= 20ft"/>
    <s v="August"/>
    <s v="Failure to stop at STOP sign"/>
  </r>
  <r>
    <n v="17817"/>
    <x v="4"/>
    <n v="2034"/>
    <s v="Friday"/>
    <x v="7"/>
    <x v="14"/>
    <s v="MASONIC AVE | OAK ST"/>
    <n v="0"/>
    <s v="Not Stated, in Intersection"/>
    <s v="Not Stated"/>
    <s v="Injury (Severe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20803942368,-122.445716665312"/>
    <s v="6:01 pm to 10:00 pm"/>
    <s v="Clear"/>
    <s v="Intersection &lt;= 20ft"/>
    <s v="August"/>
    <s v="Red signal - pedestrian responsibilities"/>
  </r>
  <r>
    <n v="4675"/>
    <x v="0"/>
    <n v="5"/>
    <s v="Saturday"/>
    <x v="7"/>
    <x v="14"/>
    <s v="MASONIC AVE | OAK ST"/>
    <n v="0"/>
    <s v="Not Stated, in Intersection"/>
    <s v="Not Stated"/>
    <s v="Injury (Other Visible)"/>
    <s v="Sideswipe"/>
    <s v="Pedestrian"/>
    <x v="1"/>
    <s v="Dry"/>
    <s v="No Unusual Condition"/>
    <s v="Not Stated"/>
    <s v="Dark - Street Lights"/>
    <s v="Functioning"/>
    <s v="AA - Vehicle(s) Only Involved"/>
    <s v="http://maps.google.com/maps?q=&amp;layer=c&amp;cbll=37.7720803942368,-122.445716665312"/>
    <s v="2:01 am to 6:00 am"/>
    <s v="Clear"/>
    <s v="Intersection &lt;= 20ft"/>
    <s v="August"/>
    <s v="Driver or bicyclist to yield right-of-way at crosswalks"/>
  </r>
  <r>
    <n v="29266"/>
    <x v="8"/>
    <n v="1240"/>
    <s v="Saturday"/>
    <x v="0"/>
    <x v="32"/>
    <s v="FELL ST | LYON ST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424225297,-122.442564850679"/>
    <s v="10:01 am to 2:00 pm"/>
    <s v="Cloudy"/>
    <s v="Intersection &lt;= 20ft"/>
    <s v="August"/>
    <s v="Following too closely prohibited"/>
  </r>
  <r>
    <n v="29268"/>
    <x v="2"/>
    <n v="1000"/>
    <s v="Sunday"/>
    <x v="0"/>
    <x v="32"/>
    <s v="FELL ST | LYON ST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424225297,-122.442564850679"/>
    <s v="6:01 am to 10:00 am"/>
    <s v="Clear"/>
    <s v="Intersection &lt;= 20ft"/>
    <s v="August"/>
    <s v="Unsafe speed for prevailing conditions"/>
  </r>
  <r>
    <n v="29285"/>
    <x v="8"/>
    <n v="1420"/>
    <s v="Monday"/>
    <x v="1"/>
    <x v="32"/>
    <s v="FULTON ST | LYON ST"/>
    <n v="17"/>
    <s v="We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2184584661,-122.443192058367"/>
    <s v="2:01 pm to 6:00 pm"/>
    <s v="Clear"/>
    <s v="Intersection &lt;= 20ft"/>
    <s v="August"/>
    <s v="Unsafe speed for prevailing conditions"/>
  </r>
  <r>
    <n v="14833"/>
    <x v="8"/>
    <n v="538"/>
    <s v="Friday"/>
    <x v="7"/>
    <x v="14"/>
    <s v="MASONIC AVE | OAK ST"/>
    <n v="0"/>
    <s v="Not Stated, in Intersection"/>
    <s v="Not Stated"/>
    <s v="Injury (Other Visible)"/>
    <s v="Vehicle/Pedestrian"/>
    <s v="Pedestrian"/>
    <x v="1"/>
    <s v="Wet"/>
    <s v="Holes, Deep Ruts"/>
    <s v="Not Stated"/>
    <s v="Dark - Street Lights"/>
    <s v="Functioning"/>
    <s v="BB - Vehicle-Pedestrian"/>
    <s v="http://maps.google.com/maps?q=&amp;layer=c&amp;cbll=37.7720803942368,-122.445716665312"/>
    <s v="2:01 am to 6:00 am"/>
    <s v="Fog"/>
    <s v="Intersection &lt;= 20ft"/>
    <s v="August"/>
    <s v="Driver or bicyclist to yield right-of-way at crosswalks"/>
  </r>
  <r>
    <n v="1987"/>
    <x v="9"/>
    <n v="1439"/>
    <s v="Friday"/>
    <x v="0"/>
    <x v="33"/>
    <s v="MASONIC AVE | FELL ST"/>
    <n v="0"/>
    <s v="Not Stated, in Intersection"/>
    <s v="Not Stated"/>
    <s v="Injury (Complaint of Pain)"/>
    <s v="Not Stated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Intersection &lt;= 20ft"/>
    <s v="August"/>
    <s v="Violation of right-of-way - left turn"/>
  </r>
  <r>
    <n v="11837"/>
    <x v="1"/>
    <n v="1155"/>
    <s v="Tuesday"/>
    <x v="0"/>
    <x v="10"/>
    <s v="MASONIC AVE | FELL ST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10:01 am to 2:00 pm"/>
    <s v="Clear"/>
    <s v="Intersection &lt;= 20ft"/>
    <s v="August"/>
    <s v="Red signal - driver or bicyclist responsibilities"/>
  </r>
  <r>
    <n v="29321"/>
    <x v="3"/>
    <n v="700"/>
    <s v="Saturday"/>
    <x v="1"/>
    <x v="10"/>
    <s v="FULTON ST | MASONIC AV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8015922906,-122.446470829739"/>
    <s v="6:01 am to 10:00 am"/>
    <s v="Clear"/>
    <s v="Intersection &lt;= 20ft"/>
    <s v="August"/>
    <s v="Red signal - driver or bicyclist responsibilities"/>
  </r>
  <r>
    <n v="29320"/>
    <x v="9"/>
    <n v="1303"/>
    <s v="Wednesday"/>
    <x v="1"/>
    <x v="10"/>
    <s v="FULTON ST | MASONIC AV"/>
    <n v="26"/>
    <s v="East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8130862719,-122.446380422615"/>
    <s v="10:01 am to 2:00 pm"/>
    <s v="Clear"/>
    <s v="Midblock &gt; 20ft"/>
    <s v="August"/>
    <s v="Red signal - driver or bicyclist responsibilities"/>
  </r>
  <r>
    <n v="29298"/>
    <x v="7"/>
    <n v="2159"/>
    <s v="Monday"/>
    <x v="11"/>
    <x v="10"/>
    <s v="HAYES ST | MASONIC AV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9353713535,-122.446091727215"/>
    <s v="6:01 pm to 10:00 pm"/>
    <s v="Fog"/>
    <s v="Intersection &lt;= 20ft"/>
    <s v="August"/>
    <s v="Red signal - driver or bicyclist responsibilities"/>
  </r>
  <r>
    <n v="28348"/>
    <x v="4"/>
    <n v="2030"/>
    <s v="Thursday"/>
    <x v="16"/>
    <x v="3"/>
    <s v="MCALLISTER ST | BRODERICK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usk - Dawn"/>
    <s v="None"/>
    <s v="BB - Vehicle-Pedestrian"/>
    <s v="http://maps.google.com/maps?q=&amp;layer=c&amp;cbll=37.777586768086,-122.440026922254"/>
    <s v="6:01 pm to 10:00 pm"/>
    <s v="Clear"/>
    <s v="Intersection &lt;= 20ft"/>
    <s v="August"/>
    <s v="Driver or bicyclist to yield right-of-way at crosswalks"/>
  </r>
  <r>
    <n v="18756"/>
    <x v="6"/>
    <n v="1224"/>
    <s v="Friday"/>
    <x v="0"/>
    <x v="16"/>
    <s v="MASONIC AVE | FELL ST"/>
    <n v="40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0131522259,-122.44576425311"/>
    <s v="10:01 am to 2:00 pm"/>
    <s v="Clear"/>
    <s v="Intersection Rear End &lt;= 150ft"/>
    <s v="August"/>
    <s v="Unsafe speed for prevailing conditions"/>
  </r>
  <r>
    <n v="14525"/>
    <x v="4"/>
    <n v="119"/>
    <s v="Wednesday"/>
    <x v="2"/>
    <x v="16"/>
    <s v="OAK ST | MASONIC AVE"/>
    <n v="0"/>
    <s v="Not Stated, in Intersection"/>
    <s v="Not Stated"/>
    <s v="Injury (Complaint of Pain)"/>
    <s v="Head-On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20803942368,-122.445716665312"/>
    <s v="2:01 am to 6:00 am"/>
    <s v="Raining"/>
    <s v="Intersection &lt;= 20ft"/>
    <s v="August"/>
    <s v="Violation of right-of-way - left turn"/>
  </r>
  <r>
    <n v="29010"/>
    <x v="2"/>
    <n v="2035"/>
    <s v="Tuesday"/>
    <x v="6"/>
    <x v="18"/>
    <s v="DIVISADERO ST | MCALLISTER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7941898441,-122.438365501611"/>
    <s v="6:01 pm to 10:00 pm"/>
    <s v="Cloudy"/>
    <s v="Intersection &lt;= 20ft"/>
    <s v="August"/>
    <s v="Unsafe speed for prevailing conditions"/>
  </r>
  <r>
    <n v="29339"/>
    <x v="10"/>
    <n v="1714"/>
    <s v="Sunday"/>
    <x v="17"/>
    <x v="18"/>
    <s v="MASON ST | MCALLISTER ST"/>
    <n v="0"/>
    <s v="Not Stated, in Intersection"/>
    <s v="Not Stated"/>
    <s v="Injury (Severe)"/>
    <s v="Other"/>
    <s v="Non-Collision"/>
    <x v="0"/>
    <s v="Dry"/>
    <s v="No Unusual Condition"/>
    <s v="Not Stated"/>
    <s v="Daylight"/>
    <s v="Functioning"/>
    <s v="AA - Vehicle(s) Only Involved"/>
    <s v="http://maps.google.com/maps?q=&amp;layer=c&amp;cbll=37.776741636305,-122.44665991253"/>
    <s v="2:01 pm to 6:00 pm"/>
    <s v="Clear"/>
    <s v="Intersection &lt;= 20ft"/>
    <s v="August"/>
    <s v="Unsafe speed for prevailing conditions"/>
  </r>
  <r>
    <n v="29341"/>
    <x v="9"/>
    <n v="1847"/>
    <s v="Wednesday"/>
    <x v="7"/>
    <x v="18"/>
    <s v="MASONIC AVE | MCALLISTER ST"/>
    <n v="150"/>
    <s v="South"/>
    <s v="Not Stated"/>
    <s v="Injury (Complaint of Pain)"/>
    <s v="Overturned"/>
    <s v="Fixed Object"/>
    <x v="0"/>
    <s v="Dry"/>
    <s v="No Unusual Condition"/>
    <s v="Not Stated"/>
    <s v="Daylight"/>
    <s v="None"/>
    <s v="AA - Vehicle(s) Only Involved"/>
    <s v="http://maps.google.com/maps?q=&amp;layer=c&amp;cbll=37.7763339280257,-122.446577904719"/>
    <s v="6:01 pm to 10:00 pm"/>
    <s v="Clear"/>
    <s v="Midblock &gt; 20ft"/>
    <s v="August"/>
    <s v="Unsafe speed for prevailing conditions"/>
  </r>
  <r>
    <n v="29369"/>
    <x v="1"/>
    <n v="1829"/>
    <s v="Friday"/>
    <x v="14"/>
    <x v="34"/>
    <s v="TURK ST | NIDO AV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8749530592,-122.44603482523"/>
    <s v="6:01 pm to 10:00 pm"/>
    <s v="Clear"/>
    <s v="Intersection &lt;= 20ft"/>
    <s v="August"/>
    <s v="Unsafe speed for prevailing conditions"/>
  </r>
  <r>
    <n v="14529"/>
    <x v="9"/>
    <n v="52"/>
    <s v="Sunday"/>
    <x v="2"/>
    <x v="35"/>
    <s v="OAK ST | DIVISADERO"/>
    <n v="105"/>
    <s v="West"/>
    <s v="Not Stated"/>
    <s v="Injury (Other Visible)"/>
    <s v="Rear End"/>
    <s v="Pedestrian"/>
    <x v="4"/>
    <s v="Dry"/>
    <s v="No Unusual Condition"/>
    <s v="Not Stated"/>
    <s v="Dark - Street Lights"/>
    <s v="None"/>
    <s v="BB - Vehicle-Pedestrian"/>
    <s v="http://maps.google.com/maps?q=&amp;layer=c&amp;cbll=37.7730879727777,-122.437781414441"/>
    <s v="10:01 pm to 2:00 am"/>
    <s v="Cloudy"/>
    <s v="Intersection Rear End &lt;= 150ft"/>
    <s v="August"/>
    <s v="Pedestrian suddenly entering into vehicle path close enough to create an immediate hazard"/>
  </r>
  <r>
    <n v="29212"/>
    <x v="7"/>
    <n v="220"/>
    <s v="Thursday"/>
    <x v="7"/>
    <x v="14"/>
    <s v="MASONIC AVE | OAK ST"/>
    <n v="0"/>
    <s v="Not Stated, in Intersection"/>
    <s v="Not Stated"/>
    <s v="Injury (Sever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0803942368,-122.445716665312"/>
    <s v="2:01 am to 6:00 am"/>
    <s v="Clear"/>
    <s v="Intersection &lt;= 20ft"/>
    <s v="August"/>
    <s v="Red signal - driver or bicyclist responsibilities"/>
  </r>
  <r>
    <n v="15226"/>
    <x v="3"/>
    <n v="2230"/>
    <s v="Wednesday"/>
    <x v="18"/>
    <x v="36"/>
    <s v="PARKER AVE | MCCALISTER"/>
    <n v="0"/>
    <s v="Not Stated, in Intersection"/>
    <s v="Not Stated"/>
    <s v="Injury (Complaint of Pain)"/>
    <s v="Vehicle/Pedestrian"/>
    <s v="Pedestrian"/>
    <x v="2"/>
    <s v="Not Stated"/>
    <s v="No Unusual Condition"/>
    <s v="Not Stated"/>
    <s v="Dark - Street Lights"/>
    <s v="Functioning"/>
    <s v="BB - Vehicle-Pedestrian"/>
    <s v="http://maps.google.com/maps?q=&amp;layer=c&amp;cbll=37.7757501292259,-122.452963825663"/>
    <s v="10:01 pm to 2:00 am"/>
    <s v="Clear"/>
    <s v="Intersection &lt;= 20ft"/>
    <s v="August"/>
    <s v="Pedestrians must yield right-of-way outside of crosswalks"/>
  </r>
  <r>
    <n v="27140"/>
    <x v="0"/>
    <n v="1031"/>
    <s v="Tuesday"/>
    <x v="12"/>
    <x v="14"/>
    <s v="SCOTT ST | OAK ST"/>
    <n v="79"/>
    <s v="South"/>
    <s v="Not Stated"/>
    <s v="Injury (Complaint of Pain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31325199984,-122.435708257512"/>
    <s v="10:01 am to 2:00 pm"/>
    <s v="Clear"/>
    <s v="Midblock &gt; 20ft"/>
    <s v="August"/>
    <s v="Unsafe speed for prevailing conditions"/>
  </r>
  <r>
    <n v="11684"/>
    <x v="1"/>
    <n v="948"/>
    <s v="Thursday"/>
    <x v="12"/>
    <x v="14"/>
    <s v="SCOTT ST | OAK ST"/>
    <n v="42"/>
    <s v="North"/>
    <s v="Not Stated"/>
    <s v="Injury (Complaint of Pain)"/>
    <s v="Sideswipe"/>
    <s v="Bicycle"/>
    <x v="0"/>
    <s v="Wet"/>
    <s v="No Unusual Condition"/>
    <s v="Not Stated"/>
    <s v="Daylight"/>
    <s v="Functioning"/>
    <s v="CC - Vehicle-Bicycle"/>
    <s v="http://maps.google.com/maps?q=&amp;layer=c&amp;cbll=37.7734606014671,-122.435774801691"/>
    <s v="6:01 am to 10:00 am"/>
    <s v="Cloudy"/>
    <s v="Midblock &gt; 20ft"/>
    <s v="August"/>
    <s v="Lane straddling or failure to use specified lanes"/>
  </r>
  <r>
    <n v="29446"/>
    <x v="5"/>
    <n v="1313"/>
    <s v="Saturday"/>
    <x v="8"/>
    <x v="14"/>
    <s v="STANYAN ST | OAK ST"/>
    <n v="0"/>
    <s v="Not Stated, in Intersection"/>
    <s v="Not Stated"/>
    <s v="Injury (Other Visible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0538379869,-122.453902454643"/>
    <s v="10:01 am to 2:00 pm"/>
    <s v="Clear"/>
    <s v="Intersection &lt;= 20ft"/>
    <s v="August"/>
    <s v="Violation of right-of-way"/>
  </r>
  <r>
    <n v="14605"/>
    <x v="5"/>
    <n v="1650"/>
    <s v="Sunday"/>
    <x v="8"/>
    <x v="14"/>
    <s v="STANYAN ST | OAK ST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10538379869,-122.453902454643"/>
    <s v="2:01 pm to 6:00 pm"/>
    <s v="Clear"/>
    <s v="Intersection &lt;= 20ft"/>
    <s v="August"/>
    <s v="Red signal - driver or bicyclist responsibilities"/>
  </r>
  <r>
    <n v="5317"/>
    <x v="7"/>
    <n v="1912"/>
    <s v="Wednesday"/>
    <x v="19"/>
    <x v="20"/>
    <s v="CENTRAL AVE | PAGE ST"/>
    <n v="95"/>
    <s v="North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16170680742,-122.4438881392"/>
    <s v="6:01 pm to 10:00 pm"/>
    <s v="Clear"/>
    <s v="Midblock &gt; 20ft"/>
    <s v="August"/>
    <s v="Bicycle to travel in same direction as vehicles"/>
  </r>
  <r>
    <n v="18443"/>
    <x v="4"/>
    <n v="1020"/>
    <s v="Monday"/>
    <x v="6"/>
    <x v="20"/>
    <s v="DIVISADERO ST | PAGE ST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2037124154,-122.4372349323"/>
    <s v="10:01 am to 2:00 pm"/>
    <s v="Cloudy"/>
    <s v="Intersection &lt;= 20ft"/>
    <s v="August"/>
    <s v="Violation of right-of-way - left turn"/>
  </r>
  <r>
    <n v="29205"/>
    <x v="8"/>
    <n v="1535"/>
    <s v="Tuesday"/>
    <x v="7"/>
    <x v="20"/>
    <s v="MASONIC AVE | PAGE ST"/>
    <n v="54"/>
    <s v="North"/>
    <s v="Not Stated"/>
    <s v="Injury (Complaint of Pain)"/>
    <s v="Overturned"/>
    <s v="Non-Collision"/>
    <x v="0"/>
    <s v="Dry"/>
    <s v="No Unusual Condition"/>
    <s v="Not Stated"/>
    <s v="Daylight"/>
    <s v="Functioning"/>
    <s v="AA - Vehicle(s) Only Involved"/>
    <s v="http://maps.google.com/maps?q=&amp;layer=c&amp;cbll=37.7712882354729,-122.445563555334"/>
    <s v="2:01 pm to 6:00 pm"/>
    <s v="Clear"/>
    <s v="Midblock &gt; 20ft"/>
    <s v="August"/>
    <s v="Lane straddling or failure to use specified lanes"/>
  </r>
  <r>
    <n v="20501"/>
    <x v="4"/>
    <n v="1010"/>
    <s v="Wednesday"/>
    <x v="12"/>
    <x v="20"/>
    <s v="SCOTT ST | PAGE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4179297667,-122.435563320269"/>
    <s v="10:01 am to 2:00 pm"/>
    <s v="Clear"/>
    <s v="Intersection &lt;= 20ft"/>
    <s v="August"/>
    <s v="Violation of right-of-way - entering through highway"/>
  </r>
  <r>
    <n v="7061"/>
    <x v="10"/>
    <n v="2344"/>
    <s v="Thursday"/>
    <x v="12"/>
    <x v="20"/>
    <s v="SCOTT ST | PAGE ST"/>
    <n v="0"/>
    <s v="Not Stated, in Intersection"/>
    <s v="Not Stated"/>
    <s v="Injury (Complaint of Pain)"/>
    <s v="Broadside"/>
    <s v="Bicycle"/>
    <x v="0"/>
    <s v="Dry"/>
    <s v="No Unusual Condition"/>
    <s v="Not Stated"/>
    <s v="Dark - Street Lights"/>
    <s v="None"/>
    <s v="CC - Vehicle-Bicycle"/>
    <s v="http://maps.google.com/maps?q=&amp;layer=c&amp;cbll=37.7724179297667,-122.435563320269"/>
    <s v="10:01 pm to 2:00 am"/>
    <s v="Clear"/>
    <s v="Intersection &lt;= 20ft"/>
    <s v="August"/>
    <s v="Failure to stop at STOP sign"/>
  </r>
  <r>
    <n v="26893"/>
    <x v="4"/>
    <n v="849"/>
    <s v="Tuesday"/>
    <x v="10"/>
    <x v="22"/>
    <s v="GOLDEN GATE AVE | ROSELYN TER"/>
    <n v="25"/>
    <s v="East"/>
    <s v="&lt;Null&gt;"/>
    <s v="Injury (Other Visible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73296123079,-122.449486361324"/>
    <s v="6:01 am to 10:00 am"/>
    <s v="Clear"/>
    <s v="Midblock &gt; 20ft"/>
    <s v="August"/>
    <s v="Unsafe turn or lane change prohibited"/>
  </r>
  <r>
    <n v="14964"/>
    <x v="3"/>
    <n v="2102"/>
    <s v="Monday"/>
    <x v="4"/>
    <x v="10"/>
    <s v="TURK BLVD | MASONIC AV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86223076059,-122.447039806471"/>
    <s v="6:01 pm to 10:00 pm"/>
    <s v="Clear"/>
    <s v="Intersection &lt;= 20ft"/>
    <s v="August"/>
    <s v="Red signal - pedestrian responsibilities"/>
  </r>
  <r>
    <n v="19295"/>
    <x v="0"/>
    <n v="208"/>
    <s v="Tuesday"/>
    <x v="14"/>
    <x v="23"/>
    <s v="TURK ST | SCOTT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98673956117,-122.437071864719"/>
    <s v="2:01 am to 6:00 am"/>
    <s v="Cloudy"/>
    <s v="Intersection &lt;= 20ft"/>
    <s v="August"/>
    <s v="Red signal - driver or bicyclist responsibilities"/>
  </r>
  <r>
    <n v="9309"/>
    <x v="2"/>
    <n v="1211"/>
    <s v="Sunday"/>
    <x v="0"/>
    <x v="24"/>
    <s v="FELL ST | SHRADER ST"/>
    <n v="0"/>
    <s v="Not Stated, in Intersection"/>
    <s v="Not Stated"/>
    <s v="Injury (Complaint of Pain)"/>
    <s v="Sideswipe"/>
    <s v="Bicycle"/>
    <x v="0"/>
    <s v="Dry"/>
    <s v="No Unusual Condition"/>
    <s v="Not Stated"/>
    <s v="Daylight"/>
    <s v="Functioning"/>
    <s v="CC - Vehicle-Bicycle"/>
    <s v="http://maps.google.com/maps?q=&amp;layer=c&amp;cbll=37.7721891729111,-122.452437463213"/>
    <s v="10:01 am to 2:00 pm"/>
    <s v="Cloudy"/>
    <s v="Intersection &lt;= 20ft"/>
    <s v="August"/>
    <s v="Red signal - driver or bicyclist responsibilities with right turn"/>
  </r>
  <r>
    <n v="29441"/>
    <x v="5"/>
    <n v="1348"/>
    <s v="Friday"/>
    <x v="2"/>
    <x v="24"/>
    <s v="OAK ST | SHRADER ST"/>
    <n v="18"/>
    <s v="We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221393184,-122.452304270324"/>
    <s v="10:01 am to 2:00 pm"/>
    <s v="Clear"/>
    <s v="Intersection &lt;= 20ft"/>
    <s v="August"/>
    <s v="Unsafe speed for prevailing conditions"/>
  </r>
  <r>
    <n v="5276"/>
    <x v="7"/>
    <n v="1246"/>
    <s v="Monday"/>
    <x v="2"/>
    <x v="24"/>
    <s v="OAK ST | SHRADER ST"/>
    <n v="155"/>
    <s v="West"/>
    <s v="Not Stated"/>
    <s v="Injury (Complaint of Pain)"/>
    <s v="Sideswipe"/>
    <s v="Bicycle"/>
    <x v="0"/>
    <s v="Dry"/>
    <s v="No Unusual Condition"/>
    <s v="Not Stated"/>
    <s v="Daylight"/>
    <s v="None"/>
    <s v="CC - Vehicle-Bicycle"/>
    <s v="http://maps.google.com/maps?q=&amp;layer=c&amp;cbll=37.7711583251898,-122.452771552192"/>
    <s v="10:01 am to 2:00 pm"/>
    <s v="Clear"/>
    <s v="Midblock &gt; 20ft"/>
    <s v="August"/>
    <s v="Lane straddling or failure to use specified lanes"/>
  </r>
  <r>
    <n v="15249"/>
    <x v="7"/>
    <n v="844"/>
    <s v="Friday"/>
    <x v="4"/>
    <x v="37"/>
    <s v="TURK BLVD | TEMESCAL TER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Not Functioning"/>
    <s v="BB - Vehicle-Pedestrian"/>
    <s v="http://maps.google.com/maps?q=&amp;layer=c&amp;cbll=37.777939651838,-122.452431112124"/>
    <s v="6:01 am to 10:00 am"/>
    <s v="Clear"/>
    <s v="Intersection &lt;= 20ft"/>
    <s v="August"/>
    <s v="Unsafe speed for prevailing conditions"/>
  </r>
  <r>
    <n v="29465"/>
    <x v="2"/>
    <n v="2020"/>
    <s v="Monday"/>
    <x v="0"/>
    <x v="9"/>
    <s v="FELL ST | STANYAN ST"/>
    <n v="0"/>
    <s v="Not Stated, in Intersection"/>
    <s v="Fog"/>
    <s v="Injury (Complaint of Pain)"/>
    <s v="Rear End"/>
    <s v="Motor Vehicle on Other Roadway"/>
    <x v="0"/>
    <s v="Wet"/>
    <s v="No Unusual Condition"/>
    <s v="Not Stated"/>
    <s v="Dark - Street Lights"/>
    <s v="Functioning"/>
    <s v="AA - Vehicle(s) Only Involved"/>
    <s v="http://maps.google.com/maps?q=&amp;layer=c&amp;cbll=37.7719304046184,-122.454083217237"/>
    <s v="6:01 pm to 10:00 pm"/>
    <s v="Cloudy"/>
    <s v="Intersection &lt;= 20ft"/>
    <s v="August"/>
    <s v="Following too closely prohibited"/>
  </r>
  <r>
    <n v="26472"/>
    <x v="0"/>
    <n v="859"/>
    <s v="Tuesday"/>
    <x v="1"/>
    <x v="9"/>
    <s v="FULTON ST | STANYAN ST"/>
    <n v="95"/>
    <s v="East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47972173201,-122.454357090833"/>
    <s v="6:01 am to 10:00 am"/>
    <s v="Clear"/>
    <s v="Midblock &gt; 20ft"/>
    <s v="August"/>
    <s v="Unknown"/>
  </r>
  <r>
    <n v="29516"/>
    <x v="2"/>
    <n v="916"/>
    <s v="Monday"/>
    <x v="14"/>
    <x v="9"/>
    <s v="TURK ST | STANYAN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5992787017,-122.455216941431"/>
    <s v="6:01 am to 10:00 am"/>
    <s v="Clear"/>
    <s v="Intersection &lt;= 20ft"/>
    <s v="August"/>
    <s v="Red signal - driver or bicyclist responsibilities"/>
  </r>
  <r>
    <n v="14734"/>
    <x v="10"/>
    <n v="1907"/>
    <s v="Tuesday"/>
    <x v="14"/>
    <x v="8"/>
    <s v="TURK ST | DIVISADERO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96596303491,-122.438740183526"/>
    <s v="6:01 pm to 10:00 pm"/>
    <s v="Clear"/>
    <s v="Intersection &lt;= 20ft"/>
    <s v="August"/>
    <s v="Red signal - pedestrian responsibilities"/>
  </r>
  <r>
    <n v="29473"/>
    <x v="9"/>
    <n v="550"/>
    <s v="Wednesday"/>
    <x v="4"/>
    <x v="25"/>
    <s v="TURK BLVD | TAMALPAIS TER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3894284243,-122.448879206728"/>
    <s v="2:01 am to 6:00 am"/>
    <s v="Clear"/>
    <s v="Intersection &lt;= 20ft"/>
    <s v="August"/>
    <s v="Violation of right-of-way - left turn"/>
  </r>
  <r>
    <n v="9285"/>
    <x v="2"/>
    <n v="2239"/>
    <s v="Friday"/>
    <x v="7"/>
    <x v="27"/>
    <s v="MASONIC AVE | TURK ST"/>
    <n v="0"/>
    <s v="Not Stated, in Intersection"/>
    <s v="Not Stated"/>
    <s v="Fatal"/>
    <s v="Rear End"/>
    <s v="Bicycle"/>
    <x v="0"/>
    <s v="Dry"/>
    <s v="No Unusual Condition"/>
    <s v="Not Stated"/>
    <s v="Dark - Street Lights"/>
    <s v="Functioning"/>
    <s v="CC - Vehicle-Bicycle"/>
    <s v="http://maps.google.com/maps?q=&amp;layer=c&amp;cbll=37.7786223076059,-122.447039806471"/>
    <s v="10:01 pm to 2:00 am"/>
    <s v="Clear"/>
    <s v="Intersection &lt;= 20ft"/>
    <s v="August"/>
    <s v="Under the influence of alcohol or drug"/>
  </r>
  <r>
    <n v="12541"/>
    <x v="1"/>
    <n v="1230"/>
    <s v="Friday"/>
    <x v="0"/>
    <x v="0"/>
    <s v="FELL ST | ASHBURY ST"/>
    <n v="63"/>
    <s v="East"/>
    <s v="Not Stated"/>
    <s v="Injury (Complaint of Pain)"/>
    <s v="Sideswipe"/>
    <s v="Bicycle"/>
    <x v="0"/>
    <s v="Dry"/>
    <s v="No Unusual Condition"/>
    <s v="Not Stated"/>
    <s v="Daylight"/>
    <s v="None"/>
    <s v="CC - Vehicle-Bicycle"/>
    <s v="http://maps.google.com/maps?q=&amp;layer=c&amp;cbll=37.7728180485295,-122.447282509633"/>
    <s v="10:01 am to 2:00 pm"/>
    <s v="Clear"/>
    <s v="Midblock &gt; 20ft"/>
    <s v="December"/>
    <s v="Unsafe passing on right shoulder"/>
  </r>
  <r>
    <n v="29223"/>
    <x v="9"/>
    <n v="1116"/>
    <s v="Monday"/>
    <x v="2"/>
    <x v="0"/>
    <s v="OAK ST | ASHBURY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8777423768,-122.447312420905"/>
    <s v="10:01 am to 2:00 pm"/>
    <s v="Clear"/>
    <s v="Intersection &lt;= 20ft"/>
    <s v="December"/>
    <s v="Red signal - driver or bicyclist responsibilities"/>
  </r>
  <r>
    <n v="29279"/>
    <x v="10"/>
    <n v="1342"/>
    <s v="Sunday"/>
    <x v="4"/>
    <x v="38"/>
    <s v="TURK BLVD | BAKER CT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2440306213,-122.442053309532"/>
    <s v="10:01 am to 2:00 pm"/>
    <s v="Cloudy"/>
    <s v="Intersection &lt;= 20ft"/>
    <s v="December"/>
    <s v="Unsafe speed for prevailing conditions"/>
  </r>
  <r>
    <n v="29255"/>
    <x v="7"/>
    <n v="22"/>
    <s v="Thursday"/>
    <x v="0"/>
    <x v="1"/>
    <s v="FELL ST | BAKER ST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36352963795,-122.440921792499"/>
    <s v="10:01 pm to 2:00 am"/>
    <s v="Raining"/>
    <s v="Intersection &lt;= 20ft"/>
    <s v="December"/>
    <s v="Red signal - driver or bicyclist responsibilities"/>
  </r>
  <r>
    <n v="5895"/>
    <x v="7"/>
    <n v="717"/>
    <s v="Tuesday"/>
    <x v="20"/>
    <x v="1"/>
    <s v="GROVE ST | BAKER ST"/>
    <n v="0"/>
    <s v="Not Stated, in Intersection"/>
    <s v="Not Stated"/>
    <s v="Injury (Complaint of Pain)"/>
    <s v="Head-On"/>
    <s v="Bicycle"/>
    <x v="0"/>
    <s v="Dry"/>
    <s v="No Unusual Condition"/>
    <s v="Not Stated"/>
    <s v="Daylight"/>
    <s v="Functioning"/>
    <s v="CC - Vehicle-Bicycle"/>
    <s v="http://maps.google.com/maps?q=&amp;layer=c&amp;cbll=37.7755046874257,-122.441300064082"/>
    <s v="6:01 am to 10:00 am"/>
    <s v="Clear"/>
    <s v="Intersection &lt;= 20ft"/>
    <s v="December"/>
    <s v="Violation of right-of-way - left turn"/>
  </r>
  <r>
    <n v="29275"/>
    <x v="8"/>
    <n v="1627"/>
    <s v="Sunday"/>
    <x v="14"/>
    <x v="1"/>
    <s v="TURK ST | BAKER ST"/>
    <n v="0"/>
    <s v="Not Stated, in Intersection"/>
    <s v="Raining"/>
    <s v="Injury (Complaint of Pain)"/>
    <s v="Rear End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92440306213,-122.442053309532"/>
    <s v="2:01 pm to 6:00 pm"/>
    <s v="Cloudy"/>
    <s v="Intersection &lt;= 20ft"/>
    <s v="December"/>
    <s v="Unsafe speed for prevailing conditions"/>
  </r>
  <r>
    <n v="28966"/>
    <x v="2"/>
    <n v="1105"/>
    <s v="Wednesday"/>
    <x v="0"/>
    <x v="3"/>
    <s v="FELL ST | BRODERICK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8471195227,-122.439276798449"/>
    <s v="10:01 am to 2:00 pm"/>
    <s v="Clear"/>
    <s v="Intersection &lt;= 20ft"/>
    <s v="December"/>
    <s v="Turn at intersection from wrong position"/>
  </r>
  <r>
    <n v="14912"/>
    <x v="2"/>
    <n v="1707"/>
    <s v="Friday"/>
    <x v="19"/>
    <x v="39"/>
    <s v="CENTRAL AVE | FULTON"/>
    <n v="0"/>
    <s v="Not Stated, in Intersection"/>
    <s v="Not Stated"/>
    <s v="Injury (Complaint of Pain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60165916209,-122.444779891354"/>
    <s v="2:01 pm to 6:00 pm"/>
    <s v="Raining"/>
    <s v="Intersection &lt;= 20ft"/>
    <s v="December"/>
    <s v="Red signal - driver or bicyclist responsibilities with right turn"/>
  </r>
  <r>
    <n v="15190"/>
    <x v="10"/>
    <n v="759"/>
    <s v="Wednesday"/>
    <x v="21"/>
    <x v="4"/>
    <s v="CLAYTON ST | GROVE ST"/>
    <n v="10"/>
    <s v="South"/>
    <s v="Raining"/>
    <s v="Injury (Severe)"/>
    <s v="Vehicle/Pedestrian"/>
    <s v="Pedestrian"/>
    <x v="1"/>
    <s v="Wet"/>
    <s v="No Unusual Condition"/>
    <s v="Not Stated"/>
    <s v="Daylight"/>
    <s v="Functioning"/>
    <s v="BB - Vehicle-Pedestrian"/>
    <s v="http://maps.google.com/maps?q=&amp;layer=c&amp;cbll=37.7744331245517,-122.449511877622"/>
    <s v="6:01 am to 10:00 am"/>
    <s v="Cloudy"/>
    <s v="Intersection &lt;= 20ft"/>
    <s v="December"/>
    <s v="Failure to stop at STOP sign"/>
  </r>
  <r>
    <n v="29189"/>
    <x v="2"/>
    <n v="811"/>
    <s v="Friday"/>
    <x v="2"/>
    <x v="29"/>
    <s v="OAK ST | CENTRAL AV"/>
    <n v="23"/>
    <s v="West"/>
    <s v="Not Stated"/>
    <s v="Injury (Other Visible)"/>
    <s v="Rear End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22853416427,-122.444102652103"/>
    <s v="6:01 am to 10:00 am"/>
    <s v="Raining"/>
    <s v="Intersection Rear End &lt;= 150ft"/>
    <s v="December"/>
    <s v="Following too closely prohibited"/>
  </r>
  <r>
    <n v="29186"/>
    <x v="8"/>
    <n v="232"/>
    <s v="Friday"/>
    <x v="2"/>
    <x v="29"/>
    <s v="OAK ST | CENTRAL AV"/>
    <n v="31"/>
    <s v="East"/>
    <s v="Not Stated"/>
    <s v="Injury (Complaint of Pain)"/>
    <s v="Rear End"/>
    <s v="Parked Motor Vehicle"/>
    <x v="0"/>
    <s v="Wet"/>
    <s v="No Unusual Condition"/>
    <s v="Not Stated"/>
    <s v="Dark - Street Lights"/>
    <s v="Functioning"/>
    <s v="AA - Vehicle(s) Only Involved"/>
    <s v="http://maps.google.com/maps?q=&amp;layer=c&amp;cbll=37.7723087659766,-122.443918166888"/>
    <s v="2:01 am to 6:00 am"/>
    <s v="Clear"/>
    <s v="Intersection Rear End &lt;= 150ft"/>
    <s v="December"/>
    <s v="Under the influence of alcohol or drug"/>
  </r>
  <r>
    <n v="7927"/>
    <x v="10"/>
    <n v="1826"/>
    <s v="Tuesday"/>
    <x v="2"/>
    <x v="29"/>
    <s v="OAK ST | CENTRAL AV"/>
    <n v="74"/>
    <s v="East"/>
    <s v="Not Stated"/>
    <s v="Injury (Complaint of Pain)"/>
    <s v="Rear End"/>
    <s v="Bicycle"/>
    <x v="0"/>
    <s v="Dry"/>
    <s v="No Unusual Condition"/>
    <s v="Not Stated"/>
    <s v="Dark - Street Lights"/>
    <s v="None"/>
    <s v="CC - Vehicle-Bicycle"/>
    <s v="http://maps.google.com/maps?q=&amp;layer=c&amp;cbll=37.7723274177955,-122.443771261777"/>
    <s v="6:01 pm to 10:00 pm"/>
    <s v="Clear"/>
    <s v="Intersection Rear End &lt;= 150ft"/>
    <s v="December"/>
    <s v="Overtaking and passing unsafely"/>
  </r>
  <r>
    <n v="5812"/>
    <x v="7"/>
    <n v="1810"/>
    <s v="Friday"/>
    <x v="2"/>
    <x v="40"/>
    <s v="OAK ST | DIVISADELO ST"/>
    <n v="270"/>
    <s v="West"/>
    <s v="Not Stated"/>
    <s v="Injury (Other Visible)"/>
    <s v="Broadside"/>
    <s v="Bicycle"/>
    <x v="0"/>
    <s v="Dry"/>
    <s v="No Unusual Condition"/>
    <s v="Not Stated"/>
    <s v="Dark - Street Lights"/>
    <s v="None"/>
    <s v="CC - Vehicle-Bicycle"/>
    <s v="http://maps.google.com/maps?q=&amp;layer=c&amp;cbll=37.7730163910536,-122.438345123709"/>
    <s v="6:01 pm to 10:00 pm"/>
    <s v="Clear"/>
    <s v="Midblock &gt; 20ft"/>
    <s v="December"/>
    <s v="Overtaking and passing unsafely"/>
  </r>
  <r>
    <n v="8619"/>
    <x v="0"/>
    <n v="1835"/>
    <s v="Wednesday"/>
    <x v="2"/>
    <x v="8"/>
    <s v="OAK ST | DIVISADERO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6:01 pm to 10:00 pm"/>
    <s v="Clear"/>
    <s v="Intersection &lt;= 20ft"/>
    <s v="December"/>
    <s v="Red signal - driver or bicyclist responsibilities"/>
  </r>
  <r>
    <n v="28668"/>
    <x v="8"/>
    <n v="1305"/>
    <s v="Monday"/>
    <x v="2"/>
    <x v="8"/>
    <s v="OAK ST | DIVISADERO ST"/>
    <n v="42"/>
    <s v="West"/>
    <s v="Not Stated"/>
    <s v="Injury (Complaint of Pain)"/>
    <s v="Hit Object"/>
    <s v="Non-Collision"/>
    <x v="0"/>
    <s v="Dry"/>
    <s v="No Unusual Condition"/>
    <s v="Not Stated"/>
    <s v="Daylight"/>
    <s v="Functioning"/>
    <s v="AA - Vehicle(s) Only Involved"/>
    <s v="http://maps.google.com/maps?q=&amp;layer=c&amp;cbll=37.7731153039811,-122.437566179851"/>
    <s v="10:01 am to 2:00 pm"/>
    <s v="Clear"/>
    <s v="Midblock &gt; 20ft"/>
    <s v="December"/>
    <s v="Unsafe speed for prevailing conditions"/>
  </r>
  <r>
    <n v="1163"/>
    <x v="8"/>
    <n v="1754"/>
    <s v="Saturday"/>
    <x v="3"/>
    <x v="8"/>
    <s v="PAGE ST | DIVISADERO ST"/>
    <n v="83"/>
    <s v="West"/>
    <s v="Not Stated"/>
    <s v="Injury (Severe)"/>
    <s v="Broadside"/>
    <s v="Bicycle"/>
    <x v="0"/>
    <s v="Dry"/>
    <s v="No Unusual Condition"/>
    <s v="Not Stated"/>
    <s v="Dark - Street Lights"/>
    <s v="None"/>
    <s v="CC - Vehicle-Bicycle"/>
    <s v="http://maps.google.com/maps?q=&amp;layer=c&amp;cbll=37.7721673085414,-122.437518971953"/>
    <s v="2:01 pm to 6:00 pm"/>
    <s v="Clear"/>
    <s v="Midblock &gt; 20ft"/>
    <s v="December"/>
    <s v="Violation of right-of-way - left turn"/>
  </r>
  <r>
    <n v="28652"/>
    <x v="3"/>
    <n v="411"/>
    <s v="Tuesday"/>
    <x v="3"/>
    <x v="8"/>
    <s v="PAGE ST | DIVISADERO ST"/>
    <n v="0"/>
    <s v="Not Stated, in Intersection"/>
    <s v="Not Stated"/>
    <s v="Fatal"/>
    <s v="Broadside"/>
    <s v="Motor Vehicle on Other Roadway"/>
    <x v="0"/>
    <s v="Dry"/>
    <s v="No Unusual Condition"/>
    <s v="Not Stated"/>
    <s v="Dark - Street Lights"/>
    <s v="Functioning"/>
    <s v="AA - Vehicle(s) Only Involved"/>
    <s v="http://maps.google.com/maps?q=&amp;layer=c&amp;cbll=37.7722037124154,-122.4372349323"/>
    <s v="2:01 am to 6:00 am"/>
    <s v="Clear"/>
    <s v="Intersection &lt;= 20ft"/>
    <s v="December"/>
    <s v="Red signal - driver or bicyclist responsibilities"/>
  </r>
  <r>
    <n v="27134"/>
    <x v="0"/>
    <n v="1726"/>
    <s v="Wednesday"/>
    <x v="1"/>
    <x v="0"/>
    <s v="FULTON ST | ASHBURY ST"/>
    <n v="0"/>
    <s v="Not Stated, in Intersection"/>
    <s v="Not Stated"/>
    <s v="Injury (Other Visible)"/>
    <s v="Vehicle/Pedestrian"/>
    <s v="Pedestrian"/>
    <x v="1"/>
    <s v="Dry"/>
    <s v="No Unusual Condition"/>
    <s v="Not Stated"/>
    <s v="Dark - Street Lights"/>
    <s v="None"/>
    <s v="BB - Vehicle-Pedestrian"/>
    <s v="http://maps.google.com/maps?q=&amp;layer=c&amp;cbll=37.7755992950008,-122.448067929212"/>
    <s v="2:01 pm to 6:00 pm"/>
    <s v="Clear"/>
    <s v="Intersection &lt;= 20ft"/>
    <s v="December"/>
    <s v="Unsafe speed for prevailing conditions"/>
  </r>
  <r>
    <n v="28864"/>
    <x v="10"/>
    <n v="1302"/>
    <s v="Thursday"/>
    <x v="6"/>
    <x v="2"/>
    <s v="DIVISADERO ST | FELL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0616466681,-122.437610623921"/>
    <s v="10:01 am to 2:00 pm"/>
    <s v="Clear"/>
    <s v="Intersection &lt;= 20ft"/>
    <s v="December"/>
    <s v="Red signal - driver or bicyclist responsibilities"/>
  </r>
  <r>
    <n v="28860"/>
    <x v="7"/>
    <n v="254"/>
    <s v="Monday"/>
    <x v="6"/>
    <x v="2"/>
    <s v="DIVISADERO ST | FELL ST"/>
    <n v="46"/>
    <s v="North"/>
    <s v="Not Stated"/>
    <s v="Injury (Complaint of Pain)"/>
    <s v="Rear End"/>
    <s v="Parked Motor Vehicle"/>
    <x v="0"/>
    <s v="Dry"/>
    <s v="No Unusual Condition"/>
    <s v="Not Stated"/>
    <s v="Dark - Street Lights"/>
    <s v="Functioning"/>
    <s v="AA - Vehicle(s) Only Involved"/>
    <s v="http://maps.google.com/maps?q=&amp;layer=c&amp;cbll=37.7741791220719,-122.437681210927"/>
    <s v="2:01 am to 6:00 am"/>
    <s v="Clear"/>
    <s v="Intersection Rear End &lt;= 150ft"/>
    <s v="December"/>
    <s v="Under the influence of alcohol or drug"/>
  </r>
  <r>
    <n v="28851"/>
    <x v="9"/>
    <n v="1201"/>
    <s v="Tuesday"/>
    <x v="6"/>
    <x v="2"/>
    <s v="DIVISADERO ST | FELL ST"/>
    <n v="24"/>
    <s v="South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0023490115,-122.437630122573"/>
    <s v="10:01 am to 2:00 pm"/>
    <s v="Clear"/>
    <s v="Intersection Rear End &lt;= 150ft"/>
    <s v="December"/>
    <s v="Unsafe speed for prevailing conditions"/>
  </r>
  <r>
    <n v="14683"/>
    <x v="10"/>
    <n v="1900"/>
    <s v="Sunday"/>
    <x v="1"/>
    <x v="8"/>
    <s v="FULTON ST | DIVISADERO ST"/>
    <n v="0"/>
    <s v="Not Stated, in Intersection"/>
    <s v="Not Stated"/>
    <s v="Injury (Complaint of Pain)"/>
    <s v="Vehicle/Pedestrian"/>
    <s v="Pedestrian"/>
    <x v="1"/>
    <s v="Not Stated"/>
    <s v="Other"/>
    <s v="Not Stated"/>
    <s v="Dark - Street Lights"/>
    <s v="Not Stated"/>
    <s v="BB - Vehicle-Pedestrian"/>
    <s v="http://maps.google.com/maps?q=&amp;layer=c&amp;cbll=37.7768558888485,-122.43817704764"/>
    <s v="6:01 pm to 10:00 pm"/>
    <s v="Other"/>
    <s v="Intersection &lt;= 20ft"/>
    <s v="December"/>
    <s v="Unknown"/>
  </r>
  <r>
    <n v="15319"/>
    <x v="0"/>
    <n v="2211"/>
    <s v="Sunday"/>
    <x v="7"/>
    <x v="2"/>
    <s v="MASONIC AVE | FELL ST"/>
    <n v="0"/>
    <s v="Not Stated, in Intersection"/>
    <s v="Not Stated"/>
    <s v="Injury (Other Visible)"/>
    <s v="Sideswip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10:01 pm to 2:00 am"/>
    <s v="Clear"/>
    <s v="Intersection &lt;= 20ft"/>
    <s v="December"/>
    <s v="Lane straddling or failure to use specified lanes"/>
  </r>
  <r>
    <n v="14955"/>
    <x v="10"/>
    <n v="925"/>
    <s v="Wednesday"/>
    <x v="1"/>
    <x v="10"/>
    <s v="FULTON ST | MASONIC AV"/>
    <n v="10"/>
    <s v="East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5806135951,-122.446435085528"/>
    <s v="6:01 am to 10:00 am"/>
    <s v="Cloudy"/>
    <s v="Intersection &lt;= 20ft"/>
    <s v="December"/>
    <s v="Driver or bicyclist to yield right-of-way at crosswalks"/>
  </r>
  <r>
    <n v="4121"/>
    <x v="3"/>
    <n v="635"/>
    <s v="Wednesday"/>
    <x v="7"/>
    <x v="2"/>
    <s v="MASONIC AVE | FELL ST"/>
    <n v="24"/>
    <s v="South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930162214,-122.445889124925"/>
    <s v="6:01 am to 10:00 am"/>
    <s v="Clear"/>
    <s v="Midblock &gt; 20ft"/>
    <s v="December"/>
    <s v="Violating special traffic control markers"/>
  </r>
  <r>
    <n v="12557"/>
    <x v="1"/>
    <n v="902"/>
    <s v="Tuesday"/>
    <x v="7"/>
    <x v="2"/>
    <s v="MASONIC AVE | FELL ST"/>
    <n v="22"/>
    <s v="South"/>
    <s v="Not Stated"/>
    <s v="Injury (Complaint of Pain)"/>
    <s v="Sideswipe"/>
    <s v="Bicycle"/>
    <x v="0"/>
    <s v="Dry"/>
    <s v="No Unusual Condition"/>
    <s v="Not Stated"/>
    <s v="Daylight"/>
    <s v="Functioning"/>
    <s v="CC - Vehicle-Bicycle"/>
    <s v="http://maps.google.com/maps?q=&amp;layer=c&amp;cbll=37.7729355849803,-122.445890225476"/>
    <s v="6:01 am to 10:00 am"/>
    <s v="Clear"/>
    <s v="Midblock &gt; 20ft"/>
    <s v="December"/>
    <s v="Unknown"/>
  </r>
  <r>
    <n v="14401"/>
    <x v="5"/>
    <n v="915"/>
    <s v="Monday"/>
    <x v="6"/>
    <x v="11"/>
    <s v="DIVISADERO ST | FULTON ST"/>
    <n v="60"/>
    <s v="North"/>
    <s v="Not Stated"/>
    <s v="Injury (Other Visible)"/>
    <s v="Other"/>
    <s v="Bicycle"/>
    <x v="0"/>
    <s v="Dry"/>
    <s v="No Unusual Condition"/>
    <s v="Not Stated"/>
    <s v="Daylight"/>
    <s v="None"/>
    <s v="CC - Vehicle-Bicycle"/>
    <s v="http://maps.google.com/maps?q=&amp;layer=c&amp;cbll=37.7770119924306,-122.438261409576"/>
    <s v="6:01 am to 10:00 am"/>
    <s v="Clear"/>
    <s v="Midblock &gt; 20ft"/>
    <s v="December"/>
    <s v="Opening door on traffic side when unsafe"/>
  </r>
  <r>
    <n v="28927"/>
    <x v="9"/>
    <n v="1055"/>
    <s v="Monday"/>
    <x v="6"/>
    <x v="11"/>
    <s v="DIVISADERO ST | FULTON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8558888485,-122.43817704764"/>
    <s v="10:01 am to 2:00 pm"/>
    <s v="Cloudy"/>
    <s v="Intersection &lt;= 20ft"/>
    <s v="December"/>
    <s v="Red signal - driver or bicyclist responsibilities"/>
  </r>
  <r>
    <n v="28945"/>
    <x v="10"/>
    <n v="1257"/>
    <s v="Monday"/>
    <x v="6"/>
    <x v="11"/>
    <s v="DIVISADERO ST | FULTON ST"/>
    <n v="105"/>
    <s v="North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7146955164,-122.438182749066"/>
    <s v="10:01 am to 2:00 pm"/>
    <s v="Clear"/>
    <s v="Intersection Rear End &lt;= 150ft"/>
    <s v="December"/>
    <s v="Unsafe speed for prevailing conditions"/>
  </r>
  <r>
    <n v="29496"/>
    <x v="10"/>
    <n v="1736"/>
    <s v="Saturday"/>
    <x v="8"/>
    <x v="11"/>
    <s v="STANYAN ST | FULTON ST"/>
    <n v="408"/>
    <s v="South"/>
    <s v="Not Stated"/>
    <s v="Injury (Other Visible)"/>
    <s v="Sideswipe"/>
    <s v="Parked Motor Vehicle"/>
    <x v="0"/>
    <s v="Dry"/>
    <s v="No Unusual Condition"/>
    <s v="Not Stated"/>
    <s v="Dark - Street Lights"/>
    <s v="None"/>
    <s v="AA - Vehicle(s) Only Involved"/>
    <s v="http://maps.google.com/maps?q=&amp;layer=c&amp;cbll=37.7736533507053,-122.454439643709"/>
    <s v="2:01 pm to 6:00 pm"/>
    <s v="Clear"/>
    <s v="Midblock &gt; 20ft"/>
    <s v="December"/>
    <s v="Unknown"/>
  </r>
  <r>
    <n v="29501"/>
    <x v="1"/>
    <n v="1922"/>
    <s v="Tuesday"/>
    <x v="8"/>
    <x v="11"/>
    <s v="STANYAN ST | FULTON ST"/>
    <n v="210"/>
    <s v="South"/>
    <s v="Not Stated"/>
    <s v="Injury (Complaint of Pain)"/>
    <s v="Sideswipe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41901465803,-122.454549051856"/>
    <s v="6:01 pm to 10:00 pm"/>
    <s v="Clear"/>
    <s v="Midblock &gt; 20ft"/>
    <s v="December"/>
    <s v="Unsafe turn or lane change prohibited"/>
  </r>
  <r>
    <n v="29502"/>
    <x v="1"/>
    <n v="1031"/>
    <s v="Tuesday"/>
    <x v="8"/>
    <x v="11"/>
    <s v="STANYAN ST | FULTON ST"/>
    <n v="132"/>
    <s v="South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44016116083,-122.45459215225"/>
    <s v="10:01 am to 2:00 pm"/>
    <s v="Clear"/>
    <s v="Intersection Rear End &lt;= 150ft"/>
    <s v="December"/>
    <s v="Unsafe speed for prevailing conditions"/>
  </r>
  <r>
    <n v="29344"/>
    <x v="8"/>
    <n v="1900"/>
    <s v="Tuesday"/>
    <x v="7"/>
    <x v="41"/>
    <s v="MASONIC AVE | GOLDEN GATE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6691087729,-122.446846470157"/>
    <s v="6:01 pm to 10:00 pm"/>
    <s v="Clear"/>
    <s v="Intersection &lt;= 20ft"/>
    <s v="December"/>
    <s v="Unsafe speed for prevailing conditions"/>
  </r>
  <r>
    <n v="29027"/>
    <x v="1"/>
    <n v="1749"/>
    <s v="Wednesday"/>
    <x v="6"/>
    <x v="13"/>
    <s v="DIVISADERO ST | GOLDEN GATE AV"/>
    <n v="28"/>
    <s v="North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87786541449,-122.438602115653"/>
    <s v="2:01 pm to 6:00 pm"/>
    <s v="Clear"/>
    <s v="Intersection Rear End &lt;= 150ft"/>
    <s v="December"/>
    <s v="Following too closely prohibited"/>
  </r>
  <r>
    <n v="14661"/>
    <x v="10"/>
    <n v="2350"/>
    <s v="Sunday"/>
    <x v="11"/>
    <x v="42"/>
    <s v="HAYES ST | DIVISION ST"/>
    <n v="3"/>
    <s v="East"/>
    <s v="Not Stated"/>
    <s v="Injury (Other Visible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49931246938,-122.437789563857"/>
    <s v="10:01 pm to 2:00 am"/>
    <s v="Raining"/>
    <s v="Intersection &lt;= 20ft"/>
    <s v="December"/>
    <s v="Driver or bicyclist to yield right-of-way at crosswalks"/>
  </r>
  <r>
    <n v="29349"/>
    <x v="2"/>
    <n v="2127"/>
    <s v="Monday"/>
    <x v="7"/>
    <x v="13"/>
    <s v="MASONIC AVE | GOLDEN GATE AV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6691087729,-122.446846470157"/>
    <s v="6:01 pm to 10:00 pm"/>
    <s v="Clear"/>
    <s v="Intersection &lt;= 20ft"/>
    <s v="December"/>
    <s v="Red signal - driver or bicyclist responsibilities"/>
  </r>
  <r>
    <n v="26722"/>
    <x v="6"/>
    <n v="1733"/>
    <s v="Tuesday"/>
    <x v="7"/>
    <x v="11"/>
    <s v="MASONIC AVE | FULTON ST"/>
    <n v="146"/>
    <s v="South"/>
    <s v="&lt;Null&gt;"/>
    <s v="Injury (Severe)"/>
    <s v="Vehicle/Pedestrian"/>
    <s v="Pedestrian"/>
    <x v="2"/>
    <s v="Dry"/>
    <s v="No Unusual Condition"/>
    <s v="Not Stated"/>
    <s v="Dusk - Dawn"/>
    <s v="None"/>
    <s v="BB - Vehicle-Pedestrian"/>
    <s v="http://maps.google.com/maps?q=&amp;layer=c&amp;cbll=37.7754054999662,-122.446391160903"/>
    <s v="2:01 pm to 6:00 pm"/>
    <s v="Clear"/>
    <s v="Midblock &gt; 20ft"/>
    <s v="December"/>
    <s v="Crossing between controlled intersections (Jaywalking)"/>
  </r>
  <r>
    <n v="29307"/>
    <x v="9"/>
    <n v="1652"/>
    <s v="Friday"/>
    <x v="7"/>
    <x v="4"/>
    <s v="MASONIC AVE | GROVE ST"/>
    <n v="0"/>
    <s v="Not Stated, in Intersection"/>
    <s v="Not Stated"/>
    <s v="Injury (Severe)"/>
    <s v="Broadside"/>
    <s v="Other Motor Vehicle"/>
    <x v="0"/>
    <s v="Dry"/>
    <s v="No Unusual Condition"/>
    <s v="Not Stated"/>
    <s v="Dusk - Dawn"/>
    <s v="Functioning"/>
    <s v="AA - Vehicle(s) Only Involved"/>
    <s v="http://maps.google.com/maps?q=&amp;layer=c&amp;cbll=37.7748711028237,-122.446283673835"/>
    <s v="2:01 pm to 6:00 pm"/>
    <s v="Cloudy"/>
    <s v="Intersection &lt;= 20ft"/>
    <s v="December"/>
    <s v="Red signal - driver or bicyclist responsibilities"/>
  </r>
  <r>
    <n v="10959"/>
    <x v="6"/>
    <n v="1822"/>
    <s v="Wednesday"/>
    <x v="22"/>
    <x v="5"/>
    <s v="ASHBURY ST | HAYES ST"/>
    <n v="0"/>
    <s v="Not Stated, in Intersection"/>
    <s v="Not Stated"/>
    <s v="Injury (Complaint of Pain)"/>
    <s v="Broadside"/>
    <s v="Motor Vehicle on Other Roadway"/>
    <x v="0"/>
    <s v="Dry"/>
    <s v="No Unusual Condition"/>
    <s v="Not Stated"/>
    <s v="Dark - Street Lights"/>
    <s v="Functioning"/>
    <s v="AA - Vehicle(s) Only Involved"/>
    <s v="http://maps.google.com/maps?q=&amp;layer=c&amp;cbll=37.7737327686014,-122.447687958914"/>
    <s v="6:01 pm to 10:00 pm"/>
    <s v="Clear"/>
    <s v="Intersection &lt;= 20ft"/>
    <s v="December"/>
    <s v="Violation of right-of-way"/>
  </r>
  <r>
    <n v="29295"/>
    <x v="8"/>
    <n v="1129"/>
    <s v="Friday"/>
    <x v="7"/>
    <x v="5"/>
    <s v="MASONIC AVE | HAYES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Intersection &lt;= 20ft"/>
    <s v="December"/>
    <s v="U-Turn at controlled intersection"/>
  </r>
  <r>
    <n v="8863"/>
    <x v="0"/>
    <n v="643"/>
    <s v="Friday"/>
    <x v="7"/>
    <x v="5"/>
    <s v="MASONIC AVE | HAYES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9353713535,-122.446091727215"/>
    <s v="6:01 am to 10:00 am"/>
    <s v="Clear"/>
    <s v="Intersection &lt;= 20ft"/>
    <s v="December"/>
    <s v="Violation of right-of-way - left turn"/>
  </r>
  <r>
    <n v="29302"/>
    <x v="2"/>
    <n v="1746"/>
    <s v="Friday"/>
    <x v="7"/>
    <x v="5"/>
    <s v="MASONIC AVE | HAYES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9353713535,-122.446091727215"/>
    <s v="2:01 pm to 6:00 pm"/>
    <s v="Cloudy"/>
    <s v="Intersection &lt;= 20ft"/>
    <s v="December"/>
    <s v="Violating special traffic control markers"/>
  </r>
  <r>
    <n v="15027"/>
    <x v="0"/>
    <n v="1922"/>
    <s v="Thursday"/>
    <x v="12"/>
    <x v="5"/>
    <s v="SCOTT ST | HAYES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52059309871,-122.436128964251"/>
    <s v="6:01 pm to 10:00 pm"/>
    <s v="Clear"/>
    <s v="Intersection &lt;= 20ft"/>
    <s v="December"/>
    <s v="Violation of right-of-way"/>
  </r>
  <r>
    <n v="6055"/>
    <x v="7"/>
    <n v="1930"/>
    <s v="Wednesday"/>
    <x v="12"/>
    <x v="5"/>
    <s v="SCOTT ST | HAYES ST"/>
    <n v="47"/>
    <s v="South"/>
    <s v="Not Stated"/>
    <s v="Injury (Complaint of Pain)"/>
    <s v="Other"/>
    <s v="Non-Collision"/>
    <x v="0"/>
    <s v="Dry"/>
    <s v="No Unusual Condition"/>
    <s v="Not Stated"/>
    <s v="Dark - Street Lights"/>
    <s v="Functioning"/>
    <s v="FF - Bike Only"/>
    <s v="http://maps.google.com/maps?q=&amp;layer=c&amp;cbll=37.775078256678,-122.43610304643"/>
    <s v="6:01 pm to 10:00 pm"/>
    <s v="Clear"/>
    <s v="Midblock &gt; 20ft"/>
    <s v="December"/>
    <s v="Unsafe speed for prevailing conditions"/>
  </r>
  <r>
    <n v="29193"/>
    <x v="1"/>
    <n v="1818"/>
    <s v="Saturday"/>
    <x v="2"/>
    <x v="32"/>
    <s v="OAK ST | LYON ST"/>
    <n v="100"/>
    <s v="West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24608192418,-122.442720566701"/>
    <s v="6:01 pm to 10:00 pm"/>
    <s v="Clear"/>
    <s v="Intersection Rear End &lt;= 150ft"/>
    <s v="December"/>
    <s v="Unsafe speed for prevailing conditions"/>
  </r>
  <r>
    <n v="18812"/>
    <x v="4"/>
    <n v="1440"/>
    <s v="Wednesday"/>
    <x v="2"/>
    <x v="32"/>
    <s v="OAK ST | LYON ST"/>
    <n v="0"/>
    <s v="Not Stated, in Intersection"/>
    <s v="Not Stated"/>
    <s v="Injury (Complaint of Pain)"/>
    <s v="Rear End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25043158128,-122.442377977744"/>
    <s v="2:01 pm to 6:00 pm"/>
    <s v="Cloudy"/>
    <s v="Intersection &lt;= 20ft"/>
    <s v="December"/>
    <s v="Unknown"/>
  </r>
  <r>
    <n v="29283"/>
    <x v="2"/>
    <n v="2001"/>
    <s v="Tuesday"/>
    <x v="14"/>
    <x v="32"/>
    <s v="TURK ST | LYON ST"/>
    <n v="146"/>
    <s v="West"/>
    <s v="Not Stated"/>
    <s v="Injury (Complaint of Pain)"/>
    <s v="Rear End"/>
    <s v="Other Motor Vehicle"/>
    <x v="0"/>
    <s v="Wet"/>
    <s v="No Unusual Condition"/>
    <s v="Not Stated"/>
    <s v="Dark - Street Lights"/>
    <s v="None"/>
    <s v="AA - Vehicle(s) Only Involved"/>
    <s v="http://maps.google.com/maps?q=&amp;layer=c&amp;cbll=37.7789770527445,-122.444197901099"/>
    <s v="6:01 pm to 10:00 pm"/>
    <s v="Raining"/>
    <s v="Intersection Rear End &lt;= 150ft"/>
    <s v="December"/>
    <s v="Unsafe speed for prevailing conditions"/>
  </r>
  <r>
    <n v="6043"/>
    <x v="7"/>
    <n v="1043"/>
    <s v="Saturday"/>
    <x v="0"/>
    <x v="10"/>
    <s v="MASONIC AVE | FELL ST"/>
    <n v="0"/>
    <s v="Not Stated, in Intersection"/>
    <s v="Not Stated"/>
    <s v="Injury (Other Visible)"/>
    <s v="Not Stated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10:01 am to 2:00 pm"/>
    <s v="Clear"/>
    <s v="Intersection &lt;= 20ft"/>
    <s v="December"/>
    <s v="Red signal - driver or bicyclist responsibilities"/>
  </r>
  <r>
    <n v="29334"/>
    <x v="5"/>
    <n v="1750"/>
    <s v="Sunday"/>
    <x v="1"/>
    <x v="10"/>
    <s v="FULTON ST | MASONIC AV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58015922906,-122.446470829739"/>
    <s v="2:01 pm to 6:00 pm"/>
    <s v="Clear"/>
    <s v="Intersection &lt;= 20ft"/>
    <s v="December"/>
    <s v="Violation of right-of-way - left turn"/>
  </r>
  <r>
    <n v="29347"/>
    <x v="10"/>
    <n v="818"/>
    <s v="Monday"/>
    <x v="10"/>
    <x v="10"/>
    <s v="GOLDEN GATE AVE | MASONIC AV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6691087729,-122.446846470157"/>
    <s v="6:01 am to 10:00 am"/>
    <s v="Cloudy"/>
    <s v="Intersection &lt;= 20ft"/>
    <s v="December"/>
    <s v="Red signal - driver or bicyclist responsibilities"/>
  </r>
  <r>
    <n v="29357"/>
    <x v="8"/>
    <n v="358"/>
    <s v="Monday"/>
    <x v="14"/>
    <x v="10"/>
    <s v="TURK ST | MASONIC AV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86223076059,-122.447039806471"/>
    <s v="2:01 am to 6:00 am"/>
    <s v="Clear"/>
    <s v="Intersection &lt;= 20ft"/>
    <s v="December"/>
    <s v="Red signal - driver or bicyclist responsibilities"/>
  </r>
  <r>
    <n v="14840"/>
    <x v="7"/>
    <n v="1253"/>
    <s v="Tuesday"/>
    <x v="2"/>
    <x v="10"/>
    <s v="OAK ST | MASONIC AV"/>
    <n v="5"/>
    <s v="East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0824536264,-122.445700447745"/>
    <s v="10:01 am to 2:00 pm"/>
    <s v="Clear"/>
    <s v="Intersection &lt;= 20ft"/>
    <s v="December"/>
    <s v="Driver or bicyclist to yield right-of-way at crosswalks"/>
  </r>
  <r>
    <n v="28691"/>
    <x v="5"/>
    <n v="1911"/>
    <s v="Friday"/>
    <x v="6"/>
    <x v="14"/>
    <s v="DIVISADERO ST | OAK ST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6:01 pm to 10:00 pm"/>
    <s v="Clear"/>
    <s v="Intersection &lt;= 20ft"/>
    <s v="December"/>
    <s v="Violation of right-of-way - left turn"/>
  </r>
  <r>
    <n v="4487"/>
    <x v="0"/>
    <n v="2054"/>
    <s v="Tuesday"/>
    <x v="2"/>
    <x v="23"/>
    <s v="OAK ST | SCOTT ST"/>
    <n v="0"/>
    <s v="Not Stated, in Intersection"/>
    <s v="Not Stated"/>
    <s v="Injury (Severe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33457128099,-122.435751498457"/>
    <s v="6:01 pm to 10:00 pm"/>
    <s v="Clear"/>
    <s v="Intersection &lt;= 20ft"/>
    <s v="December"/>
    <s v="Red signal - driver or bicyclist responsibilities"/>
  </r>
  <r>
    <n v="14356"/>
    <x v="5"/>
    <n v="858"/>
    <s v="Tuesday"/>
    <x v="12"/>
    <x v="14"/>
    <s v="SCOTT ST | OAK ST"/>
    <n v="51"/>
    <s v="South"/>
    <s v="Not Stated"/>
    <s v="Injury (Complaint of Pain)"/>
    <s v="Sideswipe"/>
    <s v="Bicycle"/>
    <x v="0"/>
    <s v="Dry"/>
    <s v="No Unusual Condition"/>
    <s v="Not Stated"/>
    <s v="Daylight"/>
    <s v="Functioning"/>
    <s v="CC - Vehicle-Bicycle"/>
    <s v="http://maps.google.com/maps?q=&amp;layer=c&amp;cbll=37.7732084395686,-122.435723656034"/>
    <s v="6:01 am to 10:00 am"/>
    <s v="Clear"/>
    <s v="Midblock &gt; 20ft"/>
    <s v="December"/>
    <s v="Unsafe speed for prevailing conditions"/>
  </r>
  <r>
    <n v="7862"/>
    <x v="10"/>
    <n v="1804"/>
    <s v="Sunday"/>
    <x v="8"/>
    <x v="14"/>
    <s v="STANYAN ST | OAK ST"/>
    <n v="0"/>
    <s v="Not Stated, in Intersection"/>
    <s v="Not Stated"/>
    <s v="Injury (Complaint of Pain)"/>
    <s v="Sideswipe"/>
    <s v="Bicycle"/>
    <x v="0"/>
    <s v="Wet"/>
    <s v="No Unusual Condition"/>
    <s v="Not Stated"/>
    <s v="Dark - Street Lights"/>
    <s v="Functioning"/>
    <s v="CC - Vehicle-Bicycle"/>
    <s v="http://maps.google.com/maps?q=&amp;layer=c&amp;cbll=37.7710538379869,-122.453902454643"/>
    <s v="6:01 pm to 10:00 pm"/>
    <s v="Raining"/>
    <s v="Intersection &lt;= 20ft"/>
    <s v="December"/>
    <s v="Overtaking and passing unsafely"/>
  </r>
  <r>
    <n v="29475"/>
    <x v="8"/>
    <n v="1322"/>
    <s v="Monday"/>
    <x v="14"/>
    <x v="22"/>
    <s v="TURK ST | ROSELYN TER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82770079648,-122.449767079097"/>
    <s v="10:01 am to 2:00 pm"/>
    <s v="Clear"/>
    <s v="Intersection &lt;= 20ft"/>
    <s v="December"/>
    <s v="Violation of right-of-way - left turn"/>
  </r>
  <r>
    <n v="28893"/>
    <x v="3"/>
    <n v="139"/>
    <s v="Saturday"/>
    <x v="1"/>
    <x v="23"/>
    <s v="FULTON ST | SCOTT ST"/>
    <n v="0"/>
    <s v="Not Stated, in Intersection"/>
    <s v="Not Stated"/>
    <s v="Injury (Sever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0680804996,-122.436507232241"/>
    <s v="10:01 pm to 2:00 am"/>
    <s v="Clear"/>
    <s v="Intersection &lt;= 20ft"/>
    <s v="December"/>
    <s v="Unknown"/>
  </r>
  <r>
    <n v="29046"/>
    <x v="5"/>
    <n v="1443"/>
    <s v="Monday"/>
    <x v="14"/>
    <x v="23"/>
    <s v="TURK ST | SCOTT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8673956117,-122.437071864719"/>
    <s v="2:01 pm to 6:00 pm"/>
    <s v="Clear"/>
    <s v="Intersection &lt;= 20ft"/>
    <s v="December"/>
    <s v="Red signal - driver or bicyclist responsibilities"/>
  </r>
  <r>
    <n v="29492"/>
    <x v="8"/>
    <n v="1410"/>
    <s v="Thursday"/>
    <x v="1"/>
    <x v="9"/>
    <s v="FULTON ST | STANYAN ST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7554846254,-122.454682647755"/>
    <s v="2:01 pm to 6:00 pm"/>
    <s v="Clear"/>
    <s v="Intersection &lt;= 20ft"/>
    <s v="December"/>
    <s v="Turn at intersection from wrong position"/>
  </r>
  <r>
    <n v="7812"/>
    <x v="10"/>
    <n v="2140"/>
    <s v="Friday"/>
    <x v="18"/>
    <x v="43"/>
    <s v="PARKER AVE | TURK BL"/>
    <n v="0"/>
    <s v="Not Stated, in Intersection"/>
    <s v="Not Stated"/>
    <s v="Injury (Complaint of Pain)"/>
    <s v="Sideswipe"/>
    <s v="Bicycle"/>
    <x v="0"/>
    <s v="Dry"/>
    <s v="No Unusual Condition"/>
    <s v="Not Stated"/>
    <s v="Dark - Street Lights"/>
    <s v="Functioning"/>
    <s v="CC - Vehicle-Bicycle"/>
    <s v="http://maps.google.com/maps?q=&amp;layer=c&amp;cbll=37.7778268636135,-122.453384996293"/>
    <s v="6:01 pm to 10:00 pm"/>
    <s v="Clear"/>
    <s v="Intersection &lt;= 20ft"/>
    <s v="December"/>
    <s v="Unsafe turn or lane change prohibited"/>
  </r>
  <r>
    <n v="26974"/>
    <x v="4"/>
    <n v="1456"/>
    <s v="Thursday"/>
    <x v="7"/>
    <x v="44"/>
    <s v="MASONIC AVE | TURK BLVD"/>
    <n v="0"/>
    <s v="Not Stated, in Intersection"/>
    <s v="Not Stated"/>
    <s v="Injury (Other Visible)"/>
    <s v="Broadside"/>
    <s v="Other Motor Vehicle"/>
    <x v="0"/>
    <s v="Wet"/>
    <s v="No Unusual Condition"/>
    <s v="Not Stated"/>
    <s v="Daylight"/>
    <s v="None"/>
    <s v="AA - Vehicle(s) Only Involved"/>
    <s v="http://maps.google.com/maps?q=&amp;layer=c&amp;cbll=37.7786223076059,-122.447039806471"/>
    <s v="2:01 pm to 6:00 pm"/>
    <s v="Raining"/>
    <s v="Intersection &lt;= 20ft"/>
    <s v="December"/>
    <s v="Unsafe speed for prevailing conditions"/>
  </r>
  <r>
    <n v="21689"/>
    <x v="5"/>
    <n v="1805"/>
    <s v="Friday"/>
    <x v="14"/>
    <x v="32"/>
    <s v="TURK ST | LYON ST"/>
    <n v="100"/>
    <s v="West"/>
    <s v="Not Stated"/>
    <s v="Injury (Severe)"/>
    <s v="Vehicle/Pedestrian"/>
    <s v="Pedestrian"/>
    <x v="2"/>
    <s v="Dry"/>
    <s v="No Unusual Condition"/>
    <s v="Not Stated"/>
    <s v="Dark - Street Lights"/>
    <s v="None"/>
    <s v="BB - Vehicle-Pedestrian"/>
    <s v="http://maps.google.com/maps?q=&amp;layer=c&amp;cbll=37.7789962806196,-122.444040589051"/>
    <s v="6:01 pm to 10:00 pm"/>
    <s v="Cloudy"/>
    <s v="Midblock &gt; 20ft"/>
    <s v="December"/>
    <s v="Pedestrians must yield right-of-way outside of crosswalks"/>
  </r>
  <r>
    <n v="29057"/>
    <x v="8"/>
    <n v="1835"/>
    <s v="Tuesday"/>
    <x v="6"/>
    <x v="27"/>
    <s v="DIVISADERO ST | TURK ST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96596303491,-122.438740183526"/>
    <s v="6:01 pm to 10:00 pm"/>
    <s v="Cloudy"/>
    <s v="Intersection &lt;= 20ft"/>
    <s v="December"/>
    <s v="Red signal - driver or bicyclist responsibilities"/>
  </r>
  <r>
    <n v="29064"/>
    <x v="7"/>
    <n v="1320"/>
    <s v="Saturday"/>
    <x v="6"/>
    <x v="27"/>
    <s v="DIVISADERO ST | TURK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6596303491,-122.438740183526"/>
    <s v="10:01 am to 2:00 pm"/>
    <s v="Cloudy"/>
    <s v="Intersection &lt;= 20ft"/>
    <s v="December"/>
    <s v="Red signal - driver or bicyclist responsibilities"/>
  </r>
  <r>
    <n v="27529"/>
    <x v="6"/>
    <n v="1136"/>
    <s v="Thursday"/>
    <x v="12"/>
    <x v="27"/>
    <s v="SCOTT ST | TURK ST"/>
    <n v="142"/>
    <s v="South"/>
    <s v="Not Stated"/>
    <s v="Injury (Complaint of Pain)"/>
    <s v="Rear End"/>
    <s v="Bicycle"/>
    <x v="0"/>
    <s v="Dry"/>
    <s v="No Unusual Condition"/>
    <s v="Not Stated"/>
    <s v="Daylight"/>
    <s v="None"/>
    <s v="CC - Vehicle-Bicycle"/>
    <s v="http://maps.google.com/maps?q=&amp;layer=c&amp;cbll=37.7794829687281,-122.43699443861"/>
    <s v="10:01 am to 2:00 pm"/>
    <s v="Clear"/>
    <s v="Intersection Rear End &lt;= 150ft"/>
    <s v="December"/>
    <s v="Entering highway from alley or driveway"/>
  </r>
  <r>
    <n v="8125"/>
    <x v="2"/>
    <n v="835"/>
    <s v="Wednesday"/>
    <x v="10"/>
    <x v="45"/>
    <s v="GOLDEN GATE AVE | ANNAPOLIS TER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75462072639,-122.447802194076"/>
    <s v="6:01 am to 10:00 am"/>
    <s v="Clear"/>
    <s v="Intersection &lt;= 20ft"/>
    <s v="February"/>
    <s v="Overtaking and passing unsafely"/>
  </r>
  <r>
    <n v="29252"/>
    <x v="9"/>
    <n v="1152"/>
    <s v="Tuesday"/>
    <x v="0"/>
    <x v="1"/>
    <s v="FELL ST | BAKER ST"/>
    <n v="140"/>
    <s v="East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36970337518,-122.440442347571"/>
    <s v="10:01 am to 2:00 pm"/>
    <s v="Clear"/>
    <s v="Midblock &gt; 20ft"/>
    <s v="February"/>
    <s v="Lane straddling or failure to use specified lanes"/>
  </r>
  <r>
    <n v="29272"/>
    <x v="7"/>
    <n v="1340"/>
    <s v="Saturday"/>
    <x v="16"/>
    <x v="1"/>
    <s v="MCALLISTER ST | BAKER ST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73732842569,-122.441678192833"/>
    <s v="10:01 am to 2:00 pm"/>
    <s v="Raining"/>
    <s v="Intersection &lt;= 20ft"/>
    <s v="February"/>
    <s v="Violation of right-of-way - entering through highway"/>
  </r>
  <r>
    <n v="29271"/>
    <x v="9"/>
    <n v="1857"/>
    <s v="Wednesday"/>
    <x v="16"/>
    <x v="1"/>
    <s v="MCALLISTER ST | BAKER ST"/>
    <n v="22"/>
    <s v="West"/>
    <s v="Not Stated"/>
    <s v="Injury (Complaint of Pain)"/>
    <s v="Sideswip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3635915396,-122.441754444734"/>
    <s v="6:01 pm to 10:00 pm"/>
    <s v="Clear"/>
    <s v="Midblock &gt; 20ft"/>
    <s v="February"/>
    <s v="Unsafe starting or backing on highway"/>
  </r>
  <r>
    <n v="14897"/>
    <x v="2"/>
    <n v="1925"/>
    <s v="Sunday"/>
    <x v="9"/>
    <x v="27"/>
    <s v="BAKER ST | TURK ST"/>
    <n v="0"/>
    <s v="Not Stated, in Intersection"/>
    <s v="Not Stated"/>
    <s v="Injury (Complaint of Pain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92440306213,-122.442053309532"/>
    <s v="6:01 pm to 10:00 pm"/>
    <s v="Raining"/>
    <s v="Intersection &lt;= 20ft"/>
    <s v="February"/>
    <s v="Driver or bicyclist to yield right-of-way at crosswalks"/>
  </r>
  <r>
    <n v="2631"/>
    <x v="3"/>
    <n v="1845"/>
    <s v="Friday"/>
    <x v="3"/>
    <x v="1"/>
    <s v="PAGE ST | BAKER ST"/>
    <n v="0"/>
    <s v="Not Stated, in Intersection"/>
    <s v="Not Stated"/>
    <s v="Injury (Complaint of Pain)"/>
    <s v="Vehicle/Pedestrian"/>
    <s v="Bicycle"/>
    <x v="0"/>
    <s v="Dry"/>
    <s v="No Unusual Condition"/>
    <s v="Not Stated"/>
    <s v="Dusk - Dawn"/>
    <s v="Functioning"/>
    <s v="CC - Vehicle-Bicycle"/>
    <s v="http://maps.google.com/maps?q=&amp;layer=c&amp;cbll=37.7717790982086,-122.440546209573"/>
    <s v="6:01 pm to 10:00 pm"/>
    <s v="Clear"/>
    <s v="Intersection &lt;= 20ft"/>
    <s v="February"/>
    <s v="Failure to stop at STOP sign"/>
  </r>
  <r>
    <n v="6146"/>
    <x v="10"/>
    <n v="1930"/>
    <s v="Thursday"/>
    <x v="0"/>
    <x v="3"/>
    <s v="FELL ST | BRODERICK ST"/>
    <n v="132"/>
    <s v="East"/>
    <s v="Not Stated"/>
    <s v="Injury (Other Visible)"/>
    <s v="Sideswipe"/>
    <s v="Bicycle"/>
    <x v="0"/>
    <s v="Dry"/>
    <s v="No Unusual Condition"/>
    <s v="Not Stated"/>
    <s v="Dark - Street Lights"/>
    <s v="None"/>
    <s v="CC - Vehicle-Bicycle"/>
    <s v="http://maps.google.com/maps?q=&amp;layer=c&amp;cbll=37.7739053415319,-122.438824604529"/>
    <s v="6:01 pm to 10:00 pm"/>
    <s v="Clear"/>
    <s v="Midblock &gt; 20ft"/>
    <s v="February"/>
    <s v="Unsafe turn or lane change prohibited"/>
  </r>
  <r>
    <n v="14629"/>
    <x v="9"/>
    <n v="1946"/>
    <s v="Thursday"/>
    <x v="6"/>
    <x v="2"/>
    <s v="DIVISADERO ST | FELL ST"/>
    <n v="5"/>
    <s v="North"/>
    <s v="Not Stated"/>
    <s v="Injury (Other Visible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40729664686,-122.437606920739"/>
    <s v="6:01 pm to 10:00 pm"/>
    <s v="Clear"/>
    <s v="Intersection &lt;= 20ft"/>
    <s v="February"/>
    <s v="Pedestrian suddenly entering into vehicle path close enough to create an immediate hazard"/>
  </r>
  <r>
    <n v="8361"/>
    <x v="2"/>
    <n v="1650"/>
    <s v="Sunday"/>
    <x v="16"/>
    <x v="3"/>
    <s v="MCALLISTER ST | BRODERICK ST"/>
    <n v="0"/>
    <s v="Not Stated, in Intersection"/>
    <s v="Not Stated"/>
    <s v="Injury (Complaint of Pain)"/>
    <s v="Sideswipe"/>
    <s v="Bicycle"/>
    <x v="0"/>
    <s v="Dry"/>
    <s v="No Unusual Condition"/>
    <s v="Not Stated"/>
    <s v="Daylight"/>
    <s v="Functioning"/>
    <s v="CC - Vehicle-Bicycle"/>
    <s v="http://maps.google.com/maps?q=&amp;layer=c&amp;cbll=37.777586768086,-122.440026922254"/>
    <s v="2:01 pm to 6:00 pm"/>
    <s v="Clear"/>
    <s v="Intersection &lt;= 20ft"/>
    <s v="February"/>
    <s v="Unsafe speed for prevailing conditions"/>
  </r>
  <r>
    <n v="29075"/>
    <x v="7"/>
    <n v="900"/>
    <s v="Tuesday"/>
    <x v="14"/>
    <x v="3"/>
    <s v="TURK ST | BRODERICK ST"/>
    <n v="159"/>
    <s v="East"/>
    <s v="Not Stated"/>
    <s v="Injury (Complaint of Pain)"/>
    <s v="Other"/>
    <s v="Other Motor Vehicle"/>
    <x v="0"/>
    <s v="Wet"/>
    <s v="No Unusual Condition"/>
    <s v="Not Stated"/>
    <s v="Daylight"/>
    <s v="None"/>
    <s v="AA - Vehicle(s) Only Involved"/>
    <s v="http://maps.google.com/maps?q=&amp;layer=c&amp;cbll=37.7795109849767,-122.439854433179"/>
    <s v="6:01 am to 10:00 am"/>
    <s v="Raining"/>
    <s v="Midblock &gt; 20ft"/>
    <s v="February"/>
    <s v="Spilling load on highway prohibited"/>
  </r>
  <r>
    <n v="29190"/>
    <x v="1"/>
    <n v="2145"/>
    <s v="Monday"/>
    <x v="2"/>
    <x v="29"/>
    <s v="OAK ST | CENTRAL AV"/>
    <n v="15"/>
    <s v="East"/>
    <s v="Not Stated"/>
    <s v="Injury (Complaint of Pain)"/>
    <s v="Sideswipe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23018257649,-122.443972829245"/>
    <s v="6:01 pm to 10:00 pm"/>
    <s v="Clear"/>
    <s v="Intersection &lt;= 20ft"/>
    <s v="February"/>
    <s v="Lane straddling or failure to use specified lanes"/>
  </r>
  <r>
    <n v="200"/>
    <x v="8"/>
    <n v="1540"/>
    <s v="Friday"/>
    <x v="0"/>
    <x v="46"/>
    <s v="FELL ST | CENTRAL ST"/>
    <n v="0"/>
    <s v="Not Stated, in Intersection"/>
    <s v="Not Stated"/>
    <s v="Injury (Complaint of Pain)"/>
    <s v="Head-On"/>
    <s v="Bicycle"/>
    <x v="0"/>
    <s v="Dry"/>
    <s v="No Unusual Condition"/>
    <s v="Not Stated"/>
    <s v="Daylight"/>
    <s v="Functioning"/>
    <s v="CC - Vehicle-Bicycle"/>
    <s v="http://maps.google.com/maps?q=&amp;layer=c&amp;cbll=37.7732120672114,-122.444216183242"/>
    <s v="2:01 pm to 6:00 pm"/>
    <s v="Cloudy"/>
    <s v="Intersection &lt;= 20ft"/>
    <s v="February"/>
    <s v="Failure to keep to right side of road"/>
  </r>
  <r>
    <n v="29479"/>
    <x v="5"/>
    <n v="1535"/>
    <s v="Wednesday"/>
    <x v="14"/>
    <x v="12"/>
    <s v="TURK ST | CHABOT TER"/>
    <n v="111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1001686871,-122.451163601336"/>
    <s v="2:01 pm to 6:00 pm"/>
    <s v="Clear"/>
    <s v="Intersection Rear End &lt;= 150ft"/>
    <s v="February"/>
    <s v="Unsafe speed for prevailing conditions"/>
  </r>
  <r>
    <n v="5857"/>
    <x v="6"/>
    <n v="4"/>
    <s v="Thursday"/>
    <x v="6"/>
    <x v="5"/>
    <s v="DIVISADERO ST | HAYES ST"/>
    <n v="0"/>
    <s v="Not Stated, in Intersection"/>
    <s v="Not Stated"/>
    <s v="Injury (Other Visible)"/>
    <s v="Vehicle/Pedestrian"/>
    <s v="Pedestrian"/>
    <x v="1"/>
    <s v="Dry"/>
    <s v="No Unusual Condition"/>
    <s v="Not Stated"/>
    <s v="Dark - Street Lights"/>
    <s v="Functioning"/>
    <s v="AA - Vehicle(s) Only Involved"/>
    <s v="http://maps.google.com/maps?q=&amp;layer=c&amp;cbll=37.774991947509,-122.437798747311"/>
    <s v="2:01 am to 6:00 am"/>
    <s v="Clear"/>
    <s v="Intersection &lt;= 20ft"/>
    <s v="February"/>
    <s v="Pedestrian violation of Walk or Wait signals"/>
  </r>
  <r>
    <n v="14549"/>
    <x v="1"/>
    <n v="2220"/>
    <s v="Friday"/>
    <x v="6"/>
    <x v="14"/>
    <s v="DIVISADERO ST | OAK ST"/>
    <n v="0"/>
    <s v="Not Stated, in Intersection"/>
    <s v="Not Stated"/>
    <s v="Injury (Other Visible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31334920131,-122.437422939807"/>
    <s v="10:01 pm to 2:00 am"/>
    <s v="Raining"/>
    <s v="Intersection &lt;= 20ft"/>
    <s v="February"/>
    <s v="Green signal - driver or bicyclist responsibilities"/>
  </r>
  <r>
    <n v="5435"/>
    <x v="4"/>
    <n v="1331"/>
    <s v="Tuesday"/>
    <x v="0"/>
    <x v="8"/>
    <s v="FELL ST | DIVISADERO ST"/>
    <n v="0"/>
    <s v="Not Stated, in Intersection"/>
    <s v="Not Stated"/>
    <s v="Injury (Other Visible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0616466681,-122.437610623921"/>
    <s v="10:01 am to 2:00 pm"/>
    <s v="Clear"/>
    <s v="Intersection &lt;= 20ft"/>
    <s v="February"/>
    <s v="Turn at intersection from wrong position"/>
  </r>
  <r>
    <n v="13081"/>
    <x v="5"/>
    <n v="1903"/>
    <s v="Tuesday"/>
    <x v="0"/>
    <x v="8"/>
    <s v="FELL ST | DIVISADERO ST"/>
    <n v="0"/>
    <s v="Not Stated, in Intersection"/>
    <s v="Not Stated"/>
    <s v="Injury (Complaint of Pain)"/>
    <s v="Sideswipe"/>
    <s v="Bicycle"/>
    <x v="0"/>
    <s v="Dry"/>
    <s v="No Unusual Condition"/>
    <s v="Not Stated"/>
    <s v="Dark - Street Lights"/>
    <s v="Functioning"/>
    <s v="CC - Vehicle-Bicycle"/>
    <s v="http://maps.google.com/maps?q=&amp;layer=c&amp;cbll=37.7740616466681,-122.437610623921"/>
    <s v="6:01 pm to 10:00 pm"/>
    <s v="Clear"/>
    <s v="Intersection &lt;= 20ft"/>
    <s v="February"/>
    <s v="Lane straddling or failure to use specified lanes"/>
  </r>
  <r>
    <n v="12959"/>
    <x v="5"/>
    <n v="1830"/>
    <s v="Wednesday"/>
    <x v="0"/>
    <x v="8"/>
    <s v="FELL ST | DIVISADERO ST"/>
    <n v="30"/>
    <s v="West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40485890903,-122.437712036952"/>
    <s v="6:01 pm to 10:00 pm"/>
    <s v="Clear"/>
    <s v="Midblock &gt; 20ft"/>
    <s v="February"/>
    <s v="Turning across bicycle lane"/>
  </r>
  <r>
    <n v="26766"/>
    <x v="4"/>
    <n v="1731"/>
    <s v="Saturday"/>
    <x v="0"/>
    <x v="8"/>
    <s v="FELL ST | DIVISADERO ST"/>
    <n v="120"/>
    <s v="East"/>
    <s v="Not Stated"/>
    <s v="Injury (Complaint of Pain)"/>
    <s v="Sideswipe"/>
    <s v="Bicycle"/>
    <x v="0"/>
    <s v="Dry"/>
    <s v="No Unusual Condition"/>
    <s v="Not Stated"/>
    <s v="Dusk - Dawn"/>
    <s v="None"/>
    <s v="CC - Vehicle-Bicycle"/>
    <s v="http://maps.google.com/maps?q=&amp;layer=c&amp;cbll=37.7741145425953,-122.437199744885"/>
    <s v="2:01 pm to 6:00 pm"/>
    <s v="Cloudy"/>
    <s v="Midblock &gt; 20ft"/>
    <s v="February"/>
    <s v="Passing without sufficient clearance"/>
  </r>
  <r>
    <n v="29026"/>
    <x v="1"/>
    <n v="1050"/>
    <s v="Sunday"/>
    <x v="10"/>
    <x v="8"/>
    <s v="GOLDEN GATE AVE | DIVISADERO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7241078806,-122.438552277528"/>
    <s v="10:01 am to 2:00 pm"/>
    <s v="Clear"/>
    <s v="Intersection &lt;= 20ft"/>
    <s v="February"/>
    <s v="Red signal - driver or bicyclist responsibilities"/>
  </r>
  <r>
    <n v="29066"/>
    <x v="2"/>
    <n v="1610"/>
    <s v="Monday"/>
    <x v="4"/>
    <x v="8"/>
    <s v="TURK BLVD | DIVISADERO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6596303491,-122.438740183526"/>
    <s v="2:01 pm to 6:00 pm"/>
    <s v="Clear"/>
    <s v="Intersection &lt;= 20ft"/>
    <s v="February"/>
    <s v="Under the influence of alcohol or drug"/>
  </r>
  <r>
    <n v="4263"/>
    <x v="7"/>
    <n v="1430"/>
    <s v="Tuesday"/>
    <x v="14"/>
    <x v="8"/>
    <s v="TURK ST | DIVISADERO ST"/>
    <n v="0"/>
    <s v="Not Stated, in Intersection"/>
    <s v="Not Stated"/>
    <s v="Injury (Other Visible)"/>
    <s v="Not Stated"/>
    <s v="Bicycle"/>
    <x v="0"/>
    <s v="Dry"/>
    <s v="No Unusual Condition"/>
    <s v="Not Stated"/>
    <s v="Daylight"/>
    <s v="Functioning"/>
    <s v="CC - Vehicle-Bicycle"/>
    <s v="http://maps.google.com/maps?q=&amp;layer=c&amp;cbll=37.7796596303491,-122.438740183526"/>
    <s v="2:01 pm to 6:00 pm"/>
    <s v="Clear"/>
    <s v="Intersection &lt;= 20ft"/>
    <s v="February"/>
    <s v="Bicyclist riding under the influence"/>
  </r>
  <r>
    <n v="15171"/>
    <x v="9"/>
    <n v="2356"/>
    <s v="Monday"/>
    <x v="1"/>
    <x v="0"/>
    <s v="FULTON ST | ASHBURY ST"/>
    <n v="6"/>
    <s v="East"/>
    <s v="Not Stated"/>
    <s v="Injury (Other Visible)"/>
    <s v="Vehicle/Pedestrian"/>
    <s v="Pedestrian"/>
    <x v="1"/>
    <s v="Dry"/>
    <s v="No Unusual Condition"/>
    <s v="Not Stated"/>
    <s v="Dark - Street Lights"/>
    <s v="None"/>
    <s v="BB - Vehicle-Pedestrian"/>
    <s v="http://maps.google.com/maps?q=&amp;layer=c&amp;cbll=37.7756020879195,-122.448045743913"/>
    <s v="10:01 pm to 2:00 am"/>
    <s v="Clear"/>
    <s v="Intersection &lt;= 20ft"/>
    <s v="February"/>
    <s v="Pedestrian suddenly entering into vehicle path close enough to create an immediate hazard"/>
  </r>
  <r>
    <n v="29055"/>
    <x v="8"/>
    <n v="1528"/>
    <s v="Monday"/>
    <x v="14"/>
    <x v="8"/>
    <s v="TURK ST | DIVISADERO ST"/>
    <n v="0"/>
    <s v="Not Stated, in Intersection"/>
    <s v="Raining"/>
    <s v="Injury (Complaint of Pain)"/>
    <s v="Broadside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96596303491,-122.438740183526"/>
    <s v="2:01 pm to 6:00 pm"/>
    <s v="Cloudy"/>
    <s v="Intersection &lt;= 20ft"/>
    <s v="February"/>
    <s v="Red signal - driver or bicyclist responsibilities"/>
  </r>
  <r>
    <n v="8096"/>
    <x v="2"/>
    <n v="2326"/>
    <s v="Saturday"/>
    <x v="7"/>
    <x v="2"/>
    <s v="MASONIC AVE | FELL ST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10:01 pm to 2:00 am"/>
    <s v="Clear"/>
    <s v="Intersection &lt;= 20ft"/>
    <s v="February"/>
    <s v="Red signal - driver or bicyclist responsibilities"/>
  </r>
  <r>
    <n v="29234"/>
    <x v="7"/>
    <n v="300"/>
    <s v="Thursday"/>
    <x v="7"/>
    <x v="2"/>
    <s v="MASONIC AVE | FELL ST"/>
    <n v="18"/>
    <s v="North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0440505803,-122.445912165809"/>
    <s v="2:01 am to 6:00 am"/>
    <s v="Clear"/>
    <s v="Intersection &lt;= 20ft"/>
    <s v="February"/>
    <s v="Under the influence of alcohol or drug"/>
  </r>
  <r>
    <n v="26966"/>
    <x v="4"/>
    <n v="1130"/>
    <s v="Monday"/>
    <x v="8"/>
    <x v="2"/>
    <s v="STANYAN ST | FELL ST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19304046184,-122.454083217237"/>
    <s v="10:01 am to 2:00 pm"/>
    <s v="Clear"/>
    <s v="Intersection &lt;= 20ft"/>
    <s v="February"/>
    <s v="Unsafe speed for prevailing conditions"/>
  </r>
  <r>
    <n v="29464"/>
    <x v="2"/>
    <n v="2219"/>
    <s v="Saturday"/>
    <x v="8"/>
    <x v="2"/>
    <s v="STANYAN ST | FELL ST"/>
    <n v="0"/>
    <s v="Not Stated, in Intersection"/>
    <s v="Not Stated"/>
    <s v="Injury (Complaint of Pain)"/>
    <s v="Other"/>
    <s v="Fixed Object"/>
    <x v="0"/>
    <s v="Dry"/>
    <s v="No Unusual Condition"/>
    <s v="Not Stated"/>
    <s v="Dark - Street Lights"/>
    <s v="None"/>
    <s v="AA - Vehicle(s) Only Involved"/>
    <s v="http://maps.google.com/maps?q=&amp;layer=c&amp;cbll=37.7719304046184,-122.454083217237"/>
    <s v="10:01 pm to 2:00 am"/>
    <s v="Clear"/>
    <s v="Intersection &lt;= 20ft"/>
    <s v="February"/>
    <s v="Under the influence of alcohol or drug"/>
  </r>
  <r>
    <n v="28930"/>
    <x v="3"/>
    <n v="2250"/>
    <s v="Tuesday"/>
    <x v="6"/>
    <x v="11"/>
    <s v="DIVISADERO ST | FULTON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68558888485,-122.43817704764"/>
    <s v="10:01 pm to 2:00 am"/>
    <s v="Clear"/>
    <s v="Intersection &lt;= 20ft"/>
    <s v="February"/>
    <s v="Red signal - driver or bicyclist responsibilities"/>
  </r>
  <r>
    <n v="28937"/>
    <x v="7"/>
    <n v="908"/>
    <s v="Friday"/>
    <x v="6"/>
    <x v="11"/>
    <s v="DIVISADERO ST | FULTON ST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68558888485,-122.43817704764"/>
    <s v="6:01 am to 10:00 am"/>
    <s v="Cloudy"/>
    <s v="Intersection &lt;= 20ft"/>
    <s v="February"/>
    <s v="Red signal - driver or bicyclist responsibilities"/>
  </r>
  <r>
    <n v="6114"/>
    <x v="10"/>
    <n v="1114"/>
    <s v="Tuesday"/>
    <x v="7"/>
    <x v="11"/>
    <s v="MASONIC AVE | FULTON ST"/>
    <n v="0"/>
    <s v="Not Stated, in Intersection"/>
    <s v="Not Stated"/>
    <s v="Injury (Other Visible)"/>
    <s v="Rear End"/>
    <s v="Bicycle"/>
    <x v="0"/>
    <s v="Dry"/>
    <s v="No Unusual Condition"/>
    <s v="Not Stated"/>
    <s v="Daylight"/>
    <s v="Functioning"/>
    <s v="CC - Vehicle-Bicycle"/>
    <s v="http://maps.google.com/maps?q=&amp;layer=c&amp;cbll=37.7758015922906,-122.446470829739"/>
    <s v="10:01 am to 2:00 pm"/>
    <s v="Clear"/>
    <s v="Intersection &lt;= 20ft"/>
    <s v="February"/>
    <s v="Unsafe speed for prevailing conditions"/>
  </r>
  <r>
    <n v="23506"/>
    <x v="0"/>
    <n v="186"/>
    <s v="Wednesday"/>
    <x v="7"/>
    <x v="11"/>
    <s v="MASONIC AVE | FULTON ST"/>
    <n v="150"/>
    <s v="North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6208248447,-122.44655262531"/>
    <s v="2:01 am to 6:00 am"/>
    <s v="Clear"/>
    <s v="Intersection Rear End &lt;= 150ft"/>
    <s v="February"/>
    <s v="Lane straddling or failure to use specified lanes"/>
  </r>
  <r>
    <n v="166"/>
    <x v="0"/>
    <n v="1144"/>
    <s v="Sunday"/>
    <x v="8"/>
    <x v="11"/>
    <s v="STANYAN ST | FULTON ST"/>
    <n v="3"/>
    <s v="South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7483482225,-122.454679991386"/>
    <s v="10:01 am to 2:00 pm"/>
    <s v="Clear"/>
    <s v="Intersection &lt;= 20ft"/>
    <s v="February"/>
    <s v="Unsafe passing on right shoulder"/>
  </r>
  <r>
    <n v="29029"/>
    <x v="5"/>
    <n v="1232"/>
    <s v="Thursday"/>
    <x v="6"/>
    <x v="13"/>
    <s v="DIVISADERO ST | GOLDEN GATE AV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7241078806,-122.438552277528"/>
    <s v="10:01 am to 2:00 pm"/>
    <s v="Clear"/>
    <s v="Intersection &lt;= 20ft"/>
    <s v="February"/>
    <s v="Violation of right-of-way - left turn"/>
  </r>
  <r>
    <n v="6107"/>
    <x v="10"/>
    <n v="15"/>
    <s v="Sunday"/>
    <x v="6"/>
    <x v="5"/>
    <s v="DIVISADERO ST | HAYES ST"/>
    <n v="0"/>
    <s v="Not Stated, in Intersection"/>
    <s v="Not Stated"/>
    <s v="Injury (Severe)"/>
    <s v="Other"/>
    <s v="Bicycle"/>
    <x v="0"/>
    <s v="Dry"/>
    <s v="No Unusual Condition"/>
    <s v="Not Stated"/>
    <s v="Dark - Street Lights"/>
    <s v="Functioning"/>
    <s v="FF - Bike Only"/>
    <s v="http://maps.google.com/maps?q=&amp;layer=c&amp;cbll=37.774991947509,-122.437798747311"/>
    <s v="10:01 pm to 2:00 am"/>
    <s v="Clear"/>
    <s v="Intersection &lt;= 20ft"/>
    <s v="February"/>
    <s v="Unsafe speed for prevailing conditions"/>
  </r>
  <r>
    <n v="13530"/>
    <x v="4"/>
    <n v="50"/>
    <s v="Saturday"/>
    <x v="6"/>
    <x v="5"/>
    <s v="DIVISADERO ST | HAYES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991947509,-122.437798747311"/>
    <s v="2:01 am to 6:00 am"/>
    <s v="Clear"/>
    <s v="Intersection &lt;= 20ft"/>
    <s v="February"/>
    <s v="Violation of right-of-way - left turn"/>
  </r>
  <r>
    <n v="2997"/>
    <x v="4"/>
    <n v="50"/>
    <s v="Saturday"/>
    <x v="6"/>
    <x v="5"/>
    <s v="DIVISADERO ST | HAYES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991947509,-122.437798747311"/>
    <s v="2:01 am to 6:00 am"/>
    <s v="Clear"/>
    <s v="Intersection &lt;= 20ft"/>
    <s v="February"/>
    <s v="Violation of right-of-way - left turn"/>
  </r>
  <r>
    <n v="26521"/>
    <x v="6"/>
    <n v="1720"/>
    <s v="Tuesday"/>
    <x v="8"/>
    <x v="5"/>
    <s v="STANYAN ST | HAYES ST"/>
    <n v="312"/>
    <s v="North"/>
    <s v="Not Stated"/>
    <s v="Injury (Complaint of Pain)"/>
    <s v="Sideswipe"/>
    <s v="Fixed Object"/>
    <x v="0"/>
    <s v="Dry"/>
    <s v="No Unusual Condition"/>
    <s v="Not Stated"/>
    <s v="Dusk - Dawn"/>
    <s v="None"/>
    <s v="AA - Vehicle(s) Only Involved"/>
    <s v="http://maps.google.com/maps?q=&amp;layer=c&amp;cbll=37.7737412156623,-122.454457552031"/>
    <s v="2:01 pm to 6:00 pm"/>
    <s v="Clear"/>
    <s v="Midblock &gt; 20ft"/>
    <s v="February"/>
    <s v="Unsafe speed for prevailing conditions"/>
  </r>
  <r>
    <n v="29243"/>
    <x v="5"/>
    <n v="1039"/>
    <s v="Sunday"/>
    <x v="0"/>
    <x v="10"/>
    <s v="MASONIC AVE | FELL ST"/>
    <n v="135"/>
    <s v="Ea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30548459319,-122.445439769306"/>
    <s v="10:01 am to 2:00 pm"/>
    <s v="Clear"/>
    <s v="Intersection Rear End &lt;= 150ft"/>
    <s v="February"/>
    <s v="Following too closely prohibited"/>
  </r>
  <r>
    <n v="29313"/>
    <x v="1"/>
    <n v="1250"/>
    <s v="Sunday"/>
    <x v="20"/>
    <x v="10"/>
    <s v="GROVE ST | MASONIC AV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8711028237,-122.446283673835"/>
    <s v="10:01 am to 2:00 pm"/>
    <s v="Clear"/>
    <s v="Intersection &lt;= 20ft"/>
    <s v="February"/>
    <s v="Unsafe speed for prevailing conditions"/>
  </r>
  <r>
    <n v="21706"/>
    <x v="5"/>
    <n v="1430"/>
    <s v="Sunday"/>
    <x v="7"/>
    <x v="43"/>
    <s v="MASONIC AVE | TURK BL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86223076059,-122.447039806471"/>
    <s v="2:01 pm to 6:00 pm"/>
    <s v="Clear"/>
    <s v="Intersection &lt;= 20ft"/>
    <s v="February"/>
    <s v="Driver or bicyclist to yield right-of-way at crosswalks"/>
  </r>
  <r>
    <n v="14832"/>
    <x v="4"/>
    <n v="232"/>
    <s v="Thursday"/>
    <x v="0"/>
    <x v="16"/>
    <s v="MASONIC AVE | FELL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2:01 am to 6:00 am"/>
    <s v="Clear"/>
    <s v="Intersection &lt;= 20ft"/>
    <s v="February"/>
    <s v="Red signal - driver or bicyclist responsibilities"/>
  </r>
  <r>
    <n v="4462"/>
    <x v="0"/>
    <n v="1524"/>
    <s v="Sunday"/>
    <x v="0"/>
    <x v="16"/>
    <s v="MASONIC AVE | FELL ST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BB - Vehicle-Pedestrian"/>
    <s v="http://maps.google.com/maps?q=&amp;layer=c&amp;cbll=37.7729954059776,-122.445902365946"/>
    <s v="2:01 pm to 6:00 pm"/>
    <s v="Clear"/>
    <s v="Intersection &lt;= 20ft"/>
    <s v="February"/>
    <s v="Unsafe speed for prevailing conditions"/>
  </r>
  <r>
    <n v="29340"/>
    <x v="2"/>
    <n v="2252"/>
    <s v="Monday"/>
    <x v="7"/>
    <x v="18"/>
    <s v="MASONIC AVE | MCALLISTER ST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6741636305,-122.44665991253"/>
    <s v="10:01 pm to 2:00 am"/>
    <s v="Clear"/>
    <s v="Intersection &lt;= 20ft"/>
    <s v="February"/>
    <s v="Failure to stop at STOP sign"/>
  </r>
  <r>
    <n v="17006"/>
    <x v="4"/>
    <n v="845"/>
    <s v="Monday"/>
    <x v="12"/>
    <x v="18"/>
    <s v="SCOTT ST | MCALLISTER ST"/>
    <n v="0"/>
    <s v="Not Stated, in Intersection"/>
    <s v="Not Stated"/>
    <s v="Injury (Severe)"/>
    <s v="Head-On"/>
    <s v="Bicycle"/>
    <x v="0"/>
    <s v="Dry"/>
    <s v="No Unusual Condition"/>
    <s v="Not Stated"/>
    <s v="Daylight"/>
    <s v="Functioning"/>
    <s v="CC - Vehicle-Bicycle"/>
    <s v="http://maps.google.com/maps?q=&amp;layer=c&amp;cbll=37.7780063986825,-122.436696631239"/>
    <s v="6:01 am to 10:00 am"/>
    <s v="Clear"/>
    <s v="Intersection &lt;= 20ft"/>
    <s v="February"/>
    <s v="Failure to stop at STOP sign"/>
  </r>
  <r>
    <n v="15062"/>
    <x v="1"/>
    <n v="1125"/>
    <s v="Thursday"/>
    <x v="2"/>
    <x v="7"/>
    <s v="OAK ST | COLE ST"/>
    <n v="5"/>
    <s v="West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14577836825,-122.450618750805"/>
    <s v="10:01 am to 2:00 pm"/>
    <s v="Clear"/>
    <s v="Intersection &lt;= 20ft"/>
    <s v="February"/>
    <s v="Red signal - driver or bicyclist responsibilities"/>
  </r>
  <r>
    <n v="15058"/>
    <x v="7"/>
    <n v="1910"/>
    <s v="Saturday"/>
    <x v="2"/>
    <x v="7"/>
    <s v="OAK ST | COLE ST"/>
    <n v="20"/>
    <s v="West"/>
    <s v="Not Stated"/>
    <s v="Injury (Complaint of Pain)"/>
    <s v="Vehicle/Pedestrian"/>
    <s v="Pedestrian"/>
    <x v="2"/>
    <s v="Dry"/>
    <s v="No Unusual Condition"/>
    <s v="Not Stated"/>
    <s v="Dusk - Dawn"/>
    <s v="Functioning"/>
    <s v="BB - Vehicle-Pedestrian"/>
    <s v="http://maps.google.com/maps?q=&amp;layer=c&amp;cbll=37.7714512737654,-122.450669995428"/>
    <s v="6:01 pm to 10:00 pm"/>
    <s v="Clear"/>
    <s v="Intersection &lt;= 20ft"/>
    <s v="February"/>
    <s v="Red signal - pedestrian responsibilities"/>
  </r>
  <r>
    <n v="29179"/>
    <x v="1"/>
    <n v="1010"/>
    <s v="Wednesday"/>
    <x v="9"/>
    <x v="14"/>
    <s v="BAKER ST | OAK ST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7128737419,-122.440735147736"/>
    <s v="10:01 am to 2:00 pm"/>
    <s v="Clear"/>
    <s v="Intersection &lt;= 20ft"/>
    <s v="February"/>
    <s v="Violation of right-of-way - left turn"/>
  </r>
  <r>
    <n v="18768"/>
    <x v="9"/>
    <n v="2107"/>
    <s v="Tuesday"/>
    <x v="2"/>
    <x v="9"/>
    <s v="OAK ST | STANYAN ST"/>
    <n v="35"/>
    <s v="East"/>
    <s v="Not Stated"/>
    <s v="Injury (Other Visible)"/>
    <s v="Vehicle/Pedestrian"/>
    <s v="Pedestrian"/>
    <x v="2"/>
    <s v="Dry"/>
    <s v="No Unusual Condition"/>
    <s v="Not Stated"/>
    <s v="Dark - Street Lights"/>
    <s v="Functioning"/>
    <s v="BB - Vehicle-Pedestrian"/>
    <s v="http://maps.google.com/maps?q=&amp;layer=c&amp;cbll=37.7710233495994,-122.45378729385"/>
    <s v="6:01 pm to 10:00 pm"/>
    <s v="Clear"/>
    <s v="Midblock &gt; 20ft"/>
    <s v="February"/>
    <s v="Crossing between controlled intersections (Jaywalking)"/>
  </r>
  <r>
    <n v="15252"/>
    <x v="1"/>
    <n v="1610"/>
    <s v="Friday"/>
    <x v="18"/>
    <x v="27"/>
    <s v="PARKER AVE | TURK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None"/>
    <s v="BB - Vehicle-Pedestrian"/>
    <s v="http://maps.google.com/maps?q=&amp;layer=c&amp;cbll=37.7778268636135,-122.453384996293"/>
    <s v="2:01 pm to 6:00 pm"/>
    <s v="Clear"/>
    <s v="Intersection &lt;= 20ft"/>
    <s v="February"/>
    <s v="Unsafe speed for prevailing conditions"/>
  </r>
  <r>
    <n v="4193"/>
    <x v="6"/>
    <n v="130"/>
    <s v="Tuesday"/>
    <x v="7"/>
    <x v="14"/>
    <s v="MASONIC AVE | OAK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0803942368,-122.445716665312"/>
    <s v="2:01 am to 6:00 am"/>
    <s v="Cloudy"/>
    <s v="Intersection &lt;= 20ft"/>
    <s v="February"/>
    <s v="Violation of right-of-way - left turn"/>
  </r>
  <r>
    <n v="29222"/>
    <x v="5"/>
    <n v="946"/>
    <s v="Wednesday"/>
    <x v="7"/>
    <x v="14"/>
    <s v="MASONIC AVE | OAK ST"/>
    <n v="102"/>
    <s v="North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235764609,-122.445772933177"/>
    <s v="6:01 am to 10:00 am"/>
    <s v="Clear"/>
    <s v="Midblock &gt; 20ft"/>
    <s v="February"/>
    <s v="Unknown"/>
  </r>
  <r>
    <n v="15239"/>
    <x v="2"/>
    <n v="1449"/>
    <s v="Tuesday"/>
    <x v="8"/>
    <x v="11"/>
    <s v="STANYAN ST | FULTON ST"/>
    <n v="135"/>
    <s v="South"/>
    <s v="Not Stated"/>
    <s v="Injury (Severe)"/>
    <s v="Vehicle/Pedestrian"/>
    <s v="Pedestrian"/>
    <x v="4"/>
    <s v="Wet"/>
    <s v="No Unusual Condition"/>
    <s v="Not Stated"/>
    <s v="Daylight"/>
    <s v="Functioning"/>
    <s v="BB - Vehicle-Pedestrian"/>
    <s v="http://maps.google.com/maps?q=&amp;layer=c&amp;cbll=37.7743934783381,-122.45459049454"/>
    <s v="2:01 pm to 6:00 pm"/>
    <s v="Raining"/>
    <s v="Midblock &gt; 20ft"/>
    <s v="February"/>
    <s v="Crossing between controlled intersections (Jaywalking)"/>
  </r>
  <r>
    <n v="28651"/>
    <x v="9"/>
    <n v="1800"/>
    <s v="Monday"/>
    <x v="6"/>
    <x v="20"/>
    <s v="DIVISADERO ST | PAGE ST"/>
    <n v="16"/>
    <s v="North"/>
    <s v="Not Stated"/>
    <s v="Injury (Complaint of Pain)"/>
    <s v="Rear End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22365266133,-122.437264179597"/>
    <s v="2:01 pm to 6:00 pm"/>
    <s v="Raining"/>
    <s v="Intersection &lt;= 20ft"/>
    <s v="February"/>
    <s v="Unsafe speed for prevailing conditions"/>
  </r>
  <r>
    <n v="29488"/>
    <x v="5"/>
    <n v="1720"/>
    <s v="Friday"/>
    <x v="1"/>
    <x v="21"/>
    <s v="FULTON ST | PARKER AV"/>
    <n v="66"/>
    <s v="Ea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50234345619,-122.452583092974"/>
    <s v="2:01 pm to 6:00 pm"/>
    <s v="Clear"/>
    <s v="Intersection Rear End &lt;= 150ft"/>
    <s v="February"/>
    <s v="Under the influence of alcohol or drug"/>
  </r>
  <r>
    <n v="6395"/>
    <x v="6"/>
    <n v="1851"/>
    <s v="Thursday"/>
    <x v="1"/>
    <x v="23"/>
    <s v="FULTON ST | SCOTT ST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70680804996,-122.436507232241"/>
    <s v="6:01 pm to 10:00 pm"/>
    <s v="Clear"/>
    <s v="Intersection &lt;= 20ft"/>
    <s v="February"/>
    <s v="Violation of right-of-way - entering through highway"/>
  </r>
  <r>
    <n v="20630"/>
    <x v="0"/>
    <n v="109"/>
    <s v="Friday"/>
    <x v="10"/>
    <x v="23"/>
    <s v="GOLDEN GATE AVE | SCOTT ST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e v="#N/A"/>
    <s v="http://maps.google.com/maps?q=&amp;layer=c&amp;cbll=37.7789377532413,-122.436884628865"/>
    <s v="2:01 am to 6:00 am"/>
    <s v="Clear"/>
    <s v="Intersection &lt;= 20ft"/>
    <s v="February"/>
    <s v="Violation of right-of-way - left turn"/>
  </r>
  <r>
    <n v="235"/>
    <x v="8"/>
    <n v="1823"/>
    <s v="Tuesday"/>
    <x v="3"/>
    <x v="23"/>
    <s v="PAGE ST | SCOTT ST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4179297667,-122.435563320269"/>
    <s v="6:01 pm to 10:00 pm"/>
    <s v="Clear"/>
    <s v="Intersection &lt;= 20ft"/>
    <s v="February"/>
    <s v="Violation of right-of-way - entering through highway"/>
  </r>
  <r>
    <n v="29042"/>
    <x v="5"/>
    <n v="945"/>
    <s v="Friday"/>
    <x v="14"/>
    <x v="23"/>
    <s v="TURK ST | SCOTT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8673956117,-122.437071864719"/>
    <s v="6:01 am to 10:00 am"/>
    <s v="Clear"/>
    <s v="Intersection &lt;= 20ft"/>
    <s v="February"/>
    <s v="Red signal - driver or bicyclist responsibilities"/>
  </r>
  <r>
    <n v="29442"/>
    <x v="5"/>
    <n v="1350"/>
    <s v="Sunday"/>
    <x v="0"/>
    <x v="24"/>
    <s v="FELL ST | SHRADER ST"/>
    <n v="172"/>
    <s v="East"/>
    <s v="Not Stated"/>
    <s v="Injury (Complaint of Pain)"/>
    <s v="Overturned"/>
    <s v="Parked Motor Vehicle"/>
    <x v="0"/>
    <s v="Dry"/>
    <s v="No Unusual Condition"/>
    <s v="Not Stated"/>
    <s v="Daylight"/>
    <s v="None"/>
    <s v="AA - Vehicle(s) Only Involved"/>
    <s v="http://maps.google.com/maps?q=&amp;layer=c&amp;cbll=37.7722312526213,-122.451847865143"/>
    <s v="10:01 am to 2:00 pm"/>
    <s v="Clear"/>
    <s v="Midblock &gt; 20ft"/>
    <s v="February"/>
    <s v="Unsafe speed for prevailing conditions"/>
  </r>
  <r>
    <n v="14017"/>
    <x v="6"/>
    <n v="2130"/>
    <s v="Thursday"/>
    <x v="2"/>
    <x v="24"/>
    <s v="OAK ST | SHRADER ST"/>
    <n v="0"/>
    <s v="Not Stated, in Intersection"/>
    <s v="Not Stated"/>
    <s v="Injury (Complaint of Pain)"/>
    <s v="Head-On"/>
    <s v="Bicycle"/>
    <x v="0"/>
    <s v="Dry"/>
    <s v="No Unusual Condition"/>
    <s v="Not Stated"/>
    <s v="Dark - Street Lights"/>
    <s v="Functioning"/>
    <s v="FF - Bike Only"/>
    <s v="http://maps.google.com/maps?q=&amp;layer=c&amp;cbll=37.7712298277192,-122.452241778703"/>
    <s v="6:01 pm to 10:00 pm"/>
    <s v="Clear"/>
    <s v="Intersection &lt;= 20ft"/>
    <s v="February"/>
    <s v="Unsafe speed for prevailing conditions"/>
  </r>
  <r>
    <n v="29461"/>
    <x v="10"/>
    <n v="1400"/>
    <s v="Thursday"/>
    <x v="0"/>
    <x v="9"/>
    <s v="FELL ST | STANYAN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CC - Vehicle-Bicycle"/>
    <s v="http://maps.google.com/maps?q=&amp;layer=c&amp;cbll=37.7719304046184,-122.454083217237"/>
    <s v="10:01 am to 2:00 pm"/>
    <s v="Clear"/>
    <s v="Intersection &lt;= 20ft"/>
    <s v="February"/>
    <s v="Red signal - driver or bicyclist responsibilities"/>
  </r>
  <r>
    <n v="23153"/>
    <x v="6"/>
    <n v="1935"/>
    <s v="Wednesday"/>
    <x v="4"/>
    <x v="9"/>
    <s v="TURK BLVD | STANYAN ST"/>
    <n v="128"/>
    <s v="East"/>
    <s v="Not Stated"/>
    <s v="Injury (Severe)"/>
    <s v="Broadside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76553287018,-122.454779676314"/>
    <s v="6:01 pm to 10:00 pm"/>
    <s v="Clear"/>
    <s v="Midblock &gt; 20ft"/>
    <s v="February"/>
    <s v="Illegal U-turn on highway without unobstructed view"/>
  </r>
  <r>
    <n v="29517"/>
    <x v="5"/>
    <n v="850"/>
    <s v="Thursday"/>
    <x v="14"/>
    <x v="9"/>
    <s v="TURK ST | STANYAN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5992787017,-122.455216941431"/>
    <s v="6:01 am to 10:00 am"/>
    <s v="Clear"/>
    <s v="Intersection &lt;= 20ft"/>
    <s v="February"/>
    <s v="Red signal - driver or bicyclist responsibilities"/>
  </r>
  <r>
    <n v="29470"/>
    <x v="10"/>
    <n v="1704"/>
    <s v="Wednesday"/>
    <x v="10"/>
    <x v="25"/>
    <s v="GOLDEN GATE AVE | TAMALPAIS TER"/>
    <n v="0"/>
    <s v="Not Stated, in Intersection"/>
    <s v="Not Stated"/>
    <s v="Injury (Complaint of Pain)"/>
    <s v="Overturned"/>
    <s v="Non-Collision"/>
    <x v="0"/>
    <s v="Dry"/>
    <s v="No Unusual Condition"/>
    <s v="Not Stated"/>
    <s v="Daylight"/>
    <s v="None"/>
    <s v="AA - Vehicle(s) Only Involved"/>
    <s v="http://maps.google.com/maps?q=&amp;layer=c&amp;cbll=37.7774328923105,-122.4486833183"/>
    <s v="2:01 pm to 6:00 pm"/>
    <s v="Clear"/>
    <s v="Intersection &lt;= 20ft"/>
    <s v="February"/>
    <s v="Unsafe speed for prevailing conditions"/>
  </r>
  <r>
    <n v="20312"/>
    <x v="0"/>
    <n v="715"/>
    <s v="Thursday"/>
    <x v="4"/>
    <x v="37"/>
    <s v="TURK BLVD | TEMESCAL TER"/>
    <n v="0"/>
    <s v="Not Stated, in Intersection"/>
    <s v="Not Stated"/>
    <s v="Injury (Complaint of Pain)"/>
    <s v="Broadside"/>
    <s v="Other Motor Vehicle"/>
    <x v="0"/>
    <s v="Wet"/>
    <s v="Not Stated"/>
    <s v="Not Stated"/>
    <s v="Daylight"/>
    <s v="Functioning"/>
    <s v="AA - Vehicle(s) Only Involved"/>
    <s v="http://maps.google.com/maps?q=&amp;layer=c&amp;cbll=37.777939651838,-122.452431112124"/>
    <s v="6:01 am to 10:00 am"/>
    <s v="Clear"/>
    <s v="Intersection &lt;= 20ft"/>
    <s v="February"/>
    <s v="Failure to stop at STOP sign"/>
  </r>
  <r>
    <n v="2517"/>
    <x v="4"/>
    <n v="70"/>
    <s v="Monday"/>
    <x v="7"/>
    <x v="44"/>
    <s v="MASONIC AVE | TURK BLVD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6223076059,-122.447039806471"/>
    <s v="2:01 am to 6:00 am"/>
    <s v="Clear"/>
    <s v="Intersection &lt;= 20ft"/>
    <s v="February"/>
    <s v="Red signal - driver or bicyclist responsibilities"/>
  </r>
  <r>
    <n v="208"/>
    <x v="8"/>
    <n v="845"/>
    <s v="Wednesday"/>
    <x v="7"/>
    <x v="27"/>
    <s v="MASONIC AVE | TURK ST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86223076059,-122.447039806471"/>
    <s v="6:01 am to 10:00 am"/>
    <s v="Clear"/>
    <s v="Intersection &lt;= 20ft"/>
    <s v="February"/>
    <s v="Violation of right-of-way - left turn"/>
  </r>
  <r>
    <n v="21688"/>
    <x v="5"/>
    <n v="1848"/>
    <s v="Friday"/>
    <x v="22"/>
    <x v="2"/>
    <s v="ASHBURY ST | FELL ST"/>
    <n v="5"/>
    <s v="North"/>
    <s v="Not Stated"/>
    <s v="Injury (Complaint of Pain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28041190986,-122.447500010463"/>
    <s v="6:01 pm to 10:00 pm"/>
    <s v="Clear"/>
    <s v="Intersection &lt;= 20ft"/>
    <s v="January"/>
    <s v="Driver or bicyclist to yield right-of-way at crosswalks"/>
  </r>
  <r>
    <n v="2513"/>
    <x v="3"/>
    <n v="35"/>
    <s v="Wednesday"/>
    <x v="2"/>
    <x v="0"/>
    <s v="OAK ST | ASHBURY ST"/>
    <n v="7"/>
    <s v="West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18748903445,-122.447334876649"/>
    <s v="10:01 pm to 2:00 am"/>
    <s v="Clear"/>
    <s v="Intersection &lt;= 20ft"/>
    <s v="January"/>
    <s v="Red signal - driver or bicyclist responsibilities"/>
  </r>
  <r>
    <n v="15000"/>
    <x v="0"/>
    <n v="1710"/>
    <s v="Wednesday"/>
    <x v="9"/>
    <x v="5"/>
    <s v="BAKER ST | HAYES ST"/>
    <n v="36"/>
    <s v="South"/>
    <s v="Not Stated"/>
    <s v="Injury (Other Visible)"/>
    <s v="Vehicle/Pedestrian"/>
    <s v="Pedestrian"/>
    <x v="2"/>
    <s v="Dry"/>
    <s v="No Unusual Condition"/>
    <s v="Not Stated"/>
    <s v="Dusk - Dawn"/>
    <s v="Functioning"/>
    <s v="BB - Vehicle-Pedestrian"/>
    <s v="http://maps.google.com/maps?q=&amp;layer=c&amp;cbll=37.7744711426414,-122.441090923134"/>
    <s v="2:01 pm to 6:00 pm"/>
    <s v="Clear"/>
    <s v="Midblock &gt; 20ft"/>
    <s v="January"/>
    <s v="Pedestrian suddenly entering into vehicle path close enough to create an immediate hazard"/>
  </r>
  <r>
    <n v="29264"/>
    <x v="9"/>
    <n v="1405"/>
    <s v="Sunday"/>
    <x v="1"/>
    <x v="1"/>
    <s v="FULTON ST | BAKER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4350361418,-122.441488326711"/>
    <s v="2:01 pm to 6:00 pm"/>
    <s v="Clear"/>
    <s v="Intersection &lt;= 20ft"/>
    <s v="January"/>
    <s v="Red signal - driver or bicyclist responsibilities"/>
  </r>
  <r>
    <n v="29281"/>
    <x v="1"/>
    <n v="1430"/>
    <s v="Wednesday"/>
    <x v="14"/>
    <x v="1"/>
    <s v="TURK ST | BAKER ST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2440306213,-122.442053309532"/>
    <s v="2:01 pm to 6:00 pm"/>
    <s v="Clear"/>
    <s v="Intersection &lt;= 20ft"/>
    <s v="January"/>
    <s v="Violation of right-of-way - left turn"/>
  </r>
  <r>
    <n v="28962"/>
    <x v="10"/>
    <n v="837"/>
    <s v="Monday"/>
    <x v="0"/>
    <x v="3"/>
    <s v="FELL ST | BRODERICK ST"/>
    <n v="15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853893236,-122.439224189911"/>
    <s v="6:01 am to 10:00 am"/>
    <s v="Clear"/>
    <s v="Intersection &lt;= 20ft"/>
    <s v="January"/>
    <s v="Unsafe speed for prevailing conditions"/>
  </r>
  <r>
    <n v="12732"/>
    <x v="5"/>
    <n v="2210"/>
    <s v="Wednesday"/>
    <x v="1"/>
    <x v="3"/>
    <s v="FULTON ST | BRODERICK ST"/>
    <n v="0"/>
    <s v="Not Stated, in Intersection"/>
    <s v="Not Stated"/>
    <s v="Injury (Complaint of Pain)"/>
    <s v="Other"/>
    <s v="Bicycle"/>
    <x v="0"/>
    <s v="Dry"/>
    <s v="No Unusual Condition"/>
    <s v="Not Stated"/>
    <s v="Dark - Street Lights"/>
    <s v="None"/>
    <s v="CC - Vehicle-Bicycle"/>
    <s v="http://maps.google.com/maps?q=&amp;layer=c&amp;cbll=37.7766440075826,-122.439844236366"/>
    <s v="10:01 pm to 2:00 am"/>
    <s v="Clear"/>
    <s v="Intersection &lt;= 20ft"/>
    <s v="January"/>
    <s v="Unsafe turn or lane change prohibited"/>
  </r>
  <r>
    <n v="28982"/>
    <x v="5"/>
    <n v="942"/>
    <s v="Monday"/>
    <x v="1"/>
    <x v="3"/>
    <s v="FULTON ST | BRODERICK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6440075826,-122.439844236366"/>
    <s v="6:01 am to 10:00 am"/>
    <s v="Clear"/>
    <s v="Intersection &lt;= 20ft"/>
    <s v="January"/>
    <s v="Unknown"/>
  </r>
  <r>
    <n v="5959"/>
    <x v="10"/>
    <n v="1748"/>
    <s v="Friday"/>
    <x v="1"/>
    <x v="3"/>
    <s v="FULTON ST | BRODERICK ST"/>
    <n v="107"/>
    <s v="East"/>
    <s v="Not Stated"/>
    <s v="Injury (Complaint of Pain)"/>
    <s v="Broadside"/>
    <s v="Bicycle"/>
    <x v="0"/>
    <s v="Dry"/>
    <s v="No Unusual Condition"/>
    <s v="Not Stated"/>
    <s v="Dark - Street Lights"/>
    <s v="None"/>
    <s v="CC - Vehicle-Bicycle"/>
    <s v="http://maps.google.com/maps?q=&amp;layer=c&amp;cbll=37.7766906071897,-122.439477561148"/>
    <s v="2:01 pm to 6:00 pm"/>
    <s v="Clear"/>
    <s v="Midblock &gt; 20ft"/>
    <s v="January"/>
    <s v="Violation of right-of-way - left turn"/>
  </r>
  <r>
    <n v="17692"/>
    <x v="6"/>
    <n v="1952"/>
    <s v="Friday"/>
    <x v="10"/>
    <x v="3"/>
    <s v="GOLDEN GATE AVE | BRODERICK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85114637334,-122.440213334353"/>
    <s v="6:01 pm to 10:00 pm"/>
    <s v="Cloudy"/>
    <s v="Intersection &lt;= 20ft"/>
    <s v="January"/>
    <s v="Failure to keep to right side of road"/>
  </r>
  <r>
    <n v="29031"/>
    <x v="9"/>
    <n v="1125"/>
    <s v="Sunday"/>
    <x v="16"/>
    <x v="3"/>
    <s v="MCALLISTER ST | BRODERICK ST"/>
    <n v="0"/>
    <s v="Not Stated, in Intersection"/>
    <s v="Not Stated"/>
    <s v="Injury (Complaint of Pain)"/>
    <s v="Broadside"/>
    <s v="Motor Vehicle on Other Roadway"/>
    <x v="0"/>
    <s v="Dry"/>
    <s v="No Unusual Condition"/>
    <s v="Not Stated"/>
    <s v="Not Stated"/>
    <s v="Functioning"/>
    <s v="AA - Vehicle(s) Only Involved"/>
    <s v="http://maps.google.com/maps?q=&amp;layer=c&amp;cbll=37.777586768086,-122.440026922254"/>
    <s v="10:01 am to 2:00 pm"/>
    <s v="Clear"/>
    <s v="Intersection &lt;= 20ft"/>
    <s v="January"/>
    <s v="Violation of right-of-way - entering through highway"/>
  </r>
  <r>
    <n v="19442"/>
    <x v="0"/>
    <n v="1950"/>
    <s v="Friday"/>
    <x v="14"/>
    <x v="3"/>
    <s v="TURK ST | BRODERICK ST"/>
    <n v="34"/>
    <s v="East"/>
    <s v="Not Stated"/>
    <s v="Injury (Other Visible)"/>
    <s v="Other"/>
    <s v="Non-Collision"/>
    <x v="0"/>
    <s v="Dry"/>
    <s v="No Unusual Condition"/>
    <s v="Not Stated"/>
    <s v="Dark - Street Lights"/>
    <s v="Functioning"/>
    <s v="AA - Vehicle(s) Only Involved"/>
    <s v="http://maps.google.com/maps?q=&amp;layer=c&amp;cbll=37.7794540833633,-122.440280969473"/>
    <s v="6:01 pm to 10:00 pm"/>
    <s v="Clear"/>
    <s v="Midblock &gt; 20ft"/>
    <s v="January"/>
    <s v="Unsafe speed for prevailing conditions"/>
  </r>
  <r>
    <n v="21639"/>
    <x v="5"/>
    <n v="833"/>
    <s v="Monday"/>
    <x v="6"/>
    <x v="11"/>
    <s v="DIVISADERO ST | FULTON ST"/>
    <n v="6"/>
    <s v="North"/>
    <s v="Not Stated"/>
    <s v="Injury (Other Visible)"/>
    <s v="Broadside"/>
    <s v="Pedestrian"/>
    <x v="1"/>
    <s v="Dry"/>
    <s v="No Unusual Condition"/>
    <s v="Not Stated"/>
    <s v="Daylight"/>
    <s v="Functioning"/>
    <s v="BB - Vehicle-Pedestrian"/>
    <s v="http://maps.google.com/maps?q=&amp;layer=c&amp;cbll=37.7768673393432,-122.438188118009"/>
    <s v="6:01 am to 10:00 am"/>
    <s v="Clear"/>
    <s v="Intersection &lt;= 20ft"/>
    <s v="January"/>
    <s v="Driver or bicyclist to yield right-of-way at crosswalks"/>
  </r>
  <r>
    <n v="12819"/>
    <x v="4"/>
    <n v="845"/>
    <s v="Monday"/>
    <x v="2"/>
    <x v="30"/>
    <s v="OAK ST | CENTRAL AVE"/>
    <n v="24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305729634,-122.443942081669"/>
    <s v="6:01 am to 10:00 am"/>
    <s v="Clear"/>
    <s v="Intersection Rear End &lt;= 150ft"/>
    <s v="January"/>
    <s v="Unsafe speed for prevailing conditions"/>
  </r>
  <r>
    <n v="14665"/>
    <x v="3"/>
    <n v="1300"/>
    <s v="Sunday"/>
    <x v="6"/>
    <x v="4"/>
    <s v="DIVISADERO ST | GROVE ST"/>
    <n v="0"/>
    <s v="Not Stated, in Intersection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59254055507,-122.437989847718"/>
    <s v="10:01 am to 2:00 pm"/>
    <s v="Clear"/>
    <s v="Intersection &lt;= 20ft"/>
    <s v="January"/>
    <s v="Driver or bicyclist to yield right-of-way at crosswalks"/>
  </r>
  <r>
    <n v="14673"/>
    <x v="2"/>
    <n v="1738"/>
    <s v="Tuesday"/>
    <x v="6"/>
    <x v="4"/>
    <s v="DIVISADERO ST | GROVE ST"/>
    <n v="11"/>
    <s v="South"/>
    <s v="Not Stated"/>
    <s v="Injury (Complaint of Pain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59038647803,-122.437969293636"/>
    <s v="2:01 pm to 6:00 pm"/>
    <s v="Cloudy"/>
    <s v="Intersection &lt;= 20ft"/>
    <s v="January"/>
    <s v="Driver or bicyclist to yield right-of-way at crosswalks"/>
  </r>
  <r>
    <n v="14658"/>
    <x v="7"/>
    <n v="1103"/>
    <s v="Thursday"/>
    <x v="6"/>
    <x v="5"/>
    <s v="DIVISADERO ST | HAYES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4991947509,-122.437798747311"/>
    <s v="10:01 am to 2:00 pm"/>
    <s v="Cloudy"/>
    <s v="Intersection &lt;= 20ft"/>
    <s v="January"/>
    <s v="Driver or bicyclist to yield right-of-way at crosswalks"/>
  </r>
  <r>
    <n v="29401"/>
    <x v="2"/>
    <n v="2258"/>
    <s v="Sunday"/>
    <x v="2"/>
    <x v="6"/>
    <s v="OAK ST | CLAYTON ST"/>
    <n v="146"/>
    <s v="East"/>
    <s v="Not Stated"/>
    <s v="Injury (Complaint of Pain)"/>
    <s v="Broadside"/>
    <s v="Parked Motor Vehicle"/>
    <x v="0"/>
    <s v="Wet"/>
    <s v="No Unusual Condition"/>
    <s v="Not Stated"/>
    <s v="Dark - Street Lights"/>
    <s v="Functioning"/>
    <s v="AA - Vehicle(s) Only Involved"/>
    <s v="http://maps.google.com/maps?q=&amp;layer=c&amp;cbll=37.7717322725782,-122.448457770918"/>
    <s v="10:01 pm to 2:00 am"/>
    <s v="Raining"/>
    <s v="Midblock &gt; 20ft"/>
    <s v="January"/>
    <s v="Unknown"/>
  </r>
  <r>
    <n v="14533"/>
    <x v="3"/>
    <n v="1000"/>
    <s v="Friday"/>
    <x v="6"/>
    <x v="14"/>
    <s v="DIVISADERO ST | OAK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31334920131,-122.437422939807"/>
    <s v="6:01 am to 10:00 am"/>
    <s v="Cloudy"/>
    <s v="Intersection &lt;= 20ft"/>
    <s v="January"/>
    <s v="Driver or bicyclist to yield right-of-way at crosswalks"/>
  </r>
  <r>
    <n v="29407"/>
    <x v="5"/>
    <n v="1035"/>
    <s v="Thursday"/>
    <x v="2"/>
    <x v="7"/>
    <s v="OAK ST | COLE ST"/>
    <n v="206"/>
    <s v="West"/>
    <s v="Not Stated"/>
    <s v="Injury (Complaint of Pain)"/>
    <s v="Rear End"/>
    <s v="Parked Motor Vehicle"/>
    <x v="0"/>
    <s v="Dry"/>
    <s v="No Unusual Condition"/>
    <s v="Not Stated"/>
    <s v="Daylight"/>
    <s v="None"/>
    <s v="AA - Vehicle(s) Only Involved"/>
    <s v="http://maps.google.com/maps?q=&amp;layer=c&amp;cbll=37.7713705507927,-122.451305428399"/>
    <s v="10:01 am to 2:00 pm"/>
    <s v="Clear"/>
    <s v="Midblock &gt; 20ft"/>
    <s v="January"/>
    <s v="Unsafe speed for prevailing conditions"/>
  </r>
  <r>
    <n v="29404"/>
    <x v="9"/>
    <n v="1448"/>
    <s v="Sunday"/>
    <x v="2"/>
    <x v="7"/>
    <s v="OAK ST | COLE ST"/>
    <n v="3"/>
    <s v="West"/>
    <s v="Not Stated"/>
    <s v="Injury (Complaint of Pain)"/>
    <s v="Sideswipe"/>
    <s v="Other Motor Vehicle"/>
    <x v="0"/>
    <s v="Wet"/>
    <s v="No Unusual Condition"/>
    <s v="Not Stated"/>
    <s v="Dusk - Dawn"/>
    <s v="Functioning"/>
    <s v="AA - Vehicle(s) Only Involved"/>
    <s v="http://maps.google.com/maps?q=&amp;layer=c&amp;cbll=37.7714586516714,-122.450611918188"/>
    <s v="2:01 pm to 6:00 pm"/>
    <s v="Raining"/>
    <s v="Intersection &lt;= 20ft"/>
    <s v="January"/>
    <s v="Turn at intersection from wrong position"/>
  </r>
  <r>
    <n v="24837"/>
    <x v="4"/>
    <n v="1335"/>
    <s v="Tuesday"/>
    <x v="6"/>
    <x v="14"/>
    <s v="DIVISADERO ST | OAK ST"/>
    <n v="150"/>
    <s v="North"/>
    <s v="Not Stated"/>
    <s v="Injury (Complaint of Pain)"/>
    <s v="Sideswipe"/>
    <s v="Bicycle"/>
    <x v="2"/>
    <s v="Dry"/>
    <s v="No Unusual Condition"/>
    <s v="Not Stated"/>
    <s v="Daylight"/>
    <s v="None"/>
    <s v="CC - Vehicle-Bicycle"/>
    <s v="http://maps.google.com/maps?q=&amp;layer=c&amp;cbll=37.7735454148215,-122.437457128"/>
    <s v="10:01 am to 2:00 pm"/>
    <s v="Clear"/>
    <s v="Midblock &gt; 20ft"/>
    <s v="January"/>
    <s v="Bicycle riding restricted"/>
  </r>
  <r>
    <n v="28943"/>
    <x v="10"/>
    <n v="1028"/>
    <s v="Friday"/>
    <x v="1"/>
    <x v="8"/>
    <s v="FULTON ST | DIVISADERO ST"/>
    <n v="25"/>
    <s v="East"/>
    <s v="Not Stated"/>
    <s v="Injury (Complaint of Pain)"/>
    <s v="Rear End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68667298854,-122.438091737599"/>
    <s v="10:01 am to 2:00 pm"/>
    <s v="Raining"/>
    <s v="Intersection Rear End &lt;= 150ft"/>
    <s v="January"/>
    <s v="Unsafe speed for prevailing conditions"/>
  </r>
  <r>
    <n v="29012"/>
    <x v="1"/>
    <n v="32"/>
    <s v="Wednesday"/>
    <x v="16"/>
    <x v="8"/>
    <s v="MCALLISTER ST | DIVISADERO ST"/>
    <n v="75"/>
    <s v="West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77623479154,-122.438620542842"/>
    <s v="10:01 pm to 2:00 am"/>
    <s v="Clear"/>
    <s v="Intersection Rear End &lt;= 150ft"/>
    <s v="January"/>
    <s v="Unsafe starting or backing on highway"/>
  </r>
  <r>
    <n v="28679"/>
    <x v="2"/>
    <n v="1220"/>
    <s v="Thursday"/>
    <x v="2"/>
    <x v="8"/>
    <s v="OAK ST | DIVISADERO ST"/>
    <n v="157"/>
    <s v="East"/>
    <s v="Not Stated"/>
    <s v="Injury (Complaint of Pain)"/>
    <s v="Rear End"/>
    <s v="Other Motor Vehicle"/>
    <x v="0"/>
    <s v="Wet"/>
    <s v="No Unusual Condition"/>
    <s v="Not Stated"/>
    <s v="Daylight"/>
    <s v="None"/>
    <s v="AA - Vehicle(s) Only Involved"/>
    <s v="http://maps.google.com/maps?q=&amp;layer=c&amp;cbll=37.7732016280981,-122.436886309235"/>
    <s v="10:01 am to 2:00 pm"/>
    <s v="Raining"/>
    <s v="Midblock &gt; 20ft"/>
    <s v="January"/>
    <s v="Unsafe speed for prevailing conditions"/>
  </r>
  <r>
    <n v="28675"/>
    <x v="3"/>
    <n v="2021"/>
    <s v="Wednesday"/>
    <x v="2"/>
    <x v="8"/>
    <s v="OAK ST | DIVISADERO ST"/>
    <n v="90"/>
    <s v="West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30944802071,-122.437730168117"/>
    <s v="6:01 pm to 10:00 pm"/>
    <s v="Clear"/>
    <s v="Intersection Rear End &lt;= 150ft"/>
    <s v="January"/>
    <s v="Under the influence of alcohol or drug"/>
  </r>
  <r>
    <n v="4213"/>
    <x v="7"/>
    <n v="1700"/>
    <s v="Thursday"/>
    <x v="3"/>
    <x v="8"/>
    <s v="PAGE ST | DIVISADERO ST"/>
    <n v="183"/>
    <s v="West"/>
    <s v="Not Stated"/>
    <s v="Injury (Severe)"/>
    <s v="Rear End"/>
    <s v="Parked Motor Vehicle"/>
    <x v="0"/>
    <s v="Wet"/>
    <s v="No Unusual Condition"/>
    <s v="Not Stated"/>
    <s v="Dark - Street Lights"/>
    <s v="None"/>
    <s v="EE - Bike-Parked car "/>
    <s v="http://maps.google.com/maps?q=&amp;layer=c&amp;cbll=37.7721235326357,-122.437860530488"/>
    <s v="2:01 pm to 6:00 pm"/>
    <s v="Raining"/>
    <s v="Midblock &gt; 20ft"/>
    <s v="January"/>
    <s v="Unsafe speed for prevailing conditions"/>
  </r>
  <r>
    <n v="29059"/>
    <x v="9"/>
    <n v="1125"/>
    <s v="Sunday"/>
    <x v="14"/>
    <x v="8"/>
    <s v="TURK ST | DIVISADERO ST"/>
    <n v="157"/>
    <s v="West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95879511504,-122.439277491785"/>
    <s v="10:01 am to 2:00 pm"/>
    <s v="Clear"/>
    <s v="Midblock &gt; 20ft"/>
    <s v="January"/>
    <s v="Unsafe starting or backing on highway"/>
  </r>
  <r>
    <n v="26385"/>
    <x v="6"/>
    <n v="130"/>
    <s v="Tuesday"/>
    <x v="1"/>
    <x v="6"/>
    <s v="FULTON ST | CLAYTON ST"/>
    <n v="30"/>
    <s v="East"/>
    <s v="Not Stated"/>
    <s v="Injury (Complaint of Pain)"/>
    <s v="Vehicle/Pedestrian"/>
    <s v="Pedestrian"/>
    <x v="4"/>
    <s v="Dry"/>
    <s v="Holes, Deep Ruts"/>
    <s v="Not Stated"/>
    <s v="Dark - Street Lights"/>
    <s v="None"/>
    <s v="BB - Vehicle-Pedestrian"/>
    <s v="http://maps.google.com/maps?q=&amp;layer=c&amp;cbll=37.7754029691827,-122.4496053929"/>
    <s v="2:01 am to 6:00 am"/>
    <s v="Clear"/>
    <s v="Midblock &gt; 20ft"/>
    <s v="January"/>
    <s v="Unsafe starting or backing on highway"/>
  </r>
  <r>
    <n v="5956"/>
    <x v="10"/>
    <n v="955"/>
    <s v="Friday"/>
    <x v="7"/>
    <x v="2"/>
    <s v="MASONIC AVE | FELL ST"/>
    <n v="14"/>
    <s v="South"/>
    <s v="Not Stated"/>
    <s v="Injury (Other Visible)"/>
    <s v="Head-On"/>
    <s v="Bicycle"/>
    <x v="0"/>
    <s v="Dry"/>
    <s v="No Unusual Condition"/>
    <s v="Not Stated"/>
    <s v="Daylight"/>
    <s v="None"/>
    <s v="FF - Bike Only"/>
    <s v="http://maps.google.com/maps?q=&amp;layer=c&amp;cbll=37.7729572760452,-122.44589462768"/>
    <s v="6:01 am to 10:00 am"/>
    <s v="Clear"/>
    <s v="Intersection &lt;= 20ft"/>
    <s v="January"/>
    <s v="Unsafe speed for prevailing conditions"/>
  </r>
  <r>
    <n v="29237"/>
    <x v="2"/>
    <n v="2019"/>
    <s v="Sunday"/>
    <x v="7"/>
    <x v="2"/>
    <s v="MASONIC AVE | FELL ST"/>
    <n v="5"/>
    <s v="South"/>
    <s v="Not Stated"/>
    <s v="Injury (Other Visible)"/>
    <s v="Other"/>
    <s v="Fixed Object"/>
    <x v="0"/>
    <s v="Wet"/>
    <s v="No Unusual Condition"/>
    <s v="Not Stated"/>
    <s v="Dark - Street Lights"/>
    <s v="Functioning"/>
    <s v="AA - Vehicle(s) Only Involved"/>
    <s v="http://maps.google.com/maps?q=&amp;layer=c&amp;cbll=37.7729816784932,-122.445899580162"/>
    <s v="6:01 pm to 10:00 pm"/>
    <s v="Raining"/>
    <s v="Intersection &lt;= 20ft"/>
    <s v="January"/>
    <s v="Unknown"/>
  </r>
  <r>
    <n v="5939"/>
    <x v="10"/>
    <n v="1553"/>
    <s v="Saturday"/>
    <x v="7"/>
    <x v="2"/>
    <s v="MASONIC AVE | FELL ST"/>
    <n v="16"/>
    <s v="South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51853279,-122.445893527129"/>
    <s v="2:01 pm to 6:00 pm"/>
    <s v="Clear"/>
    <s v="Intersection &lt;= 20ft"/>
    <s v="January"/>
    <s v="Unsafe starting or backing on highway"/>
  </r>
  <r>
    <n v="28657"/>
    <x v="8"/>
    <n v="1621"/>
    <s v="Friday"/>
    <x v="12"/>
    <x v="2"/>
    <s v="SCOTT ST | FELL ST"/>
    <n v="26"/>
    <s v="South"/>
    <s v="Not Stated"/>
    <s v="Injury (Other Visible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2068753082,-122.435926169686"/>
    <s v="2:01 pm to 6:00 pm"/>
    <s v="Cloudy"/>
    <s v="Midblock &gt; 20ft"/>
    <s v="January"/>
    <s v="Improper turns over double lines or solid lines to right prohibited"/>
  </r>
  <r>
    <n v="10276"/>
    <x v="1"/>
    <n v="1843"/>
    <s v="Wednesday"/>
    <x v="12"/>
    <x v="2"/>
    <s v="SCOTT ST | FELL ST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rk - Street Lights"/>
    <s v="Functioning"/>
    <s v="CC - Vehicle-Bicycle"/>
    <s v="http://maps.google.com/maps?q=&amp;layer=c&amp;cbll=37.7742766787505,-122.435940327923"/>
    <s v="6:01 pm to 10:00 pm"/>
    <s v="Clear"/>
    <s v="Intersection &lt;= 20ft"/>
    <s v="January"/>
    <s v="Unsafe passing on right shoulder"/>
  </r>
  <r>
    <n v="24781"/>
    <x v="6"/>
    <n v="1757"/>
    <s v="Thursday"/>
    <x v="8"/>
    <x v="2"/>
    <s v="STANYAN ST | FELL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19304046184,-122.454083217237"/>
    <s v="2:01 pm to 6:00 pm"/>
    <s v="Clear"/>
    <s v="Intersection &lt;= 20ft"/>
    <s v="January"/>
    <s v="Violation of right-of-way - entering through highway"/>
  </r>
  <r>
    <n v="10295"/>
    <x v="1"/>
    <n v="1931"/>
    <s v="Monday"/>
    <x v="9"/>
    <x v="11"/>
    <s v="BAKER ST | FULTON ST"/>
    <n v="0"/>
    <s v="Not Stated, in Intersection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64350361418,-122.441488326711"/>
    <s v="6:01 pm to 10:00 pm"/>
    <s v="Clear"/>
    <s v="Intersection &lt;= 20ft"/>
    <s v="January"/>
    <s v="Violation of right-of-way - left turn"/>
  </r>
  <r>
    <n v="945"/>
    <x v="4"/>
    <n v="1128"/>
    <s v="Thursday"/>
    <x v="6"/>
    <x v="11"/>
    <s v="DIVISADERO ST | FULTON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8558888485,-122.43817704764"/>
    <s v="10:01 am to 2:00 pm"/>
    <s v="Clear"/>
    <s v="Intersection &lt;= 20ft"/>
    <s v="January"/>
    <s v="Red signal - driver or bicyclist responsibilities"/>
  </r>
  <r>
    <n v="28929"/>
    <x v="3"/>
    <n v="1822"/>
    <s v="Sunday"/>
    <x v="6"/>
    <x v="11"/>
    <s v="DIVISADERO ST | FULTON ST"/>
    <n v="146"/>
    <s v="North"/>
    <s v="Not Stated"/>
    <s v="Injury (Complaint of Pain)"/>
    <s v="Sideswipe"/>
    <s v="Other Motor Vehicle"/>
    <x v="0"/>
    <s v="Dry"/>
    <s v="Reduced Roadway Width"/>
    <s v="No Unusual Condition"/>
    <s v="Dark - Street Lights"/>
    <s v="None"/>
    <s v="AA - Vehicle(s) Only Involved"/>
    <s v="http://maps.google.com/maps?q=&amp;layer=c&amp;cbll=37.7772581639564,-122.438204979203"/>
    <s v="6:01 pm to 10:00 pm"/>
    <s v="Clear"/>
    <s v="Midblock &gt; 20ft"/>
    <s v="January"/>
    <s v="Unsafe speed for prevailing conditions"/>
  </r>
  <r>
    <n v="14706"/>
    <x v="7"/>
    <n v="1820"/>
    <s v="Monday"/>
    <x v="10"/>
    <x v="3"/>
    <s v="GOLDEN GATE AVE | BRODERICK ST"/>
    <n v="0"/>
    <s v="Not Stated, in Intersection"/>
    <s v="Not Stated"/>
    <s v="Injury (Complaint of Pain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85114637334,-122.440213334353"/>
    <s v="6:01 pm to 10:00 pm"/>
    <s v="Raining"/>
    <s v="Intersection &lt;= 20ft"/>
    <s v="January"/>
    <s v="Failure to stop at STOP sign"/>
  </r>
  <r>
    <n v="24144"/>
    <x v="0"/>
    <n v="1220"/>
    <s v="Friday"/>
    <x v="11"/>
    <x v="3"/>
    <s v="HAYES ST | BRODERICK ST"/>
    <n v="178"/>
    <s v="West"/>
    <s v="Not Stated"/>
    <s v="Injury (Complaint of Pain)"/>
    <s v="Vehicle/Pedestrian"/>
    <s v="Pedestrian"/>
    <x v="2"/>
    <s v="Dry"/>
    <s v="No Unusual Condition"/>
    <s v="Not Stated"/>
    <s v="Daylight"/>
    <s v="None"/>
    <s v="BB - Vehicle-Pedestrian"/>
    <s v="http://maps.google.com/maps?q=&amp;layer=c&amp;cbll=37.7747003492876,-122.440073857729"/>
    <s v="10:01 am to 2:00 pm"/>
    <s v="Clear"/>
    <s v="Midblock &gt; 20ft"/>
    <s v="January"/>
    <s v="Unknown"/>
  </r>
  <r>
    <n v="29498"/>
    <x v="1"/>
    <n v="503"/>
    <s v="Thursday"/>
    <x v="8"/>
    <x v="11"/>
    <s v="STANYAN ST | FULTON ST"/>
    <n v="60"/>
    <s v="South"/>
    <s v="Not Stated"/>
    <s v="Injury (Other Visible)"/>
    <s v="Overturned"/>
    <s v="Non-Collision"/>
    <x v="0"/>
    <s v="Dry"/>
    <s v="Holes, Deep Ruts"/>
    <s v="Not Stated"/>
    <s v="Dark - Street Lights"/>
    <s v="Functioning"/>
    <s v="AA - Vehicle(s) Only Involved"/>
    <s v="http://maps.google.com/maps?q=&amp;layer=c&amp;cbll=37.7745968100886,-122.454631937337"/>
    <s v="2:01 am to 6:00 am"/>
    <s v="Cloudy"/>
    <s v="Midblock &gt; 20ft"/>
    <s v="January"/>
    <s v="Unsafe speed for prevailing conditions"/>
  </r>
  <r>
    <n v="29022"/>
    <x v="2"/>
    <n v="1828"/>
    <s v="Saturday"/>
    <x v="6"/>
    <x v="13"/>
    <s v="DIVISADERO ST | GOLDEN GATE AV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87241078806,-122.438552277528"/>
    <s v="6:01 pm to 10:00 pm"/>
    <s v="Clear"/>
    <s v="Intersection &lt;= 20ft"/>
    <s v="January"/>
    <s v="Violation of right-of-way"/>
  </r>
  <r>
    <n v="29342"/>
    <x v="8"/>
    <n v="1319"/>
    <s v="Saturday"/>
    <x v="7"/>
    <x v="13"/>
    <s v="MASONIC AVE | GOLDEN GATE AV"/>
    <n v="0"/>
    <s v="Not Stated, in Intersection"/>
    <s v="Not Stated"/>
    <s v="Injury (Other Visible)"/>
    <s v="Head-On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76691087729,-122.446846470157"/>
    <s v="10:01 am to 2:00 pm"/>
    <s v="Raining"/>
    <s v="Intersection &lt;= 20ft"/>
    <s v="January"/>
    <s v="Violation of right-of-way - left turn"/>
  </r>
  <r>
    <n v="13072"/>
    <x v="4"/>
    <n v="2023"/>
    <s v="Tuesday"/>
    <x v="7"/>
    <x v="2"/>
    <s v="MASONIC AVE | FELL ST"/>
    <n v="20"/>
    <s v="South"/>
    <s v="Not Stated"/>
    <s v="Injury (Complaint of Pain)"/>
    <s v="Broadside"/>
    <s v="Bicycle"/>
    <x v="1"/>
    <s v="Dry"/>
    <s v="No Unusual Condition"/>
    <s v="Not Stated"/>
    <s v="Dark - Street Lights"/>
    <s v="Functioning"/>
    <s v="CC - Vehicle-Bicycle"/>
    <s v="http://maps.google.com/maps?q=&amp;layer=c&amp;cbll=37.7729410077465,-122.445891326027"/>
    <s v="6:01 pm to 10:00 pm"/>
    <s v="Clear"/>
    <s v="Intersection &lt;= 20ft"/>
    <s v="January"/>
    <s v="Driver or bicyclist to yield right-of-way at crosswalks"/>
  </r>
  <r>
    <n v="21695"/>
    <x v="5"/>
    <n v="1653"/>
    <s v="Friday"/>
    <x v="7"/>
    <x v="11"/>
    <s v="MASONIC AVE | FULTON ST"/>
    <n v="0"/>
    <s v="Not Stated, in Intersection"/>
    <s v="Not Stated"/>
    <s v="Injury (Other Visible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58015922906,-122.446470829739"/>
    <s v="2:01 pm to 6:00 pm"/>
    <s v="Raining"/>
    <s v="Intersection &lt;= 20ft"/>
    <s v="January"/>
    <s v="Driver or bicyclist to yield right-of-way at crosswalks"/>
  </r>
  <r>
    <n v="21699"/>
    <x v="5"/>
    <n v="653"/>
    <s v="Friday"/>
    <x v="7"/>
    <x v="11"/>
    <s v="MASONIC AVE | FULTON ST"/>
    <n v="0"/>
    <s v="Not Stated, in Intersection"/>
    <s v="Not Stated"/>
    <s v="Injury (Other Visible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58015922906,-122.446470829739"/>
    <s v="6:01 am to 10:00 am"/>
    <s v="Raining"/>
    <s v="Intersection &lt;= 20ft"/>
    <s v="January"/>
    <s v="Driver or bicyclist to yield right-of-way at crosswalks"/>
  </r>
  <r>
    <n v="17871"/>
    <x v="0"/>
    <n v="2035"/>
    <s v="Sunday"/>
    <x v="6"/>
    <x v="5"/>
    <s v="DIVISADERO ST | HAYES ST"/>
    <n v="0"/>
    <s v="Not Stated, in Intersection"/>
    <s v="Not Stated"/>
    <s v="Injury (Severe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991947509,-122.437798747311"/>
    <s v="6:01 pm to 10:00 pm"/>
    <s v="Clear"/>
    <s v="Intersection &lt;= 20ft"/>
    <s v="January"/>
    <s v="Unsafe speed for prevailing conditions"/>
  </r>
  <r>
    <n v="14919"/>
    <x v="9"/>
    <n v="618"/>
    <s v="Monday"/>
    <x v="7"/>
    <x v="5"/>
    <s v="MASONIC AVE | HAYES ST"/>
    <n v="6"/>
    <s v="North"/>
    <s v="Not Stated"/>
    <s v="Injury (Other Visible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39507393056,-122.446094879518"/>
    <s v="6:01 am to 10:00 am"/>
    <s v="Raining"/>
    <s v="Intersection &lt;= 20ft"/>
    <s v="January"/>
    <s v="Green signal - driver or bicyclist responsibilities"/>
  </r>
  <r>
    <n v="28872"/>
    <x v="3"/>
    <n v="1122"/>
    <s v="Thursday"/>
    <x v="6"/>
    <x v="5"/>
    <s v="DIVISADERO ST | HAYES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991947509,-122.437798747311"/>
    <s v="10:01 am to 2:00 pm"/>
    <s v="Clear"/>
    <s v="Intersection &lt;= 20ft"/>
    <s v="January"/>
    <s v="Red signal - driver or bicyclist responsibilities"/>
  </r>
  <r>
    <n v="21677"/>
    <x v="5"/>
    <n v="1838"/>
    <s v="Saturday"/>
    <x v="7"/>
    <x v="14"/>
    <s v="MASONIC AVE | OAK ST"/>
    <n v="26"/>
    <s v="North"/>
    <s v="Not Stated"/>
    <s v="Injury (Severe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21515809491,-122.44573111262"/>
    <s v="6:01 pm to 10:00 pm"/>
    <s v="Clear"/>
    <s v="Midblock &gt; 20ft"/>
    <s v="January"/>
    <s v="Pedestrian violation of Walk or Wait signals"/>
  </r>
  <r>
    <n v="14127"/>
    <x v="4"/>
    <n v="1911"/>
    <s v="Sunday"/>
    <x v="7"/>
    <x v="5"/>
    <s v="MASONIC AVE | HAYES ST"/>
    <n v="17"/>
    <s v="South"/>
    <s v="Not Stated"/>
    <s v="Injury (Other Visible)"/>
    <s v="Rear End"/>
    <s v="Bicycle"/>
    <x v="0"/>
    <s v="Dry"/>
    <s v="No Unusual Condition"/>
    <s v="Not Stated"/>
    <s v="Dark - Street Lights"/>
    <s v="Functioning"/>
    <s v="CC - Vehicle-Bicycle"/>
    <s v="http://maps.google.com/maps?q=&amp;layer=c&amp;cbll=37.7738883731407,-122.446082259012"/>
    <s v="6:01 pm to 10:00 pm"/>
    <s v="Clear"/>
    <s v="Intersection &lt;= 20ft"/>
    <s v="January"/>
    <s v="Unsafe speed for prevailing conditions"/>
  </r>
  <r>
    <n v="21674"/>
    <x v="5"/>
    <n v="1553"/>
    <s v="Wednesday"/>
    <x v="7"/>
    <x v="14"/>
    <s v="MASONIC AVE | OAK ST"/>
    <n v="40"/>
    <s v="North"/>
    <s v="Not Stated"/>
    <s v="Injury (Other Visible)"/>
    <s v="Vehicle/Pedestrian"/>
    <s v="Pedestrian"/>
    <x v="2"/>
    <s v="Dry"/>
    <s v="No Unusual Condition"/>
    <s v="Not Stated"/>
    <s v="Daylight"/>
    <s v="Functioning"/>
    <s v="BB - Vehicle-Pedestrian"/>
    <s v="http://maps.google.com/maps?q=&amp;layer=c&amp;cbll=37.7721895403177,-122.445738816398"/>
    <s v="2:01 pm to 6:00 pm"/>
    <s v="Clear"/>
    <s v="Midblock &gt; 20ft"/>
    <s v="January"/>
    <s v="Pedestrian violation of Walk or Wait signals"/>
  </r>
  <r>
    <n v="12879"/>
    <x v="5"/>
    <n v="2138"/>
    <s v="Thursday"/>
    <x v="0"/>
    <x v="32"/>
    <s v="FELL ST | LYON ST"/>
    <n v="4"/>
    <s v="West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34223686222,-122.442579301287"/>
    <s v="6:01 pm to 10:00 pm"/>
    <s v="Clear"/>
    <s v="Intersection &lt;= 20ft"/>
    <s v="January"/>
    <s v="Unknown"/>
  </r>
  <r>
    <n v="29206"/>
    <x v="8"/>
    <n v="1845"/>
    <s v="Tuesday"/>
    <x v="2"/>
    <x v="33"/>
    <s v="OAK ST | MASONIC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0803942368,-122.445716665312"/>
    <s v="6:01 pm to 10:00 pm"/>
    <s v="Cloudy"/>
    <s v="Intersection &lt;= 20ft"/>
    <s v="January"/>
    <s v="Red signal - driver or bicyclist responsibilities"/>
  </r>
  <r>
    <n v="29327"/>
    <x v="10"/>
    <n v="1651"/>
    <s v="Saturday"/>
    <x v="1"/>
    <x v="10"/>
    <s v="FULTON ST | MASONIC AV"/>
    <n v="20"/>
    <s v="West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7931033932,-122.446537578279"/>
    <s v="2:01 pm to 6:00 pm"/>
    <s v="Clear"/>
    <s v="Intersection &lt;= 20ft"/>
    <s v="January"/>
    <s v="Lane straddling or failure to use specified lanes"/>
  </r>
  <r>
    <n v="29332"/>
    <x v="5"/>
    <n v="1902"/>
    <s v="Tuesday"/>
    <x v="1"/>
    <x v="10"/>
    <s v="FULTON ST | MASONIC AV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58015922906,-122.446470829739"/>
    <s v="6:01 pm to 10:00 pm"/>
    <s v="Clear"/>
    <s v="Intersection &lt;= 20ft"/>
    <s v="January"/>
    <s v="Unsafe speed for prevailing conditions"/>
  </r>
  <r>
    <n v="29305"/>
    <x v="8"/>
    <n v="1841"/>
    <s v="Thursday"/>
    <x v="20"/>
    <x v="10"/>
    <s v="GROVE ST | MASONIC AV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48711028237,-122.446283673835"/>
    <s v="6:01 pm to 10:00 pm"/>
    <s v="Raining"/>
    <s v="Intersection &lt;= 20ft"/>
    <s v="January"/>
    <s v="Violation of right-of-way - entering through highway"/>
  </r>
  <r>
    <n v="29308"/>
    <x v="3"/>
    <n v="1041"/>
    <s v="Friday"/>
    <x v="20"/>
    <x v="10"/>
    <s v="GROVE ST | MASONIC AV"/>
    <n v="184"/>
    <s v="West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47909524364,-122.446910807663"/>
    <s v="10:01 am to 2:00 pm"/>
    <s v="Clear"/>
    <s v="Midblock &gt; 20ft"/>
    <s v="January"/>
    <s v="Unsafe starting or backing on highway"/>
  </r>
  <r>
    <n v="29216"/>
    <x v="2"/>
    <n v="1923"/>
    <s v="Monday"/>
    <x v="2"/>
    <x v="10"/>
    <s v="OAK ST | MASONIC AV"/>
    <n v="0"/>
    <s v="Not Stated, in Intersection"/>
    <s v="Not Stated"/>
    <s v="Injury (Sever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0803942368,-122.445716665312"/>
    <s v="6:01 pm to 10:00 pm"/>
    <s v="Clear"/>
    <s v="Intersection &lt;= 20ft"/>
    <s v="January"/>
    <s v="Violation of right-of-way - left turn"/>
  </r>
  <r>
    <n v="25648"/>
    <x v="4"/>
    <n v="213"/>
    <s v="Wednesday"/>
    <x v="10"/>
    <x v="16"/>
    <s v="GOLDEN GATE AVE | MASONIC AVE"/>
    <n v="463"/>
    <s v="West"/>
    <s v="Not Stated"/>
    <s v="Injury (Complaint of Pain)"/>
    <s v="Broadside"/>
    <s v="Bicycle"/>
    <x v="0"/>
    <s v="Wet"/>
    <s v="No Unusual Condition"/>
    <s v="Not Stated"/>
    <s v="Dark - Street Lights"/>
    <s v="None"/>
    <s v="CC - Vehicle-Bicycle"/>
    <s v="http://maps.google.com/maps?q=&amp;layer=c&amp;cbll=37.7774656793859,-122.448428371867"/>
    <s v="2:01 am to 6:00 am"/>
    <s v="Clear"/>
    <s v="Midblock &gt; 20ft"/>
    <s v="January"/>
    <s v="Violation of right-of-way - left turn"/>
  </r>
  <r>
    <n v="10443"/>
    <x v="0"/>
    <n v="2043"/>
    <s v="Tuesday"/>
    <x v="2"/>
    <x v="16"/>
    <s v="OAK ST | MASONIC AVE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0803942368,-122.445716665312"/>
    <s v="6:01 pm to 10:00 pm"/>
    <s v="Clear"/>
    <s v="Intersection &lt;= 20ft"/>
    <s v="January"/>
    <s v="Unsafe speed for prevailing conditions"/>
  </r>
  <r>
    <n v="29006"/>
    <x v="9"/>
    <n v="1015"/>
    <s v="Thursday"/>
    <x v="6"/>
    <x v="18"/>
    <s v="DIVISADERO ST | MCALLISTER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7941898441,-122.438365501611"/>
    <s v="10:01 am to 2:00 pm"/>
    <s v="Clear"/>
    <s v="Intersection &lt;= 20ft"/>
    <s v="January"/>
    <s v="Red signal - driver or bicyclist responsibilities"/>
  </r>
  <r>
    <n v="14543"/>
    <x v="2"/>
    <n v="222"/>
    <s v="Saturday"/>
    <x v="2"/>
    <x v="8"/>
    <s v="OAK ST | DIVISADERO ST"/>
    <n v="0"/>
    <s v="Not Stated, in Intersection"/>
    <s v="Not Stated"/>
    <s v="Injury (Complaint of Pain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31334920131,-122.437422939807"/>
    <s v="2:01 am to 6:00 am"/>
    <s v="Cloudy"/>
    <s v="Intersection &lt;= 20ft"/>
    <s v="January"/>
    <s v="Driver or bicyclist to yield right-of-way at crosswalks"/>
  </r>
  <r>
    <n v="28669"/>
    <x v="9"/>
    <n v="15"/>
    <s v="Tuesday"/>
    <x v="6"/>
    <x v="14"/>
    <s v="DIVISADERO ST | OAK ST"/>
    <n v="0"/>
    <s v="Not Stated, in Intersection"/>
    <s v="Not Stated"/>
    <s v="Injury (Other Visible)"/>
    <s v="Sideswip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10:01 pm to 2:00 am"/>
    <s v="Clear"/>
    <s v="Intersection &lt;= 20ft"/>
    <s v="January"/>
    <s v="Following too closely prohibited"/>
  </r>
  <r>
    <n v="12768"/>
    <x v="5"/>
    <n v="1432"/>
    <s v="Monday"/>
    <x v="6"/>
    <x v="14"/>
    <s v="DIVISADERO ST | OAK ST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31334920131,-122.437422939807"/>
    <s v="2:01 pm to 6:00 pm"/>
    <s v="Clear"/>
    <s v="Intersection &lt;= 20ft"/>
    <s v="January"/>
    <s v="Red signal - driver or bicyclist responsibilities"/>
  </r>
  <r>
    <n v="16129"/>
    <x v="6"/>
    <n v="1946"/>
    <s v="Saturday"/>
    <x v="7"/>
    <x v="14"/>
    <s v="MASONIC AVE | OAK ST"/>
    <n v="0"/>
    <s v="Not Stated, in Intersection"/>
    <s v="Not Stated"/>
    <s v="Injury (Sever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0803942368,-122.445716665312"/>
    <s v="6:01 pm to 10:00 pm"/>
    <s v="Clear"/>
    <s v="Intersection &lt;= 20ft"/>
    <s v="January"/>
    <s v="Violation of right-of-way - left turn"/>
  </r>
  <r>
    <n v="6075"/>
    <x v="10"/>
    <n v="1500"/>
    <s v="Thursday"/>
    <x v="12"/>
    <x v="14"/>
    <s v="SCOTT ST | OAK ST"/>
    <n v="19"/>
    <s v="South"/>
    <s v="Not Stated"/>
    <s v="Injury (Other Visible)"/>
    <s v="Head-On"/>
    <s v="Other Motor Vehicle"/>
    <x v="0"/>
    <s v="Dry"/>
    <s v="No Unusual Condition"/>
    <s v="Not Stated"/>
    <s v="Daylight"/>
    <s v="Functioning"/>
    <s v="CC - Vehicle-Bicycle"/>
    <s v="http://maps.google.com/maps?q=&amp;layer=c&amp;cbll=37.7732952047905,-122.435741254365"/>
    <s v="2:01 pm to 6:00 pm"/>
    <s v="Clear"/>
    <s v="Intersection &lt;= 20ft"/>
    <s v="January"/>
    <s v="Unsafe speed for prevailing conditions"/>
  </r>
  <r>
    <n v="33163"/>
    <x v="8"/>
    <n v="2257"/>
    <s v="Saturday"/>
    <x v="8"/>
    <x v="14"/>
    <s v="STANYAN ST | OAK ST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10538379869,-122.453902454643"/>
    <s v="10:01 pm to 2:00 am"/>
    <s v="Raining"/>
    <s v="Intersection &lt;= 20ft"/>
    <s v="January"/>
    <s v="Red signal - driver or bicyclist responsibilities"/>
  </r>
  <r>
    <n v="27876"/>
    <x v="4"/>
    <n v="1733"/>
    <s v="Sunday"/>
    <x v="4"/>
    <x v="47"/>
    <s v="TURK BLVD | PARKER AVE"/>
    <n v="90"/>
    <s v="East"/>
    <s v="Not Stated"/>
    <s v="Injury (Other Visible)"/>
    <s v="Rear End"/>
    <s v="Parked Motor Vehicle"/>
    <x v="0"/>
    <s v="Dry"/>
    <s v="No Unusual Condition"/>
    <s v="Not Stated"/>
    <s v="Dark - No Street Lights"/>
    <s v="None"/>
    <s v="AA - Vehicle(s) Only Involved"/>
    <s v="http://maps.google.com/maps?q=&amp;layer=c&amp;cbll=37.7778632718995,-122.45307708057"/>
    <s v="2:01 pm to 6:00 pm"/>
    <s v="Clear"/>
    <s v="Intersection Rear End &lt;= 150ft"/>
    <s v="January"/>
    <s v="Unsafe turn or lane change prohibited"/>
  </r>
  <r>
    <n v="25780"/>
    <x v="0"/>
    <n v="940"/>
    <s v="Tuesday"/>
    <x v="8"/>
    <x v="20"/>
    <s v="STANYAN ST | PAGE ST"/>
    <n v="82"/>
    <s v="North"/>
    <s v="Not Stated"/>
    <s v="Injury (Complaint of Pain)"/>
    <s v="Vehicle/Pedestrian"/>
    <s v="Pedestrian"/>
    <x v="4"/>
    <s v="Dry"/>
    <s v="No Unusual Condition"/>
    <s v="Not Stated"/>
    <s v="Daylight"/>
    <s v="None"/>
    <s v="BB - Vehicle-Pedestrian"/>
    <s v="http://maps.google.com/maps?q=&amp;layer=c&amp;cbll=37.7703198204527,-122.453767112758"/>
    <s v="6:01 am to 10:00 am"/>
    <s v="Clear"/>
    <s v="Midblock &gt; 20ft"/>
    <s v="January"/>
    <s v="Unsafe speed for prevailing conditions"/>
  </r>
  <r>
    <n v="29002"/>
    <x v="9"/>
    <n v="828"/>
    <s v="Tuesday"/>
    <x v="16"/>
    <x v="23"/>
    <s v="MCALLISTER ST | SCOTT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0063986825,-122.436696631239"/>
    <s v="6:01 am to 10:00 am"/>
    <s v="Cloudy"/>
    <s v="Intersection &lt;= 20ft"/>
    <s v="January"/>
    <s v="Failure to stop at STOP sign"/>
  </r>
  <r>
    <n v="28636"/>
    <x v="9"/>
    <n v="1828"/>
    <s v="Monday"/>
    <x v="2"/>
    <x v="23"/>
    <s v="OAK ST | SCOTT ST"/>
    <n v="144"/>
    <s v="West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2830716456,-122.436244860271"/>
    <s v="6:01 pm to 10:00 pm"/>
    <s v="Clear"/>
    <s v="Intersection Rear End &lt;= 150ft"/>
    <s v="January"/>
    <s v="Unsafe speed for prevailing conditions"/>
  </r>
  <r>
    <n v="28634"/>
    <x v="9"/>
    <n v="705"/>
    <s v="Sunday"/>
    <x v="2"/>
    <x v="23"/>
    <s v="OAK ST | SCOTT ST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3457128099,-122.435751498457"/>
    <s v="6:01 am to 10:00 am"/>
    <s v="Cloudy"/>
    <s v="Intersection &lt;= 20ft"/>
    <s v="January"/>
    <s v="Following too closely prohibited"/>
  </r>
  <r>
    <n v="1321"/>
    <x v="9"/>
    <n v="655"/>
    <s v="Sunday"/>
    <x v="2"/>
    <x v="23"/>
    <s v="OAK ST | SCOTT ST"/>
    <n v="110"/>
    <s v="West"/>
    <s v="Not Stated"/>
    <s v="Fatal"/>
    <s v="Broadside"/>
    <s v="Bicycle"/>
    <x v="0"/>
    <s v="Dry"/>
    <s v="No Unusual Condition"/>
    <s v="Not Stated"/>
    <s v="Dusk - Dawn"/>
    <s v="None"/>
    <s v="FF - Bike Only"/>
    <s v="http://maps.google.com/maps?q=&amp;layer=c&amp;cbll=37.7732978201343,-122.436128701173"/>
    <s v="6:01 am to 10:00 am"/>
    <s v="Clear"/>
    <s v="Midblock &gt; 20ft"/>
    <s v="January"/>
    <s v="Entering highway from alley or driveway"/>
  </r>
  <r>
    <n v="12721"/>
    <x v="5"/>
    <n v="27"/>
    <s v="Sunday"/>
    <x v="3"/>
    <x v="23"/>
    <s v="PAGE ST | SCOTT ST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4179297667,-122.435563320269"/>
    <s v="10:01 pm to 2:00 am"/>
    <s v="Clear"/>
    <s v="Intersection &lt;= 20ft"/>
    <s v="January"/>
    <s v="Failure to stop at STOP sign"/>
  </r>
  <r>
    <n v="28649"/>
    <x v="3"/>
    <n v="1942"/>
    <s v="Monday"/>
    <x v="3"/>
    <x v="23"/>
    <s v="PAGE ST | SCOTT ST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4179297667,-122.435563320269"/>
    <s v="6:01 pm to 10:00 pm"/>
    <s v="Clear"/>
    <s v="Intersection &lt;= 20ft"/>
    <s v="January"/>
    <s v="Unknown"/>
  </r>
  <r>
    <n v="26540"/>
    <x v="0"/>
    <n v="1639"/>
    <s v="Monday"/>
    <x v="10"/>
    <x v="48"/>
    <s v="GOLDEN GATE AVE | SEYMOUR ST"/>
    <n v="0"/>
    <s v="Not Stated, in Intersection"/>
    <s v="Not Stated"/>
    <s v="Injury (Severe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8832379772,-122.43770716317"/>
    <s v="2:01 pm to 6:00 pm"/>
    <s v="Clear"/>
    <s v="Intersection &lt;= 20ft"/>
    <s v="January"/>
    <s v="Unsafe speed for prevailing conditions"/>
  </r>
  <r>
    <n v="29440"/>
    <x v="5"/>
    <n v="258"/>
    <s v="Friday"/>
    <x v="2"/>
    <x v="24"/>
    <s v="OAK ST | SHRADER ST"/>
    <n v="66"/>
    <s v="East"/>
    <s v="Not Stated"/>
    <s v="Injury (Complaint of Pain)"/>
    <s v="Sideswipe"/>
    <s v="Parked Motor Vehicle"/>
    <x v="0"/>
    <s v="Wet"/>
    <s v="No Unusual Condition"/>
    <s v="Not Stated"/>
    <s v="Dark - Street Lights"/>
    <s v="None"/>
    <s v="AA - Vehicle(s) Only Involved"/>
    <s v="http://maps.google.com/maps?q=&amp;layer=c&amp;cbll=37.771270904841,-122.452020596023"/>
    <s v="2:01 am to 6:00 am"/>
    <s v="Raining"/>
    <s v="Midblock &gt; 20ft"/>
    <s v="January"/>
    <s v="Under the influence of alcohol or drug"/>
  </r>
  <r>
    <n v="33165"/>
    <x v="9"/>
    <n v="1843"/>
    <s v="Sunday"/>
    <x v="2"/>
    <x v="9"/>
    <s v="OAK ST | STANYAN ST"/>
    <n v="111"/>
    <s v="East"/>
    <s v="Not Stated"/>
    <s v="Injury (Complaint of Pain)"/>
    <s v="Broadside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1056190977,-122.453528281704"/>
    <s v="6:01 pm to 10:00 pm"/>
    <s v="Clear"/>
    <s v="Midblock &gt; 20ft"/>
    <s v="January"/>
    <s v="Turn at intersection from wrong position"/>
  </r>
  <r>
    <n v="21004"/>
    <x v="6"/>
    <n v="1644"/>
    <s v="Saturday"/>
    <x v="4"/>
    <x v="9"/>
    <s v="TURK BLVD | STANYAN ST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5992787017,-122.455216941431"/>
    <s v="2:01 pm to 6:00 pm"/>
    <s v="Clear"/>
    <s v="Intersection &lt;= 20ft"/>
    <s v="January"/>
    <s v="Violation of right-of-way - left turn"/>
  </r>
  <r>
    <n v="9496"/>
    <x v="6"/>
    <n v="1825"/>
    <s v="Sunday"/>
    <x v="4"/>
    <x v="9"/>
    <s v="TURK BLVD | STANYAN ST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5992787017,-122.455216941431"/>
    <s v="6:01 pm to 10:00 pm"/>
    <s v="Clear"/>
    <s v="Intersection &lt;= 20ft"/>
    <s v="January"/>
    <s v="Violation of right-of-way - left turn"/>
  </r>
  <r>
    <n v="29515"/>
    <x v="10"/>
    <n v="2113"/>
    <s v="Friday"/>
    <x v="14"/>
    <x v="9"/>
    <s v="TURK ST | STANYAN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5992787017,-122.455216941431"/>
    <s v="6:01 pm to 10:00 pm"/>
    <s v="Clear"/>
    <s v="Intersection &lt;= 20ft"/>
    <s v="January"/>
    <s v="Unknown"/>
  </r>
  <r>
    <n v="25588"/>
    <x v="6"/>
    <n v="1731"/>
    <s v="Tuesday"/>
    <x v="10"/>
    <x v="25"/>
    <s v="GOLDEN GATE AVE | TAMALPAIS TER"/>
    <n v="0"/>
    <s v="Not Stated, in Intersection"/>
    <s v="Not Stated"/>
    <s v="Injury (Complaint of Pain)"/>
    <s v="Rear End"/>
    <s v="Bicycle"/>
    <x v="0"/>
    <s v="Dry"/>
    <s v="No Unusual Condition"/>
    <s v="Not Stated"/>
    <s v="Daylight"/>
    <s v="None"/>
    <s v="CC - Vehicle-Bicycle"/>
    <s v="http://maps.google.com/maps?q=&amp;layer=c&amp;cbll=37.7774328923105,-122.4486833183"/>
    <s v="2:01 pm to 6:00 pm"/>
    <s v="Clear"/>
    <s v="Intersection &lt;= 20ft"/>
    <s v="January"/>
    <s v="Unsafe speed for prevailing conditions"/>
  </r>
  <r>
    <n v="29490"/>
    <x v="1"/>
    <n v="900"/>
    <s v="Monday"/>
    <x v="10"/>
    <x v="49"/>
    <s v="GOLDEN GATE AVE | TEMESCAL"/>
    <n v="0"/>
    <s v="Not Stated, in Intersection"/>
    <s v="Not Stated"/>
    <s v="Injury (Complaint of Pain)"/>
    <s v="Other"/>
    <s v="Parked Motor Vehicle"/>
    <x v="0"/>
    <s v="Dry"/>
    <s v="No Unusual Condition"/>
    <s v="Not Stated"/>
    <s v="Daylight"/>
    <s v="Functioning"/>
    <s v="AA - Vehicle(s) Only Involved"/>
    <s v="http://maps.google.com/maps?q=&amp;layer=c&amp;cbll=37.7769762233284,-122.45223376573"/>
    <s v="6:01 am to 10:00 am"/>
    <s v="Clear"/>
    <s v="Intersection &lt;= 20ft"/>
    <s v="January"/>
    <s v="Unknown"/>
  </r>
  <r>
    <n v="1293"/>
    <x v="9"/>
    <n v="1527"/>
    <s v="Tuesday"/>
    <x v="23"/>
    <x v="43"/>
    <s v="STANYAN BLVD | TURK BL"/>
    <n v="6"/>
    <s v="South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75825041698,-122.455217499363"/>
    <s v="2:01 pm to 6:00 pm"/>
    <s v="Clear"/>
    <s v="Intersection &lt;= 20ft"/>
    <s v="January"/>
    <s v="Bicycle to travel in same direction as vehicles"/>
  </r>
  <r>
    <n v="29514"/>
    <x v="10"/>
    <n v="1733"/>
    <s v="Wednesday"/>
    <x v="8"/>
    <x v="43"/>
    <s v="STANYAN ST | TURK BL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5992787017,-122.455216941431"/>
    <s v="2:01 pm to 6:00 pm"/>
    <s v="Clear"/>
    <s v="Intersection &lt;= 20ft"/>
    <s v="January"/>
    <s v="Red signal - driver or bicyclist responsibilities"/>
  </r>
  <r>
    <n v="12796"/>
    <x v="0"/>
    <n v="2040"/>
    <s v="Tuesday"/>
    <x v="6"/>
    <x v="27"/>
    <s v="DIVISADERO ST | TURK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96596303491,-122.438740183526"/>
    <s v="6:01 pm to 10:00 pm"/>
    <s v="Clear"/>
    <s v="Intersection &lt;= 20ft"/>
    <s v="January"/>
    <s v="Red signal - driver or bicyclist responsibilities"/>
  </r>
  <r>
    <n v="29060"/>
    <x v="7"/>
    <n v="1321"/>
    <s v="Tuesday"/>
    <x v="6"/>
    <x v="27"/>
    <s v="DIVISADERO ST | TURK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6596303491,-122.438740183526"/>
    <s v="10:01 am to 2:00 pm"/>
    <s v="Clear"/>
    <s v="Intersection &lt;= 20ft"/>
    <s v="January"/>
    <s v="Unknown"/>
  </r>
  <r>
    <n v="29062"/>
    <x v="7"/>
    <n v="132"/>
    <s v="Friday"/>
    <x v="6"/>
    <x v="27"/>
    <s v="DIVISADERO ST | TURK ST"/>
    <n v="0"/>
    <s v="Not Stated, in Intersection"/>
    <s v="Not Stated"/>
    <s v="Injury (Complaint of Pain)"/>
    <s v="Sideswipe"/>
    <s v="Parked Motor Vehicle"/>
    <x v="0"/>
    <s v="Wet"/>
    <s v="No Unusual Condition"/>
    <s v="Not Stated"/>
    <s v="Dark - Street Lights"/>
    <s v="Functioning"/>
    <s v="AA - Vehicle(s) Only Involved"/>
    <s v="http://maps.google.com/maps?q=&amp;layer=c&amp;cbll=37.7796596303491,-122.438740183526"/>
    <s v="10:01 pm to 2:00 am"/>
    <s v="Clear"/>
    <s v="Intersection &lt;= 20ft"/>
    <s v="January"/>
    <s v="Unknown"/>
  </r>
  <r>
    <n v="29224"/>
    <x v="10"/>
    <n v="1110"/>
    <s v="Friday"/>
    <x v="2"/>
    <x v="0"/>
    <s v="OAK ST | ASHBURY ST"/>
    <n v="20"/>
    <s v="West"/>
    <s v="Not Stated"/>
    <s v="Injury (Other Visible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8692495478,-122.447379289237"/>
    <s v="10:01 am to 2:00 pm"/>
    <s v="Clear"/>
    <s v="Intersection &lt;= 20ft"/>
    <s v="July"/>
    <s v="Turn at intersection from wrong position"/>
  </r>
  <r>
    <n v="20452"/>
    <x v="0"/>
    <n v="1830"/>
    <s v="Tuesday"/>
    <x v="3"/>
    <x v="0"/>
    <s v="PAGE ST | ASHBURY ST"/>
    <n v="0"/>
    <s v="Not Stated, in Intersection"/>
    <s v="&lt;Null&gt;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09346413689,-122.44712270031"/>
    <s v="6:01 pm to 10:00 pm"/>
    <s v="Clear"/>
    <s v="Intersection &lt;= 20ft"/>
    <s v="July"/>
    <s v="Failure to stop at STOP sign"/>
  </r>
  <r>
    <n v="29256"/>
    <x v="1"/>
    <n v="1426"/>
    <s v="Thursday"/>
    <x v="0"/>
    <x v="1"/>
    <s v="FELL ST | BAKER ST"/>
    <n v="207"/>
    <s v="East"/>
    <s v="Not Stated"/>
    <s v="Injury (Other Visible)"/>
    <s v="Rear End"/>
    <s v="Parked Motor Vehicle"/>
    <x v="0"/>
    <s v="Dry"/>
    <s v="No Unusual Condition"/>
    <s v="Not Stated"/>
    <s v="Daylight"/>
    <s v="None"/>
    <s v="AA - Vehicle(s) Only Involved"/>
    <s v="http://maps.google.com/maps?q=&amp;layer=c&amp;cbll=37.7737264987081,-122.440213526453"/>
    <s v="2:01 pm to 6:00 pm"/>
    <s v="Clear"/>
    <s v="Midblock &gt; 20ft"/>
    <s v="July"/>
    <s v="Unsafe speed for prevailing conditions"/>
  </r>
  <r>
    <n v="29257"/>
    <x v="5"/>
    <n v="621"/>
    <s v="Monday"/>
    <x v="0"/>
    <x v="1"/>
    <s v="FELL ST | BAKER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6352963795,-122.440921792499"/>
    <s v="6:01 am to 10:00 am"/>
    <s v="Clear"/>
    <s v="Intersection &lt;= 20ft"/>
    <s v="July"/>
    <s v="Unknown"/>
  </r>
  <r>
    <n v="29178"/>
    <x v="10"/>
    <n v="2225"/>
    <s v="Monday"/>
    <x v="2"/>
    <x v="1"/>
    <s v="OAK ST | BAKER ST"/>
    <n v="186"/>
    <s v="West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6323778715,-122.44136922272"/>
    <s v="10:01 pm to 2:00 am"/>
    <s v="Clear"/>
    <s v="Midblock &gt; 20ft"/>
    <s v="July"/>
    <s v="Under the influence of alcohol or drug"/>
  </r>
  <r>
    <n v="29274"/>
    <x v="8"/>
    <n v="1930"/>
    <s v="Wednesday"/>
    <x v="14"/>
    <x v="1"/>
    <s v="TURK ST | BAKER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2440306213,-122.442053309532"/>
    <s v="6:01 pm to 10:00 pm"/>
    <s v="Clear"/>
    <s v="Intersection &lt;= 20ft"/>
    <s v="July"/>
    <s v="Violation of right-of-way - entering through highway"/>
  </r>
  <r>
    <n v="24425"/>
    <x v="0"/>
    <n v="1128"/>
    <s v="Thursday"/>
    <x v="1"/>
    <x v="3"/>
    <s v="FULTON ST | BRODERICK ST"/>
    <n v="0"/>
    <s v="Not Stated, in Intersection"/>
    <s v="&lt;Null&gt;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66440075826,-122.439844236366"/>
    <s v="10:01 am to 2:00 pm"/>
    <s v="Clear"/>
    <s v="Intersection &lt;= 20ft"/>
    <s v="July"/>
    <s v="Red signal - driver or bicyclist responsibilities"/>
  </r>
  <r>
    <n v="28970"/>
    <x v="10"/>
    <n v="1137"/>
    <s v="Monday"/>
    <x v="11"/>
    <x v="3"/>
    <s v="HAYES ST | BRODERICK ST"/>
    <n v="84"/>
    <s v="West"/>
    <s v="Not Stated"/>
    <s v="Injury (Complaint of Pain)"/>
    <s v="Head-On"/>
    <s v="Other Motor Vehicle"/>
    <x v="0"/>
    <s v="Dry"/>
    <s v="No Unusual Condition"/>
    <s v="Not Stated"/>
    <s v="Daylight"/>
    <s v="None"/>
    <s v="AA - Vehicle(s) Only Involved"/>
    <s v="http://maps.google.com/maps?q=&amp;layer=c&amp;cbll=37.7747415044594,-122.439752784415"/>
    <s v="10:01 am to 2:00 pm"/>
    <s v="Clear"/>
    <s v="Midblock &gt; 20ft"/>
    <s v="July"/>
    <s v="Failure to keep to right side of road"/>
  </r>
  <r>
    <n v="3381"/>
    <x v="3"/>
    <n v="839"/>
    <s v="Tuesday"/>
    <x v="2"/>
    <x v="3"/>
    <s v="OAK ST | BRODERICK ST"/>
    <n v="227"/>
    <s v="East"/>
    <s v="Not Stated"/>
    <s v="Injury (Complaint of Pain)"/>
    <s v="Sideswipe"/>
    <s v="Bicycle"/>
    <x v="0"/>
    <s v="Dry"/>
    <s v="No Unusual Condition"/>
    <s v="Not Stated"/>
    <s v="Daylight"/>
    <s v="None"/>
    <s v="CC - Vehicle-Bicycle"/>
    <s v="http://maps.google.com/maps?q=&amp;layer=c&amp;cbll=37.7730204582596,-122.438313094295"/>
    <s v="6:01 am to 10:00 am"/>
    <s v="Clear"/>
    <s v="Midblock &gt; 20ft"/>
    <s v="July"/>
    <s v="Lane straddling or failure to use specified lanes"/>
  </r>
  <r>
    <n v="29400"/>
    <x v="7"/>
    <n v="1528"/>
    <s v="Wednesday"/>
    <x v="2"/>
    <x v="6"/>
    <s v="OAK ST | CLAYTON ST"/>
    <n v="0"/>
    <s v="Not Stated, in Intersection"/>
    <s v="Not Stated"/>
    <s v="Injury (Other Visible)"/>
    <s v="Sideswipe"/>
    <s v="Parked Motor Vehicle"/>
    <x v="0"/>
    <s v="Dry"/>
    <s v="No Unusual Condition"/>
    <s v="Not Stated"/>
    <s v="Daylight"/>
    <s v="None"/>
    <s v="AA - Vehicle(s) Only Involved"/>
    <s v="http://maps.google.com/maps?q=&amp;layer=c&amp;cbll=37.7716687397119,-122.448957992571"/>
    <s v="2:01 pm to 6:00 pm"/>
    <s v="Cloudy"/>
    <s v="Intersection &lt;= 20ft"/>
    <s v="July"/>
    <s v="Unsafe speed for prevailing conditions"/>
  </r>
  <r>
    <n v="24487"/>
    <x v="0"/>
    <n v="133"/>
    <s v="Friday"/>
    <x v="2"/>
    <x v="6"/>
    <s v="OAK ST | CLAYTON ST"/>
    <n v="119"/>
    <s v="West"/>
    <s v="&lt;Null&gt;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16172815055,-122.449363100365"/>
    <s v="2:01 am to 6:00 am"/>
    <s v="Clear"/>
    <s v="Intersection Rear End &lt;= 150ft"/>
    <s v="July"/>
    <s v="Lane straddling or failure to use specified lanes"/>
  </r>
  <r>
    <n v="18313"/>
    <x v="4"/>
    <n v="1458"/>
    <s v="Sunday"/>
    <x v="2"/>
    <x v="7"/>
    <s v="OAK ST | COLE ST"/>
    <n v="0"/>
    <s v="Not Stated, in Intersection"/>
    <s v="Not Stated"/>
    <s v="Injury (Other Visible)"/>
    <s v="Overturned"/>
    <s v="Non-Collision"/>
    <x v="0"/>
    <s v="Dry"/>
    <s v="No Unusual Condition"/>
    <s v="Not Stated"/>
    <s v="Daylight"/>
    <s v="Functioning"/>
    <s v="FF - Bike Only"/>
    <s v="http://maps.google.com/maps?q=&amp;layer=c&amp;cbll=37.7714601426234,-122.450600180284"/>
    <s v="2:01 pm to 6:00 pm"/>
    <s v="Clear"/>
    <s v="Intersection &lt;= 20ft"/>
    <s v="July"/>
    <s v="Unsafe speed for prevailing conditions"/>
  </r>
  <r>
    <n v="19783"/>
    <x v="0"/>
    <n v="1651"/>
    <s v="Tuesday"/>
    <x v="2"/>
    <x v="7"/>
    <s v="OAK ST | COLE ST"/>
    <n v="59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4855552305,-122.450400120278"/>
    <s v="2:01 pm to 6:00 pm"/>
    <s v="Clear"/>
    <s v="Intersection Rear End &lt;= 150ft"/>
    <s v="July"/>
    <s v="Unsafe turn or lane change prohibited"/>
  </r>
  <r>
    <n v="14872"/>
    <x v="7"/>
    <n v="1340"/>
    <s v="Thursday"/>
    <x v="0"/>
    <x v="0"/>
    <s v="FELL ST | ASHBURY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7904538694,-122.447497244783"/>
    <s v="10:01 am to 2:00 pm"/>
    <s v="Clear"/>
    <s v="Intersection &lt;= 20ft"/>
    <s v="July"/>
    <s v="Pedestrian violation of Walk or Wait signals"/>
  </r>
  <r>
    <n v="28868"/>
    <x v="2"/>
    <n v="125"/>
    <s v="Thursday"/>
    <x v="0"/>
    <x v="8"/>
    <s v="FELL ST | DIVISADERO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10:01 pm to 2:00 am"/>
    <s v="Clear"/>
    <s v="Intersection &lt;= 20ft"/>
    <s v="July"/>
    <s v="Red signal - driver or bicyclist responsibilities"/>
  </r>
  <r>
    <n v="6951"/>
    <x v="10"/>
    <n v="1859"/>
    <s v="Friday"/>
    <x v="10"/>
    <x v="8"/>
    <s v="GOLDEN GATE AVE | DIVISADERO ST"/>
    <n v="85"/>
    <s v="East"/>
    <s v="Not Stated"/>
    <s v="Injury (Severe)"/>
    <s v="Sideswipe"/>
    <s v="Bicycle"/>
    <x v="0"/>
    <s v="Dry"/>
    <s v="No Unusual Condition"/>
    <s v="Not Stated"/>
    <s v="Daylight"/>
    <s v="None"/>
    <s v="FF - Bike Only"/>
    <s v="http://maps.google.com/maps?q=&amp;layer=c&amp;cbll=37.7787614158104,-122.438261072334"/>
    <s v="6:01 pm to 10:00 pm"/>
    <s v="Clear"/>
    <s v="Midblock &gt; 20ft"/>
    <s v="July"/>
    <s v="Unsafe speed for prevailing conditions"/>
  </r>
  <r>
    <n v="7650"/>
    <x v="0"/>
    <n v="1841"/>
    <s v="Wednesday"/>
    <x v="2"/>
    <x v="8"/>
    <s v="OAK ST | DIVISADERO ST"/>
    <n v="0"/>
    <s v="Not Stated, in Intersection"/>
    <s v="&lt;Null&gt;"/>
    <s v="Injury (Sever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31334920131,-122.437422939807"/>
    <s v="6:01 pm to 10:00 pm"/>
    <s v="Clear"/>
    <s v="Intersection &lt;= 20ft"/>
    <s v="July"/>
    <s v="Turn at intersection from wrong position"/>
  </r>
  <r>
    <n v="5180"/>
    <x v="6"/>
    <n v="220"/>
    <s v="Monday"/>
    <x v="2"/>
    <x v="8"/>
    <s v="OAK ST | DIVISADERO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2:01 am to 6:00 am"/>
    <s v="Not Stated"/>
    <s v="Intersection &lt;= 20ft"/>
    <s v="July"/>
    <s v="Red signal - driver or bicyclist responsibilities"/>
  </r>
  <r>
    <n v="28684"/>
    <x v="1"/>
    <n v="1935"/>
    <s v="Tuesday"/>
    <x v="2"/>
    <x v="8"/>
    <s v="OAK ST | DIVISADERO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6:01 pm to 10:00 pm"/>
    <s v="Clear"/>
    <s v="Intersection &lt;= 20ft"/>
    <s v="July"/>
    <s v="Under the influence of alcohol or drug"/>
  </r>
  <r>
    <n v="15708"/>
    <x v="0"/>
    <n v="222"/>
    <s v="Saturday"/>
    <x v="0"/>
    <x v="9"/>
    <s v="FELL ST | STANYAN ST"/>
    <n v="0"/>
    <s v="Not Stated, in Intersection"/>
    <s v="Not Stated"/>
    <s v="Injury (Severe)"/>
    <s v="Vehicle/Pedestrian"/>
    <s v="Pedestrian"/>
    <x v="5"/>
    <s v="Dry"/>
    <s v="No Unusual Condition"/>
    <s v="Not Stated"/>
    <s v="Dark - Street Lights"/>
    <s v="Functioning"/>
    <s v="BB - Vehicle-Pedestrian"/>
    <s v="http://maps.google.com/maps?q=&amp;layer=c&amp;cbll=37.7719304046184,-122.454083217237"/>
    <s v="2:01 am to 6:00 am"/>
    <s v="Clear"/>
    <s v="Intersection &lt;= 20ft"/>
    <s v="July"/>
    <s v="Pedestrian violation of Walk or Wait signals"/>
  </r>
  <r>
    <n v="23589"/>
    <x v="6"/>
    <n v="162"/>
    <s v="Monday"/>
    <x v="3"/>
    <x v="8"/>
    <s v="PAGE ST | DIVISADERO ST"/>
    <n v="77"/>
    <s v="West"/>
    <s v="Not Stated"/>
    <s v="Injury (Other Visible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21699327071,-122.437498497071"/>
    <s v="2:01 am to 6:00 am"/>
    <s v="Clear"/>
    <s v="Midblock &gt; 20ft"/>
    <s v="July"/>
    <s v="Unsafe speed for prevailing conditions"/>
  </r>
  <r>
    <n v="21538"/>
    <x v="6"/>
    <n v="1457"/>
    <s v="Saturday"/>
    <x v="3"/>
    <x v="8"/>
    <s v="PAGE ST | DIVISADERO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2037124154,-122.4372349323"/>
    <s v="2:01 pm to 6:00 pm"/>
    <s v="Clear"/>
    <s v="Intersection &lt;= 20ft"/>
    <s v="July"/>
    <s v="Unknown"/>
  </r>
  <r>
    <n v="28654"/>
    <x v="7"/>
    <n v="858"/>
    <s v="Monday"/>
    <x v="3"/>
    <x v="8"/>
    <s v="PAGE ST | DIVISADERO ST"/>
    <n v="134"/>
    <s v="East"/>
    <s v="Not Stated"/>
    <s v="Injury (Complaint of Pain)"/>
    <s v="Sideswipe"/>
    <s v="Bicycle"/>
    <x v="0"/>
    <s v="Dry"/>
    <s v="No Unusual Condition"/>
    <s v="Not Stated"/>
    <s v="Daylight"/>
    <s v="None"/>
    <s v="AA - Vehicle(s) Only Involved"/>
    <s v="http://maps.google.com/maps?q=&amp;layer=c&amp;cbll=37.7722622956513,-122.436777788293"/>
    <s v="6:01 am to 10:00 am"/>
    <s v="Clear"/>
    <s v="Midblock &gt; 20ft"/>
    <s v="July"/>
    <s v="Unsafe turn or lane change prohibited"/>
  </r>
  <r>
    <n v="14916"/>
    <x v="1"/>
    <n v="815"/>
    <s v="Monday"/>
    <x v="1"/>
    <x v="29"/>
    <s v="FULTON ST | CENTRAL AV"/>
    <n v="45"/>
    <s v="West"/>
    <s v="Not Stated"/>
    <s v="Injury (Complaint of Pain)"/>
    <s v="Broadside"/>
    <s v="Pedestrian"/>
    <x v="3"/>
    <s v="Dry"/>
    <s v="No Unusual Condition"/>
    <s v="Not Stated"/>
    <s v="Daylight"/>
    <s v="None"/>
    <s v="BB - Vehicle-Pedestrian"/>
    <s v="http://maps.google.com/maps?q=&amp;layer=c&amp;cbll=37.7759971376576,-122.444932892623"/>
    <s v="6:01 am to 10:00 am"/>
    <s v="Clear"/>
    <s v="Midblock &gt; 20ft"/>
    <s v="July"/>
    <s v="Failure to yield right-of-way on sidewalk to pedestrian"/>
  </r>
  <r>
    <n v="28856"/>
    <x v="3"/>
    <n v="1441"/>
    <s v="Tuesday"/>
    <x v="6"/>
    <x v="2"/>
    <s v="DIVISADERO ST | FELL ST"/>
    <n v="0"/>
    <s v="Not Stated, in Intersection"/>
    <s v="Not Stated"/>
    <s v="Injury (Other Visible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0616466681,-122.437610623921"/>
    <s v="2:01 pm to 6:00 pm"/>
    <s v="Cloudy"/>
    <s v="Intersection &lt;= 20ft"/>
    <s v="July"/>
    <s v="Unsafe speed for prevailing conditions"/>
  </r>
  <r>
    <n v="28848"/>
    <x v="9"/>
    <n v="1355"/>
    <s v="Tuesday"/>
    <x v="6"/>
    <x v="2"/>
    <s v="DIVISADERO ST | FELL ST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0616466681,-122.437610623921"/>
    <s v="10:01 am to 2:00 pm"/>
    <s v="Clear"/>
    <s v="Intersection &lt;= 20ft"/>
    <s v="July"/>
    <s v="Following too closely prohibited"/>
  </r>
  <r>
    <n v="28768"/>
    <x v="0"/>
    <s v="&lt;Null&gt;"/>
    <s v="Monday"/>
    <x v="6"/>
    <x v="2"/>
    <s v="DIVISADERO ST | FELL ST"/>
    <n v="57"/>
    <s v="South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39003198839,-122.437622909209"/>
    <s v="N/A"/>
    <s v="Cloudy"/>
    <s v="Midblock &gt; 20ft"/>
    <s v="July"/>
    <s v="Unknown"/>
  </r>
  <r>
    <n v="29242"/>
    <x v="1"/>
    <n v="2157"/>
    <s v="Friday"/>
    <x v="7"/>
    <x v="2"/>
    <s v="MASONIC AVE | FELL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6:01 pm to 10:00 pm"/>
    <s v="Clear"/>
    <s v="Intersection &lt;= 20ft"/>
    <s v="July"/>
    <s v="Red signal - driver or bicyclist responsibilities"/>
  </r>
  <r>
    <n v="597"/>
    <x v="8"/>
    <n v="1911"/>
    <s v="Sunday"/>
    <x v="7"/>
    <x v="2"/>
    <s v="MASONIC AVE | FELL ST"/>
    <n v="25"/>
    <s v="South"/>
    <s v="Not Stated"/>
    <s v="Injury (Other Visible)"/>
    <s v="Not Stated"/>
    <s v="Bicycle"/>
    <x v="0"/>
    <s v="Dry"/>
    <s v="No Unusual Condition"/>
    <s v="Not Stated"/>
    <s v="Daylight"/>
    <s v="Functioning"/>
    <s v="CC - Vehicle-Bicycle"/>
    <s v="http://maps.google.com/maps?q=&amp;layer=c&amp;cbll=37.7729274508309,-122.44588857465"/>
    <s v="6:01 pm to 10:00 pm"/>
    <s v="Clear"/>
    <s v="Midblock &gt; 20ft"/>
    <s v="July"/>
    <s v="Driver or bicyclist to yield right-of-way at crosswalks"/>
  </r>
  <r>
    <n v="12640"/>
    <x v="9"/>
    <n v="1550"/>
    <s v="Monday"/>
    <x v="7"/>
    <x v="2"/>
    <s v="MASONIC AVE | FELL ST"/>
    <n v="23"/>
    <s v="South"/>
    <s v="Not Stated"/>
    <s v="Injury (Other Visible)"/>
    <s v="Head-On"/>
    <s v="Bicycle"/>
    <x v="0"/>
    <s v="Dry"/>
    <s v="No Unusual Condition"/>
    <s v="Not Stated"/>
    <s v="Daylight"/>
    <s v="Functioning"/>
    <s v="CC - Vehicle-Bicycle"/>
    <s v="http://maps.google.com/maps?q=&amp;layer=c&amp;cbll=37.7729328735971,-122.4458896752"/>
    <s v="2:01 pm to 6:00 pm"/>
    <s v="Clear"/>
    <s v="Midblock &gt; 20ft"/>
    <s v="July"/>
    <s v="Driver or bicyclist to yield right-of-way at crosswalks"/>
  </r>
  <r>
    <n v="638"/>
    <x v="8"/>
    <n v="1701"/>
    <s v="Saturday"/>
    <x v="7"/>
    <x v="2"/>
    <s v="MASONIC AVE | FELL ST"/>
    <n v="21"/>
    <s v="South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382963634,-122.445890775751"/>
    <s v="2:01 pm to 6:00 pm"/>
    <s v="Clear"/>
    <s v="Midblock &gt; 20ft"/>
    <s v="July"/>
    <s v="Violating special traffic control markers"/>
  </r>
  <r>
    <n v="11711"/>
    <x v="1"/>
    <n v="1603"/>
    <s v="Wednesday"/>
    <x v="7"/>
    <x v="2"/>
    <s v="MASONIC AVE | FELL ST"/>
    <n v="0"/>
    <s v="Not Stated, in Intersection"/>
    <s v="Not Stated"/>
    <s v="Injury (Complaint of Pain)"/>
    <s v="Other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Intersection &lt;= 20ft"/>
    <s v="July"/>
    <s v="Red signal - driver or bicyclist responsibilities"/>
  </r>
  <r>
    <n v="29236"/>
    <x v="10"/>
    <n v="1323"/>
    <s v="Saturday"/>
    <x v="7"/>
    <x v="2"/>
    <s v="MASONIC AVE | FELL ST"/>
    <n v="99"/>
    <s v="South"/>
    <s v="Not Stated"/>
    <s v="Injury (Complaint of Pain)"/>
    <s v="Other"/>
    <s v="Other Object"/>
    <x v="0"/>
    <s v="Dry"/>
    <s v="No Unusual Condition"/>
    <s v="Not Stated"/>
    <s v="Daylight"/>
    <s v="None"/>
    <s v="AA - Vehicle(s) Only Involved"/>
    <s v="http://maps.google.com/maps?q=&amp;layer=c&amp;cbll=37.7727268084761,-122.445847854323"/>
    <s v="10:01 am to 2:00 pm"/>
    <s v="Clear"/>
    <s v="Midblock &gt; 20ft"/>
    <s v="July"/>
    <s v="Lane straddling or failure to use specified lanes"/>
  </r>
  <r>
    <n v="24790"/>
    <x v="6"/>
    <n v="1757"/>
    <s v="Thursday"/>
    <x v="8"/>
    <x v="2"/>
    <s v="STANYAN ST | FELL ST"/>
    <n v="50"/>
    <s v="South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17962384189,-122.454055465928"/>
    <s v="2:01 pm to 6:00 pm"/>
    <s v="Clear"/>
    <s v="Intersection Rear End &lt;= 150ft"/>
    <s v="July"/>
    <s v="Unsafe speed for prevailing conditions"/>
  </r>
  <r>
    <n v="28977"/>
    <x v="3"/>
    <n v="1459"/>
    <s v="Tuesday"/>
    <x v="5"/>
    <x v="11"/>
    <s v="BRODERICK ST | FULTON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6440075826,-122.439844236366"/>
    <s v="2:01 pm to 6:00 pm"/>
    <s v="Clear"/>
    <s v="Intersection &lt;= 20ft"/>
    <s v="July"/>
    <s v="Red signal - driver or bicyclist responsibilities"/>
  </r>
  <r>
    <n v="11323"/>
    <x v="4"/>
    <n v="1524"/>
    <s v="Sunday"/>
    <x v="5"/>
    <x v="11"/>
    <s v="BRODERICK ST | FULTON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6440075826,-122.439844236366"/>
    <s v="2:01 pm to 6:00 pm"/>
    <s v="Clear"/>
    <s v="Intersection &lt;= 20ft"/>
    <s v="July"/>
    <s v="Red signal - driver or bicyclist responsibilities"/>
  </r>
  <r>
    <n v="28950"/>
    <x v="2"/>
    <n v="2005"/>
    <s v="Saturday"/>
    <x v="6"/>
    <x v="11"/>
    <s v="DIVISADERO ST | FULTON ST"/>
    <n v="165"/>
    <s v="North"/>
    <s v="Not Stated"/>
    <s v="Injury (Other Visible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73096997375,-122.438215280984"/>
    <s v="6:01 pm to 10:00 pm"/>
    <s v="Clear"/>
    <s v="Midblock &gt; 20ft"/>
    <s v="July"/>
    <s v="Unsafe starting or backing on highway"/>
  </r>
  <r>
    <n v="11589"/>
    <x v="1"/>
    <n v="205"/>
    <s v="Monday"/>
    <x v="6"/>
    <x v="11"/>
    <s v="DIVISADERO ST | FULTON ST"/>
    <n v="67"/>
    <s v="North"/>
    <s v="Not Stated"/>
    <s v="Injury (Other Visible)"/>
    <s v="Overturned"/>
    <s v="Parked Motor Vehicle"/>
    <x v="0"/>
    <s v="Dry"/>
    <s v="No Unusual Condition"/>
    <s v="Not Stated"/>
    <s v="Dark - Street Lights"/>
    <s v="None"/>
    <s v="EE - Bike-Parked car "/>
    <s v="http://maps.google.com/maps?q=&amp;layer=c&amp;cbll=37.7770438835984,-122.438162145554"/>
    <s v="2:01 am to 6:00 am"/>
    <s v="Clear"/>
    <s v="Midblock &gt; 20ft"/>
    <s v="July"/>
    <s v="Unsafe speed for prevailing conditions"/>
  </r>
  <r>
    <n v="5022"/>
    <x v="7"/>
    <n v="2042"/>
    <s v="Thursday"/>
    <x v="24"/>
    <x v="11"/>
    <s v="LOYOLA TER | FULTON ST"/>
    <n v="3"/>
    <s v="North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55066787058,-122.448851451482"/>
    <s v="6:01 pm to 10:00 pm"/>
    <s v="Clear"/>
    <s v="Intersection &lt;= 20ft"/>
    <s v="July"/>
    <s v="Operating vehicle or bicycle on sidewalk prohibited"/>
  </r>
  <r>
    <n v="29330"/>
    <x v="2"/>
    <n v="955"/>
    <s v="Wednesday"/>
    <x v="7"/>
    <x v="11"/>
    <s v="MASONIC AVE | FULTON ST"/>
    <n v="98"/>
    <s v="North"/>
    <s v="Not Stated"/>
    <s v="Injury (Other Visible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6067225322,-122.446524259725"/>
    <s v="6:01 am to 10:00 am"/>
    <s v="Clear"/>
    <s v="Intersection Rear End &lt;= 150ft"/>
    <s v="July"/>
    <s v="Unsafe speed for prevailing conditions"/>
  </r>
  <r>
    <n v="29329"/>
    <x v="10"/>
    <n v="1510"/>
    <s v="Friday"/>
    <x v="7"/>
    <x v="11"/>
    <s v="MASONIC AVE | FULTON ST"/>
    <n v="15"/>
    <s v="South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7607710674,-122.446462619364"/>
    <s v="2:01 pm to 6:00 pm"/>
    <s v="Clear"/>
    <s v="Intersection &lt;= 20ft"/>
    <s v="July"/>
    <s v="Unsafe speed for prevailing conditions"/>
  </r>
  <r>
    <n v="29493"/>
    <x v="7"/>
    <n v="1724"/>
    <s v="Saturday"/>
    <x v="8"/>
    <x v="11"/>
    <s v="STANYAN ST | FULTON ST"/>
    <n v="78"/>
    <s v="South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5480104691,-122.454621991056"/>
    <s v="2:01 pm to 6:00 pm"/>
    <s v="Clear"/>
    <s v="Intersection Rear End &lt;= 150ft"/>
    <s v="July"/>
    <s v="Unknown"/>
  </r>
  <r>
    <n v="13945"/>
    <x v="6"/>
    <n v="1145"/>
    <s v="Wednesday"/>
    <x v="11"/>
    <x v="8"/>
    <s v="HAYES ST | DIVISADERO ST"/>
    <n v="5"/>
    <s v="East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49939992059,-122.437782739756"/>
    <s v="10:01 am to 2:00 pm"/>
    <s v="Clear"/>
    <s v="Intersection &lt;= 20ft"/>
    <s v="July"/>
    <s v="Driver or bicyclist to yield right-of-way at crosswalks"/>
  </r>
  <r>
    <n v="29346"/>
    <x v="7"/>
    <n v="1122"/>
    <s v="Wednesday"/>
    <x v="7"/>
    <x v="13"/>
    <s v="MASONIC AVE | GOLDEN GATE AV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6691087729,-122.446846470157"/>
    <s v="10:01 am to 2:00 pm"/>
    <s v="Clear"/>
    <s v="Intersection &lt;= 20ft"/>
    <s v="July"/>
    <s v="Unsafe speed for prevailing conditions"/>
  </r>
  <r>
    <n v="29309"/>
    <x v="3"/>
    <n v="2230"/>
    <s v="Tuesday"/>
    <x v="7"/>
    <x v="4"/>
    <s v="MASONIC AVE | GROVE ST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8711028237,-122.446283673835"/>
    <s v="10:01 pm to 2:00 am"/>
    <s v="Clear"/>
    <s v="Intersection &lt;= 20ft"/>
    <s v="July"/>
    <s v="Turn at intersection from wrong position"/>
  </r>
  <r>
    <n v="28879"/>
    <x v="10"/>
    <n v="2256"/>
    <s v="Monday"/>
    <x v="6"/>
    <x v="5"/>
    <s v="DIVISADERO ST | HAYES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991947509,-122.437798747311"/>
    <s v="10:01 pm to 2:00 am"/>
    <s v="Clear"/>
    <s v="Intersection &lt;= 20ft"/>
    <s v="July"/>
    <s v="Violation of right-of-way - left turn"/>
  </r>
  <r>
    <n v="16708"/>
    <x v="6"/>
    <n v="1822"/>
    <s v="Wednesday"/>
    <x v="7"/>
    <x v="14"/>
    <s v="MASONIC AVE | OAK ST"/>
    <n v="0"/>
    <s v="Not Stated, in Intersection"/>
    <s v="Not Stated"/>
    <s v="Injury (Sever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0803942368,-122.445716665312"/>
    <s v="6:01 pm to 10:00 pm"/>
    <s v="Clear"/>
    <s v="Intersection &lt;= 20ft"/>
    <s v="July"/>
    <s v="Pedestrian violation of Walk or Wait signals"/>
  </r>
  <r>
    <n v="21679"/>
    <x v="5"/>
    <n v="1404"/>
    <s v="Saturday"/>
    <x v="7"/>
    <x v="14"/>
    <s v="MASONIC AVE | OAK ST"/>
    <n v="0"/>
    <s v="Not Stated, in Intersection"/>
    <s v="Not Stated"/>
    <s v="Injury (Sever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0803942368,-122.445716665312"/>
    <s v="2:01 pm to 6:00 pm"/>
    <s v="Clear"/>
    <s v="Intersection &lt;= 20ft"/>
    <s v="July"/>
    <s v="Red signal - pedestrian responsibilities"/>
  </r>
  <r>
    <n v="33169"/>
    <x v="3"/>
    <n v="1210"/>
    <s v="Monday"/>
    <x v="8"/>
    <x v="50"/>
    <s v="STANYAN ST | JOHN F KENNEDY DR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4283955386,-122.453979522907"/>
    <s v="10:01 am to 2:00 pm"/>
    <s v="Clear"/>
    <s v="Intersection &lt;= 20ft"/>
    <s v="July"/>
    <s v="Driver or bicyclist failure to obey signs or signals"/>
  </r>
  <r>
    <n v="29269"/>
    <x v="1"/>
    <n v="728"/>
    <s v="Monday"/>
    <x v="0"/>
    <x v="32"/>
    <s v="FELL ST | LYON ST"/>
    <n v="0"/>
    <s v="Not Stated, in Intersection"/>
    <s v="Not Stated"/>
    <s v="Injury (Complaint of Pain)"/>
    <s v="Other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424225297,-122.442564850679"/>
    <s v="6:01 am to 10:00 am"/>
    <s v="Clear"/>
    <s v="Intersection &lt;= 20ft"/>
    <s v="July"/>
    <s v="Turn at intersection from wrong position"/>
  </r>
  <r>
    <n v="26678"/>
    <x v="0"/>
    <n v="1121"/>
    <s v="Monday"/>
    <x v="1"/>
    <x v="32"/>
    <s v="FULTON ST | LYON ST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62260364189,-122.443132453887"/>
    <s v="10:01 am to 2:00 pm"/>
    <s v="Clear"/>
    <s v="Intersection &lt;= 20ft"/>
    <s v="July"/>
    <s v="Failure to stop at STOP sign"/>
  </r>
  <r>
    <n v="29355"/>
    <x v="8"/>
    <n v="830"/>
    <s v="Tuesday"/>
    <x v="14"/>
    <x v="33"/>
    <s v="TURK ST | MASONIC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6223076059,-122.447039806471"/>
    <s v="6:01 am to 10:00 am"/>
    <s v="Cloudy"/>
    <s v="Intersection &lt;= 20ft"/>
    <s v="July"/>
    <s v="Red signal - driver or bicyclist responsibilities"/>
  </r>
  <r>
    <n v="6849"/>
    <x v="10"/>
    <n v="800"/>
    <s v="Wednesday"/>
    <x v="0"/>
    <x v="10"/>
    <s v="MASONIC AVE | FELL ST"/>
    <n v="0"/>
    <s v="Not Stated, in Intersection"/>
    <s v="Not Stated"/>
    <s v="Injury (Complaint of Pain)"/>
    <s v="Not Stated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6:01 am to 10:00 am"/>
    <s v="Cloudy"/>
    <s v="Intersection &lt;= 20ft"/>
    <s v="July"/>
    <s v="Red signal - driver or bicyclist responsibilities"/>
  </r>
  <r>
    <n v="15872"/>
    <x v="4"/>
    <n v="60"/>
    <s v="Wednesday"/>
    <x v="7"/>
    <x v="14"/>
    <s v="MASONIC AVE | OAK ST"/>
    <n v="29"/>
    <s v="North"/>
    <s v="Not Stated"/>
    <s v="Injury (Complaint of Pain)"/>
    <s v="Vehicle/Pedestrian"/>
    <s v="Pedestrian"/>
    <x v="1"/>
    <s v="Wet"/>
    <s v="No Unusual Condition"/>
    <s v="Not Stated"/>
    <s v="Dusk - Dawn"/>
    <s v="Functioning"/>
    <s v="BB - Vehicle-Pedestrian"/>
    <s v="http://maps.google.com/maps?q=&amp;layer=c&amp;cbll=37.7721596926656,-122.445732758876"/>
    <s v="2:01 am to 6:00 am"/>
    <s v="Raining"/>
    <s v="Midblock &gt; 20ft"/>
    <s v="July"/>
    <s v="Driver or bicyclist to yield right-of-way at crosswalks"/>
  </r>
  <r>
    <n v="29299"/>
    <x v="7"/>
    <n v="805"/>
    <s v="Monday"/>
    <x v="11"/>
    <x v="10"/>
    <s v="HAYES ST | MASONIC AV"/>
    <n v="25"/>
    <s v="We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245329666,-122.446177121111"/>
    <s v="6:01 am to 10:00 am"/>
    <s v="Cloudy"/>
    <s v="Intersection Rear End &lt;= 150ft"/>
    <s v="July"/>
    <s v="Unsafe speed for prevailing conditions"/>
  </r>
  <r>
    <n v="29210"/>
    <x v="7"/>
    <n v="1044"/>
    <s v="Monday"/>
    <x v="2"/>
    <x v="10"/>
    <s v="OAK ST | MASONIC AV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0803942368,-122.445716665312"/>
    <s v="10:01 am to 2:00 pm"/>
    <s v="Clear"/>
    <s v="Intersection &lt;= 20ft"/>
    <s v="July"/>
    <s v="Red signal - driver or bicyclist responsibilities"/>
  </r>
  <r>
    <n v="29218"/>
    <x v="2"/>
    <n v="1802"/>
    <s v="Thursday"/>
    <x v="2"/>
    <x v="10"/>
    <s v="OAK ST | MASONIC AV"/>
    <n v="219"/>
    <s v="Ea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2175289417,-122.44496934241"/>
    <s v="6:01 pm to 10:00 pm"/>
    <s v="Clear"/>
    <s v="Midblock &gt; 20ft"/>
    <s v="July"/>
    <s v="Following too closely prohibited"/>
  </r>
  <r>
    <n v="29208"/>
    <x v="3"/>
    <n v="1809"/>
    <s v="Tuesday"/>
    <x v="2"/>
    <x v="10"/>
    <s v="OAK ST | MASONIC AV"/>
    <n v="95"/>
    <s v="We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203906797,-122.44604208454"/>
    <s v="6:01 pm to 10:00 pm"/>
    <s v="Cloudy"/>
    <s v="Intersection Rear End &lt;= 150ft"/>
    <s v="July"/>
    <s v="Following too closely prohibited"/>
  </r>
  <r>
    <n v="29214"/>
    <x v="10"/>
    <n v="1145"/>
    <s v="Monday"/>
    <x v="2"/>
    <x v="10"/>
    <s v="OAK ST | MASONIC AV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0803942368,-122.445716665312"/>
    <s v="10:01 am to 2:00 pm"/>
    <s v="Cloudy"/>
    <s v="Intersection &lt;= 20ft"/>
    <s v="July"/>
    <s v="Turn at intersection from wrong position"/>
  </r>
  <r>
    <n v="29358"/>
    <x v="9"/>
    <n v="1613"/>
    <s v="Saturday"/>
    <x v="14"/>
    <x v="10"/>
    <s v="TURK ST | MASONIC AV"/>
    <n v="100"/>
    <s v="West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85788216741,-122.447383292438"/>
    <s v="2:01 pm to 6:00 pm"/>
    <s v="Clear"/>
    <s v="Midblock &gt; 20ft"/>
    <s v="July"/>
    <s v="Following too closely prohibited"/>
  </r>
  <r>
    <n v="22578"/>
    <x v="0"/>
    <n v="151"/>
    <s v="Sunday"/>
    <x v="0"/>
    <x v="16"/>
    <s v="MASONIC AVE | FELL ST"/>
    <n v="224"/>
    <s v="East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30939021738,-122.445135811561"/>
    <s v="2:01 am to 6:00 am"/>
    <s v="Clear"/>
    <s v="Midblock &gt; 20ft"/>
    <s v="July"/>
    <s v="Under the influence of alcohol or drug"/>
  </r>
  <r>
    <n v="14494"/>
    <x v="6"/>
    <n v="163"/>
    <s v="Wednesday"/>
    <x v="0"/>
    <x v="16"/>
    <s v="MASONIC AVE | FELL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9954059776,-122.445902365946"/>
    <s v="2:01 am to 6:00 am"/>
    <s v="Clear"/>
    <s v="Intersection &lt;= 20ft"/>
    <s v="July"/>
    <s v="Unknown"/>
  </r>
  <r>
    <n v="26168"/>
    <x v="0"/>
    <n v="118"/>
    <s v="Wednesday"/>
    <x v="7"/>
    <x v="18"/>
    <s v="MASONIC AVE | MCALLISTER ST"/>
    <n v="4"/>
    <s v="North"/>
    <s v="Not Stated"/>
    <s v="Injury (Complaint of Pain)"/>
    <s v="Overturned"/>
    <s v="Non-Collision"/>
    <x v="0"/>
    <s v="Dry"/>
    <s v="No Unusual Condition"/>
    <s v="Not Stated"/>
    <s v="Daylight"/>
    <s v="None"/>
    <s v="AA - Vehicle(s) Only Involved"/>
    <s v="http://maps.google.com/maps?q=&amp;layer=c&amp;cbll=37.7767515734306,-122.446661910976"/>
    <s v="2:01 am to 6:00 am"/>
    <s v="Clear"/>
    <s v="Intersection &lt;= 20ft"/>
    <s v="July"/>
    <s v="Unsafe speed for prevailing conditions"/>
  </r>
  <r>
    <n v="14844"/>
    <x v="10"/>
    <n v="430"/>
    <s v="Monday"/>
    <x v="2"/>
    <x v="10"/>
    <s v="OAK ST | MASONIC AV"/>
    <n v="0"/>
    <s v="Not Stated, in Intersection"/>
    <s v="Not Stated"/>
    <s v="Injury (Other Visible)"/>
    <s v="Vehicle/Pedestrian"/>
    <s v="Pedestrian"/>
    <x v="1"/>
    <s v="Not Stated"/>
    <s v="Other"/>
    <s v="Not Stated"/>
    <s v="Dark - Street Lights"/>
    <s v="Functioning"/>
    <s v="BB - Vehicle-Pedestrian"/>
    <s v="http://maps.google.com/maps?q=&amp;layer=c&amp;cbll=37.7720803942368,-122.445716665312"/>
    <s v="2:01 am to 6:00 am"/>
    <s v="Other"/>
    <s v="Intersection &lt;= 20ft"/>
    <s v="July"/>
    <s v="Driver or bicyclist to yield right-of-way at crosswalks"/>
  </r>
  <r>
    <n v="16826"/>
    <x v="6"/>
    <n v="71"/>
    <s v="Thursday"/>
    <x v="6"/>
    <x v="14"/>
    <s v="DIVISADERO ST | OAK ST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1334920131,-122.437422939807"/>
    <s v="2:01 am to 6:00 am"/>
    <s v="Cloudy"/>
    <s v="Intersection &lt;= 20ft"/>
    <s v="July"/>
    <s v="Violation of right-of-way - left turn"/>
  </r>
  <r>
    <n v="14857"/>
    <x v="1"/>
    <n v="1328"/>
    <s v="Monday"/>
    <x v="2"/>
    <x v="10"/>
    <s v="OAK ST | MASONIC AV"/>
    <n v="9"/>
    <s v="West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0763798268,-122.445748276933"/>
    <s v="10:01 am to 2:00 pm"/>
    <s v="Clear"/>
    <s v="Intersection &lt;= 20ft"/>
    <s v="July"/>
    <s v="Red signal - pedestrian responsibilities"/>
  </r>
  <r>
    <n v="11569"/>
    <x v="4"/>
    <n v="225"/>
    <s v="Wednesday"/>
    <x v="6"/>
    <x v="14"/>
    <s v="DIVISADERO ST | OAK ST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2:01 am to 6:00 am"/>
    <s v="Clear"/>
    <s v="Intersection &lt;= 20ft"/>
    <s v="July"/>
    <s v="Violation of right-of-way - left turn"/>
  </r>
  <r>
    <n v="15155"/>
    <x v="9"/>
    <n v="2329"/>
    <s v="Sunday"/>
    <x v="8"/>
    <x v="2"/>
    <s v="STANYAN ST | FELL ST"/>
    <n v="7"/>
    <s v="North"/>
    <s v="Other"/>
    <s v="Injury (Severe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19507240848,-122.454087469959"/>
    <s v="10:01 pm to 2:00 am"/>
    <s v="Cloudy"/>
    <s v="Intersection &lt;= 20ft"/>
    <s v="July"/>
    <s v="Pedestrian violation of Walk or Wait signals"/>
  </r>
  <r>
    <n v="15230"/>
    <x v="3"/>
    <n v="813"/>
    <s v="Thursday"/>
    <x v="8"/>
    <x v="11"/>
    <s v="STANYAN ST | FULTON ST"/>
    <n v="0"/>
    <s v="Not Stated, in Intersection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47554846254,-122.454682647755"/>
    <s v="6:01 am to 10:00 am"/>
    <s v="Clear"/>
    <s v="Intersection &lt;= 20ft"/>
    <s v="July"/>
    <s v="Driver or bicyclist to yield right-of-way at crosswalks"/>
  </r>
  <r>
    <n v="12612"/>
    <x v="6"/>
    <n v="2053"/>
    <s v="Tuesday"/>
    <x v="7"/>
    <x v="14"/>
    <s v="MASONIC AVE | OAK ST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0803942368,-122.445716665312"/>
    <s v="6:01 pm to 10:00 pm"/>
    <s v="Clear"/>
    <s v="Intersection &lt;= 20ft"/>
    <s v="July"/>
    <s v="Unsafe speed for prevailing conditions"/>
  </r>
  <r>
    <n v="28638"/>
    <x v="9"/>
    <n v="247"/>
    <s v="Saturday"/>
    <x v="12"/>
    <x v="14"/>
    <s v="SCOTT ST | OAK ST"/>
    <n v="0"/>
    <s v="Not Stated, in Intersection"/>
    <s v="Not Stated"/>
    <s v="Injury (Complaint of Pain)"/>
    <s v="Other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3457128099,-122.435751498457"/>
    <s v="2:01 am to 6:00 am"/>
    <s v="Fog"/>
    <s v="Intersection &lt;= 20ft"/>
    <s v="July"/>
    <s v="Violation of right-of-way - left turn"/>
  </r>
  <r>
    <n v="33166"/>
    <x v="9"/>
    <n v="1020"/>
    <s v="Monday"/>
    <x v="8"/>
    <x v="14"/>
    <s v="STANYAN ST | OAK ST"/>
    <n v="66"/>
    <s v="North"/>
    <s v="Not Stated"/>
    <s v="Injury (Other Visible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12317632344,-122.45393906399"/>
    <s v="10:01 am to 2:00 pm"/>
    <s v="Clear"/>
    <s v="Midblock &gt; 20ft"/>
    <s v="July"/>
    <s v="Illegal U-turn in residential district"/>
  </r>
  <r>
    <n v="23006"/>
    <x v="6"/>
    <n v="1220"/>
    <s v="Tuesday"/>
    <x v="12"/>
    <x v="20"/>
    <s v="SCOTT ST | PAGE ST"/>
    <n v="113"/>
    <s v="North"/>
    <s v="Not Stated"/>
    <s v="Injury (Severe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27247661689,-122.435625554383"/>
    <s v="10:01 am to 2:00 pm"/>
    <s v="Clear"/>
    <s v="Midblock &gt; 20ft"/>
    <s v="July"/>
    <s v="Unsafe starting or backing on highway"/>
  </r>
  <r>
    <n v="1979"/>
    <x v="9"/>
    <n v="1713"/>
    <s v="Thursday"/>
    <x v="8"/>
    <x v="20"/>
    <s v="STANYAN ST | PAGE ST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00980796695,-122.453726227642"/>
    <s v="2:01 pm to 6:00 pm"/>
    <s v="Clear"/>
    <s v="Intersection &lt;= 20ft"/>
    <s v="July"/>
    <s v="Failure to stop at STOP sign"/>
  </r>
  <r>
    <n v="29487"/>
    <x v="2"/>
    <n v="121"/>
    <s v="Friday"/>
    <x v="1"/>
    <x v="21"/>
    <s v="FULTON ST | PARKER AV"/>
    <n v="38"/>
    <s v="East"/>
    <s v="Not Stated"/>
    <s v="Injury (Other Visible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50115860568,-122.452678814389"/>
    <s v="10:01 pm to 2:00 am"/>
    <s v="Cloudy"/>
    <s v="Intersection Rear End &lt;= 150ft"/>
    <s v="July"/>
    <s v="Under the influence of alcohol or drug"/>
  </r>
  <r>
    <n v="6955"/>
    <x v="10"/>
    <n v="1945"/>
    <s v="Tuesday"/>
    <x v="14"/>
    <x v="21"/>
    <s v="TURK ST | PARKER AV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None"/>
    <s v="CC - Vehicle-Bicycle"/>
    <s v="http://maps.google.com/maps?q=&amp;layer=c&amp;cbll=37.7778268636135,-122.453384996293"/>
    <s v="6:01 pm to 10:00 pm"/>
    <s v="Clear"/>
    <s v="Intersection &lt;= 20ft"/>
    <s v="July"/>
    <s v="Unknown"/>
  </r>
  <r>
    <n v="16034"/>
    <x v="4"/>
    <n v="1145"/>
    <s v="Thursday"/>
    <x v="4"/>
    <x v="47"/>
    <s v="TURK BLVD | PARKER AVE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8268636135,-122.453384996293"/>
    <s v="10:01 am to 2:00 pm"/>
    <s v="Clear"/>
    <s v="Intersection &lt;= 20ft"/>
    <s v="July"/>
    <s v="Violation of right-of-way - left turn"/>
  </r>
  <r>
    <n v="15194"/>
    <x v="7"/>
    <n v="1423"/>
    <s v="Wednesday"/>
    <x v="25"/>
    <x v="13"/>
    <s v="TAMALPAIS TER | GOLDEN GATE AV"/>
    <n v="26"/>
    <s v="North"/>
    <s v="Not Stated"/>
    <s v="Injury (Complaint of Pain)"/>
    <s v="Vehicle/Pedestrian"/>
    <s v="Pedestrian"/>
    <x v="4"/>
    <s v="Dry"/>
    <s v="No Unusual Condition"/>
    <s v="Not Stated"/>
    <s v="Daylight"/>
    <s v="None"/>
    <s v="BB - Vehicle-Pedestrian"/>
    <s v="http://maps.google.com/maps?q=&amp;layer=c&amp;cbll=37.7775027950002,-122.448697633457"/>
    <s v="2:01 pm to 6:00 pm"/>
    <s v="Clear"/>
    <s v="Midblock &gt; 20ft"/>
    <s v="July"/>
    <s v="Unsafe starting or backing on highway"/>
  </r>
  <r>
    <n v="28640"/>
    <x v="9"/>
    <n v="840"/>
    <s v="Monday"/>
    <x v="2"/>
    <x v="23"/>
    <s v="OAK ST | SCOTT ST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3457128099,-122.435751498457"/>
    <s v="6:01 am to 10:00 am"/>
    <s v="Clear"/>
    <s v="Intersection &lt;= 20ft"/>
    <s v="July"/>
    <s v="Unsafe turn or lane change prohibited"/>
  </r>
  <r>
    <n v="29044"/>
    <x v="5"/>
    <n v="2010"/>
    <s v="Tuesday"/>
    <x v="14"/>
    <x v="23"/>
    <s v="TURK ST | SCOTT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8673956117,-122.437071864719"/>
    <s v="6:01 pm to 10:00 pm"/>
    <s v="Clear"/>
    <s v="Intersection &lt;= 20ft"/>
    <s v="July"/>
    <s v="Red signal - driver or bicyclist responsibilities"/>
  </r>
  <r>
    <n v="29438"/>
    <x v="10"/>
    <n v="1336"/>
    <s v="Tuesday"/>
    <x v="2"/>
    <x v="24"/>
    <s v="OAK ST | SHRADER ST"/>
    <n v="157"/>
    <s v="We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11574044891,-122.452778373822"/>
    <s v="10:01 am to 2:00 pm"/>
    <s v="Clear"/>
    <s v="Midblock &gt; 20ft"/>
    <s v="July"/>
    <s v="Unsafe speed for prevailing conditions"/>
  </r>
  <r>
    <n v="29439"/>
    <x v="2"/>
    <n v="1015"/>
    <s v="Monday"/>
    <x v="2"/>
    <x v="24"/>
    <s v="OAK ST | SHRADER ST"/>
    <n v="39"/>
    <s v="East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12540124571,-122.452111553826"/>
    <s v="10:01 am to 2:00 pm"/>
    <s v="Clear"/>
    <s v="Midblock &gt; 20ft"/>
    <s v="July"/>
    <s v="Unsafe turn or lane change prohibited"/>
  </r>
  <r>
    <n v="14741"/>
    <x v="2"/>
    <n v="846"/>
    <s v="Monday"/>
    <x v="4"/>
    <x v="48"/>
    <s v="TURK BLVD | SEYMOUR ST"/>
    <n v="25"/>
    <s v="West"/>
    <s v="Not Stated"/>
    <s v="Injury (Complaint of Pain)"/>
    <s v="Vehicle/Pedestrian"/>
    <s v="Pedestrian"/>
    <x v="2"/>
    <s v="Dry"/>
    <s v="No Unusual Condition"/>
    <s v="Not Stated"/>
    <s v="Daylight"/>
    <s v="None"/>
    <s v="BB - Vehicle-Pedestrian"/>
    <s v="http://maps.google.com/maps?q=&amp;layer=c&amp;cbll=37.7797544555383,-122.437978778302"/>
    <s v="6:01 am to 10:00 am"/>
    <s v="Clear"/>
    <s v="Midblock &gt; 20ft"/>
    <s v="July"/>
    <s v="Pedestrians must yield right-of-way outside of crosswalks"/>
  </r>
  <r>
    <n v="29462"/>
    <x v="10"/>
    <n v="1907"/>
    <s v="Wednesday"/>
    <x v="0"/>
    <x v="9"/>
    <s v="FELL ST | STANYAN ST"/>
    <n v="162"/>
    <s v="East"/>
    <s v="Not Stated"/>
    <s v="Injury (Other Visible)"/>
    <s v="Other"/>
    <s v="Non-Collision"/>
    <x v="0"/>
    <s v="Dry"/>
    <s v="No Unusual Condition"/>
    <s v="Not Stated"/>
    <s v="Daylight"/>
    <s v="None"/>
    <s v="AA - Vehicle(s) Only Involved"/>
    <s v="http://maps.google.com/maps?q=&amp;layer=c&amp;cbll=37.7720479610659,-122.453553898188"/>
    <s v="6:01 pm to 10:00 pm"/>
    <s v="Cloudy"/>
    <s v="Midblock &gt; 20ft"/>
    <s v="July"/>
    <s v="Unsafe speed for prevailing conditions"/>
  </r>
  <r>
    <n v="3309"/>
    <x v="3"/>
    <n v="2137"/>
    <s v="Sunday"/>
    <x v="2"/>
    <x v="9"/>
    <s v="OAK ST | STANYAN ST"/>
    <n v="25"/>
    <s v="East"/>
    <s v="Not Stated"/>
    <s v="Injury (Severe)"/>
    <s v="Broadside"/>
    <s v="Bicycle"/>
    <x v="0"/>
    <s v="Dry"/>
    <s v="No Unusual Condition"/>
    <s v="Not Stated"/>
    <s v="Dark - Street Lights"/>
    <s v="None"/>
    <s v="CC - Vehicle-Bicycle"/>
    <s v="http://maps.google.com/maps?q=&amp;layer=c&amp;cbll=37.7710320380128,-122.453820111924"/>
    <s v="6:01 pm to 10:00 pm"/>
    <s v="Clear"/>
    <s v="Midblock &gt; 20ft"/>
    <s v="July"/>
    <s v="Bicycle to travel in same direction as vehicles"/>
  </r>
  <r>
    <n v="14737"/>
    <x v="2"/>
    <n v="105"/>
    <s v="Sunday"/>
    <x v="14"/>
    <x v="8"/>
    <s v="TURK ST | DIVISADERO ST"/>
    <n v="0"/>
    <s v="Not Stated, in Intersection"/>
    <s v="Not Stated"/>
    <s v="Injury (Other Visible)"/>
    <s v="Vehicle/Pedestrian"/>
    <s v="Pedestrian"/>
    <x v="4"/>
    <s v="Dry"/>
    <s v="No Unusual Condition"/>
    <s v="Not Stated"/>
    <s v="Dark - Street Lights"/>
    <s v="Functioning"/>
    <s v="BB - Vehicle-Pedestrian"/>
    <s v="http://maps.google.com/maps?q=&amp;layer=c&amp;cbll=37.7796596303491,-122.438740183526"/>
    <s v="10:01 pm to 2:00 am"/>
    <s v="Clear"/>
    <s v="Intersection &lt;= 20ft"/>
    <s v="July"/>
    <s v="Red signal - pedestrian responsibilities"/>
  </r>
  <r>
    <n v="29511"/>
    <x v="3"/>
    <n v="2241"/>
    <s v="Saturday"/>
    <x v="4"/>
    <x v="9"/>
    <s v="TURK BLVD | STANYAN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5992787017,-122.455216941431"/>
    <s v="10:01 pm to 2:00 am"/>
    <s v="Clear"/>
    <s v="Intersection &lt;= 20ft"/>
    <s v="July"/>
    <s v="Under the influence of alcohol or drug"/>
  </r>
  <r>
    <n v="3761"/>
    <x v="0"/>
    <n v="954"/>
    <s v="Saturday"/>
    <x v="14"/>
    <x v="25"/>
    <s v="TURK ST | TAMALPAIS TER"/>
    <n v="30"/>
    <s v="We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3763724336,-122.448982322609"/>
    <s v="6:01 am to 10:00 am"/>
    <s v="Clear"/>
    <s v="Intersection Rear End &lt;= 150ft"/>
    <s v="July"/>
    <s v="Unsafe speed for prevailing conditions"/>
  </r>
  <r>
    <n v="29366"/>
    <x v="1"/>
    <n v="5"/>
    <s v="Saturday"/>
    <x v="7"/>
    <x v="43"/>
    <s v="MASONIC AVE | TURK BL"/>
    <n v="0"/>
    <s v="Not Stated, in Intersection"/>
    <s v="Not Stated"/>
    <s v="Injury (Complaint of Pain)"/>
    <s v="Broadside"/>
    <s v="Motor Vehicle on Other Roadway"/>
    <x v="0"/>
    <s v="Dry"/>
    <s v="No Unusual Condition"/>
    <s v="Not Stated"/>
    <s v="Dark - Street Lights"/>
    <s v="Functioning"/>
    <s v="AA - Vehicle(s) Only Involved"/>
    <s v="http://maps.google.com/maps?q=&amp;layer=c&amp;cbll=37.7786223076059,-122.447039806471"/>
    <s v="10:01 pm to 2:00 am"/>
    <s v="Clear"/>
    <s v="Intersection &lt;= 20ft"/>
    <s v="July"/>
    <s v="Red signal - driver or bicyclist responsibilities"/>
  </r>
  <r>
    <n v="8372"/>
    <x v="0"/>
    <n v="1342"/>
    <s v="Wednesday"/>
    <x v="6"/>
    <x v="27"/>
    <s v="DIVISADERO ST | TURK ST"/>
    <n v="0"/>
    <s v="Not Stated, in Intersection"/>
    <s v="Not Stated"/>
    <s v="Injury (Other Visible)"/>
    <s v="Overturned"/>
    <s v="Other Motor Vehicle"/>
    <x v="0"/>
    <s v="Dry"/>
    <s v="No Unusual Condition"/>
    <s v="Not Stated"/>
    <s v="Not Stated"/>
    <s v="Functioning"/>
    <s v="AA - Vehicle(s) Only Involved"/>
    <s v="http://maps.google.com/maps?q=&amp;layer=c&amp;cbll=37.7796596303491,-122.438740183526"/>
    <s v="10:01 am to 2:00 pm"/>
    <s v="Clear"/>
    <s v="Intersection &lt;= 20ft"/>
    <s v="July"/>
    <s v="Unknown"/>
  </r>
  <r>
    <n v="29364"/>
    <x v="2"/>
    <n v="2218"/>
    <s v="Tuesday"/>
    <x v="7"/>
    <x v="27"/>
    <s v="MASONIC AVE | TURK ST"/>
    <n v="0"/>
    <s v="Not Stated, in Intersection"/>
    <s v="Not Stated"/>
    <s v="Injury (Other Visible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86223076059,-122.447039806471"/>
    <s v="10:01 pm to 2:00 am"/>
    <s v="Cloudy"/>
    <s v="Intersection &lt;= 20ft"/>
    <s v="July"/>
    <s v="Violation of right-of-way - left turn"/>
  </r>
  <r>
    <n v="14900"/>
    <x v="3"/>
    <n v="1600"/>
    <s v="Sunday"/>
    <x v="14"/>
    <x v="32"/>
    <s v="TURK ST | LYON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None"/>
    <s v="BB - Vehicle-Pedestrian"/>
    <s v="http://maps.google.com/maps?q=&amp;layer=c&amp;cbll=37.7790380187506,-122.443699110269"/>
    <s v="2:01 pm to 6:00 pm"/>
    <s v="Clear"/>
    <s v="Intersection &lt;= 20ft"/>
    <s v="July"/>
    <s v="Driver or bicyclist to yield right-of-way at crosswalks"/>
  </r>
  <r>
    <n v="29507"/>
    <x v="1"/>
    <n v="1813"/>
    <s v="Wednesday"/>
    <x v="18"/>
    <x v="27"/>
    <s v="PARKER AVE | TURK ST"/>
    <n v="12"/>
    <s v="South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7945890951,-122.453378475467"/>
    <s v="6:01 pm to 10:00 pm"/>
    <s v="Clear"/>
    <s v="Intersection &lt;= 20ft"/>
    <s v="July"/>
    <s v="Turn at intersection from wrong position"/>
  </r>
  <r>
    <n v="29228"/>
    <x v="5"/>
    <n v="1600"/>
    <s v="Thursday"/>
    <x v="2"/>
    <x v="0"/>
    <s v="OAK ST | ASHBURY ST"/>
    <n v="9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8818324027,-122.447280214959"/>
    <s v="2:01 pm to 6:00 pm"/>
    <s v="Clear"/>
    <s v="Intersection &lt;= 20ft"/>
    <s v="June"/>
    <s v="Unsafe speed for prevailing conditions"/>
  </r>
  <r>
    <n v="6948"/>
    <x v="0"/>
    <n v="1727"/>
    <s v="Thursday"/>
    <x v="2"/>
    <x v="0"/>
    <s v="OAK ST | ASHBURY ST"/>
    <n v="30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8909434378,-122.447208471405"/>
    <s v="2:01 pm to 6:00 pm"/>
    <s v="Clear"/>
    <s v="Intersection Rear End &lt;= 150ft"/>
    <s v="June"/>
    <s v="Unsafe speed for prevailing conditions"/>
  </r>
  <r>
    <n v="29276"/>
    <x v="3"/>
    <n v="1538"/>
    <s v="Thursday"/>
    <x v="14"/>
    <x v="51"/>
    <s v="TURK ST | BAKER"/>
    <n v="129"/>
    <s v="West"/>
    <s v="Not Stated"/>
    <s v="Injury (Complaint of Pain)"/>
    <s v="Rear End"/>
    <s v="Parked Motor Vehicle"/>
    <x v="0"/>
    <s v="Dry"/>
    <s v="No Unusual Condition"/>
    <s v="Not Stated"/>
    <s v="Daylight"/>
    <s v="Not Stated"/>
    <s v="AA - Vehicle(s) Only Involved"/>
    <s v="http://maps.google.com/maps?q=&amp;layer=c&amp;cbll=37.7791888543871,-122.442494105185"/>
    <s v="2:01 pm to 6:00 pm"/>
    <s v="Clear"/>
    <s v="Intersection Rear End &lt;= 150ft"/>
    <s v="June"/>
    <s v="Unsafe speed for prevailing conditions"/>
  </r>
  <r>
    <n v="29265"/>
    <x v="10"/>
    <n v="1928"/>
    <s v="Sunday"/>
    <x v="1"/>
    <x v="1"/>
    <s v="FULTON ST | BAKER ST"/>
    <n v="0"/>
    <s v="Not Stated, in Intersection"/>
    <s v="Not Stated"/>
    <s v="Injury (Other Visible)"/>
    <s v="Other"/>
    <s v="Non-Collision"/>
    <x v="0"/>
    <s v="Dry"/>
    <s v="No Unusual Condition"/>
    <s v="Not Stated"/>
    <s v="Daylight"/>
    <s v="Functioning"/>
    <s v="AA - Vehicle(s) Only Involved"/>
    <s v="http://maps.google.com/maps?q=&amp;layer=c&amp;cbll=37.7764350361418,-122.441488326711"/>
    <s v="6:01 pm to 10:00 pm"/>
    <s v="Clear"/>
    <s v="Intersection &lt;= 20ft"/>
    <s v="June"/>
    <s v="Unsafe turn or lane change prohibited"/>
  </r>
  <r>
    <n v="29180"/>
    <x v="5"/>
    <n v="430"/>
    <s v="Saturday"/>
    <x v="2"/>
    <x v="1"/>
    <s v="OAK ST | BAKER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7128737419,-122.440735147736"/>
    <s v="2:01 am to 6:00 am"/>
    <s v="Clear"/>
    <s v="Intersection &lt;= 20ft"/>
    <s v="June"/>
    <s v="Red signal - driver or bicyclist responsibilities"/>
  </r>
  <r>
    <n v="29174"/>
    <x v="8"/>
    <n v="1450"/>
    <s v="Thursday"/>
    <x v="2"/>
    <x v="1"/>
    <s v="OAK ST | BAKER ST"/>
    <n v="227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811538709,-122.439958246241"/>
    <s v="2:01 pm to 6:00 pm"/>
    <s v="Clear"/>
    <s v="Midblock &gt; 20ft"/>
    <s v="June"/>
    <s v="Unsafe speed for prevailing conditions"/>
  </r>
  <r>
    <n v="29173"/>
    <x v="9"/>
    <n v="1249"/>
    <s v="Thursday"/>
    <x v="3"/>
    <x v="1"/>
    <s v="PAGE ST | BAKER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7790982086,-122.440546209573"/>
    <s v="10:01 am to 2:00 pm"/>
    <s v="Clear"/>
    <s v="Intersection &lt;= 20ft"/>
    <s v="June"/>
    <s v="Violation of right-of-way - entering through highway"/>
  </r>
  <r>
    <n v="29273"/>
    <x v="8"/>
    <n v="1540"/>
    <s v="Friday"/>
    <x v="14"/>
    <x v="1"/>
    <s v="TURK ST | BAKER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92440306213,-122.442053309532"/>
    <s v="2:01 pm to 6:00 pm"/>
    <s v="Clear"/>
    <s v="Intersection &lt;= 20ft"/>
    <s v="June"/>
    <s v="Violation of right-of-way - entering through highway"/>
  </r>
  <r>
    <n v="13458"/>
    <x v="5"/>
    <n v="1318"/>
    <s v="Sunday"/>
    <x v="0"/>
    <x v="3"/>
    <s v="FELL ST | BRODERICK ST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38471195227,-122.439276798449"/>
    <s v="10:01 am to 2:00 pm"/>
    <s v="Clear"/>
    <s v="Intersection &lt;= 20ft"/>
    <s v="June"/>
    <s v="Turning across bicycle lane"/>
  </r>
  <r>
    <n v="4937"/>
    <x v="7"/>
    <n v="2307"/>
    <s v="Saturday"/>
    <x v="1"/>
    <x v="3"/>
    <s v="FULTON ST | BRODERICK ST"/>
    <n v="0"/>
    <s v="Not Stated, in Intersection"/>
    <s v="Cloudy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66440075826,-122.439844236366"/>
    <s v="10:01 pm to 2:00 am"/>
    <s v="Clear"/>
    <s v="Intersection &lt;= 20ft"/>
    <s v="June"/>
    <s v="Red signal - driver or bicyclist responsibilities"/>
  </r>
  <r>
    <n v="28976"/>
    <x v="9"/>
    <n v="1410"/>
    <s v="Thursday"/>
    <x v="1"/>
    <x v="3"/>
    <s v="FULTON ST | BRODERICK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6440075826,-122.439844236366"/>
    <s v="2:01 pm to 6:00 pm"/>
    <s v="Clear"/>
    <s v="Intersection &lt;= 20ft"/>
    <s v="June"/>
    <s v="Red signal - driver or bicyclist responsibilities"/>
  </r>
  <r>
    <n v="14841"/>
    <x v="5"/>
    <n v="1655"/>
    <s v="Thursday"/>
    <x v="2"/>
    <x v="3"/>
    <s v="OAK ST | BRODERICK ST"/>
    <n v="5"/>
    <s v="West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198097807,-122.439105702789"/>
    <s v="2:01 pm to 6:00 pm"/>
    <s v="Clear"/>
    <s v="Intersection &lt;= 20ft"/>
    <s v="June"/>
    <s v="Unsafe passing on right shoulder"/>
  </r>
  <r>
    <n v="605"/>
    <x v="0"/>
    <n v="1050"/>
    <s v="Tuesday"/>
    <x v="6"/>
    <x v="2"/>
    <s v="DIVISADERO ST | FELL ST"/>
    <n v="0"/>
    <s v="Not Stated, in Intersection"/>
    <s v="Not Stated"/>
    <s v="Injury (Complaint of Pain)"/>
    <s v="Vehicle/Pedestrian"/>
    <s v="Pedestrian"/>
    <x v="1"/>
    <s v="Wet"/>
    <s v="No Unusual Condition"/>
    <s v="Not Stated"/>
    <s v="Daylight"/>
    <s v="Functioning"/>
    <s v="BB - Vehicle-Pedestrian"/>
    <s v="http://maps.google.com/maps?q=&amp;layer=c&amp;cbll=37.7740616466681,-122.437610623921"/>
    <s v="10:01 am to 2:00 pm"/>
    <s v="Cloudy"/>
    <s v="Intersection &lt;= 20ft"/>
    <s v="June"/>
    <s v="Unsafe starting or backing on highway"/>
  </r>
  <r>
    <n v="29078"/>
    <x v="7"/>
    <n v="1849"/>
    <s v="Saturday"/>
    <x v="14"/>
    <x v="3"/>
    <s v="TURK ST | BRODERICK ST"/>
    <n v="173"/>
    <s v="East"/>
    <s v="Not Stated"/>
    <s v="Injury (Other Visible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95173579573,-122.439806661094"/>
    <s v="6:01 pm to 10:00 pm"/>
    <s v="Cloudy"/>
    <s v="Midblock &gt; 20ft"/>
    <s v="June"/>
    <s v="Following too closely prohibited"/>
  </r>
  <r>
    <n v="29351"/>
    <x v="2"/>
    <n v="2243"/>
    <s v="Wednesday"/>
    <x v="10"/>
    <x v="29"/>
    <s v="GOLDEN GATE AVE | CENTRAL AV"/>
    <n v="27"/>
    <s v="West"/>
    <s v="Not Stated"/>
    <s v="Injury (Complaint of Pain)"/>
    <s v="Head-On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78745080533,-122.445249067838"/>
    <s v="10:01 pm to 2:00 am"/>
    <s v="Clear"/>
    <s v="Midblock &gt; 20ft"/>
    <s v="June"/>
    <s v="Wrong way on divided highway"/>
  </r>
  <r>
    <n v="27415"/>
    <x v="6"/>
    <n v="1718"/>
    <s v="Monday"/>
    <x v="2"/>
    <x v="30"/>
    <s v="OAK ST | CENTRAL AVE"/>
    <n v="0"/>
    <s v="Not Stated, in Intersection"/>
    <s v="Not Stated"/>
    <s v="Injury (Complaint of Pain)"/>
    <s v="Not Stated"/>
    <s v="Bicycle"/>
    <x v="0"/>
    <s v="Dry"/>
    <s v="No Unusual Condition"/>
    <s v="Not Stated"/>
    <s v="Daylight"/>
    <s v="None"/>
    <s v="CC - Vehicle-Bicycle"/>
    <s v="http://maps.google.com/maps?q=&amp;layer=c&amp;cbll=37.7722952900664,-122.444024305792"/>
    <s v="2:01 pm to 6:00 pm"/>
    <s v="Clear"/>
    <s v="Intersection &lt;= 20ft"/>
    <s v="June"/>
    <s v="Bicycle to travel in same direction as vehicles"/>
  </r>
  <r>
    <n v="3249"/>
    <x v="3"/>
    <n v="2244"/>
    <s v="Monday"/>
    <x v="2"/>
    <x v="35"/>
    <s v="OAK ST | DIVISADERO"/>
    <n v="67"/>
    <s v="East"/>
    <s v="Not Stated"/>
    <s v="Injury (Severe)"/>
    <s v="Other"/>
    <s v="Non-Collision"/>
    <x v="0"/>
    <s v="Dry"/>
    <s v="No Unusual Condition"/>
    <s v="Not Stated"/>
    <s v="Dark - Street Lights"/>
    <s v="None"/>
    <s v="FF - Bike Only"/>
    <s v="http://maps.google.com/maps?q=&amp;layer=c&amp;cbll=37.7731625879812,-122.437193788746"/>
    <s v="10:01 pm to 2:00 am"/>
    <s v="Clear"/>
    <s v="Midblock &gt; 20ft"/>
    <s v="June"/>
    <s v="Unsafe speed for prevailing conditions"/>
  </r>
  <r>
    <n v="29072"/>
    <x v="1"/>
    <n v="1140"/>
    <s v="Friday"/>
    <x v="14"/>
    <x v="35"/>
    <s v="TURK ST | DIVISADERO"/>
    <n v="34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6739078707,-122.438625539172"/>
    <s v="10:01 am to 2:00 pm"/>
    <s v="Clear"/>
    <s v="Intersection Rear End &lt;= 150ft"/>
    <s v="June"/>
    <s v="Unsafe speed for prevailing conditions"/>
  </r>
  <r>
    <n v="28869"/>
    <x v="1"/>
    <n v="55"/>
    <s v="Wednesday"/>
    <x v="0"/>
    <x v="8"/>
    <s v="FELL ST | DIVISADERO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10:01 pm to 2:00 am"/>
    <s v="Clear"/>
    <s v="Intersection &lt;= 20ft"/>
    <s v="June"/>
    <s v="Unknown"/>
  </r>
  <r>
    <n v="28947"/>
    <x v="2"/>
    <n v="1245"/>
    <s v="Friday"/>
    <x v="1"/>
    <x v="8"/>
    <s v="FULTON ST | DIVISADERO ST"/>
    <n v="120"/>
    <s v="West"/>
    <s v="Not Stated"/>
    <s v="Injury (Other Visible)"/>
    <s v="Overturned"/>
    <s v="Fixed Object"/>
    <x v="0"/>
    <s v="Dry"/>
    <s v="No Unusual Condition"/>
    <s v="Not Stated"/>
    <s v="Daylight"/>
    <s v="None"/>
    <s v="AA - Vehicle(s) Only Involved"/>
    <s v="http://maps.google.com/maps?q=&amp;layer=c&amp;cbll=37.776803771534,-122.438587132834"/>
    <s v="10:01 am to 2:00 pm"/>
    <s v="Clear"/>
    <s v="Midblock &gt; 20ft"/>
    <s v="June"/>
    <s v="Illegal U-turn on highway without unobstructed view"/>
  </r>
  <r>
    <n v="29017"/>
    <x v="8"/>
    <n v="1820"/>
    <s v="Wednesday"/>
    <x v="10"/>
    <x v="8"/>
    <s v="GOLDEN GATE AVE | DIVISADERO ST"/>
    <n v="94"/>
    <s v="East"/>
    <s v="Not Stated"/>
    <s v="Injury (Complaint of Pain)"/>
    <s v="Broadside"/>
    <s v="Other Motor Vehicle"/>
    <x v="0"/>
    <s v="Wet"/>
    <s v="No Unusual Condition"/>
    <s v="Not Stated"/>
    <s v="Daylight"/>
    <s v="None"/>
    <s v="AA - Vehicle(s) Only Involved"/>
    <s v="http://maps.google.com/maps?q=&amp;layer=c&amp;cbll=37.7787653544905,-122.438230329114"/>
    <s v="6:01 pm to 10:00 pm"/>
    <s v="Cloudy"/>
    <s v="Midblock &gt; 20ft"/>
    <s v="June"/>
    <s v="Unsafe speed for prevailing conditions"/>
  </r>
  <r>
    <n v="20703"/>
    <x v="6"/>
    <n v="1915"/>
    <s v="Thursday"/>
    <x v="20"/>
    <x v="8"/>
    <s v="GROVE ST | DIVISADERO ST"/>
    <n v="0"/>
    <s v="Not Stated, in Intersection"/>
    <s v="Not Stated"/>
    <s v="Injury (Other Visible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9254055507,-122.437989847718"/>
    <s v="6:01 pm to 10:00 pm"/>
    <s v="Clear"/>
    <s v="Intersection &lt;= 20ft"/>
    <s v="June"/>
    <s v="Violation of right-of-way - left turn"/>
  </r>
  <r>
    <n v="13423"/>
    <x v="5"/>
    <n v="1400"/>
    <s v="Saturday"/>
    <x v="2"/>
    <x v="8"/>
    <s v="OAK ST | DIVISADERO ST"/>
    <n v="69"/>
    <s v="West"/>
    <s v="Not Stated"/>
    <s v="Injury (Other Visible)"/>
    <s v="Not Stated"/>
    <s v="Bicycle"/>
    <x v="0"/>
    <s v="Dry"/>
    <s v="Not Stated"/>
    <s v="Not Stated"/>
    <s v="Daylight"/>
    <s v="None"/>
    <s v="EE - Bike-Parked car "/>
    <s v="http://maps.google.com/maps?q=&amp;layer=c&amp;cbll=37.7731035906082,-122.437658423256"/>
    <s v="10:01 am to 2:00 pm"/>
    <s v="Clear"/>
    <s v="Midblock &gt; 20ft"/>
    <s v="June"/>
    <s v="Opening door on traffic side when unsafe"/>
  </r>
  <r>
    <n v="11008"/>
    <x v="1"/>
    <n v="1615"/>
    <s v="Friday"/>
    <x v="2"/>
    <x v="8"/>
    <s v="OAK ST | DIVISADERO ST"/>
    <n v="147"/>
    <s v="West"/>
    <s v="Not Stated"/>
    <s v="Injury (Other Visible)"/>
    <s v="Sideswipe"/>
    <s v="Bicycle"/>
    <x v="0"/>
    <s v="Dry"/>
    <s v="No Unusual Condition"/>
    <s v="Not Stated"/>
    <s v="Daylight"/>
    <s v="None"/>
    <s v="CC - Vehicle-Bicycle"/>
    <s v="http://maps.google.com/maps?q=&amp;layer=c&amp;cbll=37.7730697519753,-122.437924904124"/>
    <s v="2:01 pm to 6:00 pm"/>
    <s v="Clear"/>
    <s v="Midblock &gt; 20ft"/>
    <s v="June"/>
    <s v="Unknown"/>
  </r>
  <r>
    <n v="1785"/>
    <x v="9"/>
    <n v="2004"/>
    <s v="Sunday"/>
    <x v="2"/>
    <x v="8"/>
    <s v="OAK ST | DIVISADERO ST"/>
    <n v="0"/>
    <s v="Not Stated, in Intersection"/>
    <s v="Not Stated"/>
    <s v="Injury (Other Visible)"/>
    <s v="Sideswipe"/>
    <s v="Bicycle"/>
    <x v="0"/>
    <s v="Dry"/>
    <s v="No Unusual Condition"/>
    <s v="Not Stated"/>
    <s v="Dusk - Dawn"/>
    <s v="Functioning"/>
    <s v="CC - Vehicle-Bicycle"/>
    <s v="http://maps.google.com/maps?q=&amp;layer=c&amp;cbll=37.7731334920131,-122.437422939807"/>
    <s v="6:01 pm to 10:00 pm"/>
    <s v="Clear"/>
    <s v="Intersection &lt;= 20ft"/>
    <s v="June"/>
    <s v="Unsafe turn or lane change prohibited"/>
  </r>
  <r>
    <n v="28689"/>
    <x v="5"/>
    <n v="1520"/>
    <s v="Tuesday"/>
    <x v="2"/>
    <x v="8"/>
    <s v="OAK ST | DIVISADERO ST"/>
    <n v="5"/>
    <s v="East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1356936786,-122.437405607869"/>
    <s v="2:01 pm to 6:00 pm"/>
    <s v="Clear"/>
    <s v="Intersection &lt;= 20ft"/>
    <s v="June"/>
    <s v="Red signal - driver or bicyclist responsibilities"/>
  </r>
  <r>
    <n v="4821"/>
    <x v="7"/>
    <n v="1829"/>
    <s v="Friday"/>
    <x v="2"/>
    <x v="8"/>
    <s v="OAK ST | DIVISADERO ST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31334920131,-122.437422939807"/>
    <s v="6:01 pm to 10:00 pm"/>
    <s v="Clear"/>
    <s v="Intersection &lt;= 20ft"/>
    <s v="June"/>
    <s v="Unsafe turn or lane change prohibited"/>
  </r>
  <r>
    <n v="25745"/>
    <x v="6"/>
    <n v="1332"/>
    <s v="Thursday"/>
    <x v="0"/>
    <x v="16"/>
    <s v="MASONIC AVE | FELL ST"/>
    <n v="42"/>
    <s v="West"/>
    <s v="Not Stated"/>
    <s v="Injury (Complaint of Pain)"/>
    <s v="Not Stated"/>
    <s v="Not Stated"/>
    <x v="5"/>
    <s v="Not Stated"/>
    <s v="Not Stated"/>
    <s v="Not Stated"/>
    <s v="Not Stated"/>
    <s v="None"/>
    <s v="AA - Vehicle(s) Only Involved"/>
    <s v="http://maps.google.com/maps?q=&amp;layer=c&amp;cbll=37.7729771670009,-122.446044295004"/>
    <s v="10:01 am to 2:00 pm"/>
    <s v="Not Stated"/>
    <s v="Midblock &gt; 20ft"/>
    <s v="June"/>
    <s v="Unknown"/>
  </r>
  <r>
    <n v="545"/>
    <x v="8"/>
    <n v="2221"/>
    <s v="Sunday"/>
    <x v="3"/>
    <x v="8"/>
    <s v="PAGE ST | DIVISADERO ST"/>
    <n v="160"/>
    <s v="East"/>
    <s v="Not Stated"/>
    <s v="Injury (Other Visible)"/>
    <s v="Broadside"/>
    <s v="Bicycle"/>
    <x v="0"/>
    <s v="Dry"/>
    <s v="No Unusual Condition"/>
    <s v="Not Stated"/>
    <s v="Dark - Street Lights"/>
    <s v="None"/>
    <s v="CC - Vehicle-Bicycle"/>
    <s v="http://maps.google.com/maps?q=&amp;layer=c&amp;cbll=37.7722736761038,-122.436688982742"/>
    <s v="10:01 pm to 2:00 am"/>
    <s v="Clear"/>
    <s v="Midblock &gt; 20ft"/>
    <s v="June"/>
    <s v="Unsafe speed for prevailing conditions"/>
  </r>
  <r>
    <n v="15159"/>
    <x v="7"/>
    <n v="2245"/>
    <s v="Wednesday"/>
    <x v="0"/>
    <x v="9"/>
    <s v="FELL ST | STANYAN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rk - Street Lights"/>
    <s v="None"/>
    <s v="BB - Vehicle-Pedestrian"/>
    <s v="http://maps.google.com/maps?q=&amp;layer=c&amp;cbll=37.7719304046184,-122.454083217237"/>
    <s v="10:01 pm to 2:00 am"/>
    <s v="Clear"/>
    <s v="Intersection &lt;= 20ft"/>
    <s v="June"/>
    <s v="Driver or bicyclist to yield right-of-way at crosswalks"/>
  </r>
  <r>
    <n v="15188"/>
    <x v="2"/>
    <n v="1743"/>
    <s v="Tuesday"/>
    <x v="1"/>
    <x v="52"/>
    <s v="FULTON ST | CLAYTON"/>
    <n v="0"/>
    <s v="Not Stated, in Intersection"/>
    <s v="Not Stated"/>
    <s v="Injury (Sever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5389941443,-122.449707827119"/>
    <s v="2:01 pm to 6:00 pm"/>
    <s v="Clear"/>
    <s v="Intersection &lt;= 20ft"/>
    <s v="June"/>
    <s v="Driver or bicyclist to yield right-of-way at crosswalks"/>
  </r>
  <r>
    <n v="15174"/>
    <x v="8"/>
    <n v="825"/>
    <s v="Wednesday"/>
    <x v="1"/>
    <x v="6"/>
    <s v="FULTON ST | CLAYTON ST"/>
    <n v="0"/>
    <s v="Not Stated, in Intersection"/>
    <s v="Not Stated"/>
    <s v="Injury (Severe)"/>
    <s v="Vehicle/Pedestrian"/>
    <s v="Pedestrian"/>
    <x v="1"/>
    <s v="Wet"/>
    <s v="No Unusual Condition"/>
    <s v="Not Stated"/>
    <s v="Daylight"/>
    <s v="None"/>
    <s v="BB - Vehicle-Pedestrian"/>
    <s v="http://maps.google.com/maps?q=&amp;layer=c&amp;cbll=37.775389941443,-122.449707827119"/>
    <s v="6:01 am to 10:00 am"/>
    <s v="Raining"/>
    <s v="Intersection &lt;= 20ft"/>
    <s v="June"/>
    <s v="Driver or bicyclist to yield right-of-way at crosswalks"/>
  </r>
  <r>
    <n v="28866"/>
    <x v="2"/>
    <n v="1500"/>
    <s v="Monday"/>
    <x v="6"/>
    <x v="2"/>
    <s v="DIVISADERO ST | FELL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0616466681,-122.437610623921"/>
    <s v="2:01 pm to 6:00 pm"/>
    <s v="Clear"/>
    <s v="Intersection &lt;= 20ft"/>
    <s v="June"/>
    <s v="Red signal - driver or bicyclist responsibilities"/>
  </r>
  <r>
    <n v="28846"/>
    <x v="9"/>
    <n v="1630"/>
    <s v="Friday"/>
    <x v="6"/>
    <x v="2"/>
    <s v="DIVISADERO ST | FELL ST"/>
    <n v="85"/>
    <s v="South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8243648291,-122.437607768451"/>
    <s v="2:01 pm to 6:00 pm"/>
    <s v="Clear"/>
    <s v="Intersection Rear End &lt;= 150ft"/>
    <s v="June"/>
    <s v="Unsafe speed for prevailing conditions"/>
  </r>
  <r>
    <n v="29230"/>
    <x v="9"/>
    <n v="335"/>
    <s v="Friday"/>
    <x v="7"/>
    <x v="2"/>
    <s v="MASONIC AVE | FELL ST"/>
    <n v="0"/>
    <s v="Not Stated, in Intersection"/>
    <s v="Not Stated"/>
    <s v="Injury (Sever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2:01 am to 6:00 am"/>
    <s v="Clear"/>
    <s v="Intersection &lt;= 20ft"/>
    <s v="June"/>
    <s v="Red signal - driver or bicyclist responsibilities"/>
  </r>
  <r>
    <n v="4890"/>
    <x v="7"/>
    <n v="1520"/>
    <s v="Monday"/>
    <x v="7"/>
    <x v="2"/>
    <s v="MASONIC AVE | FELL ST"/>
    <n v="0"/>
    <s v="Not Stated, in Intersection"/>
    <s v="Not Stated"/>
    <s v="Injury (Other Visible)"/>
    <s v="Other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Intersection &lt;= 20ft"/>
    <s v="June"/>
    <s v="Violation of right-of-way - left turn"/>
  </r>
  <r>
    <n v="3217"/>
    <x v="3"/>
    <n v="1128"/>
    <s v="Wednesday"/>
    <x v="7"/>
    <x v="2"/>
    <s v="MASONIC AVE | FELL ST"/>
    <n v="25"/>
    <s v="South"/>
    <s v="Not Stated"/>
    <s v="Injury (Other Visible)"/>
    <s v="Head-On"/>
    <s v="Bicycle"/>
    <x v="0"/>
    <s v="Dry"/>
    <s v="No Unusual Condition"/>
    <s v="Not Stated"/>
    <s v="Daylight"/>
    <s v="Functioning"/>
    <s v="CC - Vehicle-Bicycle"/>
    <s v="http://maps.google.com/maps?q=&amp;layer=c&amp;cbll=37.7729274508309,-122.44588857465"/>
    <s v="10:01 am to 2:00 pm"/>
    <s v="Clear"/>
    <s v="Midblock &gt; 20ft"/>
    <s v="June"/>
    <s v="Violation of right-of-way - left turn"/>
  </r>
  <r>
    <n v="178"/>
    <x v="6"/>
    <n v="845"/>
    <s v="Friday"/>
    <x v="7"/>
    <x v="2"/>
    <s v="MASONIC AVE | FELL ST"/>
    <n v="18"/>
    <s v="South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464103424,-122.445892422484"/>
    <s v="6:01 am to 10:00 am"/>
    <s v="Clear"/>
    <s v="Intersection &lt;= 20ft"/>
    <s v="June"/>
    <s v="Violation of right-of-way"/>
  </r>
  <r>
    <n v="29241"/>
    <x v="1"/>
    <n v="2032"/>
    <s v="Friday"/>
    <x v="7"/>
    <x v="2"/>
    <s v="MASONIC AVE | FELL ST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6:01 pm to 10:00 pm"/>
    <s v="Clear"/>
    <s v="Intersection &lt;= 20ft"/>
    <s v="June"/>
    <s v="Red signal - driver or bicyclist responsibilities"/>
  </r>
  <r>
    <n v="8831"/>
    <x v="2"/>
    <n v="20"/>
    <s v="Friday"/>
    <x v="12"/>
    <x v="2"/>
    <s v="SCOTT ST | FELL ST"/>
    <n v="21"/>
    <s v="South"/>
    <s v="Not Stated"/>
    <s v="Injury (Other Visible)"/>
    <s v="Head-On"/>
    <s v="Bicycle"/>
    <x v="0"/>
    <s v="Wet"/>
    <s v="No Unusual Condition"/>
    <s v="Not Stated"/>
    <s v="Dark - Street Lights"/>
    <s v="Functioning"/>
    <s v="CC - Vehicle-Bicycle"/>
    <s v="http://maps.google.com/maps?q=&amp;layer=c&amp;cbll=37.7742204324283,-122.435928919514"/>
    <s v="10:01 pm to 2:00 am"/>
    <s v="Cloudy"/>
    <s v="Midblock &gt; 20ft"/>
    <s v="June"/>
    <s v="Crossing dividing section on freeway prohibited"/>
  </r>
  <r>
    <n v="8375"/>
    <x v="0"/>
    <n v="180"/>
    <s v="Monday"/>
    <x v="1"/>
    <x v="16"/>
    <s v="FULTON ST | MASONIC AVE"/>
    <n v="0"/>
    <s v="Not Stated, in Intersection"/>
    <s v="Not Stated"/>
    <s v="Injury (Other Visible)"/>
    <s v="Head-On"/>
    <s v="Pedestrian"/>
    <x v="1"/>
    <s v="Dry"/>
    <s v="No Unusual Condition"/>
    <s v="Not Stated"/>
    <s v="Daylight"/>
    <s v="Functioning"/>
    <s v="BB - Vehicle-Pedestrian"/>
    <s v="http://maps.google.com/maps?q=&amp;layer=c&amp;cbll=37.7758015922906,-122.446470829739"/>
    <s v="2:01 am to 6:00 am"/>
    <s v="Clear"/>
    <s v="Intersection &lt;= 20ft"/>
    <s v="June"/>
    <s v="Driver or bicyclist to yield right-of-way at crosswalks"/>
  </r>
  <r>
    <n v="28939"/>
    <x v="7"/>
    <n v="1536"/>
    <s v="Monday"/>
    <x v="6"/>
    <x v="11"/>
    <s v="DIVISADERO ST | FULTON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8558888485,-122.43817704764"/>
    <s v="2:01 pm to 6:00 pm"/>
    <s v="Clear"/>
    <s v="Intersection &lt;= 20ft"/>
    <s v="June"/>
    <s v="Red signal - driver or bicyclist responsibilities"/>
  </r>
  <r>
    <n v="28935"/>
    <x v="3"/>
    <n v="1914"/>
    <s v="Sunday"/>
    <x v="6"/>
    <x v="11"/>
    <s v="DIVISADERO ST | FULTON ST"/>
    <n v="30"/>
    <s v="South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7810337595,-122.438108250703"/>
    <s v="6:01 pm to 10:00 pm"/>
    <s v="Clear"/>
    <s v="Intersection Rear End &lt;= 150ft"/>
    <s v="June"/>
    <s v="Unsafe speed for prevailing conditions"/>
  </r>
  <r>
    <n v="13463"/>
    <x v="5"/>
    <n v="929"/>
    <s v="Monday"/>
    <x v="26"/>
    <x v="11"/>
    <s v="LYON ST | FULTON ST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62260364189,-122.443132453887"/>
    <s v="6:01 am to 10:00 am"/>
    <s v="Clear"/>
    <s v="Intersection &lt;= 20ft"/>
    <s v="June"/>
    <s v="Failure to stop at STOP sign"/>
  </r>
  <r>
    <n v="29324"/>
    <x v="7"/>
    <n v="756"/>
    <s v="Tuesday"/>
    <x v="7"/>
    <x v="11"/>
    <s v="MASONIC AVE | FULTON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8015922906,-122.446470829739"/>
    <s v="6:01 am to 10:00 am"/>
    <s v="Clear"/>
    <s v="Intersection &lt;= 20ft"/>
    <s v="June"/>
    <s v="Red signal - driver or bicyclist responsibilities"/>
  </r>
  <r>
    <n v="29323"/>
    <x v="7"/>
    <n v="1510"/>
    <s v="Monday"/>
    <x v="7"/>
    <x v="11"/>
    <s v="MASONIC AVE | FULTON ST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8015922906,-122.446470829739"/>
    <s v="2:01 pm to 6:00 pm"/>
    <s v="Clear"/>
    <s v="Intersection &lt;= 20ft"/>
    <s v="June"/>
    <s v="Unsafe speed for prevailing conditions"/>
  </r>
  <r>
    <n v="29345"/>
    <x v="9"/>
    <n v="1348"/>
    <s v="Sunday"/>
    <x v="7"/>
    <x v="13"/>
    <s v="MASONIC AVE | GOLDEN GATE AV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6691087729,-122.446846470157"/>
    <s v="10:01 am to 2:00 pm"/>
    <s v="Clear"/>
    <s v="Intersection &lt;= 20ft"/>
    <s v="June"/>
    <s v="Violation of right-of-way - left turn"/>
  </r>
  <r>
    <n v="29350"/>
    <x v="5"/>
    <n v="730"/>
    <s v="Thursday"/>
    <x v="7"/>
    <x v="13"/>
    <s v="MASONIC AVE | GOLDEN GATE AV"/>
    <n v="148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76690434493,-122.446846980157"/>
    <s v="6:01 am to 10:00 am"/>
    <s v="Clear"/>
    <s v="Intersection Rear End &lt;= 150ft"/>
    <s v="June"/>
    <s v="Unsafe speed for prevailing conditions"/>
  </r>
  <r>
    <n v="28999"/>
    <x v="5"/>
    <n v="1900"/>
    <s v="Monday"/>
    <x v="12"/>
    <x v="13"/>
    <s v="SCOTT ST | GOLDEN GATE AV"/>
    <n v="141"/>
    <s v="South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85548949425,-122.436807347367"/>
    <s v="6:01 pm to 10:00 pm"/>
    <s v="Cloudy"/>
    <s v="Midblock &gt; 20ft"/>
    <s v="June"/>
    <s v="Unsafe starting or backing on highway"/>
  </r>
  <r>
    <n v="14869"/>
    <x v="1"/>
    <n v="1222"/>
    <s v="Friday"/>
    <x v="7"/>
    <x v="2"/>
    <s v="MASONIC AVE | FELL ST"/>
    <n v="0"/>
    <s v="Not Stated, in Intersection"/>
    <s v="Not Stated"/>
    <s v="Injury (Severe)"/>
    <s v="Vehicle/Pedestrian"/>
    <s v="Pedestrian"/>
    <x v="5"/>
    <s v="Not Stated"/>
    <s v="Holes, Deep Ruts"/>
    <s v="No Unusual Condition"/>
    <s v="Daylight"/>
    <s v="Not Stated"/>
    <s v="BB - Vehicle-Pedestrian"/>
    <s v="http://maps.google.com/maps?q=&amp;layer=c&amp;cbll=37.7729954059776,-122.445902365946"/>
    <s v="10:01 am to 2:00 pm"/>
    <s v="Clear"/>
    <s v="Intersection &lt;= 20ft"/>
    <s v="June"/>
    <s v="Driver or bicyclist to yield right-of-way at crosswalks"/>
  </r>
  <r>
    <n v="29261"/>
    <x v="8"/>
    <n v="1336"/>
    <s v="Thursday"/>
    <x v="9"/>
    <x v="4"/>
    <s v="BAKER ST | GROVE ST"/>
    <n v="0"/>
    <s v="Not Stated, in Intersection"/>
    <s v="Not Stated"/>
    <s v="Injury (Other Visible)"/>
    <s v="Other"/>
    <s v="Non-Collision"/>
    <x v="0"/>
    <s v="Dry"/>
    <s v="No Unusual Condition"/>
    <s v="Not Stated"/>
    <s v="Daylight"/>
    <s v="None"/>
    <s v="AA - Vehicle(s) Only Involved"/>
    <s v="http://maps.google.com/maps?q=&amp;layer=c&amp;cbll=37.7755046874257,-122.441300064082"/>
    <s v="10:01 am to 2:00 pm"/>
    <s v="Clear"/>
    <s v="Intersection &lt;= 20ft"/>
    <s v="June"/>
    <s v="Unsafe speed for prevailing conditions"/>
  </r>
  <r>
    <n v="28973"/>
    <x v="5"/>
    <n v="1400"/>
    <s v="Friday"/>
    <x v="5"/>
    <x v="4"/>
    <s v="BRODERICK ST | GROVE ST"/>
    <n v="16"/>
    <s v="South"/>
    <s v="Not Stated"/>
    <s v="Injury (Other Visible)"/>
    <s v="Sideswipe"/>
    <s v="Other Object"/>
    <x v="0"/>
    <s v="Dry"/>
    <s v="No Unusual Condition"/>
    <s v="Not Stated"/>
    <s v="Daylight"/>
    <s v="None"/>
    <s v="AA - Vehicle(s) Only Involved"/>
    <s v="http://maps.google.com/maps?q=&amp;layer=c&amp;cbll=37.775670005526,-122.43964763583"/>
    <s v="10:01 am to 2:00 pm"/>
    <s v="Clear"/>
    <s v="Intersection &lt;= 20ft"/>
    <s v="June"/>
    <s v="Failure to stop at STOP sign"/>
  </r>
  <r>
    <n v="15681"/>
    <x v="0"/>
    <n v="2237"/>
    <s v="Tuesday"/>
    <x v="7"/>
    <x v="11"/>
    <s v="MASONIC AVE | FULTON ST"/>
    <n v="20"/>
    <s v="South"/>
    <s v="Not Stated"/>
    <s v="Injury (Severe)"/>
    <s v="Broadside"/>
    <s v="Pedestrian"/>
    <x v="4"/>
    <s v="Dry"/>
    <s v="No Unusual Condition"/>
    <s v="Not Stated"/>
    <s v="Dark - Street Lights"/>
    <s v="Functioning"/>
    <s v="BB - Vehicle-Pedestrian"/>
    <s v="http://maps.google.com/maps?q=&amp;layer=c&amp;cbll=37.7757472111021,-122.446459891935"/>
    <s v="10:01 pm to 2:00 am"/>
    <s v="Cloudy"/>
    <s v="Intersection &lt;= 20ft"/>
    <s v="June"/>
    <s v="Red signal - pedestrian responsibilities"/>
  </r>
  <r>
    <n v="29312"/>
    <x v="10"/>
    <n v="1555"/>
    <s v="Thursday"/>
    <x v="7"/>
    <x v="4"/>
    <s v="MASONIC AVE | GROVE ST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8711028237,-122.446283673835"/>
    <s v="2:01 pm to 6:00 pm"/>
    <s v="Clear"/>
    <s v="Intersection &lt;= 20ft"/>
    <s v="June"/>
    <s v="Following too closely prohibited"/>
  </r>
  <r>
    <n v="28877"/>
    <x v="10"/>
    <n v="1103"/>
    <s v="Monday"/>
    <x v="6"/>
    <x v="5"/>
    <s v="DIVISADERO ST | HAYES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991947509,-122.437798747311"/>
    <s v="10:01 am to 2:00 pm"/>
    <s v="Clear"/>
    <s v="Intersection &lt;= 20ft"/>
    <s v="June"/>
    <s v="Red signal - driver or bicyclist responsibilities"/>
  </r>
  <r>
    <n v="28885"/>
    <x v="1"/>
    <n v="934"/>
    <s v="Thursday"/>
    <x v="6"/>
    <x v="5"/>
    <s v="DIVISADERO ST | HAYES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991947509,-122.437798747311"/>
    <s v="6:01 am to 10:00 am"/>
    <s v="Clear"/>
    <s v="Intersection &lt;= 20ft"/>
    <s v="June"/>
    <s v="Green signal - driver or bicyclist responsibilities"/>
  </r>
  <r>
    <n v="19336"/>
    <x v="6"/>
    <n v="941"/>
    <s v="Thursday"/>
    <x v="8"/>
    <x v="5"/>
    <s v="STANYAN ST | HAYES ST"/>
    <n v="48"/>
    <s v="North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0254686345,-122.454311671652"/>
    <s v="6:01 am to 10:00 am"/>
    <s v="Cloudy"/>
    <s v="Midblock &gt; 20ft"/>
    <s v="June"/>
    <s v="Lane straddling or failure to use specified lanes"/>
  </r>
  <r>
    <n v="22115"/>
    <x v="0"/>
    <n v="852"/>
    <s v="Wednesday"/>
    <x v="4"/>
    <x v="15"/>
    <s v="TURK BLVD | KITTREDGE TER"/>
    <n v="108"/>
    <s v="East"/>
    <s v="Not Stated"/>
    <s v="Injury (Other Visible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82110961477,-122.450287608472"/>
    <s v="6:01 am to 10:00 am"/>
    <s v="Clear"/>
    <s v="Midblock &gt; 20ft"/>
    <s v="June"/>
    <s v="Overtaking and passing unsafely"/>
  </r>
  <r>
    <n v="29267"/>
    <x v="10"/>
    <n v="1530"/>
    <s v="Wednesday"/>
    <x v="0"/>
    <x v="32"/>
    <s v="FELL ST | LYON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424225297,-122.442564850679"/>
    <s v="2:01 pm to 6:00 pm"/>
    <s v="Clear"/>
    <s v="Intersection &lt;= 20ft"/>
    <s v="June"/>
    <s v="Overtaking and passing unsafely"/>
  </r>
  <r>
    <n v="29192"/>
    <x v="1"/>
    <n v="1815"/>
    <s v="Sunday"/>
    <x v="2"/>
    <x v="32"/>
    <s v="OAK ST | LYON ST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5043158128,-122.442377977744"/>
    <s v="6:01 pm to 10:00 pm"/>
    <s v="Clear"/>
    <s v="Intersection &lt;= 20ft"/>
    <s v="June"/>
    <s v="Unsafe speed for prevailing conditions"/>
  </r>
  <r>
    <n v="6794"/>
    <x v="10"/>
    <n v="1808"/>
    <s v="Tuesday"/>
    <x v="0"/>
    <x v="10"/>
    <s v="MASONIC AVE | FELL ST"/>
    <n v="0"/>
    <s v="Not Stated, in Intersection"/>
    <s v="Not Stated"/>
    <s v="Injury (Sever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6:01 pm to 10:00 pm"/>
    <s v="Clear"/>
    <s v="Intersection &lt;= 20ft"/>
    <s v="June"/>
    <s v="Red signal - driver or bicyclist responsibilities"/>
  </r>
  <r>
    <n v="29319"/>
    <x v="9"/>
    <n v="1520"/>
    <s v="Friday"/>
    <x v="1"/>
    <x v="10"/>
    <s v="FULTON ST | MASONIC AV"/>
    <n v="150"/>
    <s v="Ea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58669512584,-122.445956784865"/>
    <s v="2:01 pm to 6:00 pm"/>
    <s v="Cloudy"/>
    <s v="Intersection Rear End &lt;= 150ft"/>
    <s v="June"/>
    <s v="Unsafe speed for prevailing conditions"/>
  </r>
  <r>
    <n v="29217"/>
    <x v="2"/>
    <n v="845"/>
    <s v="Friday"/>
    <x v="2"/>
    <x v="10"/>
    <s v="OAK ST | MASONIC AV"/>
    <n v="210"/>
    <s v="East"/>
    <s v="Not Stated"/>
    <s v="Injury (Other Visible)"/>
    <s v="Not Stated"/>
    <s v="Non-Collision"/>
    <x v="0"/>
    <s v="Wet"/>
    <s v="No Unusual Condition"/>
    <s v="Not Stated"/>
    <s v="Daylight"/>
    <s v="Functioning"/>
    <s v="AA - Vehicle(s) Only Involved"/>
    <s v="http://maps.google.com/maps?q=&amp;layer=c&amp;cbll=37.772171385108,-122.445000089849"/>
    <s v="6:01 am to 10:00 am"/>
    <s v="Fog"/>
    <s v="Midblock &gt; 20ft"/>
    <s v="June"/>
    <s v="Unsafe speed for prevailing conditions"/>
  </r>
  <r>
    <n v="29221"/>
    <x v="1"/>
    <n v="1438"/>
    <s v="Friday"/>
    <x v="2"/>
    <x v="10"/>
    <s v="OAK ST | MASONIC AV"/>
    <n v="155"/>
    <s v="We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0130364418,-122.446247066505"/>
    <s v="2:01 pm to 6:00 pm"/>
    <s v="Clear"/>
    <s v="Midblock &gt; 20ft"/>
    <s v="June"/>
    <s v="Unsafe speed for prevailing conditions"/>
  </r>
  <r>
    <n v="14574"/>
    <x v="10"/>
    <n v="806"/>
    <s v="Monday"/>
    <x v="2"/>
    <x v="3"/>
    <s v="OAK ST | BRODERICK ST"/>
    <n v="20"/>
    <s v="East"/>
    <s v="Not Stated"/>
    <s v="Injury (Other Visible)"/>
    <s v="Vehicle/Pedestrian"/>
    <s v="Pedestrian"/>
    <x v="2"/>
    <s v="Dry"/>
    <s v="No Unusual Condition"/>
    <s v="Not Stated"/>
    <s v="Daylight"/>
    <s v="Functioning"/>
    <s v="BB - Vehicle-Pedestrian"/>
    <s v="http://maps.google.com/maps?q=&amp;layer=c&amp;cbll=37.7729306557318,-122.439020292472"/>
    <s v="6:01 am to 10:00 am"/>
    <s v="Clear"/>
    <s v="Intersection &lt;= 20ft"/>
    <s v="June"/>
    <s v="Unsafe speed for prevailing conditions"/>
  </r>
  <r>
    <n v="17745"/>
    <x v="0"/>
    <n v="1820"/>
    <s v="Thursday"/>
    <x v="2"/>
    <x v="16"/>
    <s v="OAK ST | MASONIC AVE"/>
    <n v="0"/>
    <s v="Not Stated, in Intersection"/>
    <s v="Not Stated"/>
    <s v="Injury (Complaint of Pain)"/>
    <s v="Not State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0803942368,-122.445716665312"/>
    <s v="6:01 pm to 10:00 pm"/>
    <s v="Clear"/>
    <s v="Intersection &lt;= 20ft"/>
    <s v="June"/>
    <s v="Turn at intersection from wrong position"/>
  </r>
  <r>
    <n v="29176"/>
    <x v="3"/>
    <n v="1605"/>
    <s v="Monday"/>
    <x v="9"/>
    <x v="14"/>
    <s v="BAKER ST | OAK ST"/>
    <n v="30"/>
    <s v="South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6309989146,-122.440718580985"/>
    <s v="2:01 pm to 6:00 pm"/>
    <s v="Clear"/>
    <s v="Midblock &gt; 20ft"/>
    <s v="June"/>
    <s v="Unsafe starting or backing on highway"/>
  </r>
  <r>
    <n v="28674"/>
    <x v="9"/>
    <n v="101"/>
    <s v="Sunday"/>
    <x v="6"/>
    <x v="14"/>
    <s v="DIVISADERO ST | OAK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10:01 pm to 2:00 am"/>
    <s v="Clear"/>
    <s v="Intersection &lt;= 20ft"/>
    <s v="June"/>
    <s v="Red signal - driver or bicyclist responsibilities"/>
  </r>
  <r>
    <n v="19068"/>
    <x v="4"/>
    <n v="60"/>
    <s v="Wednesday"/>
    <x v="6"/>
    <x v="14"/>
    <s v="DIVISADERO ST | OAK ST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31334920131,-122.437422939807"/>
    <s v="2:01 am to 6:00 am"/>
    <s v="Cloudy"/>
    <s v="Intersection &lt;= 20ft"/>
    <s v="June"/>
    <s v="Red signal - driver or bicyclist responsibilities"/>
  </r>
  <r>
    <n v="470"/>
    <x v="8"/>
    <n v="2214"/>
    <s v="Friday"/>
    <x v="7"/>
    <x v="14"/>
    <s v="MASONIC AVE | OAK ST"/>
    <n v="2"/>
    <s v="South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0756515354,-122.445715748746"/>
    <s v="10:01 pm to 2:00 am"/>
    <s v="Clear"/>
    <s v="Intersection &lt;= 20ft"/>
    <s v="June"/>
    <s v="Red signal - driver or bicyclist responsibilities"/>
  </r>
  <r>
    <n v="5661"/>
    <x v="6"/>
    <n v="1750"/>
    <s v="Tuesday"/>
    <x v="12"/>
    <x v="14"/>
    <s v="SCOTT ST | OAK ST"/>
    <n v="15"/>
    <s v="South"/>
    <s v="Not Stated"/>
    <s v="Injury (Other Visible)"/>
    <s v="Rear End"/>
    <s v="Bicycle"/>
    <x v="0"/>
    <s v="Dry"/>
    <s v="No Unusual Condition"/>
    <s v="Not Stated"/>
    <s v="Daylight"/>
    <s v="Functioning"/>
    <s v="CC - Vehicle-Bicycle"/>
    <s v="http://maps.google.com/maps?q=&amp;layer=c&amp;cbll=37.7733060296654,-122.435743449943"/>
    <s v="2:01 pm to 6:00 pm"/>
    <s v="Clear"/>
    <s v="Intersection &lt;= 20ft"/>
    <s v="June"/>
    <s v="Following too closely prohibited"/>
  </r>
  <r>
    <n v="16917"/>
    <x v="0"/>
    <n v="1814"/>
    <s v="Saturday"/>
    <x v="6"/>
    <x v="20"/>
    <s v="DIVISADERO ST | PAGE ST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2037124154,-122.4372349323"/>
    <s v="6:01 pm to 10:00 pm"/>
    <s v="Clear"/>
    <s v="Intersection &lt;= 20ft"/>
    <s v="June"/>
    <s v="Red signal - driver or bicyclist responsibilities"/>
  </r>
  <r>
    <n v="9106"/>
    <x v="2"/>
    <n v="750"/>
    <s v="Thursday"/>
    <x v="12"/>
    <x v="20"/>
    <s v="SCOTT ST | PAGE ST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4179297667,-122.435563320269"/>
    <s v="6:01 am to 10:00 am"/>
    <s v="Clear"/>
    <s v="Intersection &lt;= 20ft"/>
    <s v="June"/>
    <s v="Failure to stop at STOP sign"/>
  </r>
  <r>
    <n v="21071"/>
    <x v="4"/>
    <n v="31"/>
    <s v="Monday"/>
    <x v="8"/>
    <x v="20"/>
    <s v="STANYAN ST | PAGE ST"/>
    <n v="1"/>
    <s v="North"/>
    <s v="Not Stated"/>
    <s v="Injury (Complaint of Pain)"/>
    <s v="Sideswipe"/>
    <s v="Parked Motor Vehicle"/>
    <x v="0"/>
    <s v="Dry"/>
    <s v="No Unusual Condition"/>
    <s v="Not Stated"/>
    <s v="Dark - Street Lights"/>
    <s v="Functioning"/>
    <s v="AA - Vehicle(s) Only Involved"/>
    <s v="http://maps.google.com/maps?q=&amp;layer=c&amp;cbll=37.7700997082349,-122.453726527595"/>
    <s v="2:01 am to 6:00 am"/>
    <s v="Clear"/>
    <s v="Intersection &lt;= 20ft"/>
    <s v="June"/>
    <s v="Unsafe speed for prevailing conditions"/>
  </r>
  <r>
    <n v="1777"/>
    <x v="9"/>
    <n v="225"/>
    <s v="Wednesday"/>
    <x v="10"/>
    <x v="23"/>
    <s v="GOLDEN GATE AVE | SCOTT ST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89377532413,-122.436884628865"/>
    <s v="2:01 am to 6:00 am"/>
    <s v="Clear"/>
    <s v="Intersection &lt;= 20ft"/>
    <s v="June"/>
    <s v="Actions required at flashing red signal"/>
  </r>
  <r>
    <n v="8759"/>
    <x v="2"/>
    <n v="1825"/>
    <s v="Friday"/>
    <x v="3"/>
    <x v="23"/>
    <s v="PAGE ST | SCOTT ST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4179297667,-122.435563320269"/>
    <s v="6:01 pm to 10:00 pm"/>
    <s v="Clear"/>
    <s v="Intersection &lt;= 20ft"/>
    <s v="June"/>
    <s v="Failure to stop at STOP sign"/>
  </r>
  <r>
    <n v="29443"/>
    <x v="9"/>
    <n v="2318"/>
    <s v="Friday"/>
    <x v="11"/>
    <x v="24"/>
    <s v="HAYES ST | SHRADER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06133859,-122.452623843871"/>
    <s v="10:01 pm to 2:00 am"/>
    <s v="Fog"/>
    <s v="Intersection &lt;= 20ft"/>
    <s v="June"/>
    <s v="Failure to stop at STOP sign"/>
  </r>
  <r>
    <n v="478"/>
    <x v="8"/>
    <n v="1245"/>
    <s v="Thursday"/>
    <x v="10"/>
    <x v="53"/>
    <s v="GOLDEN GATE AVE | TAMALPAIS"/>
    <n v="0"/>
    <s v="Not Stated, in Intersection"/>
    <s v="Not Stated"/>
    <s v="Injury (Severe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74328923105,-122.4486833183"/>
    <s v="10:01 am to 2:00 pm"/>
    <s v="Clear"/>
    <s v="Intersection &lt;= 20ft"/>
    <s v="June"/>
    <s v="Violation of right-of-way - left turn"/>
  </r>
  <r>
    <n v="1758"/>
    <x v="9"/>
    <n v="905"/>
    <s v="Monday"/>
    <x v="14"/>
    <x v="54"/>
    <s v="TURK ST | TAMALPAIS ST"/>
    <n v="74"/>
    <s v="West"/>
    <s v="Not Stated"/>
    <s v="Injury (Other Visible)"/>
    <s v="Head-On"/>
    <s v="Bicycle"/>
    <x v="0"/>
    <s v="Dry"/>
    <s v="No Unusual Condition"/>
    <s v="Not Stated"/>
    <s v="Daylight"/>
    <s v="None"/>
    <s v="CC - Vehicle-Bicycle"/>
    <s v="http://maps.google.com/maps?q=&amp;layer=c&amp;cbll=37.7783573362345,-122.449132666487"/>
    <s v="6:01 am to 10:00 am"/>
    <s v="Clear"/>
    <s v="Midblock &gt; 20ft"/>
    <s v="June"/>
    <s v="Unsafe starting or backing on highway"/>
  </r>
  <r>
    <n v="29036"/>
    <x v="9"/>
    <n v="250"/>
    <s v="Thursday"/>
    <x v="12"/>
    <x v="27"/>
    <s v="SCOTT ST | TURK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98673956117,-122.437071864719"/>
    <s v="2:01 am to 6:00 am"/>
    <s v="Clear"/>
    <s v="Intersection &lt;= 20ft"/>
    <s v="June"/>
    <s v="Violation of right-of-way - entering through highway"/>
  </r>
  <r>
    <n v="29371"/>
    <x v="10"/>
    <n v="821"/>
    <s v="Wednesday"/>
    <x v="14"/>
    <x v="45"/>
    <s v="TURK ST | ANNAPOLIS TER"/>
    <n v="0"/>
    <s v="Not Stated, in Intersection"/>
    <s v="Not Stated"/>
    <s v="Injury (Other Visible)"/>
    <s v="Overturned"/>
    <s v="Fixed Object"/>
    <x v="0"/>
    <s v="Dry"/>
    <s v="No Unusual Condition"/>
    <s v="Not Stated"/>
    <s v="Daylight"/>
    <s v="None"/>
    <s v="AA - Vehicle(s) Only Involved"/>
    <s v="http://maps.google.com/maps?q=&amp;layer=c&amp;cbll=37.7785010336157,-122.447997722279"/>
    <s v="6:01 am to 10:00 am"/>
    <s v="Clear"/>
    <s v="Intersection &lt;= 20ft"/>
    <s v="March"/>
    <s v="Violation of right-of-way - left turn"/>
  </r>
  <r>
    <n v="22136"/>
    <x v="6"/>
    <n v="930"/>
    <s v="Monday"/>
    <x v="1"/>
    <x v="1"/>
    <s v="FULTON ST | BAKER ST"/>
    <n v="50"/>
    <s v="East"/>
    <s v="Not Stated"/>
    <s v="Injury (Other Visible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64567495527,-122.441317496164"/>
    <s v="6:01 am to 10:00 am"/>
    <s v="Clear"/>
    <s v="Midblock &gt; 20ft"/>
    <s v="March"/>
    <s v="Unsafe starting or backing on highway"/>
  </r>
  <r>
    <n v="16943"/>
    <x v="6"/>
    <n v="160"/>
    <s v="Sunday"/>
    <x v="1"/>
    <x v="1"/>
    <s v="FULTON ST | BAKER ST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4350361418,-122.441488326711"/>
    <s v="2:01 am to 6:00 am"/>
    <s v="Clear"/>
    <s v="Intersection &lt;= 20ft"/>
    <s v="March"/>
    <s v="Violation of right-of-way - left turn"/>
  </r>
  <r>
    <n v="20226"/>
    <x v="0"/>
    <n v="159"/>
    <s v="Sunday"/>
    <x v="3"/>
    <x v="1"/>
    <s v="PAGE ST | BAKER ST"/>
    <n v="165"/>
    <s v="West"/>
    <s v="Not Stated"/>
    <s v="Injury (Complaint of Pain)"/>
    <s v="Sideswipe"/>
    <s v="Bicycle"/>
    <x v="0"/>
    <s v="Dry"/>
    <s v="No Unusual Condition"/>
    <s v="Not Stated"/>
    <s v="Daylight"/>
    <s v="Functioning"/>
    <s v="CC - Vehicle-Bicycle"/>
    <s v="http://maps.google.com/maps?q=&amp;layer=c&amp;cbll=37.771707597378,-122.441110377144"/>
    <s v="2:01 am to 6:00 am"/>
    <s v="Clear"/>
    <s v="Midblock &gt; 20ft"/>
    <s v="March"/>
    <s v="Unsafe speed for prevailing conditions"/>
  </r>
  <r>
    <n v="13845"/>
    <x v="5"/>
    <n v="31"/>
    <s v="Friday"/>
    <x v="14"/>
    <x v="1"/>
    <s v="TURK ST | BAKER ST"/>
    <n v="279"/>
    <s v="West"/>
    <s v="Not Stated"/>
    <s v="Injury (Other Visible)"/>
    <s v="Hit Object"/>
    <s v="Other Object"/>
    <x v="0"/>
    <s v="Dry"/>
    <s v="No Unusual Condition"/>
    <s v="Not Stated"/>
    <s v="Dark - Street Lights"/>
    <s v="None"/>
    <s v="FF - Bike Only"/>
    <s v="http://maps.google.com/maps?q=&amp;layer=c&amp;cbll=37.7791246794503,-122.443006790151"/>
    <s v="10:01 pm to 2:00 am"/>
    <s v="Clear"/>
    <s v="Midblock &gt; 20ft"/>
    <s v="March"/>
    <s v="Unknown"/>
  </r>
  <r>
    <n v="24366"/>
    <x v="0"/>
    <n v="1120"/>
    <s v="Friday"/>
    <x v="6"/>
    <x v="2"/>
    <s v="DIVISADERO ST | FELL ST"/>
    <n v="130"/>
    <s v="South"/>
    <s v="Not Stated"/>
    <s v="Injury (Complaint of Pain)"/>
    <s v="Vehicle/Pedestrian"/>
    <s v="Pedestrian"/>
    <x v="4"/>
    <s v="Dry"/>
    <s v="No Unusual Condition"/>
    <s v="Not Stated"/>
    <s v="Daylight"/>
    <s v="None"/>
    <s v="BB - Vehicle-Pedestrian"/>
    <s v="http://maps.google.com/maps?q=&amp;layer=c&amp;cbll=37.7737022985462,-122.437583435988"/>
    <s v="10:01 am to 2:00 pm"/>
    <s v="Clear"/>
    <s v="Midblock &gt; 20ft"/>
    <s v="March"/>
    <s v="Unknown"/>
  </r>
  <r>
    <n v="28708"/>
    <x v="10"/>
    <n v="1742"/>
    <s v="Thursday"/>
    <x v="2"/>
    <x v="3"/>
    <s v="OAK ST | BRODERICK ST"/>
    <n v="14"/>
    <s v="West"/>
    <s v="Not Stated"/>
    <s v="Injury (Complaint of Pain)"/>
    <s v="Hit Object"/>
    <s v="Fixed Object"/>
    <x v="0"/>
    <s v="Dry"/>
    <s v="No Unusual Condition"/>
    <s v="Not Stated"/>
    <s v="Daylight"/>
    <s v="Functioning"/>
    <s v="AA - Vehicle(s) Only Involved"/>
    <s v="http://maps.google.com/maps?q=&amp;layer=c&amp;cbll=37.7729159049058,-122.43913645041"/>
    <s v="2:01 pm to 6:00 pm"/>
    <s v="Clear"/>
    <s v="Intersection &lt;= 20ft"/>
    <s v="March"/>
    <s v="Unsafe speed for prevailing conditions"/>
  </r>
  <r>
    <n v="28707"/>
    <x v="7"/>
    <n v="1920"/>
    <s v="Tuesday"/>
    <x v="2"/>
    <x v="3"/>
    <s v="OAK ST | BRODERICK ST"/>
    <n v="80"/>
    <s v="East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29566854502,-122.43881530758"/>
    <s v="6:01 pm to 10:00 pm"/>
    <s v="Clear"/>
    <s v="Intersection Rear End &lt;= 150ft"/>
    <s v="March"/>
    <s v="Following too closely prohibited"/>
  </r>
  <r>
    <n v="29081"/>
    <x v="2"/>
    <n v="2220"/>
    <s v="Tuesday"/>
    <x v="4"/>
    <x v="3"/>
    <s v="TURK BLVD | BRODERICK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94386370945,-122.440396755063"/>
    <s v="10:01 pm to 2:00 am"/>
    <s v="Cloudy"/>
    <s v="Intersection &lt;= 20ft"/>
    <s v="March"/>
    <s v="Violation of right-of-way"/>
  </r>
  <r>
    <n v="29188"/>
    <x v="3"/>
    <n v="1301"/>
    <s v="Monday"/>
    <x v="2"/>
    <x v="29"/>
    <s v="OAK ST | CENTRAL AV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2952900664,-122.444024305792"/>
    <s v="10:01 am to 2:00 pm"/>
    <s v="Clear"/>
    <s v="Intersection &lt;= 20ft"/>
    <s v="March"/>
    <s v="Unsafe speed for prevailing conditions"/>
  </r>
  <r>
    <n v="14678"/>
    <x v="2"/>
    <n v="1330"/>
    <s v="Wednesday"/>
    <x v="6"/>
    <x v="4"/>
    <s v="DIVISADERO ST | GROVE ST"/>
    <n v="5"/>
    <s v="North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59345853363,-122.437999038007"/>
    <s v="10:01 am to 2:00 pm"/>
    <s v="Clear"/>
    <s v="Intersection &lt;= 20ft"/>
    <s v="March"/>
    <s v="Driver or bicyclist to yield right-of-way at crosswalks"/>
  </r>
  <r>
    <n v="17368"/>
    <x v="0"/>
    <n v="2351"/>
    <s v="Tuesday"/>
    <x v="6"/>
    <x v="5"/>
    <s v="DIVISADERO ST | HAYES ST"/>
    <n v="0"/>
    <s v="Not Stated, in Intersection"/>
    <s v="Not Stated"/>
    <s v="Injury (Other Visible)"/>
    <s v="Head-On"/>
    <s v="Other Motor Vehicle"/>
    <x v="4"/>
    <s v="Dry"/>
    <s v="No Unusual Condition"/>
    <s v="Not Stated"/>
    <s v="Dark - Street Lights"/>
    <s v="Functioning"/>
    <s v="BB - Vehicle-Pedestrian"/>
    <s v="http://maps.google.com/maps?q=&amp;layer=c&amp;cbll=37.774991947509,-122.437798747311"/>
    <s v="10:01 pm to 2:00 am"/>
    <s v="Cloudy"/>
    <s v="Intersection &lt;= 20ft"/>
    <s v="March"/>
    <s v="Violation of right-of-way - left turn"/>
  </r>
  <r>
    <n v="14649"/>
    <x v="3"/>
    <n v="2347"/>
    <s v="Saturday"/>
    <x v="6"/>
    <x v="5"/>
    <s v="DIVISADERO ST | HAYES ST"/>
    <n v="43"/>
    <s v="North"/>
    <s v="Not Stated"/>
    <s v="Injury (Complaint of Pain)"/>
    <s v="Vehicle/Pedestrian"/>
    <s v="Pedestrian"/>
    <x v="2"/>
    <s v="Dry"/>
    <s v="No Unusual Condition"/>
    <s v="Not Stated"/>
    <s v="Dark - Street Lights"/>
    <s v="Functioning"/>
    <s v="BB - Vehicle-Pedestrian"/>
    <s v="http://maps.google.com/maps?q=&amp;layer=c&amp;cbll=37.7751138155117,-122.437776202575"/>
    <s v="10:01 pm to 2:00 am"/>
    <s v="Clear"/>
    <s v="Midblock &gt; 20ft"/>
    <s v="March"/>
    <s v="Crossing between controlled intersections (Jaywalking)"/>
  </r>
  <r>
    <n v="29405"/>
    <x v="7"/>
    <n v="1908"/>
    <s v="Friday"/>
    <x v="2"/>
    <x v="7"/>
    <s v="OAK ST | COLE ST"/>
    <n v="97"/>
    <s v="East"/>
    <s v="Not Stated"/>
    <s v="Injury (Other Visible)"/>
    <s v="Broadside"/>
    <s v="Other Motor Vehicle"/>
    <x v="0"/>
    <s v="Wet"/>
    <s v="No Unusual Condition"/>
    <s v="Not Stated"/>
    <s v="Dark - Street Lights"/>
    <s v="None"/>
    <s v="AA - Vehicle(s) Only Involved"/>
    <s v="http://maps.google.com/maps?q=&amp;layer=c&amp;cbll=37.7715020472779,-122.450270286134"/>
    <s v="6:01 pm to 10:00 pm"/>
    <s v="Raining"/>
    <s v="Midblock &gt; 20ft"/>
    <s v="March"/>
    <s v="Unsafe starting or backing on highway"/>
  </r>
  <r>
    <n v="29406"/>
    <x v="1"/>
    <n v="1340"/>
    <s v="Monday"/>
    <x v="2"/>
    <x v="7"/>
    <s v="OAK ST | COLE ST"/>
    <n v="106"/>
    <s v="East"/>
    <s v="Not Stated"/>
    <s v="Injury (Complaint of Pain)"/>
    <s v="Rear End"/>
    <s v="Other Motor Vehicle"/>
    <x v="0"/>
    <s v="Wet"/>
    <s v="No Unusual Condition"/>
    <s v="Not Stated"/>
    <s v="Daylight"/>
    <s v="None"/>
    <s v="AA - Vehicle(s) Only Involved"/>
    <s v="http://maps.google.com/maps?q=&amp;layer=c&amp;cbll=37.7715059528699,-122.450239539237"/>
    <s v="10:01 am to 2:00 pm"/>
    <s v="Raining"/>
    <s v="Intersection Rear End &lt;= 150ft"/>
    <s v="March"/>
    <s v="Unsafe speed for prevailing conditions"/>
  </r>
  <r>
    <n v="29408"/>
    <x v="5"/>
    <n v="1233"/>
    <s v="Wednesday"/>
    <x v="2"/>
    <x v="7"/>
    <s v="OAK ST | COLE ST"/>
    <n v="81"/>
    <s v="East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14951040031,-122.450324947279"/>
    <s v="10:01 am to 2:00 pm"/>
    <s v="Clear"/>
    <s v="Midblock &gt; 20ft"/>
    <s v="March"/>
    <s v="Lane straddling or failure to use specified lanes"/>
  </r>
  <r>
    <n v="28862"/>
    <x v="10"/>
    <n v="2052"/>
    <s v="Friday"/>
    <x v="0"/>
    <x v="8"/>
    <s v="FELL ST | DIVISADERO ST"/>
    <n v="0"/>
    <s v="Not Stated, in Intersection"/>
    <s v="Not Stated"/>
    <s v="Injury (Other Visible)"/>
    <s v="Sideswip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6:01 pm to 10:00 pm"/>
    <s v="Fog"/>
    <s v="Intersection &lt;= 20ft"/>
    <s v="March"/>
    <s v="Lane straddling or failure to use specified lanes"/>
  </r>
  <r>
    <n v="28938"/>
    <x v="7"/>
    <n v="1008"/>
    <s v="Tuesday"/>
    <x v="1"/>
    <x v="8"/>
    <s v="FULTON ST | DIVISADERO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8558888485,-122.43817704764"/>
    <s v="10:01 am to 2:00 pm"/>
    <s v="Clear"/>
    <s v="Intersection &lt;= 20ft"/>
    <s v="March"/>
    <s v="Red signal - driver or bicyclist responsibilities"/>
  </r>
  <r>
    <n v="28913"/>
    <x v="2"/>
    <n v="1740"/>
    <s v="Tuesday"/>
    <x v="20"/>
    <x v="8"/>
    <s v="GROVE ST | DIVISADERO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59254055507,-122.437989847718"/>
    <s v="2:01 pm to 6:00 pm"/>
    <s v="Clear"/>
    <s v="Intersection &lt;= 20ft"/>
    <s v="March"/>
    <s v="Violation of right-of-way - entering through highway"/>
  </r>
  <r>
    <n v="1484"/>
    <x v="9"/>
    <n v="1015"/>
    <s v="Saturday"/>
    <x v="2"/>
    <x v="8"/>
    <s v="OAK ST | DIVISADERO ST"/>
    <n v="55"/>
    <s v="East"/>
    <s v="Not Stated"/>
    <s v="Injury (Other Visible)"/>
    <s v="Rear End"/>
    <s v="Bicycle"/>
    <x v="0"/>
    <s v="Dry"/>
    <s v="No Unusual Condition"/>
    <s v="Not Stated"/>
    <s v="Daylight"/>
    <s v="None"/>
    <s v="CC - Vehicle-Bicycle"/>
    <s v="http://maps.google.com/maps?q=&amp;layer=c&amp;cbll=37.7731573826323,-122.437234786001"/>
    <s v="10:01 am to 2:00 pm"/>
    <s v="Clear"/>
    <s v="Intersection Rear End &lt;= 150ft"/>
    <s v="March"/>
    <s v="Unsafe speed for prevailing conditions"/>
  </r>
  <r>
    <n v="28680"/>
    <x v="2"/>
    <n v="2012"/>
    <s v="Saturday"/>
    <x v="2"/>
    <x v="8"/>
    <s v="OAK ST | DIVISADERO ST"/>
    <n v="40"/>
    <s v="West"/>
    <s v="Not Stated"/>
    <s v="Injury (Other Visible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161716384,-122.437559347006"/>
    <s v="6:01 pm to 10:00 pm"/>
    <s v="Clear"/>
    <s v="Intersection Rear End &lt;= 150ft"/>
    <s v="March"/>
    <s v="Unsafe speed for prevailing conditions"/>
  </r>
  <r>
    <n v="28688"/>
    <x v="5"/>
    <n v="1441"/>
    <s v="Monday"/>
    <x v="2"/>
    <x v="8"/>
    <s v="OAK ST | DIVISADERO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1334920131,-122.437422939807"/>
    <s v="2:01 pm to 6:00 pm"/>
    <s v="Clear"/>
    <s v="Intersection &lt;= 20ft"/>
    <s v="March"/>
    <s v="Violation of right-of-way - left turn"/>
  </r>
  <r>
    <n v="29463"/>
    <x v="10"/>
    <n v="2053"/>
    <s v="Friday"/>
    <x v="0"/>
    <x v="2"/>
    <s v="FELL ST | FELL ST"/>
    <n v="0"/>
    <s v="Not Stated, in Intersection"/>
    <s v="Wind"/>
    <s v="Injury (Other Visible)"/>
    <s v="Sideswip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19304046184,-122.454083217237"/>
    <s v="6:01 pm to 10:00 pm"/>
    <s v="Fog"/>
    <s v="Intersection &lt;= 20ft"/>
    <s v="March"/>
    <s v="Lane straddling or failure to use specified lanes"/>
  </r>
  <r>
    <n v="10777"/>
    <x v="1"/>
    <n v="34"/>
    <s v="Tuesday"/>
    <x v="7"/>
    <x v="2"/>
    <s v="MASONIC AVE | FELL ST"/>
    <n v="0"/>
    <s v="Not Stated, in Intersection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10:01 pm to 2:00 am"/>
    <s v="Clear"/>
    <s v="Intersection &lt;= 20ft"/>
    <s v="March"/>
    <s v="Green signal - driver or bicyclist responsibilities"/>
  </r>
  <r>
    <n v="28944"/>
    <x v="10"/>
    <n v="840"/>
    <s v="Wednesday"/>
    <x v="6"/>
    <x v="11"/>
    <s v="DIVISADERO ST | FULTON ST"/>
    <n v="58"/>
    <s v="North"/>
    <s v="Not Stated"/>
    <s v="Injury (Complaint of Pain)"/>
    <s v="Rear End"/>
    <s v="Other Motor Vehicle"/>
    <x v="0"/>
    <s v="Wet"/>
    <s v="No Unusual Condition"/>
    <s v="Not Stated"/>
    <s v="Daylight"/>
    <s v="None"/>
    <s v="AA - Vehicle(s) Only Involved"/>
    <s v="http://maps.google.com/maps?q=&amp;layer=c&amp;cbll=37.7770194719116,-122.438157265779"/>
    <s v="6:01 am to 10:00 am"/>
    <s v="Cloudy"/>
    <s v="Intersection Rear End &lt;= 150ft"/>
    <s v="March"/>
    <s v="Unsafe speed for prevailing conditions"/>
  </r>
  <r>
    <n v="14645"/>
    <x v="3"/>
    <n v="1828"/>
    <s v="Saturday"/>
    <x v="11"/>
    <x v="8"/>
    <s v="HAYES ST | DIVISADERO ST"/>
    <n v="8"/>
    <s v="West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4988309306,-122.437827136728"/>
    <s v="6:01 pm to 10:00 pm"/>
    <s v="Clear"/>
    <s v="Intersection &lt;= 20ft"/>
    <s v="March"/>
    <s v="Red signal - pedestrian responsibilities"/>
  </r>
  <r>
    <n v="29348"/>
    <x v="2"/>
    <n v="2039"/>
    <s v="Wednesday"/>
    <x v="7"/>
    <x v="13"/>
    <s v="MASONIC AVE | GOLDEN GATE AV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6691087729,-122.446846470157"/>
    <s v="6:01 pm to 10:00 pm"/>
    <s v="Clear"/>
    <s v="Intersection &lt;= 20ft"/>
    <s v="March"/>
    <s v="U-Turn at controlled intersection"/>
  </r>
  <r>
    <n v="21420"/>
    <x v="0"/>
    <n v="2325"/>
    <s v="Monday"/>
    <x v="12"/>
    <x v="55"/>
    <s v="SCOTT ST | GOLDEN GATE AVE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89377532413,-122.436884628865"/>
    <s v="10:01 pm to 2:00 am"/>
    <s v="Clear"/>
    <s v="Intersection &lt;= 20ft"/>
    <s v="March"/>
    <s v="Red signal - driver or bicyclist responsibilities"/>
  </r>
  <r>
    <n v="29310"/>
    <x v="7"/>
    <n v="847"/>
    <s v="Wednesday"/>
    <x v="7"/>
    <x v="4"/>
    <s v="MASONIC AVE | GROVE ST"/>
    <n v="99"/>
    <s v="Not Stated, in Intersection"/>
    <s v="Not Stated"/>
    <s v="Injury (Other Visible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8712808105,-122.446282274625"/>
    <s v="6:01 am to 10:00 am"/>
    <s v="Clear"/>
    <s v="Midblock &gt; 20ft"/>
    <s v="March"/>
    <s v="Unknown"/>
  </r>
  <r>
    <n v="29306"/>
    <x v="9"/>
    <n v="2246"/>
    <s v="Wednesday"/>
    <x v="7"/>
    <x v="4"/>
    <s v="MASONIC AVE | GROVE ST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48711028237,-122.446283673835"/>
    <s v="10:01 pm to 2:00 am"/>
    <s v="Cloudy"/>
    <s v="Intersection &lt;= 20ft"/>
    <s v="March"/>
    <s v="Violation of right-of-way - left turn"/>
  </r>
  <r>
    <n v="21490"/>
    <x v="0"/>
    <n v="75"/>
    <s v="Friday"/>
    <x v="6"/>
    <x v="5"/>
    <s v="DIVISADERO ST | HAYES ST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991947509,-122.437798747311"/>
    <s v="2:01 am to 6:00 am"/>
    <s v="Clear"/>
    <s v="Intersection &lt;= 20ft"/>
    <s v="March"/>
    <s v="Violation of right-of-way - left turn"/>
  </r>
  <r>
    <n v="28875"/>
    <x v="3"/>
    <n v="1117"/>
    <s v="Sunday"/>
    <x v="6"/>
    <x v="5"/>
    <s v="DIVISADERO ST | HAYES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991947509,-122.437798747311"/>
    <s v="10:01 am to 2:00 pm"/>
    <s v="Clear"/>
    <s v="Intersection &lt;= 20ft"/>
    <s v="March"/>
    <s v="Failure to yield to emergency vehicle"/>
  </r>
  <r>
    <n v="10673"/>
    <x v="1"/>
    <n v="1935"/>
    <s v="Friday"/>
    <x v="16"/>
    <x v="32"/>
    <s v="MCALLISTER ST | LYON ST"/>
    <n v="0"/>
    <s v="Not Stated, in Intersection"/>
    <s v="Not Stated"/>
    <s v="Injury (Complaint of Pain)"/>
    <s v="Rear End"/>
    <s v="Bicycle"/>
    <x v="0"/>
    <s v="Dry"/>
    <s v="No Unusual Condition"/>
    <s v="Not Stated"/>
    <s v="Dark - Street Lights"/>
    <s v="None"/>
    <s v="CC - Vehicle-Bicycle"/>
    <s v="http://maps.google.com/maps?q=&amp;layer=c&amp;cbll=37.7771644462327,-122.44332105518"/>
    <s v="6:01 pm to 10:00 pm"/>
    <s v="Clear"/>
    <s v="Intersection &lt;= 20ft"/>
    <s v="March"/>
    <s v="Unsafe speed for prevailing conditions"/>
  </r>
  <r>
    <n v="29213"/>
    <x v="10"/>
    <n v="1439"/>
    <s v="Friday"/>
    <x v="2"/>
    <x v="33"/>
    <s v="OAK ST | MASONIC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20803942368,-122.445716665312"/>
    <s v="2:01 pm to 6:00 pm"/>
    <s v="Clear"/>
    <s v="Intersection &lt;= 20ft"/>
    <s v="March"/>
    <s v="Lane straddling or failure to use specified lanes"/>
  </r>
  <r>
    <n v="29232"/>
    <x v="3"/>
    <n v="14"/>
    <s v="Sunday"/>
    <x v="0"/>
    <x v="10"/>
    <s v="MASONIC AVE | FELL ST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29954059776,-122.445902365946"/>
    <s v="10:01 pm to 2:00 am"/>
    <s v="Clear"/>
    <s v="Intersection &lt;= 20ft"/>
    <s v="March"/>
    <s v="Turn at intersection from wrong position"/>
  </r>
  <r>
    <n v="29238"/>
    <x v="1"/>
    <n v="2248"/>
    <s v="Saturday"/>
    <x v="0"/>
    <x v="10"/>
    <s v="MASONIC AVE | FELL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10:01 pm to 2:00 am"/>
    <s v="Clear"/>
    <s v="Intersection &lt;= 20ft"/>
    <s v="March"/>
    <s v="Under the influence of alcohol or drug"/>
  </r>
  <r>
    <n v="17946"/>
    <x v="0"/>
    <n v="1150"/>
    <s v="Friday"/>
    <x v="7"/>
    <x v="20"/>
    <s v="MASONIC AVE | PAGE ST"/>
    <n v="0"/>
    <s v="Not Stated, in Intersection"/>
    <s v="Not Stated"/>
    <s v="Injury (Complaint of Pain)"/>
    <s v="Vehicle/Pedestrian"/>
    <s v="Pedestrian"/>
    <x v="1"/>
    <s v="Dry"/>
    <s v="Not Stated"/>
    <s v="Not Stated"/>
    <s v="Daylight"/>
    <s v="Functioning"/>
    <s v="BB - Vehicle-Pedestrian"/>
    <s v="http://maps.google.com/maps?q=&amp;layer=c&amp;cbll=37.7711419333825,-122.445535278388"/>
    <s v="10:01 am to 2:00 pm"/>
    <s v="Clear"/>
    <s v="Intersection &lt;= 20ft"/>
    <s v="March"/>
    <s v="Driver or bicyclist to yield right-of-way at crosswalks"/>
  </r>
  <r>
    <n v="29333"/>
    <x v="5"/>
    <n v="1222"/>
    <s v="Wednesday"/>
    <x v="1"/>
    <x v="10"/>
    <s v="FULTON ST | MASONIC AV"/>
    <n v="175"/>
    <s v="East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58778111347,-122.445871373991"/>
    <s v="10:01 am to 2:00 pm"/>
    <s v="Clear"/>
    <s v="Midblock &gt; 20ft"/>
    <s v="March"/>
    <s v="Lane straddling or failure to use specified lanes"/>
  </r>
  <r>
    <n v="4430"/>
    <x v="7"/>
    <n v="1542"/>
    <s v="Sunday"/>
    <x v="20"/>
    <x v="10"/>
    <s v="GROVE ST | MASONIC AV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48711028237,-122.446283673835"/>
    <s v="2:01 pm to 6:00 pm"/>
    <s v="Clear"/>
    <s v="Intersection &lt;= 20ft"/>
    <s v="March"/>
    <s v="Red signal - driver or bicyclist responsibilities"/>
  </r>
  <r>
    <n v="29292"/>
    <x v="8"/>
    <n v="1127"/>
    <s v="Tuesday"/>
    <x v="11"/>
    <x v="10"/>
    <s v="HAYES ST | MASONIC AV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Intersection &lt;= 20ft"/>
    <s v="March"/>
    <s v="Red signal - driver or bicyclist responsibilities"/>
  </r>
  <r>
    <n v="29363"/>
    <x v="10"/>
    <n v="1645"/>
    <s v="Saturday"/>
    <x v="14"/>
    <x v="10"/>
    <s v="TURK ST | MASONIC AV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6223076059,-122.447039806471"/>
    <s v="2:01 pm to 6:00 pm"/>
    <s v="Clear"/>
    <s v="Intersection &lt;= 20ft"/>
    <s v="March"/>
    <s v="Red signal - driver or bicyclist responsibilities"/>
  </r>
  <r>
    <n v="13203"/>
    <x v="5"/>
    <n v="1035"/>
    <s v="Saturday"/>
    <x v="14"/>
    <x v="10"/>
    <s v="TURK ST | MASONIC AV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86223076059,-122.447039806471"/>
    <s v="10:01 am to 2:00 pm"/>
    <s v="Clear"/>
    <s v="Intersection &lt;= 20ft"/>
    <s v="March"/>
    <s v="Violation of right-of-way - left turn"/>
  </r>
  <r>
    <n v="29231"/>
    <x v="3"/>
    <n v="1639"/>
    <s v="Thursday"/>
    <x v="0"/>
    <x v="56"/>
    <s v="MASONIC AVE | FELL ST"/>
    <n v="101"/>
    <s v="We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29512719823,-122.446245802846"/>
    <s v="2:01 pm to 6:00 pm"/>
    <s v="Clear"/>
    <s v="Intersection Rear End &lt;= 150ft"/>
    <s v="March"/>
    <s v="Unknown"/>
  </r>
  <r>
    <n v="29315"/>
    <x v="8"/>
    <n v="1226"/>
    <s v="Tuesday"/>
    <x v="1"/>
    <x v="56"/>
    <s v="FULTON ST | MASONIC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8015922906,-122.446470829739"/>
    <s v="10:01 am to 2:00 pm"/>
    <s v="Clear"/>
    <s v="Intersection &lt;= 20ft"/>
    <s v="March"/>
    <s v="Red signal - driver or bicyclist responsibilities"/>
  </r>
  <r>
    <n v="29033"/>
    <x v="2"/>
    <n v="930"/>
    <s v="Wednesday"/>
    <x v="5"/>
    <x v="18"/>
    <s v="BRODERICK ST | MCALLISTER ST"/>
    <n v="20"/>
    <s v="South"/>
    <s v="Not Stated"/>
    <s v="Injury (Other Visible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5319452571,-122.440016298552"/>
    <s v="6:01 am to 10:00 am"/>
    <s v="Clear"/>
    <s v="Intersection &lt;= 20ft"/>
    <s v="March"/>
    <s v="Unsafe speed for prevailing conditions"/>
  </r>
  <r>
    <n v="8635"/>
    <x v="0"/>
    <n v="133"/>
    <s v="Sunday"/>
    <x v="6"/>
    <x v="18"/>
    <s v="DIVISADERO ST | MCALLISTER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7941898441,-122.438365501611"/>
    <s v="2:01 am to 6:00 am"/>
    <s v="Clear"/>
    <s v="Intersection &lt;= 20ft"/>
    <s v="March"/>
    <s v="Violation of right-of-way - left turn"/>
  </r>
  <r>
    <n v="29007"/>
    <x v="3"/>
    <n v="2130"/>
    <s v="Sunday"/>
    <x v="6"/>
    <x v="18"/>
    <s v="DIVISADERO ST | MCALLISTER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7941898441,-122.438365501611"/>
    <s v="6:01 pm to 10:00 pm"/>
    <s v="Clear"/>
    <s v="Intersection &lt;= 20ft"/>
    <s v="March"/>
    <s v="Red signal - driver or bicyclist responsibilities"/>
  </r>
  <r>
    <n v="14566"/>
    <x v="7"/>
    <n v="915"/>
    <s v="Monday"/>
    <x v="2"/>
    <x v="3"/>
    <s v="OAK ST | BRODERICK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9219820958,-122.439088600498"/>
    <s v="6:01 am to 10:00 am"/>
    <s v="Clear"/>
    <s v="Intersection &lt;= 20ft"/>
    <s v="March"/>
    <s v="Green signal - driver or bicyclist responsibilities"/>
  </r>
  <r>
    <n v="29013"/>
    <x v="1"/>
    <n v="2245"/>
    <s v="Monday"/>
    <x v="6"/>
    <x v="18"/>
    <s v="DIVISADERO ST | MCALLISTER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7941898441,-122.438365501611"/>
    <s v="10:01 pm to 2:00 am"/>
    <s v="Cloudy"/>
    <s v="Intersection &lt;= 20ft"/>
    <s v="March"/>
    <s v="Violation of right-of-way - left turn"/>
  </r>
  <r>
    <n v="28994"/>
    <x v="5"/>
    <n v="1209"/>
    <s v="Tuesday"/>
    <x v="1"/>
    <x v="18"/>
    <s v="FULTON ST | MCALLISTER ST"/>
    <n v="0"/>
    <s v="Not Stated, in Intersection"/>
    <s v="Not Stated"/>
    <s v="Injury (Severe)"/>
    <s v="Head-On"/>
    <s v="Other Motor Vehicle"/>
    <x v="0"/>
    <s v="Dry"/>
    <s v="Construction or Repair Zone"/>
    <s v="Not Stated"/>
    <s v="Daylight"/>
    <s v="None"/>
    <s v="AA - Vehicle(s) Only Involved"/>
    <s v="http://maps.google.com/maps?q=&amp;layer=c&amp;cbll=37.776741636305,-122.44665991253"/>
    <s v="10:01 am to 2:00 pm"/>
    <s v="Clear"/>
    <s v="Intersection &lt;= 20ft"/>
    <s v="March"/>
    <s v="Violating special traffic control markers"/>
  </r>
  <r>
    <n v="29177"/>
    <x v="7"/>
    <n v="835"/>
    <s v="Friday"/>
    <x v="9"/>
    <x v="14"/>
    <s v="BAKER ST | OAK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7128737419,-122.440735147736"/>
    <s v="6:01 am to 10:00 am"/>
    <s v="Clear"/>
    <s v="Intersection &lt;= 20ft"/>
    <s v="March"/>
    <s v="Red signal - driver or bicyclist responsibilities"/>
  </r>
  <r>
    <n v="28672"/>
    <x v="9"/>
    <n v="1005"/>
    <s v="Friday"/>
    <x v="6"/>
    <x v="14"/>
    <s v="DIVISADERO ST | OAK ST"/>
    <n v="44"/>
    <s v="South"/>
    <s v="Raining"/>
    <s v="Injury (Complaint of Pain)"/>
    <s v="Rear End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30188897788,-122.437351954438"/>
    <s v="10:01 am to 2:00 pm"/>
    <s v="Cloudy"/>
    <s v="Intersection Rear End &lt;= 150ft"/>
    <s v="March"/>
    <s v="Following too closely prohibited"/>
  </r>
  <r>
    <n v="18767"/>
    <x v="8"/>
    <n v="2127"/>
    <s v="Thursday"/>
    <x v="2"/>
    <x v="57"/>
    <s v="OAK ST | STANYAN"/>
    <n v="48"/>
    <s v="East"/>
    <s v="Not Stated"/>
    <s v="Injury (Complaint of Pain)"/>
    <s v="Vehicle/Pedestrian"/>
    <s v="Pedestrian"/>
    <x v="2"/>
    <s v="Wet"/>
    <s v="No Unusual Condition"/>
    <s v="Not Stated"/>
    <s v="Dark - Street Lights"/>
    <s v="None"/>
    <s v="BB - Vehicle-Pedestrian"/>
    <s v="http://maps.google.com/maps?q=&amp;layer=c&amp;cbll=37.7710271889054,-122.453743162726"/>
    <s v="6:01 pm to 10:00 pm"/>
    <s v="Raining"/>
    <s v="Midblock &gt; 20ft"/>
    <s v="March"/>
    <s v="Crossing between controlled intersections (Jaywalking)"/>
  </r>
  <r>
    <n v="21723"/>
    <x v="5"/>
    <n v="1837"/>
    <s v="Tuesday"/>
    <x v="3"/>
    <x v="7"/>
    <s v="PAGE ST | COLE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usk - Dawn"/>
    <s v="Functioning"/>
    <s v="BB - Vehicle-Pedestrian"/>
    <s v="http://maps.google.com/maps?q=&amp;layer=c&amp;cbll=37.7705193185234,-122.450407506029"/>
    <s v="6:01 pm to 10:00 pm"/>
    <s v="Clear"/>
    <s v="Intersection &lt;= 20ft"/>
    <s v="March"/>
    <s v="Driver or bicyclist to yield right-of-way at crosswalks"/>
  </r>
  <r>
    <n v="10941"/>
    <x v="4"/>
    <n v="1844"/>
    <s v="Monday"/>
    <x v="12"/>
    <x v="2"/>
    <s v="SCOTT ST | FELL ST"/>
    <n v="0"/>
    <s v="Not Stated, in Intersection"/>
    <s v="Not Stated"/>
    <s v="Injury (Other Visible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42766787505,-122.435940327923"/>
    <s v="6:01 pm to 10:00 pm"/>
    <s v="Raining"/>
    <s v="Intersection &lt;= 20ft"/>
    <s v="March"/>
    <s v="Driver or bicyclist to yield right-of-way at crosswalks"/>
  </r>
  <r>
    <n v="4438"/>
    <x v="7"/>
    <n v="1840"/>
    <s v="Friday"/>
    <x v="8"/>
    <x v="14"/>
    <s v="STANYAN ST | OAK ST"/>
    <n v="100"/>
    <s v="South"/>
    <s v="Not Stated"/>
    <s v="Injury (Other Visible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07811308144,-122.453852171382"/>
    <s v="6:01 pm to 10:00 pm"/>
    <s v="Clear"/>
    <s v="Midblock &gt; 20ft"/>
    <s v="March"/>
    <s v="Unsafe starting or backing on highway"/>
  </r>
  <r>
    <n v="284"/>
    <x v="8"/>
    <n v="1030"/>
    <s v="Saturday"/>
    <x v="6"/>
    <x v="20"/>
    <s v="DIVISADERO ST | PAGE ST"/>
    <n v="0"/>
    <s v="Not Stated, in Intersection"/>
    <s v="Not Stated"/>
    <s v="Injury (Other Visible)"/>
    <s v="Overturned"/>
    <s v="Non-Collision"/>
    <x v="0"/>
    <s v="Dry"/>
    <s v="No Unusual Condition"/>
    <s v="Not Stated"/>
    <s v="Daylight"/>
    <s v="Functioning"/>
    <s v="CC - Vehicle-Bicycle"/>
    <s v="http://maps.google.com/maps?q=&amp;layer=c&amp;cbll=37.7722037124154,-122.4372349323"/>
    <s v="10:01 am to 2:00 pm"/>
    <s v="Clear"/>
    <s v="Intersection &lt;= 20ft"/>
    <s v="March"/>
    <s v="Red signal - driver or bicyclist responsibilities"/>
  </r>
  <r>
    <n v="15162"/>
    <x v="3"/>
    <n v="1437"/>
    <s v="Thursday"/>
    <x v="8"/>
    <x v="5"/>
    <s v="STANYAN ST | HAYES ST"/>
    <n v="217"/>
    <s v="South"/>
    <s v="Not Stated"/>
    <s v="Injury (Complaint of Pain)"/>
    <s v="Vehicle/Pedestrian"/>
    <s v="Pedestrian"/>
    <x v="2"/>
    <s v="Dry"/>
    <s v="Holes, Deep Ruts"/>
    <s v="Not Stated"/>
    <s v="Daylight"/>
    <s v="None"/>
    <s v="BB - Vehicle-Pedestrian"/>
    <s v="http://maps.google.com/maps?q=&amp;layer=c&amp;cbll=37.7723074609756,-122.454162124262"/>
    <s v="2:01 pm to 6:00 pm"/>
    <s v="Clear"/>
    <s v="Midblock &gt; 20ft"/>
    <s v="March"/>
    <s v="Crossing between controlled intersections (Jaywalking)"/>
  </r>
  <r>
    <n v="15246"/>
    <x v="1"/>
    <n v="2202"/>
    <s v="Tuesday"/>
    <x v="8"/>
    <x v="18"/>
    <s v="STANYAN ST | MCALLISTER ST"/>
    <n v="5"/>
    <s v="North"/>
    <s v="Not Stated"/>
    <s v="Injury (Complaint of Pain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56987117625,-122.454849468543"/>
    <s v="10:01 pm to 2:00 am"/>
    <s v="Clear"/>
    <s v="Intersection &lt;= 20ft"/>
    <s v="March"/>
    <s v="Pedestrian suddenly entering into vehicle path close enough to create an immediate hazard"/>
  </r>
  <r>
    <n v="21742"/>
    <x v="5"/>
    <n v="1224"/>
    <s v="Saturday"/>
    <x v="8"/>
    <x v="58"/>
    <s v="STANYAN ST | PAGE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00980796695,-122.453726227642"/>
    <s v="10:01 am to 2:00 pm"/>
    <s v="Clear"/>
    <s v="Intersection &lt;= 20ft"/>
    <s v="March"/>
    <s v="Driver or bicyclist to yield right-of-way at crosswalks"/>
  </r>
  <r>
    <n v="15134"/>
    <x v="9"/>
    <n v="1440"/>
    <s v="Saturday"/>
    <x v="8"/>
    <x v="20"/>
    <s v="STANYAN ST | PAGE ST"/>
    <n v="2"/>
    <s v="North"/>
    <s v="Not Stated"/>
    <s v="Injury (Complaint of Pain)"/>
    <s v="Vehicle/Pedestrian"/>
    <s v="Pedestrian"/>
    <x v="1"/>
    <s v="Dry"/>
    <s v="No Unusual Condition"/>
    <s v="Not Stated"/>
    <s v="Daylight"/>
    <s v="None"/>
    <s v="BB - Vehicle-Pedestrian"/>
    <s v="http://maps.google.com/maps?q=&amp;layer=c&amp;cbll=37.7701024297639,-122.453727029401"/>
    <s v="2:01 pm to 6:00 pm"/>
    <s v="Clear"/>
    <s v="Intersection &lt;= 20ft"/>
    <s v="March"/>
    <s v="Overtaking vehicles or bicycles stopped for pedestrians"/>
  </r>
  <r>
    <n v="15214"/>
    <x v="1"/>
    <n v="1530"/>
    <s v="Thursday"/>
    <x v="4"/>
    <x v="59"/>
    <s v="TURK BLVD | ROSELYN ST"/>
    <n v="37"/>
    <s v="South"/>
    <s v="Not Stated"/>
    <s v="Injury (Complaint of Pain)"/>
    <s v="Vehicle/Pedestrian"/>
    <s v="Pedestrian"/>
    <x v="1"/>
    <s v="Wet"/>
    <s v="No Unusual Condition"/>
    <s v="Not Stated"/>
    <s v="Daylight"/>
    <s v="None"/>
    <s v="BB - Vehicle-Pedestrian"/>
    <s v="http://maps.google.com/maps?q=&amp;layer=c&amp;cbll=37.7782610687792,-122.449892958651"/>
    <s v="2:01 pm to 6:00 pm"/>
    <s v="Cloudy"/>
    <s v="Midblock &gt; 20ft"/>
    <s v="March"/>
    <s v="Overtaking vehicles or bicycles stopped for pedestrians"/>
  </r>
  <r>
    <n v="8280"/>
    <x v="2"/>
    <n v="1941"/>
    <s v="Monday"/>
    <x v="0"/>
    <x v="24"/>
    <s v="FELL ST | SHRADER ST"/>
    <n v="0"/>
    <s v="Not Stated, in Intersection"/>
    <s v="Not Stated"/>
    <s v="Injury (Complaint of Pain)"/>
    <s v="Rear End"/>
    <s v="Bicycle"/>
    <x v="0"/>
    <s v="Dry"/>
    <s v="No Unusual Condition"/>
    <s v="Not Stated"/>
    <s v="Dark - Street Lights"/>
    <s v="Functioning"/>
    <s v="CC - Vehicle-Bicycle"/>
    <s v="http://maps.google.com/maps?q=&amp;layer=c&amp;cbll=37.7721891729111,-122.452437463213"/>
    <s v="6:01 pm to 10:00 pm"/>
    <s v="Clear"/>
    <s v="Intersection &lt;= 20ft"/>
    <s v="March"/>
    <s v="Red signal - driver or bicyclist responsibilities with right turn"/>
  </r>
  <r>
    <n v="28273"/>
    <x v="4"/>
    <n v="1820"/>
    <s v="Monday"/>
    <x v="11"/>
    <x v="24"/>
    <s v="HAYES ST | SHRADER ST"/>
    <n v="20"/>
    <s v="West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30974234858,-122.452692437172"/>
    <s v="6:01 pm to 10:00 pm"/>
    <s v="Clear"/>
    <s v="Intersection &lt;= 20ft"/>
    <s v="March"/>
    <s v="Overtaking and passing unsafely"/>
  </r>
  <r>
    <n v="15219"/>
    <x v="3"/>
    <n v="1450"/>
    <s v="Thursday"/>
    <x v="14"/>
    <x v="12"/>
    <s v="TURK ST | CHABOT TER"/>
    <n v="0"/>
    <s v="Not Stated, in Intersection"/>
    <s v="Wind"/>
    <s v="Fatal"/>
    <s v="Sideswipe"/>
    <s v="Other Motor Vehicle"/>
    <x v="3"/>
    <s v="Dry"/>
    <s v="No Unusual Condition"/>
    <s v="Not Stated"/>
    <s v="Daylight"/>
    <s v="Functioning"/>
    <s v="BB - Vehicle-Pedestrian"/>
    <s v="http://maps.google.com/maps?q=&amp;layer=c&amp;cbll=37.7780521061814,-122.451543140042"/>
    <s v="2:01 pm to 6:00 pm"/>
    <s v="Clear"/>
    <s v="Intersection &lt;= 20ft"/>
    <s v="March"/>
    <s v="Unsafe turn or lane change prohibited"/>
  </r>
  <r>
    <n v="29445"/>
    <x v="5"/>
    <n v="948"/>
    <s v="Thursday"/>
    <x v="2"/>
    <x v="9"/>
    <s v="OAK ST | STANYAN ST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0538379869,-122.453902454643"/>
    <s v="6:01 am to 10:00 am"/>
    <s v="Clear"/>
    <s v="Intersection &lt;= 20ft"/>
    <s v="March"/>
    <s v="Unknown"/>
  </r>
  <r>
    <n v="33167"/>
    <x v="3"/>
    <n v="1030"/>
    <s v="Wednesday"/>
    <x v="2"/>
    <x v="9"/>
    <s v="OAK ST | STANYAN ST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0538379869,-122.453902454643"/>
    <s v="10:01 am to 2:00 pm"/>
    <s v="Clear"/>
    <s v="Intersection &lt;= 20ft"/>
    <s v="March"/>
    <s v="Following too closely prohibited"/>
  </r>
  <r>
    <n v="29362"/>
    <x v="10"/>
    <n v="1646"/>
    <s v="Saturday"/>
    <x v="7"/>
    <x v="43"/>
    <s v="MASONIC AVE | TURK BL"/>
    <n v="0"/>
    <s v="Not Stated, in Intersection"/>
    <s v="Not Stated"/>
    <s v="Injury (Other Visible)"/>
    <s v="Sideswipe"/>
    <s v="Other Motor Vehicle"/>
    <x v="0"/>
    <s v="Dry"/>
    <s v="Obstruction on Roadway"/>
    <s v="Not Stated"/>
    <s v="Daylight"/>
    <s v="Functioning"/>
    <s v="AA - Vehicle(s) Only Involved"/>
    <s v="http://maps.google.com/maps?q=&amp;layer=c&amp;cbll=37.7786223076059,-122.447039806471"/>
    <s v="2:01 pm to 6:00 pm"/>
    <s v="Clear"/>
    <s v="Intersection &lt;= 20ft"/>
    <s v="March"/>
    <s v="Lane straddling or failure to use specified lanes"/>
  </r>
  <r>
    <n v="16891"/>
    <x v="6"/>
    <n v="1359"/>
    <s v="Thursday"/>
    <x v="14"/>
    <x v="8"/>
    <s v="TURK ST | DIVISADERO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96596303491,-122.438740183526"/>
    <s v="10:01 am to 2:00 pm"/>
    <s v="Clear"/>
    <s v="Intersection &lt;= 20ft"/>
    <s v="March"/>
    <s v="Driver or bicyclist to yield right-of-way at crosswalks"/>
  </r>
  <r>
    <n v="8626"/>
    <x v="0"/>
    <n v="2048"/>
    <s v="Thursday"/>
    <x v="7"/>
    <x v="44"/>
    <s v="MASONIC AVE | TURK BLVD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86223076059,-122.447039806471"/>
    <s v="6:01 pm to 10:00 pm"/>
    <s v="Clear"/>
    <s v="Intersection &lt;= 20ft"/>
    <s v="March"/>
    <s v="Unknown"/>
  </r>
  <r>
    <n v="13328"/>
    <x v="5"/>
    <n v="1757"/>
    <s v="Tuesday"/>
    <x v="4"/>
    <x v="60"/>
    <s v="TURK BLVD | 2350 TURK BL"/>
    <n v="0"/>
    <s v="Not Stated, in Intersection"/>
    <s v="Not Stated"/>
    <s v="Injury (Other Visible)"/>
    <s v="Head-On"/>
    <s v="Fixed Object"/>
    <x v="0"/>
    <s v="Dry"/>
    <s v="No Unusual Condition"/>
    <s v="Not Stated"/>
    <s v="Daylight"/>
    <s v="None"/>
    <s v="FF - Bike Only"/>
    <s v="http://maps.google.com/maps?q=&amp;layer=c&amp;cbll=37.7796596303491,-122.438740183526"/>
    <s v="2:01 pm to 6:00 pm"/>
    <s v="Clear"/>
    <s v="Intersection &lt;= 20ft"/>
    <s v="May"/>
    <s v="Unsafe speed for prevailing conditions"/>
  </r>
  <r>
    <n v="9087"/>
    <x v="6"/>
    <n v="1045"/>
    <s v="Saturday"/>
    <x v="0"/>
    <x v="0"/>
    <s v="FELL ST | ASHBURY ST"/>
    <n v="115"/>
    <s v="East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8408693732,-122.44710492449"/>
    <s v="10:01 am to 2:00 pm"/>
    <s v="Cloudy"/>
    <s v="Midblock &gt; 20ft"/>
    <s v="May"/>
    <s v="Lane straddling or failure to use specified lanes"/>
  </r>
  <r>
    <n v="14885"/>
    <x v="2"/>
    <n v="1837"/>
    <s v="Wednesday"/>
    <x v="9"/>
    <x v="2"/>
    <s v="FELL ST | BAKER ST"/>
    <n v="6"/>
    <s v="South"/>
    <s v="Not Stated"/>
    <s v="Injury (Other Visible)"/>
    <s v="Broadside"/>
    <s v="Pedestrian"/>
    <x v="1"/>
    <s v="Dry"/>
    <s v="No Unusual Condition"/>
    <s v="Not Stated"/>
    <s v="Daylight"/>
    <s v="Functioning"/>
    <s v="BB - Vehicle-Pedestrian"/>
    <s v="http://maps.google.com/maps?q=&amp;layer=c&amp;cbll=37.7736187260653,-122.440918439555"/>
    <s v="6:01 pm to 10:00 pm"/>
    <s v="Clear"/>
    <s v="Intersection &lt;= 20ft"/>
    <s v="May"/>
    <s v="Unknown"/>
  </r>
  <r>
    <n v="13283"/>
    <x v="5"/>
    <n v="1534"/>
    <s v="Tuesday"/>
    <x v="0"/>
    <x v="1"/>
    <s v="FELL ST | BAKER ST"/>
    <n v="0"/>
    <s v="Not Stated, in Intersection"/>
    <s v="Not Stated"/>
    <s v="Injury (Complaint of Pain)"/>
    <s v="Other"/>
    <s v="Bicycle"/>
    <x v="0"/>
    <s v="Dry"/>
    <s v="No Unusual Condition"/>
    <s v="Not Stated"/>
    <s v="Daylight"/>
    <s v="Functioning"/>
    <s v="CC - Vehicle-Bicycle"/>
    <s v="http://maps.google.com/maps?q=&amp;layer=c&amp;cbll=37.7736352963795,-122.440921792499"/>
    <s v="2:01 pm to 6:00 pm"/>
    <s v="Clear"/>
    <s v="Intersection &lt;= 20ft"/>
    <s v="May"/>
    <s v="Violation of right-of-way - left turn"/>
  </r>
  <r>
    <n v="29263"/>
    <x v="8"/>
    <n v="1802"/>
    <s v="Monday"/>
    <x v="1"/>
    <x v="1"/>
    <s v="FULTON ST | BAKER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4350361418,-122.441488326711"/>
    <s v="6:01 pm to 10:00 pm"/>
    <s v="Clear"/>
    <s v="Intersection &lt;= 20ft"/>
    <s v="May"/>
    <s v="U-Turn at controlled intersection"/>
  </r>
  <r>
    <n v="29258"/>
    <x v="8"/>
    <n v="316"/>
    <s v="Sunday"/>
    <x v="11"/>
    <x v="1"/>
    <s v="HAYES ST | BAKER ST"/>
    <n v="27"/>
    <s v="East"/>
    <s v="Not Stated"/>
    <s v="Injury (Other Visible)"/>
    <s v="Head-On"/>
    <s v="Parked Motor Vehicle"/>
    <x v="0"/>
    <s v="Dry"/>
    <s v="No Unusual Condition"/>
    <s v="Not Stated"/>
    <s v="Dark - Street Lights"/>
    <s v="Functioning"/>
    <s v="AA - Vehicle(s) Only Involved"/>
    <s v="http://maps.google.com/maps?q=&amp;layer=c&amp;cbll=37.7745792723477,-122.441018442093"/>
    <s v="2:01 am to 6:00 am"/>
    <s v="Clear"/>
    <s v="Midblock &gt; 20ft"/>
    <s v="May"/>
    <s v="Unsafe speed for prevailing conditions"/>
  </r>
  <r>
    <n v="355"/>
    <x v="8"/>
    <n v="1255"/>
    <s v="Thursday"/>
    <x v="2"/>
    <x v="28"/>
    <s v="OAK ST | BRODERICK"/>
    <n v="9"/>
    <s v="West"/>
    <s v="Not Stated"/>
    <s v="Injury (Complaint of Pain)"/>
    <s v="Sideswipe"/>
    <s v="Bicycle"/>
    <x v="0"/>
    <s v="Dry"/>
    <s v="No Unusual Condition"/>
    <s v="Not Stated"/>
    <s v="Daylight"/>
    <s v="Functioning"/>
    <s v="CC - Vehicle-Bicycle"/>
    <s v="http://maps.google.com/maps?q=&amp;layer=c&amp;cbll=37.7729180742808,-122.439119368399"/>
    <s v="10:01 am to 2:00 pm"/>
    <s v="Clear"/>
    <s v="Intersection &lt;= 20ft"/>
    <s v="May"/>
    <s v="Overtaking and passing unsafely"/>
  </r>
  <r>
    <n v="18671"/>
    <x v="4"/>
    <n v="1050"/>
    <s v="Tuesday"/>
    <x v="0"/>
    <x v="3"/>
    <s v="FELL ST | BRODERICK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8471195227,-122.439276798449"/>
    <s v="10:01 am to 2:00 pm"/>
    <s v="Clear"/>
    <s v="Intersection &lt;= 20ft"/>
    <s v="May"/>
    <s v="Red signal - driver or bicyclist responsibilities"/>
  </r>
  <r>
    <n v="5117"/>
    <x v="6"/>
    <n v="740"/>
    <s v="Tuesday"/>
    <x v="2"/>
    <x v="3"/>
    <s v="OAK ST | BRODERICK ST"/>
    <n v="168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9948623702,-122.438514662943"/>
    <s v="6:01 am to 10:00 am"/>
    <s v="Clear"/>
    <s v="Midblock &gt; 20ft"/>
    <s v="May"/>
    <s v="Following too closely prohibited"/>
  </r>
  <r>
    <n v="28710"/>
    <x v="10"/>
    <n v="836"/>
    <s v="Tuesday"/>
    <x v="2"/>
    <x v="3"/>
    <s v="OAK ST | BRODERICK ST"/>
    <n v="30"/>
    <s v="East"/>
    <s v="Raining"/>
    <s v="Injury (Complaint of Pain)"/>
    <s v="Rear End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29349940182,-122.438986128328"/>
    <s v="6:01 am to 10:00 am"/>
    <s v="Cloudy"/>
    <s v="Intersection Rear End &lt;= 150ft"/>
    <s v="May"/>
    <s v="Following too closely prohibited"/>
  </r>
  <r>
    <n v="20000"/>
    <x v="0"/>
    <n v="1512"/>
    <s v="Thursday"/>
    <x v="6"/>
    <x v="11"/>
    <s v="DIVISADERO ST | FULTON ST"/>
    <n v="2"/>
    <s v="South"/>
    <s v="Not Stated"/>
    <s v="Injury (Other Visible)"/>
    <s v="Head-On"/>
    <s v="Pedestrian"/>
    <x v="1"/>
    <s v="Dry"/>
    <s v="No Unusual Condition"/>
    <s v="Not Stated"/>
    <s v="Daylight"/>
    <s v="Functioning"/>
    <s v="BB - Vehicle-Pedestrian"/>
    <s v="http://maps.google.com/maps?q=&amp;layer=c&amp;cbll=37.776851286312,-122.4381792558"/>
    <s v="2:01 pm to 6:00 pm"/>
    <s v="Clear"/>
    <s v="Intersection &lt;= 20ft"/>
    <s v="May"/>
    <s v="Driver or bicyclist to yield right-of-way at crosswalks"/>
  </r>
  <r>
    <n v="8715"/>
    <x v="2"/>
    <n v="2030"/>
    <s v="Sunday"/>
    <x v="3"/>
    <x v="3"/>
    <s v="PAGE ST | BRODERICK ST"/>
    <n v="225"/>
    <s v="East"/>
    <s v="Not Stated"/>
    <s v="Injury (Severe)"/>
    <s v="Other"/>
    <s v="Fixed Object"/>
    <x v="0"/>
    <s v="Dry"/>
    <s v="No Unusual Condition"/>
    <s v="Not Stated"/>
    <s v="Dusk - Dawn"/>
    <s v="None"/>
    <s v="FF - Bike Only"/>
    <s v="http://maps.google.com/maps?q=&amp;layer=c&amp;cbll=37.7720890490205,-122.438129586414"/>
    <s v="6:01 pm to 10:00 pm"/>
    <s v="Clear"/>
    <s v="Midblock &gt; 20ft"/>
    <s v="May"/>
    <s v="Unsafe speed for prevailing conditions"/>
  </r>
  <r>
    <n v="29289"/>
    <x v="1"/>
    <n v="1855"/>
    <s v="Monday"/>
    <x v="1"/>
    <x v="29"/>
    <s v="FULTON ST | CENTRAL AV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0165916209,-122.444779891354"/>
    <s v="6:01 pm to 10:00 pm"/>
    <s v="Clear"/>
    <s v="Intersection &lt;= 20ft"/>
    <s v="May"/>
    <s v="Under the influence of alcohol or drug"/>
  </r>
  <r>
    <n v="29291"/>
    <x v="5"/>
    <n v="1334"/>
    <s v="Friday"/>
    <x v="1"/>
    <x v="29"/>
    <s v="FULTON ST | CENTRAL AV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0165916209,-122.444779891354"/>
    <s v="10:01 am to 2:00 pm"/>
    <s v="Clear"/>
    <s v="Intersection &lt;= 20ft"/>
    <s v="May"/>
    <s v="Red signal - driver or bicyclist responsibilities"/>
  </r>
  <r>
    <n v="16550"/>
    <x v="0"/>
    <n v="1148"/>
    <s v="Monday"/>
    <x v="0"/>
    <x v="30"/>
    <s v="FELL ST | CENTRAL AVE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32120672114,-122.444216183242"/>
    <s v="10:01 am to 2:00 pm"/>
    <s v="Clear"/>
    <s v="Intersection &lt;= 20ft"/>
    <s v="May"/>
    <s v="Unsafe speed for prevailing conditions"/>
  </r>
  <r>
    <n v="3617"/>
    <x v="4"/>
    <n v="1315"/>
    <s v="Sunday"/>
    <x v="1"/>
    <x v="30"/>
    <s v="FULTON ST | CENTRAL AVE"/>
    <n v="66"/>
    <s v="West"/>
    <s v="Not Stated"/>
    <s v="Injury (Complaint of Pain)"/>
    <s v="Other"/>
    <s v="Non-Collision"/>
    <x v="0"/>
    <s v="Dry"/>
    <s v="No Unusual Condition"/>
    <s v="Not Stated"/>
    <s v="Daylight"/>
    <s v="Functioning"/>
    <s v="AA - Vehicle(s) Only Involved"/>
    <s v="http://maps.google.com/maps?q=&amp;layer=c&amp;cbll=37.7759880153617,-122.445004637871"/>
    <s v="10:01 am to 2:00 pm"/>
    <s v="Clear"/>
    <s v="Midblock &gt; 20ft"/>
    <s v="May"/>
    <s v="Following too closely prohibited"/>
  </r>
  <r>
    <n v="29402"/>
    <x v="1"/>
    <n v="1507"/>
    <s v="Monday"/>
    <x v="2"/>
    <x v="6"/>
    <s v="OAK ST | CLAYTON ST"/>
    <n v="150"/>
    <s v="West"/>
    <s v="Not Stated"/>
    <s v="Injury (Other Visible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603828911,-122.449469006491"/>
    <s v="2:01 pm to 6:00 pm"/>
    <s v="Clear"/>
    <s v="Intersection Rear End &lt;= 150ft"/>
    <s v="May"/>
    <s v="Unsafe speed for prevailing conditions"/>
  </r>
  <r>
    <n v="12772"/>
    <x v="0"/>
    <n v="1818"/>
    <s v="Sunday"/>
    <x v="6"/>
    <x v="14"/>
    <s v="DIVISADERO ST | OAK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31334920131,-122.437422939807"/>
    <s v="6:01 pm to 10:00 pm"/>
    <s v="Clear"/>
    <s v="Intersection &lt;= 20ft"/>
    <s v="May"/>
    <s v="Driver or bicyclist to yield right-of-way at crosswalks"/>
  </r>
  <r>
    <n v="29403"/>
    <x v="8"/>
    <n v="150"/>
    <s v="Friday"/>
    <x v="2"/>
    <x v="7"/>
    <s v="OAK ST | COLE ST"/>
    <n v="127"/>
    <s v="East"/>
    <s v="Not Stated"/>
    <s v="Injury (Complaint of Pain)"/>
    <s v="Sideswipe"/>
    <s v="Parked Motor Vehicle"/>
    <x v="0"/>
    <s v="Dry"/>
    <s v="No Unusual Condition"/>
    <s v="Not Stated"/>
    <s v="Dark - Street Lights"/>
    <s v="None"/>
    <s v="AA - Vehicle(s) Only Involved"/>
    <s v="http://maps.google.com/maps?q=&amp;layer=c&amp;cbll=37.771515065918,-122.450167796473"/>
    <s v="10:01 pm to 2:00 am"/>
    <s v="Clear"/>
    <s v="Midblock &gt; 20ft"/>
    <s v="May"/>
    <s v="Unknown"/>
  </r>
  <r>
    <n v="28854"/>
    <x v="3"/>
    <n v="1353"/>
    <s v="Thursday"/>
    <x v="0"/>
    <x v="35"/>
    <s v="FELL ST | DIVISADERO"/>
    <n v="100"/>
    <s v="East"/>
    <s v="Not Stated"/>
    <s v="Injury (Severe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41057489876,-122.437268050572"/>
    <s v="10:01 am to 2:00 pm"/>
    <s v="Clear"/>
    <s v="Midblock &gt; 20ft"/>
    <s v="May"/>
    <s v="Turn at intersection from wrong position"/>
  </r>
  <r>
    <n v="28880"/>
    <x v="2"/>
    <n v="1005"/>
    <s v="Monday"/>
    <x v="11"/>
    <x v="35"/>
    <s v="HAYES ST | DIVISADERO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991947509,-122.437798747311"/>
    <s v="10:01 am to 2:00 pm"/>
    <s v="Clear"/>
    <s v="Intersection &lt;= 20ft"/>
    <s v="May"/>
    <s v="Unsafe speed for prevailing conditions"/>
  </r>
  <r>
    <n v="20364"/>
    <x v="4"/>
    <n v="20"/>
    <s v="Friday"/>
    <x v="0"/>
    <x v="8"/>
    <s v="FELL ST | DIVISADERO ST"/>
    <n v="0"/>
    <s v="Not Stated, in Intersection"/>
    <s v="Not Stated"/>
    <s v="Injury (Other Visible)"/>
    <s v="Broadside"/>
    <s v="Motor Vehicle on Other Roadway"/>
    <x v="0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2:01 am to 6:00 am"/>
    <s v="Clear"/>
    <s v="Intersection &lt;= 20ft"/>
    <s v="May"/>
    <s v="Red signal - driver or bicyclist responsibilities"/>
  </r>
  <r>
    <n v="14881"/>
    <x v="10"/>
    <n v="1825"/>
    <s v="Wednesday"/>
    <x v="0"/>
    <x v="1"/>
    <s v="FELL ST | BAKER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36352963795,-122.440921792499"/>
    <s v="6:01 pm to 10:00 pm"/>
    <s v="Clear"/>
    <s v="Intersection &lt;= 20ft"/>
    <s v="May"/>
    <s v="Driver or bicyclist to yield right-of-way at crosswalks"/>
  </r>
  <r>
    <n v="28841"/>
    <x v="8"/>
    <n v="955"/>
    <s v="Wednesday"/>
    <x v="6"/>
    <x v="2"/>
    <s v="DIVISADERO ST | FELL ST"/>
    <n v="50"/>
    <s v="South"/>
    <s v="Not Stated"/>
    <s v="Injury (Complaint of Pain)"/>
    <s v="Rear End"/>
    <s v="Other Motor Vehicle"/>
    <x v="0"/>
    <s v="Wet"/>
    <s v="No Unusual Condition"/>
    <s v="Not Stated"/>
    <s v="Daylight"/>
    <s v="None"/>
    <s v="AA - Vehicle(s) Only Involved"/>
    <s v="http://maps.google.com/maps?q=&amp;layer=c&amp;cbll=37.7739305620403,-122.437539323899"/>
    <s v="6:01 am to 10:00 am"/>
    <s v="Raining"/>
    <s v="Intersection Rear End &lt;= 150ft"/>
    <s v="May"/>
    <s v="Unsafe speed for prevailing conditions"/>
  </r>
  <r>
    <n v="3031"/>
    <x v="3"/>
    <n v="1530"/>
    <s v="Saturday"/>
    <x v="7"/>
    <x v="2"/>
    <s v="MASONIC AVE | FELL ST"/>
    <n v="19"/>
    <s v="East"/>
    <s v="Not Stated"/>
    <s v="Injury (Severe)"/>
    <s v="Vehicle/Pedestrian"/>
    <s v="Bicycle"/>
    <x v="0"/>
    <s v="Dry"/>
    <s v="No Unusual Condition"/>
    <s v="Not Stated"/>
    <s v="Daylight"/>
    <s v="Functioning"/>
    <s v="CC - Vehicle-Bicycle"/>
    <s v="http://maps.google.com/maps?q=&amp;layer=c&amp;cbll=37.7729437191296,-122.445891876302"/>
    <s v="2:01 pm to 6:00 pm"/>
    <s v="Clear"/>
    <s v="Intersection &lt;= 20ft"/>
    <s v="May"/>
    <s v="Driver or bicyclist to yield right-of-way at crosswalks"/>
  </r>
  <r>
    <n v="11039"/>
    <x v="1"/>
    <n v="2020"/>
    <s v="Thursday"/>
    <x v="7"/>
    <x v="2"/>
    <s v="MASONIC AVE | FELL ST"/>
    <n v="16"/>
    <s v="South"/>
    <s v="Not Stated"/>
    <s v="Injury (Severe)"/>
    <s v="Broadside"/>
    <s v="Bicycle"/>
    <x v="0"/>
    <s v="Dry"/>
    <s v="No Unusual Condition"/>
    <s v="Not Stated"/>
    <s v="Dusk - Dawn"/>
    <s v="Functioning"/>
    <s v="CC - Vehicle-Bicycle"/>
    <s v="http://maps.google.com/maps?q=&amp;layer=c&amp;cbll=37.772951853279,-122.445893527129"/>
    <s v="6:01 pm to 10:00 pm"/>
    <s v="Clear"/>
    <s v="Intersection &lt;= 20ft"/>
    <s v="May"/>
    <s v="Unknown"/>
  </r>
  <r>
    <n v="4713"/>
    <x v="7"/>
    <n v="1720"/>
    <s v="Friday"/>
    <x v="7"/>
    <x v="2"/>
    <s v="MASONIC AVE | FELL ST"/>
    <n v="22"/>
    <s v="South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355849803,-122.445890225476"/>
    <s v="2:01 pm to 6:00 pm"/>
    <s v="Clear"/>
    <s v="Midblock &gt; 20ft"/>
    <s v="May"/>
    <s v="Bicycle to travel in same direction as vehicles"/>
  </r>
  <r>
    <n v="4717"/>
    <x v="7"/>
    <n v="1350"/>
    <s v="Wednesday"/>
    <x v="7"/>
    <x v="2"/>
    <s v="MASONIC AVE | FELL ST"/>
    <n v="20"/>
    <s v="South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410077465,-122.445891326027"/>
    <s v="10:01 am to 2:00 pm"/>
    <s v="Clear"/>
    <s v="Intersection &lt;= 20ft"/>
    <s v="May"/>
    <s v="Driver or bicyclist to yield right-of-way at crosswalks"/>
  </r>
  <r>
    <n v="19062"/>
    <x v="6"/>
    <n v="1710"/>
    <s v="Wednesday"/>
    <x v="7"/>
    <x v="2"/>
    <s v="MASONIC AVE | FELL ST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Intersection &lt;= 20ft"/>
    <s v="May"/>
    <s v="Green signal - driver or bicyclist responsibilities"/>
  </r>
  <r>
    <n v="3549"/>
    <x v="6"/>
    <n v="1730"/>
    <s v="Sunday"/>
    <x v="7"/>
    <x v="2"/>
    <s v="MASONIC AVE | FELL ST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2:01 pm to 6:00 pm"/>
    <s v="Clear"/>
    <s v="Intersection &lt;= 20ft"/>
    <s v="May"/>
    <s v="Red signal - driver or bicyclist responsibilities"/>
  </r>
  <r>
    <n v="11648"/>
    <x v="0"/>
    <n v="1337"/>
    <s v="Monday"/>
    <x v="7"/>
    <x v="2"/>
    <s v="MASONIC AVE | FELL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9954059776,-122.445902365946"/>
    <s v="10:01 am to 2:00 pm"/>
    <s v="Clear"/>
    <s v="Intersection &lt;= 20ft"/>
    <s v="May"/>
    <s v="Unsafe turn or lane change prohibited"/>
  </r>
  <r>
    <n v="27857"/>
    <x v="4"/>
    <n v="733"/>
    <s v="Monday"/>
    <x v="7"/>
    <x v="2"/>
    <s v="MASONIC AVE | FELL ST"/>
    <n v="32"/>
    <s v="North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3082015562,-122.445919814012"/>
    <s v="6:01 am to 10:00 am"/>
    <s v="Clear"/>
    <s v="Midblock &gt; 20ft"/>
    <s v="May"/>
    <s v="Turn at intersection from wrong position"/>
  </r>
  <r>
    <n v="29460"/>
    <x v="7"/>
    <n v="2145"/>
    <s v="Thursday"/>
    <x v="8"/>
    <x v="2"/>
    <s v="STANYAN ST | FELL ST"/>
    <n v="15"/>
    <s v="North"/>
    <s v="Not Stated"/>
    <s v="Injury (Other Visible)"/>
    <s v="Hit Object"/>
    <s v="Fixed Object"/>
    <x v="0"/>
    <s v="Dry"/>
    <s v="No Unusual Condition"/>
    <s v="Not Stated"/>
    <s v="Dark - Street Lights"/>
    <s v="Functioning"/>
    <s v="AA - Vehicle(s) Only Involved"/>
    <s v="http://maps.google.com/maps?q=&amp;layer=c&amp;cbll=37.7719723977985,-122.454092005606"/>
    <s v="6:01 pm to 10:00 pm"/>
    <s v="Clear"/>
    <s v="Intersection &lt;= 20ft"/>
    <s v="May"/>
    <s v="Under the influence of alcohol or drug"/>
  </r>
  <r>
    <n v="28978"/>
    <x v="7"/>
    <n v="1114"/>
    <s v="Monday"/>
    <x v="5"/>
    <x v="11"/>
    <s v="BRODERICK ST | FULTON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6440075826,-122.439844236366"/>
    <s v="10:01 am to 2:00 pm"/>
    <s v="Cloudy"/>
    <s v="Intersection &lt;= 20ft"/>
    <s v="May"/>
    <s v="Red signal - driver or bicyclist responsibilities"/>
  </r>
  <r>
    <n v="28516"/>
    <x v="0"/>
    <n v="1041"/>
    <s v="Saturday"/>
    <x v="6"/>
    <x v="11"/>
    <s v="DIVISADERO ST | FULTON ST"/>
    <n v="149"/>
    <s v="North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7266301185,-122.438206605799"/>
    <s v="10:01 am to 2:00 pm"/>
    <s v="Clear"/>
    <s v="Intersection Rear End &lt;= 150ft"/>
    <s v="May"/>
    <s v="Unsafe speed for prevailing conditions"/>
  </r>
  <r>
    <n v="28932"/>
    <x v="3"/>
    <n v="2152"/>
    <s v="Wednesday"/>
    <x v="6"/>
    <x v="11"/>
    <s v="DIVISADERO ST | FULTON ST"/>
    <n v="15"/>
    <s v="North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68904470191,-122.438162487347"/>
    <s v="6:01 pm to 10:00 pm"/>
    <s v="Clear"/>
    <s v="Intersection &lt;= 20ft"/>
    <s v="May"/>
    <s v="Unsafe starting or backing on highway"/>
  </r>
  <r>
    <n v="14689"/>
    <x v="9"/>
    <n v="1822"/>
    <s v="Tuesday"/>
    <x v="11"/>
    <x v="3"/>
    <s v="HAYES ST | BRODERICK ST"/>
    <n v="8"/>
    <s v="East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47817836113,-122.43943854204"/>
    <s v="6:01 pm to 10:00 pm"/>
    <s v="Clear"/>
    <s v="Intersection &lt;= 20ft"/>
    <s v="May"/>
    <s v="Driver or bicyclist to yield right-of-way at crosswalks"/>
  </r>
  <r>
    <n v="29497"/>
    <x v="2"/>
    <n v="1510"/>
    <s v="Friday"/>
    <x v="8"/>
    <x v="11"/>
    <s v="STANYAN ST | FULTON ST"/>
    <n v="265"/>
    <s v="South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40410366201,-122.454518660625"/>
    <s v="2:01 pm to 6:00 pm"/>
    <s v="Clear"/>
    <s v="Midblock &gt; 20ft"/>
    <s v="May"/>
    <s v="Unsafe speed for prevailing conditions"/>
  </r>
  <r>
    <n v="6472"/>
    <x v="10"/>
    <n v="1610"/>
    <s v="Tuesday"/>
    <x v="6"/>
    <x v="13"/>
    <s v="DIVISADERO ST | GOLDEN GATE AV"/>
    <n v="0"/>
    <s v="Not Stated, in Intersection"/>
    <s v="Not Stated"/>
    <s v="Injury (Complaint of Pain)"/>
    <s v="Hit Object"/>
    <s v="Bicycle"/>
    <x v="0"/>
    <s v="Dry"/>
    <s v="No Unusual Condition"/>
    <s v="Not Stated"/>
    <s v="Daylight"/>
    <s v="Functioning"/>
    <s v="CC - Vehicle-Bicycle"/>
    <s v="http://maps.google.com/maps?q=&amp;layer=c&amp;cbll=37.7787241078806,-122.438552277528"/>
    <s v="2:01 pm to 6:00 pm"/>
    <s v="Clear"/>
    <s v="Intersection &lt;= 20ft"/>
    <s v="May"/>
    <s v="Unknown"/>
  </r>
  <r>
    <n v="8871"/>
    <x v="2"/>
    <n v="2200"/>
    <s v="Tuesday"/>
    <x v="6"/>
    <x v="13"/>
    <s v="DIVISADERO ST | GOLDEN GATE AV"/>
    <n v="0"/>
    <s v="Not Stated, in Intersection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87241078806,-122.438552277528"/>
    <s v="6:01 pm to 10:00 pm"/>
    <s v="Clear"/>
    <s v="Intersection &lt;= 20ft"/>
    <s v="May"/>
    <s v="Unsafe speed for prevailing conditions"/>
  </r>
  <r>
    <n v="29343"/>
    <x v="8"/>
    <n v="206"/>
    <s v="Friday"/>
    <x v="17"/>
    <x v="61"/>
    <s v="MASON ST | GOLDEN GATE ST"/>
    <n v="79"/>
    <s v="North"/>
    <s v="Not Stated"/>
    <s v="Injury (Complaint of Pain)"/>
    <s v="Sideswip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8830865091,-122.446889870844"/>
    <s v="2:01 am to 6:00 am"/>
    <s v="Clear"/>
    <s v="Midblock &gt; 20ft"/>
    <s v="May"/>
    <s v="Lane straddling or failure to use specified lanes"/>
  </r>
  <r>
    <n v="6547"/>
    <x v="10"/>
    <n v="1645"/>
    <s v="Tuesday"/>
    <x v="6"/>
    <x v="4"/>
    <s v="DIVISADERO ST | GROVE ST"/>
    <n v="82"/>
    <s v="North"/>
    <s v="Not Stated"/>
    <s v="Injury (Other Visible)"/>
    <s v="Other"/>
    <s v="Bicycle"/>
    <x v="0"/>
    <s v="Dry"/>
    <s v="No Unusual Condition"/>
    <s v="Not Stated"/>
    <s v="Daylight"/>
    <s v="None"/>
    <s v="EE - Bike-Parked car "/>
    <s v="http://maps.google.com/maps?q=&amp;layer=c&amp;cbll=37.7761406678564,-122.438089106876"/>
    <s v="2:01 pm to 6:00 pm"/>
    <s v="Clear"/>
    <s v="Midblock &gt; 20ft"/>
    <s v="May"/>
    <s v="Opening door on traffic side when unsafe"/>
  </r>
  <r>
    <n v="29311"/>
    <x v="10"/>
    <n v="2230"/>
    <s v="Wednesday"/>
    <x v="7"/>
    <x v="4"/>
    <s v="MASONIC AVE | GROVE ST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8711028237,-122.446283673835"/>
    <s v="10:01 pm to 2:00 am"/>
    <s v="Clear"/>
    <s v="Intersection &lt;= 20ft"/>
    <s v="May"/>
    <s v="Unsafe speed for prevailing conditions"/>
  </r>
  <r>
    <n v="19258"/>
    <x v="0"/>
    <n v="158"/>
    <s v="Saturday"/>
    <x v="9"/>
    <x v="5"/>
    <s v="BAKER ST | HAYES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5674820945,-122.441110417149"/>
    <s v="2:01 am to 6:00 am"/>
    <s v="Clear"/>
    <s v="Intersection &lt;= 20ft"/>
    <s v="May"/>
    <s v="Red signal - driver or bicyclist responsibilities"/>
  </r>
  <r>
    <n v="14928"/>
    <x v="3"/>
    <n v="16"/>
    <s v="Sunday"/>
    <x v="7"/>
    <x v="5"/>
    <s v="MASONIC AVE | HAYES ST"/>
    <n v="0"/>
    <s v="Not Stated, in Intersection"/>
    <s v="Not Stated"/>
    <s v="Injury (Other Visible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39353713535,-122.446091727215"/>
    <s v="10:01 pm to 2:00 am"/>
    <s v="Clear"/>
    <s v="Intersection &lt;= 20ft"/>
    <s v="May"/>
    <s v="Red signal - pedestrian responsibilities"/>
  </r>
  <r>
    <n v="21692"/>
    <x v="5"/>
    <n v="740"/>
    <s v="Wednesday"/>
    <x v="7"/>
    <x v="5"/>
    <s v="MASONIC AVE | HAYES ST"/>
    <n v="0"/>
    <s v="Not Stated, in Intersection"/>
    <s v="Not Stated"/>
    <s v="Injury (Complaint of Pain)"/>
    <s v="Sideswipe"/>
    <s v="Pedestrian"/>
    <x v="1"/>
    <s v="Dry"/>
    <s v="No Unusual Condition"/>
    <s v="Not Stated"/>
    <s v="Daylight"/>
    <s v="Functioning"/>
    <s v="BB - Vehicle-Pedestrian"/>
    <s v="http://maps.google.com/maps?q=&amp;layer=c&amp;cbll=37.7739353713535,-122.446091727215"/>
    <s v="6:01 am to 10:00 am"/>
    <s v="Clear"/>
    <s v="Intersection &lt;= 20ft"/>
    <s v="May"/>
    <s v="Driver or bicyclist to yield right-of-way at crosswalks"/>
  </r>
  <r>
    <n v="14853"/>
    <x v="2"/>
    <n v="1718"/>
    <s v="Sunday"/>
    <x v="7"/>
    <x v="19"/>
    <s v="MASONIC AVE | OAK"/>
    <n v="0"/>
    <s v="Not Stated, in Intersection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0803942368,-122.445716665312"/>
    <s v="2:01 pm to 6:00 pm"/>
    <s v="Clear"/>
    <s v="Intersection &lt;= 20ft"/>
    <s v="May"/>
    <s v="Driver or bicyclist to yield right-of-way at crosswalks"/>
  </r>
  <r>
    <n v="13804"/>
    <x v="4"/>
    <n v="220"/>
    <s v="Tuesday"/>
    <x v="7"/>
    <x v="14"/>
    <s v="MASONIC AVE | OAK ST"/>
    <n v="0"/>
    <s v="Not Stated, in Intersection"/>
    <s v="&lt;Null&gt;"/>
    <s v="Injury (Severe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20803942368,-122.445716665312"/>
    <s v="2:01 am to 6:00 am"/>
    <s v="Clear"/>
    <s v="Intersection &lt;= 20ft"/>
    <s v="May"/>
    <s v="Driver or bicyclist to yield right-of-way at crosswalks"/>
  </r>
  <r>
    <n v="29303"/>
    <x v="1"/>
    <n v="625"/>
    <s v="Tuesday"/>
    <x v="7"/>
    <x v="5"/>
    <s v="MASONIC AVE | HAYES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353713535,-122.446091727215"/>
    <s v="6:01 am to 10:00 am"/>
    <s v="Clear"/>
    <s v="Intersection &lt;= 20ft"/>
    <s v="May"/>
    <s v="Red signal - driver or bicyclist responsibilities"/>
  </r>
  <r>
    <n v="6348"/>
    <x v="6"/>
    <n v="1911"/>
    <s v="Wednesday"/>
    <x v="7"/>
    <x v="5"/>
    <s v="MASONIC AVE | HAYES ST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353713535,-122.446091727215"/>
    <s v="6:01 pm to 10:00 pm"/>
    <s v="Clear"/>
    <s v="Intersection &lt;= 20ft"/>
    <s v="May"/>
    <s v="Unsafe speed for prevailing conditions"/>
  </r>
  <r>
    <n v="29466"/>
    <x v="10"/>
    <n v="2219"/>
    <s v="Tuesday"/>
    <x v="8"/>
    <x v="5"/>
    <s v="STANYAN ST | HAYES ST"/>
    <n v="190"/>
    <s v="North"/>
    <s v="Not Stated"/>
    <s v="Injury (Severe)"/>
    <s v="Overturned"/>
    <s v="Not Stated"/>
    <x v="0"/>
    <s v="Dry"/>
    <s v="Holes, Deep Ruts"/>
    <s v="Not Stated"/>
    <s v="Dark - Street Lights"/>
    <s v="None"/>
    <s v="AA - Vehicle(s) Only Involved"/>
    <s v="http://maps.google.com/maps?q=&amp;layer=c&amp;cbll=37.7734104626285,-122.454390139242"/>
    <s v="10:01 pm to 2:00 am"/>
    <s v="Clear"/>
    <s v="Midblock &gt; 20ft"/>
    <s v="May"/>
    <s v="Unsafe speed for prevailing conditions"/>
  </r>
  <r>
    <n v="19788"/>
    <x v="6"/>
    <n v="173"/>
    <s v="Sunday"/>
    <x v="8"/>
    <x v="5"/>
    <s v="STANYAN ST | HAYES ST"/>
    <n v="171"/>
    <s v="South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4320695869,-122.454188201182"/>
    <s v="2:01 am to 6:00 am"/>
    <s v="Clear"/>
    <s v="Midblock &gt; 20ft"/>
    <s v="May"/>
    <s v="Entering highway from alley or driveway"/>
  </r>
  <r>
    <n v="29428"/>
    <x v="5"/>
    <n v="2042"/>
    <s v="Sunday"/>
    <x v="8"/>
    <x v="62"/>
    <s v="STANYAN ST | KEZAR DR"/>
    <n v="144"/>
    <s v="North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1818017581,-122.454059970865"/>
    <s v="6:01 pm to 10:00 pm"/>
    <s v="Clear"/>
    <s v="Midblock &gt; 20ft"/>
    <s v="May"/>
    <s v="Violation of right-of-way - entering through highway"/>
  </r>
  <r>
    <n v="29286"/>
    <x v="1"/>
    <n v="1129"/>
    <s v="Monday"/>
    <x v="1"/>
    <x v="32"/>
    <s v="FULTON ST | LYON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2260364189,-122.443132453887"/>
    <s v="10:01 am to 2:00 pm"/>
    <s v="Clear"/>
    <s v="Intersection &lt;= 20ft"/>
    <s v="May"/>
    <s v="Failure to stop at STOP sign"/>
  </r>
  <r>
    <n v="1607"/>
    <x v="9"/>
    <n v="1944"/>
    <s v="Sunday"/>
    <x v="2"/>
    <x v="32"/>
    <s v="OAK ST | LYON ST"/>
    <n v="170"/>
    <s v="West"/>
    <s v="Not Stated"/>
    <s v="Injury (Severe)"/>
    <s v="Sideswipe"/>
    <s v="Parked Motor Vehicle"/>
    <x v="0"/>
    <s v="Dry"/>
    <s v="No Unusual Condition"/>
    <s v="Not Stated"/>
    <s v="Dusk - Dawn"/>
    <s v="None"/>
    <s v="EE - Bike-Parked car "/>
    <s v="http://maps.google.com/maps?q=&amp;layer=c&amp;cbll=37.7724304558165,-122.442959714961"/>
    <s v="6:01 pm to 10:00 pm"/>
    <s v="Clear"/>
    <s v="Midblock &gt; 20ft"/>
    <s v="May"/>
    <s v="Unsafe speed for prevailing conditions"/>
  </r>
  <r>
    <n v="28942"/>
    <x v="6"/>
    <n v="1640"/>
    <s v="Saturday"/>
    <x v="2"/>
    <x v="32"/>
    <s v="OAK ST | LYON ST"/>
    <n v="0"/>
    <s v="Not Stated, in Intersection"/>
    <s v="Not Stated"/>
    <s v="Injury (Other Visible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25043158128,-122.442377977744"/>
    <s v="2:01 pm to 6:00 pm"/>
    <s v="Cloudy"/>
    <s v="Intersection &lt;= 20ft"/>
    <s v="May"/>
    <s v="Unsafe speed for prevailing conditions"/>
  </r>
  <r>
    <n v="29240"/>
    <x v="1"/>
    <n v="1949"/>
    <s v="Saturday"/>
    <x v="0"/>
    <x v="10"/>
    <s v="MASONIC AVE | FELL ST"/>
    <n v="0"/>
    <s v="Not Stated, in Intersection"/>
    <s v="Not Stated"/>
    <s v="Injury (Severe)"/>
    <s v="Broadside"/>
    <s v="Other Motor Vehicle"/>
    <x v="0"/>
    <s v="Dry"/>
    <s v="No Unusual Condition"/>
    <s v="Not Stated"/>
    <s v="Dusk - Dawn"/>
    <s v="Functioning"/>
    <s v="AA - Vehicle(s) Only Involved"/>
    <s v="http://maps.google.com/maps?q=&amp;layer=c&amp;cbll=37.7729954059776,-122.445902365946"/>
    <s v="6:01 pm to 10:00 pm"/>
    <s v="Clear"/>
    <s v="Intersection &lt;= 20ft"/>
    <s v="May"/>
    <s v="Red signal - driver or bicyclist responsibilities"/>
  </r>
  <r>
    <n v="29235"/>
    <x v="10"/>
    <n v="1647"/>
    <s v="Wednesday"/>
    <x v="0"/>
    <x v="10"/>
    <s v="MASONIC AVE | FELL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9954059776,-122.445902365946"/>
    <s v="2:01 pm to 6:00 pm"/>
    <s v="Clear"/>
    <s v="Intersection &lt;= 20ft"/>
    <s v="May"/>
    <s v="Turn at intersection from wrong position"/>
  </r>
  <r>
    <n v="8723"/>
    <x v="2"/>
    <n v="1245"/>
    <s v="Friday"/>
    <x v="0"/>
    <x v="10"/>
    <s v="MASONIC AVE | FELL ST"/>
    <n v="0"/>
    <s v="Not Stated, in Intersection"/>
    <s v="Not Stated"/>
    <s v="Injury (Complaint of Pain)"/>
    <s v="Head-On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10:01 am to 2:00 pm"/>
    <s v="Cloudy"/>
    <s v="Intersection &lt;= 20ft"/>
    <s v="May"/>
    <s v="Entering highway from alley or driveway"/>
  </r>
  <r>
    <n v="29229"/>
    <x v="8"/>
    <n v="2101"/>
    <s v="Thursday"/>
    <x v="0"/>
    <x v="10"/>
    <s v="MASONIC AVE | FELL ST"/>
    <n v="200"/>
    <s v="West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29078210187,-122.446583926017"/>
    <s v="6:01 pm to 10:00 pm"/>
    <s v="Clear"/>
    <s v="Midblock &gt; 20ft"/>
    <s v="May"/>
    <s v="Following too closely prohibited"/>
  </r>
  <r>
    <n v="14971"/>
    <x v="1"/>
    <n v="234"/>
    <s v="Friday"/>
    <x v="7"/>
    <x v="27"/>
    <s v="MASONIC AVE | TURK ST"/>
    <n v="8"/>
    <s v="South"/>
    <s v="Not Stated"/>
    <s v="Fatal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86000747311,-122.447035296658"/>
    <s v="2:01 am to 6:00 am"/>
    <s v="Clear"/>
    <s v="Intersection &lt;= 20ft"/>
    <s v="May"/>
    <s v="Unsafe speed for prevailing conditions"/>
  </r>
  <r>
    <n v="29219"/>
    <x v="2"/>
    <n v="1738"/>
    <s v="Tuesday"/>
    <x v="2"/>
    <x v="10"/>
    <s v="OAK ST | MASONIC AV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0803942368,-122.445716665312"/>
    <s v="2:01 pm to 6:00 pm"/>
    <s v="Clear"/>
    <s v="Intersection &lt;= 20ft"/>
    <s v="May"/>
    <s v="Red signal - driver or bicyclist responsibilities"/>
  </r>
  <r>
    <n v="29209"/>
    <x v="7"/>
    <n v="1655"/>
    <s v="Saturday"/>
    <x v="2"/>
    <x v="10"/>
    <s v="OAK ST | MASONIC AV"/>
    <n v="20"/>
    <s v="We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07160738,-122.445785856984"/>
    <s v="2:01 pm to 6:00 pm"/>
    <s v="Clear"/>
    <s v="Intersection &lt;= 20ft"/>
    <s v="May"/>
    <s v="Following too closely prohibited"/>
  </r>
  <r>
    <n v="29207"/>
    <x v="3"/>
    <n v="815"/>
    <s v="Monday"/>
    <x v="2"/>
    <x v="10"/>
    <s v="OAK ST | MASONIC AV"/>
    <n v="36"/>
    <s v="West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0646656392,-122.445840518872"/>
    <s v="6:01 am to 10:00 am"/>
    <s v="Clear"/>
    <s v="Midblock &gt; 20ft"/>
    <s v="May"/>
    <s v="Lane straddling or failure to use specified lanes"/>
  </r>
  <r>
    <n v="8907"/>
    <x v="2"/>
    <n v="1857"/>
    <s v="Sunday"/>
    <x v="14"/>
    <x v="10"/>
    <s v="TURK ST | MASONIC AV"/>
    <n v="9"/>
    <s v="East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86259734583,-122.447010848176"/>
    <s v="6:01 pm to 10:00 pm"/>
    <s v="Clear"/>
    <s v="Intersection &lt;= 20ft"/>
    <s v="May"/>
    <s v="Red signal - driver or bicyclist responsibilities"/>
  </r>
  <r>
    <n v="4690"/>
    <x v="7"/>
    <n v="2130"/>
    <s v="Thursday"/>
    <x v="14"/>
    <x v="10"/>
    <s v="TURK ST | MASONIC AV"/>
    <n v="152"/>
    <s v="West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85563271291,-122.447560972124"/>
    <s v="6:01 pm to 10:00 pm"/>
    <s v="Clear"/>
    <s v="Midblock &gt; 20ft"/>
    <s v="May"/>
    <s v="Unsafe turn or lane change prohibited"/>
  </r>
  <r>
    <n v="8983"/>
    <x v="4"/>
    <n v="2148"/>
    <s v="Thursday"/>
    <x v="0"/>
    <x v="16"/>
    <s v="MASONIC AVE | FELL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9954059776,-122.445902365946"/>
    <s v="6:01 pm to 10:00 pm"/>
    <s v="Clear"/>
    <s v="Intersection &lt;= 20ft"/>
    <s v="May"/>
    <s v="Red signal - driver or bicyclist responsibilities"/>
  </r>
  <r>
    <n v="1805"/>
    <x v="4"/>
    <n v="167"/>
    <s v="Saturday"/>
    <x v="0"/>
    <x v="16"/>
    <s v="MASONIC AVE | FELL ST"/>
    <n v="114"/>
    <s v="We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9455631577,-122.446290227323"/>
    <s v="2:01 am to 6:00 am"/>
    <s v="Clear"/>
    <s v="Intersection Rear End &lt;= 150ft"/>
    <s v="May"/>
    <s v="Unsafe speed for prevailing conditions"/>
  </r>
  <r>
    <n v="20040"/>
    <x v="4"/>
    <n v="2225"/>
    <s v="Thursday"/>
    <x v="2"/>
    <x v="16"/>
    <s v="OAK ST | MASONIC AVE"/>
    <n v="0"/>
    <s v="Not Stated, in Intersection"/>
    <s v="Not Stated"/>
    <s v="Injury (Complaint of Pain)"/>
    <s v="Vehicle/Pedestrian"/>
    <s v="Pedestrian"/>
    <x v="0"/>
    <s v="Wet"/>
    <s v="No Unusual Condition"/>
    <s v="Not Stated"/>
    <s v="Dark - Street Lights"/>
    <s v="Functioning"/>
    <s v="BB - Vehicle-Pedestrian"/>
    <s v="http://maps.google.com/maps?q=&amp;layer=c&amp;cbll=37.7720803942368,-122.445716665312"/>
    <s v="10:01 pm to 2:00 am"/>
    <s v="Raining"/>
    <s v="Intersection &lt;= 20ft"/>
    <s v="May"/>
    <s v="Driver or bicyclist to yield right-of-way at crosswalks"/>
  </r>
  <r>
    <n v="29009"/>
    <x v="10"/>
    <n v="1245"/>
    <s v="Wednesday"/>
    <x v="6"/>
    <x v="18"/>
    <s v="DIVISADERO ST | MCALLISTER ST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7941898441,-122.438365501611"/>
    <s v="10:01 am to 2:00 pm"/>
    <s v="Clear"/>
    <s v="Intersection &lt;= 20ft"/>
    <s v="May"/>
    <s v="Red signal - driver or bicyclist responsibilities"/>
  </r>
  <r>
    <n v="22518"/>
    <x v="4"/>
    <n v="2018"/>
    <s v="Sunday"/>
    <x v="6"/>
    <x v="18"/>
    <s v="DIVISADERO ST | MCALLISTER ST"/>
    <n v="28"/>
    <s v="North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78626795734,-122.438341918775"/>
    <s v="6:01 pm to 10:00 pm"/>
    <s v="Clear"/>
    <s v="Intersection Rear End &lt;= 150ft"/>
    <s v="May"/>
    <s v="Unsafe speed for prevailing conditions"/>
  </r>
  <r>
    <n v="29004"/>
    <x v="8"/>
    <n v="908"/>
    <s v="Wednesday"/>
    <x v="6"/>
    <x v="18"/>
    <s v="DIVISADERO ST | MCALLISTER ST"/>
    <n v="130"/>
    <s v="North"/>
    <s v="Not Stated"/>
    <s v="Injury (Complaint of Pain)"/>
    <s v="Rear End"/>
    <s v="Fixed Object"/>
    <x v="0"/>
    <s v="Dry"/>
    <s v="No Unusual Condition"/>
    <s v="Not Stated"/>
    <s v="Daylight"/>
    <s v="None"/>
    <s v="AA - Vehicle(s) Only Involved"/>
    <s v="http://maps.google.com/maps?q=&amp;layer=c&amp;cbll=37.778140797411,-122.438487578798"/>
    <s v="6:01 am to 10:00 am"/>
    <s v="Clear"/>
    <s v="Intersection Rear End &lt;= 150ft"/>
    <s v="May"/>
    <s v="Unsafe speed for prevailing conditions"/>
  </r>
  <r>
    <n v="29368"/>
    <x v="2"/>
    <n v="730"/>
    <s v="Saturday"/>
    <x v="4"/>
    <x v="34"/>
    <s v="TURK BLVD | NIDO AV"/>
    <n v="9"/>
    <s v="West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87457335371,-122.446064820125"/>
    <s v="6:01 am to 10:00 am"/>
    <s v="Clear"/>
    <s v="Intersection &lt;= 20ft"/>
    <s v="May"/>
    <s v="Unsafe turn or lane change prohibited"/>
  </r>
  <r>
    <n v="14545"/>
    <x v="1"/>
    <n v="1720"/>
    <s v="Tuesday"/>
    <x v="2"/>
    <x v="8"/>
    <s v="OAK ST | DIVISADERO ST"/>
    <n v="26"/>
    <s v="East"/>
    <s v="Not Stated"/>
    <s v="Injury (Complaint of Pain)"/>
    <s v="Broadside"/>
    <s v="Other Motor Vehicle"/>
    <x v="4"/>
    <s v="Dry"/>
    <s v="No Unusual Condition"/>
    <s v="Not Stated"/>
    <s v="Daylight"/>
    <s v="None"/>
    <s v="BB - Vehicle-Pedestrian"/>
    <s v="http://maps.google.com/maps?q=&amp;layer=c&amp;cbll=37.7731448030392,-122.437333862691"/>
    <s v="2:01 pm to 6:00 pm"/>
    <s v="Clear"/>
    <s v="Midblock &gt; 20ft"/>
    <s v="May"/>
    <s v="Pedestrian on roadway prohibited"/>
  </r>
  <r>
    <n v="11126"/>
    <x v="1"/>
    <n v="19"/>
    <s v="Sunday"/>
    <x v="6"/>
    <x v="14"/>
    <s v="DIVISADERO ST | OAK ST"/>
    <n v="26"/>
    <s v="North"/>
    <s v="Not Stated"/>
    <s v="Injury (Other Visible)"/>
    <s v="Sideswipe"/>
    <s v="Parked Motor Vehicle"/>
    <x v="0"/>
    <s v="Dry"/>
    <s v="No Unusual Condition"/>
    <s v="Not Stated"/>
    <s v="Dark - Street Lights"/>
    <s v="None"/>
    <s v="EE - Bike-Parked car "/>
    <s v="http://maps.google.com/maps?q=&amp;layer=c&amp;cbll=37.7731883522731,-122.437466109347"/>
    <s v="10:01 pm to 2:00 am"/>
    <s v="Cloudy"/>
    <s v="Midblock &gt; 20ft"/>
    <s v="May"/>
    <s v="Bicycle riding - general rights and responsibilities"/>
  </r>
  <r>
    <n v="28683"/>
    <x v="2"/>
    <n v="1638"/>
    <s v="Friday"/>
    <x v="6"/>
    <x v="14"/>
    <s v="DIVISADERO ST | OAK ST"/>
    <n v="64"/>
    <s v="South"/>
    <s v="Not Stated"/>
    <s v="Injury (Other Visible)"/>
    <s v="Other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9526849905,-122.437435475667"/>
    <s v="2:01 pm to 6:00 pm"/>
    <s v="Clear"/>
    <s v="Midblock &gt; 20ft"/>
    <s v="May"/>
    <s v="Unsafe turn or lane change prohibited"/>
  </r>
  <r>
    <n v="6630"/>
    <x v="6"/>
    <n v="317"/>
    <s v="Sunday"/>
    <x v="6"/>
    <x v="14"/>
    <s v="DIVISADERO ST | OAK ST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2:01 am to 6:00 am"/>
    <s v="Clear"/>
    <s v="Intersection &lt;= 20ft"/>
    <s v="May"/>
    <s v="Unsafe speed for prevailing conditions"/>
  </r>
  <r>
    <n v="14521"/>
    <x v="7"/>
    <n v="1832"/>
    <s v="Thursday"/>
    <x v="3"/>
    <x v="8"/>
    <s v="PAGE ST | DIVISADERO ST"/>
    <n v="49"/>
    <s v="West"/>
    <s v="Not Stated"/>
    <s v="Injury (Severe)"/>
    <s v="Vehicle/Pedestrian"/>
    <s v="Pedestrian"/>
    <x v="2"/>
    <s v="Dry"/>
    <s v="No Unusual Condition"/>
    <s v="Not Stated"/>
    <s v="Daylight"/>
    <s v="Functioning"/>
    <s v="BB - Vehicle-Pedestrian"/>
    <s v="http://maps.google.com/maps?q=&amp;layer=c&amp;cbll=37.7721821923493,-122.437402842005"/>
    <s v="6:01 pm to 10:00 pm"/>
    <s v="Clear"/>
    <s v="Midblock &gt; 20ft"/>
    <s v="May"/>
    <s v="Pedestrian on roadway prohibited"/>
  </r>
  <r>
    <n v="25579"/>
    <x v="0"/>
    <n v="919"/>
    <s v="Thursday"/>
    <x v="12"/>
    <x v="14"/>
    <s v="SCOTT ST | OAK ST"/>
    <n v="98"/>
    <s v="North"/>
    <s v="Not Stated"/>
    <s v="Injury (Other Visible)"/>
    <s v="Sideswipe"/>
    <s v="Bicycle"/>
    <x v="0"/>
    <s v="Dry"/>
    <s v="No Unusual Condition"/>
    <s v="Not Stated"/>
    <s v="Daylight"/>
    <s v="None"/>
    <e v="#N/A"/>
    <s v="http://maps.google.com/maps?q=&amp;layer=c&amp;cbll=37.7736124412297,-122.435805599485"/>
    <s v="6:01 am to 10:00 am"/>
    <s v="Clear"/>
    <s v="Midblock &gt; 20ft"/>
    <s v="May"/>
    <s v="Opening door on traffic side when unsafe"/>
  </r>
  <r>
    <n v="29508"/>
    <x v="5"/>
    <n v="2230"/>
    <s v="Saturday"/>
    <x v="14"/>
    <x v="21"/>
    <s v="TURK ST | PARKER AV"/>
    <n v="0"/>
    <s v="Not Stated, in Intersection"/>
    <s v="Not Stated"/>
    <s v="Injury (Other Visible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8268636135,-122.453384996293"/>
    <s v="10:01 pm to 2:00 am"/>
    <s v="Clear"/>
    <s v="Intersection &lt;= 20ft"/>
    <s v="May"/>
    <s v="Red signal - driver or bicyclist responsibilities"/>
  </r>
  <r>
    <n v="29505"/>
    <x v="9"/>
    <n v="1820"/>
    <s v="Wednesday"/>
    <x v="14"/>
    <x v="21"/>
    <s v="TURK ST | PARKER AV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8268636135,-122.453384996293"/>
    <s v="6:01 pm to 10:00 pm"/>
    <s v="Cloudy"/>
    <s v="Intersection &lt;= 20ft"/>
    <s v="May"/>
    <s v="Violation of right-of-way - left turn"/>
  </r>
  <r>
    <n v="28897"/>
    <x v="10"/>
    <n v="1709"/>
    <s v="Tuesday"/>
    <x v="1"/>
    <x v="23"/>
    <s v="FULTON ST | SCOTT ST"/>
    <n v="19"/>
    <s v="West"/>
    <s v="Not Stated"/>
    <s v="Injury (Complaint of Pain)"/>
    <s v="Rear End"/>
    <s v="Other Motor Vehicle"/>
    <x v="0"/>
    <s v="Not Stated"/>
    <s v="Holes, Deep Ruts"/>
    <s v="No Unusual Condition"/>
    <s v="Daylight"/>
    <s v="Functioning"/>
    <s v="AA - Vehicle(s) Only Involved"/>
    <s v="http://maps.google.com/maps?q=&amp;layer=c&amp;cbll=37.7770597618808,-122.43657269509"/>
    <s v="2:01 pm to 6:00 pm"/>
    <s v="Clear"/>
    <s v="Intersection &lt;= 20ft"/>
    <s v="May"/>
    <s v="Unsafe starting or backing on highway"/>
  </r>
  <r>
    <n v="28642"/>
    <x v="7"/>
    <n v="58"/>
    <s v="Thursday"/>
    <x v="2"/>
    <x v="23"/>
    <s v="OAK ST | SCOTT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3457128099,-122.435751498457"/>
    <s v="10:01 pm to 2:00 am"/>
    <s v="Clear"/>
    <s v="Intersection &lt;= 20ft"/>
    <s v="May"/>
    <s v="Red signal - driver or bicyclist responsibilities"/>
  </r>
  <r>
    <n v="28647"/>
    <x v="1"/>
    <n v="1650"/>
    <s v="Tuesday"/>
    <x v="2"/>
    <x v="23"/>
    <s v="OAK ST | SCOTT ST"/>
    <n v="25"/>
    <s v="We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3346913563,-122.435838303327"/>
    <s v="2:01 pm to 6:00 pm"/>
    <s v="Clear"/>
    <s v="Intersection Rear End &lt;= 150ft"/>
    <s v="May"/>
    <s v="Unsafe speed for prevailing conditions"/>
  </r>
  <r>
    <n v="29038"/>
    <x v="3"/>
    <n v="1719"/>
    <s v="Thursday"/>
    <x v="14"/>
    <x v="23"/>
    <s v="TURK ST | SCOTT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8673956117,-122.437071864719"/>
    <s v="2:01 pm to 6:00 pm"/>
    <s v="Cloudy"/>
    <s v="Intersection &lt;= 20ft"/>
    <s v="May"/>
    <s v="Red signal - driver or bicyclist responsibilities"/>
  </r>
  <r>
    <n v="1361"/>
    <x v="0"/>
    <n v="1635"/>
    <s v="Tuesday"/>
    <x v="1"/>
    <x v="24"/>
    <s v="FULTON ST | SHRADER ST"/>
    <n v="40"/>
    <s v="West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9534138366,-122.453138603742"/>
    <s v="2:01 pm to 6:00 pm"/>
    <s v="Cloudy"/>
    <s v="Midblock &gt; 20ft"/>
    <s v="May"/>
    <s v="Unknown"/>
  </r>
  <r>
    <n v="29436"/>
    <x v="3"/>
    <n v="1452"/>
    <s v="Wednesday"/>
    <x v="2"/>
    <x v="24"/>
    <s v="OAK ST | SHRADER ST"/>
    <n v="173"/>
    <s v="We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1500388839,-122.452832946861"/>
    <s v="2:01 pm to 6:00 pm"/>
    <s v="Clear"/>
    <s v="Midblock &gt; 20ft"/>
    <s v="May"/>
    <s v="Unsafe speed for prevailing conditions"/>
  </r>
  <r>
    <n v="637"/>
    <x v="0"/>
    <n v="208"/>
    <s v="Sunday"/>
    <x v="1"/>
    <x v="9"/>
    <s v="FULTON ST | STANYAN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usk - Dawn"/>
    <s v="Functioning"/>
    <s v="AA - Vehicle(s) Only Involved"/>
    <s v="http://maps.google.com/maps?q=&amp;layer=c&amp;cbll=37.7747554846254,-122.454682647755"/>
    <s v="2:01 am to 6:00 am"/>
    <s v="Clear"/>
    <s v="Intersection &lt;= 20ft"/>
    <s v="May"/>
    <s v="Red signal - driver or bicyclist responsibilities"/>
  </r>
  <r>
    <n v="29518"/>
    <x v="5"/>
    <n v="1620"/>
    <s v="Saturday"/>
    <x v="14"/>
    <x v="9"/>
    <s v="TURK ST | STANYAN ST"/>
    <n v="30"/>
    <s v="East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6124196638,-122.455114426365"/>
    <s v="2:01 pm to 6:00 pm"/>
    <s v="Clear"/>
    <s v="Midblock &gt; 20ft"/>
    <s v="May"/>
    <s v="Turn at intersection from wrong position"/>
  </r>
  <r>
    <n v="29504"/>
    <x v="1"/>
    <n v="2330"/>
    <s v="Monday"/>
    <x v="14"/>
    <x v="37"/>
    <s v="TURK ST | TEMESCAL TER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7939651838,-122.452431112124"/>
    <s v="10:01 pm to 2:00 am"/>
    <s v="Raining"/>
    <s v="Intersection &lt;= 20ft"/>
    <s v="May"/>
    <s v="Failure to stop at STOP sign"/>
  </r>
  <r>
    <n v="14894"/>
    <x v="7"/>
    <n v="1815"/>
    <s v="Thursday"/>
    <x v="9"/>
    <x v="11"/>
    <s v="BAKER ST | FULTON ST"/>
    <n v="5"/>
    <s v="North"/>
    <s v="Not Stated"/>
    <s v="Injury (Complaint of Pain)"/>
    <s v="Vehicle/Pedestrian"/>
    <s v="Pedestrian"/>
    <x v="3"/>
    <s v="Dry"/>
    <s v="No Unusual Condition"/>
    <s v="Not Stated"/>
    <s v="Dark - Street Lights"/>
    <s v="None"/>
    <s v="BB - Vehicle-Pedestrian"/>
    <s v="http://maps.google.com/maps?q=&amp;layer=c&amp;cbll=37.7764494726911,-122.441491248066"/>
    <s v="6:01 pm to 10:00 pm"/>
    <s v="Clear"/>
    <s v="Intersection &lt;= 20ft"/>
    <s v="November"/>
    <s v="Operating vehicle or bicycle on sidewalk prohibited"/>
  </r>
  <r>
    <n v="7696"/>
    <x v="0"/>
    <n v="826"/>
    <s v="Friday"/>
    <x v="0"/>
    <x v="1"/>
    <s v="FELL ST | BAKER ST"/>
    <n v="150"/>
    <s v="East"/>
    <s v="Not Stated"/>
    <s v="Injury (Complaint of Pain)"/>
    <s v="Rear End"/>
    <s v="Motor Vehicle on Other Roadway"/>
    <x v="0"/>
    <s v="Dry"/>
    <s v="No Unusual Condition"/>
    <s v="Not Stated"/>
    <s v="Daylight"/>
    <s v="Functioning"/>
    <s v="AA - Vehicle(s) Only Involved"/>
    <s v="http://maps.google.com/maps?q=&amp;layer=c&amp;cbll=37.7737014315065,-122.440408195171"/>
    <s v="6:01 am to 10:00 am"/>
    <s v="Clear"/>
    <s v="Intersection Rear End &lt;= 150ft"/>
    <s v="November"/>
    <s v="Unsafe speed for prevailing conditions"/>
  </r>
  <r>
    <n v="29262"/>
    <x v="10"/>
    <n v="1510"/>
    <s v="Tuesday"/>
    <x v="20"/>
    <x v="1"/>
    <s v="GROVE ST | BAKER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55046874257,-122.441300064082"/>
    <s v="2:01 pm to 6:00 pm"/>
    <s v="Clear"/>
    <s v="Intersection &lt;= 20ft"/>
    <s v="November"/>
    <s v="Failure to stop at STOP sign"/>
  </r>
  <r>
    <n v="14186"/>
    <x v="5"/>
    <n v="1927"/>
    <s v="Saturday"/>
    <x v="2"/>
    <x v="1"/>
    <s v="OAK ST | BAKER ST"/>
    <n v="165"/>
    <s v="East"/>
    <s v="Not Stated"/>
    <s v="Injury (Other Visible)"/>
    <s v="Other"/>
    <s v="Bicycle"/>
    <x v="0"/>
    <s v="Wet"/>
    <s v="No Unusual Condition"/>
    <s v="Not Stated"/>
    <s v="Dark - Street Lights"/>
    <s v="None"/>
    <s v="EE - Bike-Parked car "/>
    <s v="http://maps.google.com/maps?q=&amp;layer=c&amp;cbll=37.7727846384587,-122.44017006285"/>
    <s v="6:01 pm to 10:00 pm"/>
    <s v="Raining"/>
    <s v="Midblock &gt; 20ft"/>
    <s v="November"/>
    <s v="Unknown"/>
  </r>
  <r>
    <n v="23187"/>
    <x v="0"/>
    <n v="652"/>
    <s v="Monday"/>
    <x v="2"/>
    <x v="1"/>
    <s v="OAK ST | BAKER ST"/>
    <n v="112"/>
    <s v="West"/>
    <s v="Not Stated"/>
    <s v="Injury (Other Visible)"/>
    <s v="Sideswipe"/>
    <s v="Motor Vehicle on Other Roadway"/>
    <x v="0"/>
    <s v="Dry"/>
    <s v="No Unusual Condition"/>
    <s v="Not Stated"/>
    <s v="Daylight"/>
    <s v="None"/>
    <s v="AA - Vehicle(s) Only Involved"/>
    <s v="http://maps.google.com/maps?q=&amp;layer=c&amp;cbll=37.7726644728458,-122.441116407451"/>
    <s v="6:01 am to 10:00 am"/>
    <s v="Clear"/>
    <s v="Midblock &gt; 20ft"/>
    <s v="November"/>
    <s v="Lane straddling or failure to use specified lanes"/>
  </r>
  <r>
    <n v="28963"/>
    <x v="2"/>
    <n v="2246"/>
    <s v="Friday"/>
    <x v="0"/>
    <x v="3"/>
    <s v="FELL ST | BRODERICK ST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38471195227,-122.439276798449"/>
    <s v="10:01 pm to 2:00 am"/>
    <s v="Clear"/>
    <s v="Intersection &lt;= 20ft"/>
    <s v="November"/>
    <s v="Turn at intersection from wrong position"/>
  </r>
  <r>
    <n v="28712"/>
    <x v="1"/>
    <n v="1103"/>
    <s v="Wednesday"/>
    <x v="2"/>
    <x v="3"/>
    <s v="OAK ST | BRODERICK ST"/>
    <n v="130"/>
    <s v="East"/>
    <s v="Not Stated"/>
    <s v="Injury (Complaint of Pain)"/>
    <s v="Broadside"/>
    <s v="Other Motor Vehicle"/>
    <x v="0"/>
    <s v="Dry"/>
    <s v="Other"/>
    <s v="Not Stated"/>
    <s v="Daylight"/>
    <s v="None"/>
    <s v="AA - Vehicle(s) Only Involved"/>
    <s v="http://maps.google.com/maps?q=&amp;layer=c&amp;cbll=37.7729783768821,-122.438644486783"/>
    <s v="10:01 am to 2:00 pm"/>
    <s v="Clear"/>
    <s v="Midblock &gt; 20ft"/>
    <s v="November"/>
    <s v="Entering highway from alley or driveway"/>
  </r>
  <r>
    <n v="28703"/>
    <x v="8"/>
    <n v="1116"/>
    <s v="Wednesday"/>
    <x v="2"/>
    <x v="3"/>
    <s v="OAK ST | BRODERICK ST"/>
    <n v="129"/>
    <s v="West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28660092815,-122.43952933654"/>
    <s v="10:01 am to 2:00 pm"/>
    <s v="Clear"/>
    <s v="Midblock &gt; 20ft"/>
    <s v="November"/>
    <s v="Unsafe turn or lane change prohibited"/>
  </r>
  <r>
    <n v="29290"/>
    <x v="1"/>
    <n v="1842"/>
    <s v="Tuesday"/>
    <x v="1"/>
    <x v="63"/>
    <s v="FULTON ST | CENTRAL"/>
    <n v="42"/>
    <s v="West"/>
    <s v="Not Stated"/>
    <s v="Injury (Complaint of Pain)"/>
    <s v="Broadside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59984408427,-122.444922643301"/>
    <s v="6:01 pm to 10:00 pm"/>
    <s v="Clear"/>
    <s v="Midblock &gt; 20ft"/>
    <s v="November"/>
    <s v="Unsafe turn or lane change prohibited"/>
  </r>
  <r>
    <n v="29288"/>
    <x v="2"/>
    <n v="2208"/>
    <s v="Wednesday"/>
    <x v="1"/>
    <x v="29"/>
    <s v="FULTON ST | CENTRAL AV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60165916209,-122.444779891354"/>
    <s v="10:01 pm to 2:00 am"/>
    <s v="Clear"/>
    <s v="Intersection &lt;= 20ft"/>
    <s v="November"/>
    <s v="Violation of right-of-way - left turn"/>
  </r>
  <r>
    <n v="9937"/>
    <x v="2"/>
    <n v="1800"/>
    <s v="Wednesday"/>
    <x v="3"/>
    <x v="6"/>
    <s v="PAGE ST | CLAYTON ST"/>
    <n v="0"/>
    <s v="Not Stated, in Intersection"/>
    <s v="Not Stated"/>
    <s v="Injury (Other Visible)"/>
    <s v="Broadside"/>
    <s v="Bicycle"/>
    <x v="0"/>
    <s v="Dry"/>
    <s v="No Unusual Condition"/>
    <s v="Not Stated"/>
    <s v="Dusk - Dawn"/>
    <s v="None"/>
    <s v="CC - Vehicle-Bicycle"/>
    <s v="http://maps.google.com/maps?q=&amp;layer=c&amp;cbll=37.7707308835998,-122.448767914447"/>
    <s v="2:01 pm to 6:00 pm"/>
    <s v="Clear"/>
    <s v="Intersection &lt;= 20ft"/>
    <s v="November"/>
    <s v="Bicycle riding - general rights and responsibilities"/>
  </r>
  <r>
    <n v="29409"/>
    <x v="8"/>
    <n v="1200"/>
    <s v="Wednesday"/>
    <x v="0"/>
    <x v="7"/>
    <s v="FELL ST | COLE ST"/>
    <n v="83"/>
    <s v="West"/>
    <s v="Not Stated"/>
    <s v="Injury (Other Visible)"/>
    <s v="Rear End"/>
    <s v="Other Motor Vehicle"/>
    <x v="0"/>
    <s v="Not Stated"/>
    <s v="No Unusual Condition"/>
    <s v="Not Stated"/>
    <s v="Daylight"/>
    <s v="None"/>
    <s v="AA - Vehicle(s) Only Involved"/>
    <s v="http://maps.google.com/maps?q=&amp;layer=c&amp;cbll=37.7723310687327,-122.451071384605"/>
    <s v="10:01 am to 2:00 pm"/>
    <s v="Clear"/>
    <s v="Intersection Rear End &lt;= 150ft"/>
    <s v="November"/>
    <s v="Unsafe speed for prevailing conditions"/>
  </r>
  <r>
    <n v="12334"/>
    <x v="1"/>
    <n v="1450"/>
    <s v="Sunday"/>
    <x v="0"/>
    <x v="7"/>
    <s v="FELL ST | COLE ST"/>
    <n v="10"/>
    <s v="West"/>
    <s v="Not Stated"/>
    <s v="Injury (Complaint of Pain)"/>
    <s v="Other"/>
    <s v="Not Stated"/>
    <x v="0"/>
    <s v="Dry"/>
    <s v="No Unusual Condition"/>
    <s v="Not Stated"/>
    <s v="Daylight"/>
    <s v="None"/>
    <s v="FF - Bike Only"/>
    <s v="http://maps.google.com/maps?q=&amp;layer=c&amp;cbll=37.7723631185538,-122.45082206529"/>
    <s v="2:01 pm to 6:00 pm"/>
    <s v="Clear"/>
    <s v="Intersection &lt;= 20ft"/>
    <s v="November"/>
    <s v="Unknown"/>
  </r>
  <r>
    <n v="28686"/>
    <x v="1"/>
    <n v="1537"/>
    <s v="Sunday"/>
    <x v="2"/>
    <x v="35"/>
    <s v="OAK ST | DIVISADERO"/>
    <n v="125"/>
    <s v="West"/>
    <s v="Not Stated"/>
    <s v="Injury (Other Visible)"/>
    <s v="Overturne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0792962051,-122.437849742866"/>
    <s v="2:01 pm to 6:00 pm"/>
    <s v="Clear"/>
    <s v="Midblock &gt; 20ft"/>
    <s v="November"/>
    <s v="Unsafe speed for prevailing conditions"/>
  </r>
  <r>
    <n v="14265"/>
    <x v="5"/>
    <n v="1556"/>
    <s v="Wednesday"/>
    <x v="0"/>
    <x v="8"/>
    <s v="FELL ST | DIVISADERO ST"/>
    <n v="15"/>
    <s v="West"/>
    <s v="Not Stated"/>
    <s v="Injury (Other Visible)"/>
    <s v="Other"/>
    <s v="Bicycle"/>
    <x v="0"/>
    <s v="Dry"/>
    <s v="No Unusual Condition"/>
    <s v="Not Stated"/>
    <s v="Daylight"/>
    <s v="Functioning"/>
    <s v="CC - Vehicle-Bicycle"/>
    <s v="http://maps.google.com/maps?q=&amp;layer=c&amp;cbll=37.7740551850254,-122.43766080794"/>
    <s v="2:01 pm to 6:00 pm"/>
    <s v="Clear"/>
    <s v="Intersection &lt;= 20ft"/>
    <s v="November"/>
    <s v="Unsafe turn or lane change prohibited"/>
  </r>
  <r>
    <n v="28955"/>
    <x v="5"/>
    <n v="1635"/>
    <s v="Friday"/>
    <x v="1"/>
    <x v="8"/>
    <s v="FULTON ST | DIVISADERO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68558888485,-122.43817704764"/>
    <s v="2:01 pm to 6:00 pm"/>
    <s v="Clear"/>
    <s v="Intersection &lt;= 20ft"/>
    <s v="November"/>
    <s v="Unsafe turn or lane change prohibited"/>
  </r>
  <r>
    <n v="12780"/>
    <x v="4"/>
    <n v="538"/>
    <s v="Tuesday"/>
    <x v="1"/>
    <x v="8"/>
    <s v="FULTON ST | DIVISADERO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68558888485,-122.43817704764"/>
    <s v="2:01 am to 6:00 am"/>
    <s v="Clear"/>
    <s v="Intersection &lt;= 20ft"/>
    <s v="November"/>
    <s v="Red signal - driver or bicyclist responsibilities"/>
  </r>
  <r>
    <n v="28953"/>
    <x v="1"/>
    <n v="915"/>
    <s v="Friday"/>
    <x v="1"/>
    <x v="8"/>
    <s v="FULTON ST | DIVISADERO ST"/>
    <n v="139"/>
    <s v="West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67955216589,-122.438652046634"/>
    <s v="6:01 am to 10:00 am"/>
    <s v="Clear"/>
    <s v="Midblock &gt; 20ft"/>
    <s v="November"/>
    <s v="Overtaking and passing unsafely"/>
  </r>
  <r>
    <n v="29019"/>
    <x v="7"/>
    <n v="1706"/>
    <s v="Sunday"/>
    <x v="10"/>
    <x v="8"/>
    <s v="GOLDEN GATE AVE | DIVISADERO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87241078806,-122.438552277528"/>
    <s v="2:01 pm to 6:00 pm"/>
    <s v="Clear"/>
    <s v="Intersection &lt;= 20ft"/>
    <s v="November"/>
    <s v="Red signal - driver or bicyclist responsibilities"/>
  </r>
  <r>
    <n v="28677"/>
    <x v="7"/>
    <n v="2235"/>
    <s v="Tuesday"/>
    <x v="2"/>
    <x v="8"/>
    <s v="OAK ST | DIVISADERO ST"/>
    <n v="10"/>
    <s v="East"/>
    <s v="Not Stated"/>
    <s v="Injury (Complaint of Pain)"/>
    <s v="Rear End"/>
    <s v="Parked Motor Vehicle"/>
    <x v="0"/>
    <s v="Dry"/>
    <s v="No Unusual Condition"/>
    <s v="Not Stated"/>
    <s v="Dark - Street Lights"/>
    <s v="Functioning"/>
    <s v="AA - Vehicle(s) Only Involved"/>
    <s v="http://maps.google.com/maps?q=&amp;layer=c&amp;cbll=37.773137862574,-122.437388525684"/>
    <s v="10:01 pm to 2:00 am"/>
    <s v="Clear"/>
    <s v="Intersection &lt;= 20ft"/>
    <s v="November"/>
    <s v="Leaving vehicle unattended without setting the breaks or stopping the motor"/>
  </r>
  <r>
    <n v="1218"/>
    <x v="8"/>
    <n v="220"/>
    <s v="Sunday"/>
    <x v="14"/>
    <x v="8"/>
    <s v="TURK ST | DIVISADERO ST"/>
    <n v="0"/>
    <s v="Not Stated, in Intersection"/>
    <s v="Not Stated"/>
    <s v="Injury (Sever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96596303491,-122.438740183526"/>
    <s v="2:01 am to 6:00 am"/>
    <s v="Clear"/>
    <s v="Intersection &lt;= 20ft"/>
    <s v="November"/>
    <s v="Red signal - driver or bicyclist responsibilities"/>
  </r>
  <r>
    <n v="14222"/>
    <x v="5"/>
    <n v="2055"/>
    <s v="Tuesday"/>
    <x v="14"/>
    <x v="8"/>
    <s v="TURK ST | DIVISADERO ST"/>
    <n v="0"/>
    <s v="Not Stated, in Intersection"/>
    <s v="Not Stated"/>
    <s v="Injury (Other Visible)"/>
    <s v="Other"/>
    <s v="Bicycle"/>
    <x v="0"/>
    <s v="Wet"/>
    <s v="No Unusual Condition"/>
    <s v="Not Stated"/>
    <s v="Dark - Street Lights"/>
    <s v="Functioning"/>
    <s v="CC - Vehicle-Bicycle"/>
    <s v="http://maps.google.com/maps?q=&amp;layer=c&amp;cbll=37.7796596303491,-122.438740183526"/>
    <s v="6:01 pm to 10:00 pm"/>
    <s v="Raining"/>
    <s v="Intersection &lt;= 20ft"/>
    <s v="November"/>
    <s v="Red signal - driver or bicyclist responsibilities"/>
  </r>
  <r>
    <n v="10069"/>
    <x v="2"/>
    <n v="1712"/>
    <s v="Wednesday"/>
    <x v="5"/>
    <x v="2"/>
    <s v="BRODERICK ST | FELL ST"/>
    <n v="2"/>
    <s v="South"/>
    <s v="Not Stated"/>
    <s v="Injury (Other Visible)"/>
    <s v="Head-On"/>
    <s v="Bicycle"/>
    <x v="0"/>
    <s v="Dry"/>
    <s v="No Unusual Condition"/>
    <s v="Not Stated"/>
    <s v="Dark - Street Lights"/>
    <s v="Functioning"/>
    <s v="CC - Vehicle-Bicycle"/>
    <s v="http://maps.google.com/maps?q=&amp;layer=c&amp;cbll=37.77384068412,-122.439275489149"/>
    <s v="2:01 pm to 6:00 pm"/>
    <s v="Clear"/>
    <s v="Intersection &lt;= 20ft"/>
    <s v="November"/>
    <s v="Failure to keep to right side of road"/>
  </r>
  <r>
    <n v="28958"/>
    <x v="9"/>
    <n v="950"/>
    <s v="Tuesday"/>
    <x v="5"/>
    <x v="2"/>
    <s v="BRODERICK ST | FELL ST"/>
    <n v="107"/>
    <s v="South"/>
    <s v="Not Stated"/>
    <s v="Injury (Complaint of Pain)"/>
    <s v="Hit Object"/>
    <s v="Fixed Object"/>
    <x v="0"/>
    <s v="Dry"/>
    <s v="No Unusual Condition"/>
    <s v="Not Stated"/>
    <s v="Daylight"/>
    <s v="None"/>
    <s v="AA - Vehicle(s) Only Involved"/>
    <s v="http://maps.google.com/maps?q=&amp;layer=c&amp;cbll=37.7735560057465,-122.439217577638"/>
    <s v="6:01 am to 10:00 am"/>
    <s v="Clear"/>
    <s v="Midblock &gt; 20ft"/>
    <s v="November"/>
    <s v="Unsafe speed for prevailing conditions"/>
  </r>
  <r>
    <n v="28871"/>
    <x v="1"/>
    <n v="545"/>
    <s v="Friday"/>
    <x v="6"/>
    <x v="2"/>
    <s v="DIVISADERO ST | FELL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2:01 am to 6:00 am"/>
    <s v="Clear"/>
    <s v="Intersection &lt;= 20ft"/>
    <s v="November"/>
    <s v="Red signal - driver or bicyclist responsibilities"/>
  </r>
  <r>
    <n v="3989"/>
    <x v="3"/>
    <n v="1316"/>
    <s v="Friday"/>
    <x v="7"/>
    <x v="2"/>
    <s v="MASONIC AVE | FELL ST"/>
    <n v="96"/>
    <s v="South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7349426257,-122.445849505144"/>
    <s v="10:01 am to 2:00 pm"/>
    <s v="Clear"/>
    <s v="Midblock &gt; 20ft"/>
    <s v="November"/>
    <s v="Unknown"/>
  </r>
  <r>
    <n v="27379"/>
    <x v="0"/>
    <n v="1830"/>
    <s v="Thursday"/>
    <x v="1"/>
    <x v="23"/>
    <s v="FULTON ST | SCOTT ST"/>
    <n v="8"/>
    <s v="West"/>
    <s v="Not Stated"/>
    <s v="Injury (Complaint of Pain)"/>
    <s v="Not Stated"/>
    <s v="Not Stated"/>
    <x v="5"/>
    <s v="Not Stated"/>
    <s v="Not Stated"/>
    <s v="Not Stated"/>
    <s v="Not Stated"/>
    <s v="None"/>
    <s v="BB - Vehicle-Pedestrian"/>
    <s v="http://maps.google.com/maps?q=&amp;layer=c&amp;cbll=37.7770645375857,-122.436535113194"/>
    <s v="6:01 pm to 10:00 pm"/>
    <s v="Not Stated"/>
    <s v="Intersection &lt;= 20ft"/>
    <s v="November"/>
    <s v="Unknown"/>
  </r>
  <r>
    <n v="28941"/>
    <x v="7"/>
    <n v="1424"/>
    <s v="Monday"/>
    <x v="6"/>
    <x v="11"/>
    <s v="DIVISADERO ST | FULTON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8558888485,-122.43817704764"/>
    <s v="2:01 pm to 6:00 pm"/>
    <s v="Clear"/>
    <s v="Intersection &lt;= 20ft"/>
    <s v="November"/>
    <s v="Red signal - driver or bicyclist responsibilities"/>
  </r>
  <r>
    <n v="28923"/>
    <x v="8"/>
    <n v="1125"/>
    <s v="Monday"/>
    <x v="6"/>
    <x v="11"/>
    <s v="DIVISADERO ST | FULTON ST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8558888485,-122.43817704764"/>
    <s v="10:01 am to 2:00 pm"/>
    <s v="Clear"/>
    <s v="Intersection &lt;= 20ft"/>
    <s v="November"/>
    <s v="Unsafe speed for prevailing conditions"/>
  </r>
  <r>
    <n v="29317"/>
    <x v="8"/>
    <n v="2015"/>
    <s v="Friday"/>
    <x v="7"/>
    <x v="11"/>
    <s v="MASONIC AVE | FULTON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58015922906,-122.446470829739"/>
    <s v="6:01 pm to 10:00 pm"/>
    <s v="Clear"/>
    <s v="Intersection &lt;= 20ft"/>
    <s v="November"/>
    <s v="Red signal - driver or bicyclist responsibilities"/>
  </r>
  <r>
    <n v="29485"/>
    <x v="10"/>
    <n v="1320"/>
    <s v="Monday"/>
    <x v="27"/>
    <x v="11"/>
    <s v="SHRADER ST | FULTON ST"/>
    <n v="195"/>
    <s v="South"/>
    <s v="Not Stated"/>
    <s v="Injury (Complaint of Pain)"/>
    <s v="Broadside"/>
    <s v="Parked Motor Vehicle"/>
    <x v="0"/>
    <s v="Dry"/>
    <s v="No Unusual Condition"/>
    <s v="Not Stated"/>
    <s v="Daylight"/>
    <s v="None"/>
    <s v="AA - Vehicle(s) Only Involved"/>
    <s v="http://maps.google.com/maps?q=&amp;layer=c&amp;cbll=37.774442390779,-122.452895101965"/>
    <s v="10:01 am to 2:00 pm"/>
    <s v="Clear"/>
    <s v="Midblock &gt; 20ft"/>
    <s v="November"/>
    <s v="Failure to stop at STOP sign"/>
  </r>
  <r>
    <n v="22657"/>
    <x v="4"/>
    <n v="1419"/>
    <s v="Sunday"/>
    <x v="28"/>
    <x v="55"/>
    <s v="ANNAPOLIS TER | GOLDEN GATE AVE"/>
    <n v="155"/>
    <s v="North"/>
    <s v="Not Stated"/>
    <s v="Injury (Other Visible)"/>
    <s v="Rear End"/>
    <s v="Parked Motor Vehicle"/>
    <x v="0"/>
    <s v="Dry"/>
    <s v="No Unusual Condition"/>
    <s v="Not Stated"/>
    <s v="Daylight"/>
    <s v="None"/>
    <s v="AA - Vehicle(s) Only Involved"/>
    <s v="http://maps.google.com/maps?q=&amp;layer=c&amp;cbll=37.7779660957916,-122.447888178106"/>
    <s v="2:01 pm to 6:00 pm"/>
    <s v="Clear"/>
    <s v="Midblock &gt; 20ft"/>
    <s v="November"/>
    <s v="Unknown"/>
  </r>
  <r>
    <n v="28904"/>
    <x v="8"/>
    <n v="1854"/>
    <s v="Monday"/>
    <x v="6"/>
    <x v="4"/>
    <s v="DIVISADERO ST | GROVE ST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59254055507,-122.437989847718"/>
    <s v="6:01 pm to 10:00 pm"/>
    <s v="Raining"/>
    <s v="Intersection &lt;= 20ft"/>
    <s v="November"/>
    <s v="Unsafe speed for prevailing conditions"/>
  </r>
  <r>
    <n v="28907"/>
    <x v="9"/>
    <n v="758"/>
    <s v="Tuesday"/>
    <x v="6"/>
    <x v="4"/>
    <s v="DIVISADERO ST | GROVE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59254055507,-122.437989847718"/>
    <s v="6:01 am to 10:00 am"/>
    <s v="Clear"/>
    <s v="Intersection &lt;= 20ft"/>
    <s v="November"/>
    <s v="Violation of right-of-way - left turn"/>
  </r>
  <r>
    <n v="29293"/>
    <x v="8"/>
    <n v="1627"/>
    <s v="Thursday"/>
    <x v="7"/>
    <x v="64"/>
    <s v="MASONIC AVE | HAYES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353713535,-122.446091727215"/>
    <s v="2:01 pm to 6:00 pm"/>
    <s v="Cloudy"/>
    <s v="Intersection &lt;= 20ft"/>
    <s v="November"/>
    <s v="Violation of right-of-way - left turn"/>
  </r>
  <r>
    <n v="29260"/>
    <x v="10"/>
    <n v="910"/>
    <s v="Sunday"/>
    <x v="9"/>
    <x v="5"/>
    <s v="BAKER ST | HAYES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5674820945,-122.441110417149"/>
    <s v="6:01 am to 10:00 am"/>
    <s v="Clear"/>
    <s v="Intersection &lt;= 20ft"/>
    <s v="November"/>
    <s v="Red signal - driver or bicyclist responsibilities"/>
  </r>
  <r>
    <n v="13546"/>
    <x v="6"/>
    <n v="1628"/>
    <s v="Saturday"/>
    <x v="9"/>
    <x v="5"/>
    <s v="BAKER ST | HAYES ST"/>
    <n v="15"/>
    <s v="North"/>
    <s v="Not Stated"/>
    <s v="Injury (Other Visible)"/>
    <s v="Other"/>
    <s v="Bicycle"/>
    <x v="0"/>
    <s v="Dry"/>
    <s v="No Unusual Condition"/>
    <s v="Not Stated"/>
    <s v="Daylight"/>
    <s v="Functioning"/>
    <s v="CC - Vehicle-Bicycle"/>
    <s v="http://maps.google.com/maps?q=&amp;layer=c&amp;cbll=37.7746094232298,-122.4411189041"/>
    <s v="2:01 pm to 6:00 pm"/>
    <s v="Clear"/>
    <s v="Intersection &lt;= 20ft"/>
    <s v="November"/>
    <s v="Opening door on traffic side when unsafe"/>
  </r>
  <r>
    <n v="28882"/>
    <x v="2"/>
    <n v="745"/>
    <s v="Wednesday"/>
    <x v="6"/>
    <x v="5"/>
    <s v="DIVISADERO ST | HAYES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991947509,-122.437798747311"/>
    <s v="6:01 am to 10:00 am"/>
    <s v="Clear"/>
    <s v="Intersection &lt;= 20ft"/>
    <s v="November"/>
    <s v="Violation of right-of-way - left turn"/>
  </r>
  <r>
    <n v="29301"/>
    <x v="2"/>
    <n v="1605"/>
    <s v="Friday"/>
    <x v="17"/>
    <x v="5"/>
    <s v="MASON ST | HAYES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353713535,-122.446091727215"/>
    <s v="2:01 pm to 6:00 pm"/>
    <s v="Clear"/>
    <s v="Intersection &lt;= 20ft"/>
    <s v="November"/>
    <s v="Violating special traffic control markers"/>
  </r>
  <r>
    <n v="29294"/>
    <x v="8"/>
    <n v="1345"/>
    <s v="Tuesday"/>
    <x v="7"/>
    <x v="5"/>
    <s v="MASONIC AVE | HAYES ST"/>
    <n v="0"/>
    <s v="Not Stated, in Intersection"/>
    <s v="Not Stated"/>
    <s v="Injury (Complaint of Pain)"/>
    <s v="Broadside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Raining"/>
    <s v="Intersection &lt;= 20ft"/>
    <s v="November"/>
    <s v="Red signal - driver or bicyclist responsibilities"/>
  </r>
  <r>
    <n v="14170"/>
    <x v="5"/>
    <n v="1512"/>
    <s v="Thursday"/>
    <x v="1"/>
    <x v="32"/>
    <s v="FULTON ST | LYON ST"/>
    <n v="0"/>
    <s v="Not Stated, in Intersection"/>
    <s v="Not Stated"/>
    <s v="Injury (Complaint of Pain)"/>
    <s v="Other"/>
    <s v="Bicycle"/>
    <x v="0"/>
    <s v="Dry"/>
    <s v="No Unusual Condition"/>
    <s v="Not Stated"/>
    <s v="Daylight"/>
    <s v="Functioning"/>
    <s v="CC - Vehicle-Bicycle"/>
    <s v="http://maps.google.com/maps?q=&amp;layer=c&amp;cbll=37.7762260364189,-122.443132453887"/>
    <s v="2:01 pm to 6:00 pm"/>
    <s v="Clear"/>
    <s v="Intersection &lt;= 20ft"/>
    <s v="November"/>
    <s v="Failure to stop at STOP sign"/>
  </r>
  <r>
    <n v="29247"/>
    <x v="5"/>
    <n v="1337"/>
    <s v="Sunday"/>
    <x v="0"/>
    <x v="10"/>
    <s v="MASONIC AVE | FELL ST"/>
    <n v="60"/>
    <s v="East"/>
    <s v="Not Stated"/>
    <s v="Injury (Complaint of Pain)"/>
    <s v="Other"/>
    <s v="Non-Collision"/>
    <x v="0"/>
    <s v="Dry"/>
    <s v="No Unusual Condition"/>
    <s v="Not Stated"/>
    <s v="Daylight"/>
    <s v="Functioning"/>
    <s v="AA - Vehicle(s) Only Involved"/>
    <s v="http://maps.google.com/maps?q=&amp;layer=c&amp;cbll=37.773021931927,-122.445695924567"/>
    <s v="10:01 am to 2:00 pm"/>
    <s v="Clear"/>
    <s v="Midblock &gt; 20ft"/>
    <s v="November"/>
    <s v="Unsafe speed for prevailing conditions"/>
  </r>
  <r>
    <n v="29233"/>
    <x v="3"/>
    <n v="1100"/>
    <s v="Saturday"/>
    <x v="0"/>
    <x v="10"/>
    <s v="MASONIC AVE | FELL ST"/>
    <n v="0"/>
    <s v="Not Stated, in Intersection"/>
    <s v="Other"/>
    <s v="Injury (Complaint of Pain)"/>
    <s v="Rear End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29954059776,-122.445902365946"/>
    <s v="10:01 am to 2:00 pm"/>
    <s v="Cloudy"/>
    <s v="Intersection &lt;= 20ft"/>
    <s v="November"/>
    <s v="Unsafe speed for prevailing conditions"/>
  </r>
  <r>
    <n v="14836"/>
    <x v="8"/>
    <n v="1920"/>
    <s v="Monday"/>
    <x v="7"/>
    <x v="14"/>
    <s v="MASONIC AVE | OAK ST"/>
    <n v="40"/>
    <s v="North"/>
    <s v="Not Stated"/>
    <s v="Injury (Complaint of Pain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21895403177,-122.445738816398"/>
    <s v="6:01 pm to 10:00 pm"/>
    <s v="Clear"/>
    <s v="Midblock &gt; 20ft"/>
    <s v="November"/>
    <s v="Driver or bicyclist to yield right-of-way at crosswalks"/>
  </r>
  <r>
    <n v="21646"/>
    <x v="5"/>
    <n v="1209"/>
    <s v="Tuesday"/>
    <x v="16"/>
    <x v="65"/>
    <s v="MCALLISTER ST | BRODERICK AV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7586768086,-122.440026922254"/>
    <s v="10:01 am to 2:00 pm"/>
    <s v="Clear"/>
    <s v="Intersection &lt;= 20ft"/>
    <s v="November"/>
    <s v="Driver or bicyclist to yield right-of-way at crosswalks"/>
  </r>
  <r>
    <n v="14569"/>
    <x v="7"/>
    <n v="435"/>
    <s v="Sunday"/>
    <x v="2"/>
    <x v="3"/>
    <s v="OAK ST | BRODERICK ST"/>
    <n v="48"/>
    <s v="West"/>
    <s v="Not Stated"/>
    <s v="Injury (Other Visible)"/>
    <s v="Vehicle/Pedestrian"/>
    <s v="Pedestrian"/>
    <x v="4"/>
    <s v="Wet"/>
    <s v="No Unusual Condition"/>
    <s v="Not Stated"/>
    <s v="Dark - Street Lights"/>
    <s v="None"/>
    <s v="BB - Vehicle-Pedestrian"/>
    <s v="http://maps.google.com/maps?q=&amp;layer=c&amp;cbll=37.7729011531561,-122.439252608076"/>
    <s v="2:01 am to 6:00 am"/>
    <s v="Clear"/>
    <s v="Midblock &gt; 20ft"/>
    <s v="November"/>
    <s v="Under influence of alcohol while causing injury"/>
  </r>
  <r>
    <n v="14578"/>
    <x v="2"/>
    <n v="1340"/>
    <s v="Tuesday"/>
    <x v="2"/>
    <x v="3"/>
    <s v="OAK ST | BRODERICK ST"/>
    <n v="6"/>
    <s v="East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9245821308,-122.439068122269"/>
    <s v="10:01 am to 2:00 pm"/>
    <s v="Clear"/>
    <s v="Intersection &lt;= 20ft"/>
    <s v="November"/>
    <s v="Driver or bicyclist to yield right-of-way at crosswalks"/>
  </r>
  <r>
    <n v="29318"/>
    <x v="8"/>
    <n v="1224"/>
    <s v="Thursday"/>
    <x v="1"/>
    <x v="56"/>
    <s v="FULTON ST | MASONIC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8015922906,-122.446470829739"/>
    <s v="10:01 am to 2:00 pm"/>
    <s v="Cloudy"/>
    <s v="Intersection &lt;= 20ft"/>
    <s v="November"/>
    <s v="Red signal - driver or bicyclist responsibilities"/>
  </r>
  <r>
    <n v="29337"/>
    <x v="8"/>
    <n v="1906"/>
    <s v="Thursday"/>
    <x v="7"/>
    <x v="18"/>
    <s v="MASONIC AVE | MCALLISTER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6741636305,-122.44665991253"/>
    <s v="6:01 pm to 10:00 pm"/>
    <s v="Clear"/>
    <s v="Intersection &lt;= 20ft"/>
    <s v="November"/>
    <s v="Unsafe speed for prevailing conditions"/>
  </r>
  <r>
    <n v="788"/>
    <x v="0"/>
    <n v="1824"/>
    <s v="Monday"/>
    <x v="18"/>
    <x v="18"/>
    <s v="PARKER AVE | MCALLISTER ST"/>
    <n v="75"/>
    <s v="North"/>
    <s v="Not Stated"/>
    <s v="Injury (Other Visible)"/>
    <s v="Sideswip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59525193592,-122.453005008048"/>
    <s v="6:01 pm to 10:00 pm"/>
    <s v="Clear"/>
    <s v="Midblock &gt; 20ft"/>
    <s v="November"/>
    <s v="Unsafe passing on right shoulder"/>
  </r>
  <r>
    <n v="2329"/>
    <x v="9"/>
    <n v="1015"/>
    <s v="Wednesday"/>
    <x v="18"/>
    <x v="18"/>
    <s v="PARKER AVE | MCALLISTER ST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57501292259,-122.452963825663"/>
    <s v="10:01 am to 2:00 pm"/>
    <s v="Clear"/>
    <s v="Intersection &lt;= 20ft"/>
    <s v="November"/>
    <s v="Unsafe starting or backing on highway"/>
  </r>
  <r>
    <n v="14537"/>
    <x v="3"/>
    <n v="1510"/>
    <s v="Wednesday"/>
    <x v="2"/>
    <x v="8"/>
    <s v="OAK ST | DIVISADERO ST"/>
    <n v="22"/>
    <s v="East"/>
    <s v="Not Stated"/>
    <s v="Injury (Complaint of Pain)"/>
    <s v="Vehicle/Pedestrian"/>
    <s v="Pedestrian"/>
    <x v="3"/>
    <s v="Dry"/>
    <s v="No Unusual Condition"/>
    <s v="Not Stated"/>
    <s v="Daylight"/>
    <s v="None"/>
    <s v="BB - Vehicle-Pedestrian"/>
    <s v="http://maps.google.com/maps?q=&amp;layer=c&amp;cbll=37.7731430679229,-122.437347528439"/>
    <s v="2:01 pm to 6:00 pm"/>
    <s v="Cloudy"/>
    <s v="Midblock &gt; 20ft"/>
    <s v="November"/>
    <s v="Unsafe starting or backing on highway"/>
  </r>
  <r>
    <n v="12355"/>
    <x v="1"/>
    <n v="830"/>
    <s v="Wednesday"/>
    <x v="9"/>
    <x v="14"/>
    <s v="BAKER ST | OAK ST"/>
    <n v="28"/>
    <s v="North"/>
    <s v="Not Stated"/>
    <s v="Injury (Complaint of Pain)"/>
    <s v="Head-On"/>
    <s v="Bicycle"/>
    <x v="0"/>
    <s v="Dry"/>
    <s v="No Unusual Condition"/>
    <s v="Not Stated"/>
    <s v="Daylight"/>
    <s v="Functioning"/>
    <s v="CC - Vehicle-Bicycle"/>
    <s v="http://maps.google.com/maps?q=&amp;layer=c&amp;cbll=37.7727882710476,-122.440750403368"/>
    <s v="6:01 am to 10:00 am"/>
    <s v="Clear"/>
    <s v="Midblock &gt; 20ft"/>
    <s v="November"/>
    <s v="Unknown"/>
  </r>
  <r>
    <n v="1098"/>
    <x v="8"/>
    <n v="2350"/>
    <s v="Sunday"/>
    <x v="7"/>
    <x v="14"/>
    <s v="MASONIC AVE | OAK ST"/>
    <n v="0"/>
    <s v="Not Stated, in Intersection"/>
    <s v="Not Stated"/>
    <s v="Injury (Sever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0803942368,-122.445716665312"/>
    <s v="10:01 pm to 2:00 am"/>
    <s v="Clear"/>
    <s v="Intersection &lt;= 20ft"/>
    <s v="November"/>
    <s v="Violation of right-of-way - left turn"/>
  </r>
  <r>
    <n v="21713"/>
    <x v="5"/>
    <n v="1514"/>
    <s v="Wednesday"/>
    <x v="3"/>
    <x v="6"/>
    <s v="PAGE ST | CLAYTON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07308835998,-122.448767914447"/>
    <s v="2:01 pm to 6:00 pm"/>
    <s v="Clear"/>
    <s v="Intersection &lt;= 20ft"/>
    <s v="November"/>
    <s v="Driver or bicyclist to yield right-of-way at crosswalks"/>
  </r>
  <r>
    <n v="29185"/>
    <x v="2"/>
    <n v="1525"/>
    <s v="Monday"/>
    <x v="19"/>
    <x v="20"/>
    <s v="CENTRAL AVE | PAGE ST"/>
    <n v="37"/>
    <s v="North"/>
    <s v="Not Stated"/>
    <s v="Injury (Other Visible)"/>
    <s v="Overturned"/>
    <s v="Other Object"/>
    <x v="0"/>
    <s v="Dry"/>
    <s v="No Unusual Condition"/>
    <s v="Not Stated"/>
    <s v="Daylight"/>
    <s v="None"/>
    <s v="AA - Vehicle(s) Only Involved"/>
    <s v="http://maps.google.com/maps?q=&amp;layer=c&amp;cbll=37.7714597653772,-122.443856557367"/>
    <s v="2:01 pm to 6:00 pm"/>
    <s v="Clear"/>
    <s v="Midblock &gt; 20ft"/>
    <s v="November"/>
    <s v="Unknown"/>
  </r>
  <r>
    <n v="1903"/>
    <x v="4"/>
    <n v="180"/>
    <s v="Sunday"/>
    <x v="4"/>
    <x v="47"/>
    <s v="TURK BLVD | PARKER AVE"/>
    <n v="25"/>
    <s v="East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50052445811,-122.452730045742"/>
    <s v="2:01 am to 6:00 am"/>
    <s v="Clear"/>
    <s v="Intersection Rear End &lt;= 150ft"/>
    <s v="November"/>
    <s v="Following too closely prohibited"/>
  </r>
  <r>
    <n v="28896"/>
    <x v="7"/>
    <n v="1445"/>
    <s v="Thursday"/>
    <x v="1"/>
    <x v="23"/>
    <s v="FULTON ST | SCOTT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0680804996,-122.436507232241"/>
    <s v="2:01 pm to 6:00 pm"/>
    <s v="Clear"/>
    <s v="Intersection &lt;= 20ft"/>
    <s v="November"/>
    <s v="Violation of right-of-way - entering through highway"/>
  </r>
  <r>
    <n v="1115"/>
    <x v="8"/>
    <n v="715"/>
    <s v="Wednesday"/>
    <x v="2"/>
    <x v="23"/>
    <s v="OAK ST | SCOTT ST"/>
    <n v="0"/>
    <s v="Not Stated, in Intersection"/>
    <s v="Not Stated"/>
    <s v="Injury (Complaint of Pain)"/>
    <s v="Not Stated"/>
    <s v="Bicycle"/>
    <x v="0"/>
    <s v="Dry"/>
    <s v="No Unusual Condition"/>
    <s v="Not Stated"/>
    <s v="Daylight"/>
    <s v="Functioning"/>
    <s v="CC - Vehicle-Bicycle"/>
    <s v="http://maps.google.com/maps?q=&amp;layer=c&amp;cbll=37.7733457128099,-122.435751498457"/>
    <s v="6:01 am to 10:00 am"/>
    <s v="Clear"/>
    <s v="Intersection &lt;= 20ft"/>
    <s v="November"/>
    <s v="Red signal - driver or bicyclist responsibilities"/>
  </r>
  <r>
    <n v="23485"/>
    <x v="0"/>
    <n v="915"/>
    <s v="Monday"/>
    <x v="2"/>
    <x v="23"/>
    <s v="OAK ST | SCOTT ST"/>
    <n v="42"/>
    <s v="West"/>
    <s v="Not Stated"/>
    <s v="Injury (Complaint of Pain)"/>
    <s v="Other"/>
    <s v="Other Motor Vehicle"/>
    <x v="0"/>
    <s v="Dry"/>
    <s v="No Unusual Condition"/>
    <s v="Not Stated"/>
    <s v="Daylight"/>
    <s v="None"/>
    <s v="AA - Vehicle(s) Only Involved"/>
    <s v="http://maps.google.com/maps?q=&amp;layer=c&amp;cbll=37.7733273171119,-122.435896382908"/>
    <s v="6:01 am to 10:00 am"/>
    <s v="Clear"/>
    <s v="Midblock &gt; 20ft"/>
    <s v="November"/>
    <s v="Lane straddling or failure to use specified lanes"/>
  </r>
  <r>
    <n v="14143"/>
    <x v="5"/>
    <n v="814"/>
    <s v="Friday"/>
    <x v="3"/>
    <x v="23"/>
    <s v="PAGE ST | SCOTT ST"/>
    <n v="45"/>
    <s v="West"/>
    <s v="Not Stated"/>
    <s v="Injury (Complaint of Pain)"/>
    <s v="Other"/>
    <s v="Bicycle"/>
    <x v="0"/>
    <s v="Dry"/>
    <s v="No Unusual Condition"/>
    <s v="Not Stated"/>
    <s v="Daylight"/>
    <s v="None"/>
    <s v="FF - Bike Only"/>
    <s v="http://maps.google.com/maps?q=&amp;layer=c&amp;cbll=37.772398311234,-122.43571641143"/>
    <s v="6:01 am to 10:00 am"/>
    <s v="Clear"/>
    <s v="Midblock &gt; 20ft"/>
    <s v="November"/>
    <s v="Unsafe speed for prevailing conditions"/>
  </r>
  <r>
    <n v="28577"/>
    <x v="6"/>
    <n v="1740"/>
    <s v="Monday"/>
    <x v="4"/>
    <x v="22"/>
    <s v="TURK BLVD | ROSELYN TER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rk - Street Lights"/>
    <s v="None"/>
    <s v="BB - Vehicle-Pedestrian"/>
    <s v="http://maps.google.com/maps?q=&amp;layer=c&amp;cbll=37.7782770079648,-122.449767079097"/>
    <s v="2:01 pm to 6:00 pm"/>
    <s v="Cloudy"/>
    <s v="Intersection &lt;= 20ft"/>
    <s v="November"/>
    <s v="Driver or bicyclist to yield right-of-way at crosswalks"/>
  </r>
  <r>
    <n v="29484"/>
    <x v="3"/>
    <n v="1245"/>
    <s v="Tuesday"/>
    <x v="1"/>
    <x v="24"/>
    <s v="FULTON ST | SHRADER ST"/>
    <n v="0"/>
    <s v="Not Stated, in Intersection"/>
    <s v="Not Stated"/>
    <s v="Injury (Other Visible)"/>
    <s v="Overturned"/>
    <s v="Non-Collision"/>
    <x v="0"/>
    <s v="Dry"/>
    <s v="No Unusual Condition"/>
    <s v="Not Stated"/>
    <s v="Daylight"/>
    <s v="Functioning"/>
    <s v="AA - Vehicle(s) Only Involved"/>
    <s v="http://maps.google.com/maps?q=&amp;layer=c&amp;cbll=37.7749707539762,-122.453003330875"/>
    <s v="10:01 am to 2:00 pm"/>
    <s v="Clear"/>
    <s v="Intersection &lt;= 20ft"/>
    <s v="November"/>
    <s v="Unsafe speed for prevailing conditions"/>
  </r>
  <r>
    <n v="29483"/>
    <x v="3"/>
    <n v="1040"/>
    <s v="Wednesday"/>
    <x v="1"/>
    <x v="24"/>
    <s v="FULTON ST | SHRADER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9707539762,-122.453003330875"/>
    <s v="10:01 am to 2:00 pm"/>
    <s v="Clear"/>
    <s v="Intersection &lt;= 20ft"/>
    <s v="November"/>
    <s v="Red signal - driver or bicyclist responsibilities"/>
  </r>
  <r>
    <n v="29513"/>
    <x v="7"/>
    <n v="1407"/>
    <s v="Saturday"/>
    <x v="4"/>
    <x v="57"/>
    <s v="TURK BLVD | STANYAN"/>
    <n v="6"/>
    <s v="East"/>
    <s v="Not Stated"/>
    <s v="Injury (Complaint of Pain)"/>
    <s v="Other"/>
    <s v="Non-Collision"/>
    <x v="0"/>
    <s v="Dry"/>
    <s v="No Unusual Condition"/>
    <s v="Not Stated"/>
    <s v="Daylight"/>
    <s v="Functioning"/>
    <s v="AA - Vehicle(s) Only Involved"/>
    <s v="http://maps.google.com/maps?q=&amp;layer=c&amp;cbll=37.7776019113279,-122.45519640594"/>
    <s v="2:01 pm to 6:00 pm"/>
    <s v="Clear"/>
    <s v="Intersection &lt;= 20ft"/>
    <s v="November"/>
    <s v="Unsafe speed for prevailing conditions"/>
  </r>
  <r>
    <n v="7642"/>
    <x v="10"/>
    <n v="740"/>
    <s v="Tuesday"/>
    <x v="10"/>
    <x v="25"/>
    <s v="GOLDEN GATE AVE | TAMALPAIS TER"/>
    <n v="20"/>
    <s v="East"/>
    <s v="Not Stated"/>
    <s v="Injury (Other Visible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74418456391,-122.448613700518"/>
    <s v="6:01 am to 10:00 am"/>
    <s v="Clear"/>
    <s v="Intersection &lt;= 20ft"/>
    <s v="November"/>
    <s v="Unsafe turn or lane change prohibited"/>
  </r>
  <r>
    <n v="14729"/>
    <x v="8"/>
    <n v="1520"/>
    <s v="Friday"/>
    <x v="14"/>
    <x v="8"/>
    <s v="TURK ST | DIVISADERO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96596303491,-122.438740183526"/>
    <s v="2:01 pm to 6:00 pm"/>
    <s v="Clear"/>
    <s v="Intersection &lt;= 20ft"/>
    <s v="November"/>
    <s v="Driver or bicyclist to yield right-of-way at crosswalks"/>
  </r>
  <r>
    <n v="29079"/>
    <x v="10"/>
    <n v="1634"/>
    <s v="Wednesday"/>
    <x v="5"/>
    <x v="27"/>
    <s v="BRODERICK ST | TURK ST"/>
    <n v="0"/>
    <s v="Not Stated, in Intersection"/>
    <s v="Not Stated"/>
    <s v="Injury (Other Visible)"/>
    <s v="Hit Object"/>
    <s v="Other Object"/>
    <x v="0"/>
    <s v="Dry"/>
    <s v="Holes, Deep Ruts"/>
    <s v="Not Stated"/>
    <s v="Daylight"/>
    <s v="Functioning"/>
    <s v="AA - Vehicle(s) Only Involved"/>
    <s v="http://maps.google.com/maps?q=&amp;layer=c&amp;cbll=37.7794386370945,-122.440396755063"/>
    <s v="2:01 pm to 6:00 pm"/>
    <s v="Clear"/>
    <s v="Intersection &lt;= 20ft"/>
    <s v="November"/>
    <s v="Unknown"/>
  </r>
  <r>
    <n v="24435"/>
    <x v="5"/>
    <n v="1022"/>
    <s v="Friday"/>
    <x v="16"/>
    <x v="27"/>
    <s v="MCALLISTER ST | TURK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77941898441,-122.438365501611"/>
    <s v="10:01 am to 2:00 pm"/>
    <s v="Clear"/>
    <s v="Intersection &lt;= 20ft"/>
    <s v="November"/>
    <s v="Unknown"/>
  </r>
  <r>
    <n v="29353"/>
    <x v="9"/>
    <n v="1242"/>
    <s v="Thursday"/>
    <x v="10"/>
    <x v="45"/>
    <s v="GOLDEN GATE AVE | ANNAPOLIS TER"/>
    <n v="65"/>
    <s v="East"/>
    <s v="Not Stated"/>
    <s v="Injury (Other Visible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75747284452,-122.447580405232"/>
    <s v="10:01 am to 2:00 pm"/>
    <s v="Clear"/>
    <s v="Midblock &gt; 20ft"/>
    <s v="October"/>
    <s v="Unsafe starting or backing on highway"/>
  </r>
  <r>
    <n v="13996"/>
    <x v="5"/>
    <n v="1815"/>
    <s v="Tuesday"/>
    <x v="0"/>
    <x v="0"/>
    <s v="FELL ST | ASHBURY ST"/>
    <n v="2"/>
    <s v="West"/>
    <s v="Not Stated"/>
    <s v="Injury (Other Visible)"/>
    <s v="Broadside"/>
    <s v="Bicycle"/>
    <x v="0"/>
    <s v="Dry"/>
    <s v="No Unusual Condition"/>
    <s v="Not Stated"/>
    <s v="Dusk - Dawn"/>
    <s v="Functioning"/>
    <s v="CC - Vehicle-Bicycle"/>
    <s v="http://maps.google.com/maps?q=&amp;layer=c&amp;cbll=37.7727895200146,-122.4475045093"/>
    <s v="6:01 pm to 10:00 pm"/>
    <s v="Clear"/>
    <s v="Intersection &lt;= 20ft"/>
    <s v="October"/>
    <s v="Red signal - driver or bicyclist responsibilities"/>
  </r>
  <r>
    <n v="3237"/>
    <x v="6"/>
    <n v="79"/>
    <s v="Tuesday"/>
    <x v="22"/>
    <x v="5"/>
    <s v="ASHBURY ST | HAYES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37327686014,-122.447687958914"/>
    <s v="2:01 am to 6:00 am"/>
    <s v="Clear"/>
    <s v="Intersection &lt;= 20ft"/>
    <s v="October"/>
    <s v="Driver or bicyclist to yield right-of-way at crosswalks"/>
  </r>
  <r>
    <n v="1353"/>
    <x v="8"/>
    <n v="1225"/>
    <s v="Sunday"/>
    <x v="1"/>
    <x v="0"/>
    <s v="FULTON ST | ASHBURY ST"/>
    <n v="0"/>
    <s v="Not Stated, in Intersection"/>
    <s v="Not Stated"/>
    <s v="Injury (Other Visible)"/>
    <s v="Head-On"/>
    <s v="Bicycle"/>
    <x v="0"/>
    <s v="Dry"/>
    <s v="No Unusual Condition"/>
    <s v="Not Stated"/>
    <s v="Daylight"/>
    <s v="None"/>
    <s v="CC - Vehicle-Bicycle"/>
    <s v="http://maps.google.com/maps?q=&amp;layer=c&amp;cbll=37.7755992950008,-122.448067929212"/>
    <s v="10:01 am to 2:00 pm"/>
    <s v="Clear"/>
    <s v="Intersection &lt;= 20ft"/>
    <s v="October"/>
    <s v="Unsafe turn or lane change prohibited"/>
  </r>
  <r>
    <n v="27317"/>
    <x v="4"/>
    <n v="1353"/>
    <s v="Tuesday"/>
    <x v="1"/>
    <x v="0"/>
    <s v="FULTON ST | ASHBURY ST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55992950008,-122.448067929212"/>
    <s v="10:01 am to 2:00 pm"/>
    <s v="Clear"/>
    <s v="Intersection &lt;= 20ft"/>
    <s v="October"/>
    <s v="Following too closely prohibited"/>
  </r>
  <r>
    <n v="29251"/>
    <x v="8"/>
    <n v="253"/>
    <s v="Thursday"/>
    <x v="0"/>
    <x v="1"/>
    <s v="FELL ST | BAKER ST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6352963795,-122.440921792499"/>
    <s v="2:01 am to 6:00 am"/>
    <s v="Clear"/>
    <s v="Intersection &lt;= 20ft"/>
    <s v="October"/>
    <s v="Overtaking and passing unsafely"/>
  </r>
  <r>
    <n v="25486"/>
    <x v="4"/>
    <n v="5"/>
    <s v="Sunday"/>
    <x v="20"/>
    <x v="1"/>
    <s v="GROVE ST | BAKER ST"/>
    <n v="150"/>
    <s v="East"/>
    <s v="Not Stated"/>
    <s v="Injury (Other Visible)"/>
    <s v="Rear End"/>
    <s v="Bicycle"/>
    <x v="0"/>
    <s v="Dry"/>
    <s v="No Unusual Condition"/>
    <s v="Not Stated"/>
    <s v="Dark - Street Lights"/>
    <s v="None"/>
    <s v="CC - Vehicle-Bicycle"/>
    <s v="http://maps.google.com/maps?q=&amp;layer=c&amp;cbll=37.7755696514588,-122.440788958044"/>
    <s v="2:01 am to 6:00 am"/>
    <s v="Clear"/>
    <s v="Intersection Rear End &lt;= 150ft"/>
    <s v="October"/>
    <s v="Following too closely prohibited"/>
  </r>
  <r>
    <n v="29182"/>
    <x v="5"/>
    <n v="2238"/>
    <s v="Tuesday"/>
    <x v="2"/>
    <x v="1"/>
    <s v="OAK ST | BAKER ST"/>
    <n v="0"/>
    <s v="Not Stated, in Intersection"/>
    <s v="Raining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27128737419,-122.440735147736"/>
    <s v="10:01 pm to 2:00 am"/>
    <s v="Cloudy"/>
    <s v="Intersection &lt;= 20ft"/>
    <s v="October"/>
    <s v="Red signal - driver or bicyclist responsibilities"/>
  </r>
  <r>
    <n v="13236"/>
    <x v="0"/>
    <n v="121"/>
    <s v="Sunday"/>
    <x v="2"/>
    <x v="1"/>
    <s v="OAK ST | BAKER ST"/>
    <n v="190"/>
    <s v="East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7954853339,-122.440084652936"/>
    <s v="2:01 am to 6:00 am"/>
    <s v="Clear"/>
    <s v="Midblock &gt; 20ft"/>
    <s v="October"/>
    <s v="Unsafe speed for prevailing conditions"/>
  </r>
  <r>
    <n v="14020"/>
    <x v="5"/>
    <n v="949"/>
    <s v="Tuesday"/>
    <x v="3"/>
    <x v="1"/>
    <s v="PAGE ST | BAKER ST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17790982086,-122.440546209573"/>
    <s v="6:01 am to 10:00 am"/>
    <s v="Clear"/>
    <s v="Intersection &lt;= 20ft"/>
    <s v="October"/>
    <s v="Failure to stop at STOP sign"/>
  </r>
  <r>
    <n v="21648"/>
    <x v="5"/>
    <n v="955"/>
    <s v="Friday"/>
    <x v="5"/>
    <x v="13"/>
    <s v="BRODERICK ST | GOLDEN GATE AV"/>
    <n v="0"/>
    <s v="Not Stated, in Intersection"/>
    <s v="Not Stated"/>
    <s v="Injury (Complaint of Pain)"/>
    <s v="Vehicle/Pedestrian"/>
    <s v="Pedestrian"/>
    <x v="1"/>
    <s v="Wet"/>
    <s v="No Unusual Condition"/>
    <s v="Not Stated"/>
    <s v="Daylight"/>
    <s v="Functioning"/>
    <s v="BB - Vehicle-Pedestrian"/>
    <s v="http://maps.google.com/maps?q=&amp;layer=c&amp;cbll=37.7785114637334,-122.440213334353"/>
    <s v="6:01 am to 10:00 am"/>
    <s v="Cloudy"/>
    <s v="Intersection &lt;= 20ft"/>
    <s v="October"/>
    <s v="Driver or bicyclist to yield right-of-way at crosswalks"/>
  </r>
  <r>
    <n v="12192"/>
    <x v="1"/>
    <n v="2135"/>
    <s v="Thursday"/>
    <x v="16"/>
    <x v="3"/>
    <s v="MCALLISTER ST | BRODERICK ST"/>
    <n v="0"/>
    <s v="Not Stated, in Intersection"/>
    <s v="Other"/>
    <s v="Injury (Complaint of Pain)"/>
    <s v="Broadside"/>
    <s v="Bicycle"/>
    <x v="0"/>
    <s v="Dry"/>
    <s v="No Unusual Condition"/>
    <s v="Not Stated"/>
    <s v="Dark - Street Lights"/>
    <s v="None"/>
    <s v="CC - Vehicle-Bicycle"/>
    <s v="http://maps.google.com/maps?q=&amp;layer=c&amp;cbll=37.777586768086,-122.440026922254"/>
    <s v="6:01 pm to 10:00 pm"/>
    <s v="Clear"/>
    <s v="Intersection &lt;= 20ft"/>
    <s v="October"/>
    <s v="Failure to stop at STOP sign"/>
  </r>
  <r>
    <n v="13589"/>
    <x v="6"/>
    <n v="1658"/>
    <s v="Thursday"/>
    <x v="6"/>
    <x v="2"/>
    <s v="DIVISADERO ST | FELL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usk - Dawn"/>
    <s v="Functioning"/>
    <s v="BB - Vehicle-Pedestrian"/>
    <s v="http://maps.google.com/maps?q=&amp;layer=c&amp;cbll=37.7740616466681,-122.437610623921"/>
    <s v="2:01 pm to 6:00 pm"/>
    <s v="Clear"/>
    <s v="Intersection &lt;= 20ft"/>
    <s v="October"/>
    <s v="Driver or bicyclist to yield right-of-way at crosswalks"/>
  </r>
  <r>
    <n v="14509"/>
    <x v="6"/>
    <n v="914"/>
    <s v="Wednesday"/>
    <x v="6"/>
    <x v="11"/>
    <s v="DIVISADERO ST | FULTON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68558888485,-122.43817704764"/>
    <s v="6:01 am to 10:00 am"/>
    <s v="Clear"/>
    <s v="Intersection &lt;= 20ft"/>
    <s v="October"/>
    <s v="Driver or bicyclist to yield right-of-way at crosswalks"/>
  </r>
  <r>
    <n v="29187"/>
    <x v="9"/>
    <n v="1335"/>
    <s v="Friday"/>
    <x v="2"/>
    <x v="29"/>
    <s v="OAK ST | CENTRAL AV"/>
    <n v="14"/>
    <s v="Ea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23013920016,-122.443976245642"/>
    <s v="10:01 am to 2:00 pm"/>
    <s v="Clear"/>
    <s v="Intersection &lt;= 20ft"/>
    <s v="October"/>
    <s v="Following too closely prohibited"/>
  </r>
  <r>
    <n v="8000"/>
    <x v="0"/>
    <n v="917"/>
    <s v="Wednesday"/>
    <x v="4"/>
    <x v="12"/>
    <s v="TURK BLVD | CHABOT TER"/>
    <n v="20"/>
    <s v="West"/>
    <s v="&lt;Null&gt;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0434854644,-122.451611210719"/>
    <s v="6:01 am to 10:00 am"/>
    <s v="Clear"/>
    <s v="Intersection &lt;= 20ft"/>
    <s v="October"/>
    <s v="Following too closely prohibited"/>
  </r>
  <r>
    <n v="14693"/>
    <x v="1"/>
    <n v="850"/>
    <s v="Wednesday"/>
    <x v="6"/>
    <x v="18"/>
    <s v="DIVISADERO ST | MCALLISTER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77941898441,-122.438365501611"/>
    <s v="6:01 am to 10:00 am"/>
    <s v="Clear"/>
    <s v="Intersection &lt;= 20ft"/>
    <s v="October"/>
    <s v="Red signal - pedestrian responsibilities"/>
  </r>
  <r>
    <n v="29399"/>
    <x v="8"/>
    <n v="1005"/>
    <s v="Thursday"/>
    <x v="2"/>
    <x v="6"/>
    <s v="OAK ST | CLAYTON ST"/>
    <n v="221"/>
    <s v="East"/>
    <s v="Not Stated"/>
    <s v="Injury (Complaint of Pain)"/>
    <s v="Rear End"/>
    <s v="Other Motor Vehicle"/>
    <x v="0"/>
    <s v="Dry"/>
    <s v="Not Stated"/>
    <s v="Not Stated"/>
    <s v="Daylight"/>
    <s v="Functioning"/>
    <s v="AA - Vehicle(s) Only Involved"/>
    <s v="http://maps.google.com/maps?q=&amp;layer=c&amp;cbll=37.7717648156355,-122.448201544879"/>
    <s v="10:01 am to 2:00 pm"/>
    <s v="Clear"/>
    <s v="Midblock &gt; 20ft"/>
    <s v="October"/>
    <s v="Unsafe speed for prevailing conditions"/>
  </r>
  <r>
    <n v="29410"/>
    <x v="8"/>
    <n v="1658"/>
    <s v="Wednesday"/>
    <x v="11"/>
    <x v="7"/>
    <s v="HAYES ST | COLE ST"/>
    <n v="134"/>
    <s v="West"/>
    <s v="Not Stated"/>
    <s v="Injury (Other Visible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32577184212,-122.451429978865"/>
    <s v="2:01 pm to 6:00 pm"/>
    <s v="Clear"/>
    <s v="Midblock &gt; 20ft"/>
    <s v="October"/>
    <s v="Unsafe starting or backing on highway"/>
  </r>
  <r>
    <n v="15932"/>
    <x v="4"/>
    <n v="730"/>
    <s v="Monday"/>
    <x v="0"/>
    <x v="8"/>
    <s v="FELL ST | DIVISADERO ST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usk - Dawn"/>
    <s v="Functioning"/>
    <s v="AA - Vehicle(s) Only Involved"/>
    <s v="http://maps.google.com/maps?q=&amp;layer=c&amp;cbll=37.7740616466681,-122.437610623921"/>
    <s v="6:01 am to 10:00 am"/>
    <s v="Clear"/>
    <s v="Intersection &lt;= 20ft"/>
    <s v="October"/>
    <s v="Unknown"/>
  </r>
  <r>
    <n v="15066"/>
    <x v="7"/>
    <n v="1111"/>
    <s v="Thursday"/>
    <x v="0"/>
    <x v="7"/>
    <s v="FELL ST | COLE ST"/>
    <n v="156"/>
    <s v="East"/>
    <s v="Not Stated"/>
    <s v="Injury (Complaint of Pain)"/>
    <s v="Vehicle/Pedestrian"/>
    <s v="Pedestrian"/>
    <x v="2"/>
    <s v="Dry"/>
    <s v="No Unusual Condition"/>
    <s v="Not Stated"/>
    <s v="Daylight"/>
    <s v="None"/>
    <s v="BB - Vehicle-Pedestrian"/>
    <s v="http://maps.google.com/maps?q=&amp;layer=c&amp;cbll=37.7724359919963,-122.450255118561"/>
    <s v="10:01 am to 2:00 pm"/>
    <s v="Cloudy"/>
    <s v="Midblock &gt; 20ft"/>
    <s v="October"/>
    <s v="Crossing between controlled intersections (Jaywalking)"/>
  </r>
  <r>
    <n v="28917"/>
    <x v="2"/>
    <n v="2130"/>
    <s v="Saturday"/>
    <x v="20"/>
    <x v="8"/>
    <s v="GROVE ST | DIVISADERO ST"/>
    <n v="0"/>
    <s v="Not Stated, in Intersection"/>
    <s v="Raining"/>
    <s v="Injury (Complaint of Pain)"/>
    <s v="Broadside"/>
    <s v="Other Motor Vehicle"/>
    <x v="0"/>
    <s v="Wet"/>
    <s v="No Unusual Condition"/>
    <s v="Not Stated"/>
    <s v="Dark - Street Lights"/>
    <s v="None"/>
    <s v="AA - Vehicle(s) Only Involved"/>
    <s v="http://maps.google.com/maps?q=&amp;layer=c&amp;cbll=37.7759254055507,-122.437989847718"/>
    <s v="6:01 pm to 10:00 pm"/>
    <s v="Cloudy"/>
    <s v="Intersection &lt;= 20ft"/>
    <s v="October"/>
    <s v="Violation of right-of-way - entering through highway"/>
  </r>
  <r>
    <n v="14637"/>
    <x v="1"/>
    <n v="701"/>
    <s v="Wednesday"/>
    <x v="0"/>
    <x v="8"/>
    <s v="FELL ST | DIVISADERO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40616466681,-122.437610623921"/>
    <s v="6:01 am to 10:00 am"/>
    <s v="Clear"/>
    <s v="Intersection &lt;= 20ft"/>
    <s v="October"/>
    <s v="Driver or bicyclist to yield right-of-way at crosswalks"/>
  </r>
  <r>
    <n v="12243"/>
    <x v="1"/>
    <n v="1755"/>
    <s v="Thursday"/>
    <x v="2"/>
    <x v="8"/>
    <s v="OAK ST | DIVISADERO ST"/>
    <n v="27"/>
    <s v="East"/>
    <s v="Not Stated"/>
    <s v="Injury (Other Visible)"/>
    <s v="Rear End"/>
    <s v="Bicycle"/>
    <x v="0"/>
    <s v="Dry"/>
    <s v="No Unusual Condition"/>
    <s v="Not Stated"/>
    <s v="Daylight"/>
    <s v="Functioning"/>
    <s v="CC - Vehicle-Bicycle"/>
    <s v="http://maps.google.com/maps?q=&amp;layer=c&amp;cbll=37.7731452368183,-122.437330446253"/>
    <s v="2:01 pm to 6:00 pm"/>
    <s v="Clear"/>
    <s v="Intersection Rear End &lt;= 150ft"/>
    <s v="October"/>
    <s v="Lane straddling or failure to use specified lanes"/>
  </r>
  <r>
    <n v="26977"/>
    <x v="4"/>
    <n v="523"/>
    <s v="Saturday"/>
    <x v="0"/>
    <x v="16"/>
    <s v="MASONIC AVE | FELL ST"/>
    <n v="36"/>
    <s v="East"/>
    <s v="Not Stated"/>
    <s v="Injury (Severe)"/>
    <s v="Head-On"/>
    <s v="Pedestrian"/>
    <x v="2"/>
    <s v="Dry"/>
    <s v="No Unusual Condition"/>
    <s v="Not Stated"/>
    <s v="Dark - Street Lights"/>
    <s v="None"/>
    <s v="BB - Vehicle-Pedestrian"/>
    <s v="http://maps.google.com/maps?q=&amp;layer=c&amp;cbll=37.7730113994454,-122.445777894227"/>
    <s v="2:01 am to 6:00 am"/>
    <s v="Clear"/>
    <s v="Midblock &gt; 20ft"/>
    <s v="October"/>
    <s v="Crossing between controlled intersections (Jaywalking)"/>
  </r>
  <r>
    <n v="28665"/>
    <x v="8"/>
    <n v="1127"/>
    <s v="Saturday"/>
    <x v="2"/>
    <x v="8"/>
    <s v="OAK ST | DIVISADERO ST"/>
    <n v="182"/>
    <s v="Ea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3212472575,-122.436800898231"/>
    <s v="10:01 am to 2:00 pm"/>
    <s v="Clear"/>
    <s v="Midblock &gt; 20ft"/>
    <s v="October"/>
    <s v="Unsafe speed for prevailing conditions"/>
  </r>
  <r>
    <n v="33274"/>
    <x v="3"/>
    <n v="1453"/>
    <s v="Friday"/>
    <x v="0"/>
    <x v="42"/>
    <s v="FELL ST | DIVISION ST"/>
    <n v="0"/>
    <s v="Not Stated, in Intersection"/>
    <s v="Raining"/>
    <s v="Injury (Other Visible)"/>
    <s v="Broadside"/>
    <s v="Other Motor Vehicle"/>
    <x v="0"/>
    <s v="Wet"/>
    <s v="No Unusual Condition"/>
    <s v="Not Stated"/>
    <s v="Daylight"/>
    <s v="Functioning"/>
    <s v="AA - Vehicle(s) Only Involved"/>
    <s v="http://maps.google.com/maps?q=&amp;layer=c&amp;cbll=37.7740616466681,-122.437610623921"/>
    <s v="2:01 pm to 6:00 pm"/>
    <s v="Cloudy"/>
    <s v="Intersection &lt;= 20ft"/>
    <s v="October"/>
    <s v="Green signal - driver or bicyclist responsibilities"/>
  </r>
  <r>
    <n v="15178"/>
    <x v="9"/>
    <n v="1959"/>
    <s v="Wednesday"/>
    <x v="1"/>
    <x v="6"/>
    <s v="FULTON ST | CLAYTON ST"/>
    <n v="12"/>
    <s v="East"/>
    <s v="Not Stated"/>
    <s v="Injury (Other Visible)"/>
    <s v="Vehicle/Pedestrian"/>
    <s v="Pedestrian"/>
    <x v="1"/>
    <s v="Dry"/>
    <s v="No Unusual Condition"/>
    <s v="Not Stated"/>
    <s v="Dark - Street Lights"/>
    <s v="None"/>
    <s v="BB - Vehicle-Pedestrian"/>
    <s v="http://maps.google.com/maps?q=&amp;layer=c&amp;cbll=37.7753951521278,-122.449666856935"/>
    <s v="6:01 pm to 10:00 pm"/>
    <s v="Clear"/>
    <s v="Intersection &lt;= 20ft"/>
    <s v="October"/>
    <s v="Driver or bicyclist to yield right-of-way at crosswalks"/>
  </r>
  <r>
    <n v="24413"/>
    <x v="0"/>
    <n v="628"/>
    <s v="Tuesday"/>
    <x v="19"/>
    <x v="2"/>
    <s v="CENTRAL AVE | FELL ST"/>
    <n v="100"/>
    <s v="North"/>
    <s v="Not Stated"/>
    <s v="Injury (Complaint of Pain)"/>
    <s v="Head-On"/>
    <s v="Parked Motor Vehicle"/>
    <x v="0"/>
    <s v="Dry"/>
    <s v="No Unusual Condition"/>
    <s v="Not Stated"/>
    <s v="Dark - Street Lights"/>
    <s v="None"/>
    <s v="AA - Vehicle(s) Only Involved"/>
    <s v="http://maps.google.com/maps?q=&amp;layer=c&amp;cbll=37.7734841134508,-122.444270866597"/>
    <s v="6:01 am to 10:00 am"/>
    <s v="Clear"/>
    <s v="Midblock &gt; 20ft"/>
    <s v="October"/>
    <s v="Unknown"/>
  </r>
  <r>
    <n v="3949"/>
    <x v="3"/>
    <n v="1829"/>
    <s v="Friday"/>
    <x v="17"/>
    <x v="2"/>
    <s v="MASONIC AVE | FELL ST"/>
    <n v="18"/>
    <s v="Not Stated, in Intersection"/>
    <s v="Not Stated"/>
    <s v="Injury (Complaint of Pain)"/>
    <s v="Broadside"/>
    <s v="Not Stated"/>
    <x v="0"/>
    <s v="Dry"/>
    <s v="No Unusual Condition"/>
    <s v="Not Stated"/>
    <s v="Daylight"/>
    <s v="Functioning"/>
    <s v="CC - Vehicle-Bicycle"/>
    <s v="http://maps.google.com/maps?q=&amp;layer=c&amp;cbll=37.772995600723,-122.445900848694"/>
    <s v="6:01 pm to 10:00 pm"/>
    <s v="Clear"/>
    <s v="Intersection &lt;= 20ft"/>
    <s v="October"/>
    <s v="Bicyclist riding under the influence"/>
  </r>
  <r>
    <n v="6578"/>
    <x v="6"/>
    <n v="1927"/>
    <s v="Tuesday"/>
    <x v="7"/>
    <x v="2"/>
    <s v="MASONIC AVE | FELL ST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6:01 pm to 10:00 pm"/>
    <s v="Clear"/>
    <s v="Intersection &lt;= 20ft"/>
    <s v="October"/>
    <s v="Unsafe starting or backing on highway"/>
  </r>
  <r>
    <n v="3866"/>
    <x v="3"/>
    <n v="1753"/>
    <s v="Wednesday"/>
    <x v="7"/>
    <x v="2"/>
    <s v="MASONIC AVE | FELL ST"/>
    <n v="19"/>
    <s v="South"/>
    <s v="Not Stated"/>
    <s v="Injury (Complaint of Pain)"/>
    <s v="Other"/>
    <s v="Bicycle"/>
    <x v="0"/>
    <s v="Dry"/>
    <s v="No Unusual Condition"/>
    <s v="Not Stated"/>
    <s v="Daylight"/>
    <s v="Functioning"/>
    <s v="CC - Vehicle-Bicycle"/>
    <s v="http://maps.google.com/maps?q=&amp;layer=c&amp;cbll=37.7729437191296,-122.445891876302"/>
    <s v="2:01 pm to 6:00 pm"/>
    <s v="Clear"/>
    <s v="Intersection &lt;= 20ft"/>
    <s v="October"/>
    <s v="Green signal - driver or bicyclist responsibilities"/>
  </r>
  <r>
    <n v="27391"/>
    <x v="0"/>
    <n v="1226"/>
    <s v="Tuesday"/>
    <x v="7"/>
    <x v="2"/>
    <s v="MASONIC AVE | FELL ST"/>
    <n v="74"/>
    <s v="South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27945930562,-122.445861611178"/>
    <s v="10:01 am to 2:00 pm"/>
    <s v="Clear"/>
    <s v="Intersection Rear End &lt;= 150ft"/>
    <s v="October"/>
    <s v="Unsafe speed for prevailing conditions"/>
  </r>
  <r>
    <n v="9328"/>
    <x v="6"/>
    <n v="2130"/>
    <s v="Tuesday"/>
    <x v="8"/>
    <x v="2"/>
    <s v="STANYAN ST | FELL ST"/>
    <n v="0"/>
    <s v="Not Stated, in Intersection"/>
    <s v="Not Stated"/>
    <s v="Injury (Complaint of Pain)"/>
    <s v="Broadside"/>
    <s v="Motor Vehicle on Other Roadway"/>
    <x v="0"/>
    <s v="Dry"/>
    <s v="No Unusual Condition"/>
    <s v="Not Stated"/>
    <s v="Dark - Street Lights"/>
    <s v="Functioning"/>
    <s v="AA - Vehicle(s) Only Involved"/>
    <s v="http://maps.google.com/maps?q=&amp;layer=c&amp;cbll=37.7719304046184,-122.454083217237"/>
    <s v="6:01 pm to 10:00 pm"/>
    <s v="Clear"/>
    <s v="Intersection &lt;= 20ft"/>
    <s v="October"/>
    <s v="Violation of right-of-way - left turn"/>
  </r>
  <r>
    <n v="20632"/>
    <x v="0"/>
    <n v="1920"/>
    <s v="Friday"/>
    <x v="5"/>
    <x v="11"/>
    <s v="BRODERICK ST | FULTON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66440075826,-122.439844236366"/>
    <s v="6:01 pm to 10:00 pm"/>
    <s v="Cloudy"/>
    <s v="Intersection &lt;= 20ft"/>
    <s v="October"/>
    <s v="Red signal - driver or bicyclist responsibilities"/>
  </r>
  <r>
    <n v="14702"/>
    <x v="9"/>
    <n v="732"/>
    <s v="Friday"/>
    <x v="10"/>
    <x v="3"/>
    <s v="GOLDEN GATE AVE | BRODERICK ST"/>
    <n v="0"/>
    <s v="Not Stated, in Intersection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85114637334,-122.440213334353"/>
    <s v="6:01 am to 10:00 am"/>
    <s v="Clear"/>
    <s v="Intersection &lt;= 20ft"/>
    <s v="October"/>
    <s v="Driver or bicyclist to yield right-of-way at crosswalks"/>
  </r>
  <r>
    <n v="9639"/>
    <x v="2"/>
    <n v="1848"/>
    <s v="Sunday"/>
    <x v="6"/>
    <x v="11"/>
    <s v="DIVISADERO ST | FULTON ST"/>
    <n v="0"/>
    <s v="Not Stated, in Intersection"/>
    <s v="Not Stated"/>
    <s v="Injury (Complaint of Pain)"/>
    <s v="Broadside"/>
    <s v="Bicycle"/>
    <x v="0"/>
    <s v="Dry"/>
    <s v="No Unusual Condition"/>
    <s v="Not Stated"/>
    <s v="Dusk - Dawn"/>
    <s v="Functioning"/>
    <s v="CC - Vehicle-Bicycle"/>
    <s v="http://maps.google.com/maps?q=&amp;layer=c&amp;cbll=37.7768558888485,-122.43817704764"/>
    <s v="6:01 pm to 10:00 pm"/>
    <s v="Clear"/>
    <s v="Intersection &lt;= 20ft"/>
    <s v="October"/>
    <s v="Violation of right-of-way - left turn"/>
  </r>
  <r>
    <n v="28900"/>
    <x v="2"/>
    <n v="2311"/>
    <s v="Tuesday"/>
    <x v="12"/>
    <x v="11"/>
    <s v="SCOTT ST | FULTON ST"/>
    <n v="0"/>
    <s v="Not Stated, in Intersection"/>
    <s v="Not Stated"/>
    <s v="Injury (Sever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0680804996,-122.436507232241"/>
    <s v="10:01 pm to 2:00 am"/>
    <s v="Clear"/>
    <s v="Intersection &lt;= 20ft"/>
    <s v="October"/>
    <s v="Failure to stop at STOP sign"/>
  </r>
  <r>
    <n v="26814"/>
    <x v="4"/>
    <n v="1040"/>
    <s v="Wednesday"/>
    <x v="12"/>
    <x v="11"/>
    <s v="SCOTT ST | FULTON ST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70680804996,-122.436507232241"/>
    <s v="10:01 am to 2:00 pm"/>
    <s v="Clear"/>
    <s v="Intersection &lt;= 20ft"/>
    <s v="October"/>
    <s v="Unknown"/>
  </r>
  <r>
    <n v="29024"/>
    <x v="2"/>
    <n v="1657"/>
    <s v="Sunday"/>
    <x v="6"/>
    <x v="13"/>
    <s v="DIVISADERO ST | GOLDEN GATE AV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7241078806,-122.438552277528"/>
    <s v="2:01 pm to 6:00 pm"/>
    <s v="Clear"/>
    <s v="Intersection &lt;= 20ft"/>
    <s v="October"/>
    <s v="Violation of right-of-way - left turn"/>
  </r>
  <r>
    <n v="28845"/>
    <x v="4"/>
    <n v="96"/>
    <s v="Tuesday"/>
    <x v="12"/>
    <x v="55"/>
    <s v="SCOTT ST | GOLDEN GATE AVE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89377532413,-122.436884628865"/>
    <s v="2:01 am to 6:00 am"/>
    <s v="Clear"/>
    <s v="Intersection &lt;= 20ft"/>
    <s v="October"/>
    <s v="Unsafe turn or lane change prohibited"/>
  </r>
  <r>
    <n v="28903"/>
    <x v="8"/>
    <n v="1520"/>
    <s v="Sunday"/>
    <x v="6"/>
    <x v="66"/>
    <s v="DIVISADERO ST | GROVE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59254055507,-122.437989847718"/>
    <s v="2:01 pm to 6:00 pm"/>
    <s v="Clear"/>
    <s v="Intersection &lt;= 20ft"/>
    <s v="October"/>
    <s v="Violation of right-of-way - entering through highway"/>
  </r>
  <r>
    <n v="17363"/>
    <x v="6"/>
    <n v="1257"/>
    <s v="Saturday"/>
    <x v="9"/>
    <x v="4"/>
    <s v="BAKER ST | GROVE ST"/>
    <n v="15"/>
    <s v="South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4645219148,-122.44129193618"/>
    <s v="10:01 am to 2:00 pm"/>
    <s v="Clear"/>
    <s v="Intersection &lt;= 20ft"/>
    <s v="October"/>
    <s v="Unsafe speed for prevailing conditions"/>
  </r>
  <r>
    <n v="28916"/>
    <x v="2"/>
    <n v="1619"/>
    <s v="Wednesday"/>
    <x v="6"/>
    <x v="4"/>
    <s v="DIVISADERO ST | GROVE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9254055507,-122.437989847718"/>
    <s v="2:01 pm to 6:00 pm"/>
    <s v="Clear"/>
    <s v="Intersection &lt;= 20ft"/>
    <s v="October"/>
    <s v="Unsafe speed for prevailing conditions"/>
  </r>
  <r>
    <n v="23806"/>
    <x v="4"/>
    <n v="1650"/>
    <s v="Monday"/>
    <x v="7"/>
    <x v="4"/>
    <s v="MASONIC AVE | GROVE ST"/>
    <n v="25"/>
    <s v="North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49383951389,-122.446297208971"/>
    <s v="2:01 pm to 6:00 pm"/>
    <s v="Clear"/>
    <s v="Intersection Rear End &lt;= 150ft"/>
    <s v="October"/>
    <s v="Unsafe speed for prevailing conditions"/>
  </r>
  <r>
    <n v="14959"/>
    <x v="9"/>
    <n v="43"/>
    <s v="Saturday"/>
    <x v="7"/>
    <x v="13"/>
    <s v="MASONIC AVE | GOLDEN GATE AV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76691087729,-122.446846470157"/>
    <s v="10:01 pm to 2:00 am"/>
    <s v="Clear"/>
    <s v="Intersection &lt;= 20ft"/>
    <s v="October"/>
    <s v="Red signal - pedestrian responsibilities"/>
  </r>
  <r>
    <n v="7506"/>
    <x v="10"/>
    <n v="1601"/>
    <s v="Monday"/>
    <x v="9"/>
    <x v="5"/>
    <s v="BAKER ST | HAYES ST"/>
    <n v="0"/>
    <s v="Not Stated, in Intersection"/>
    <s v="Not Stated"/>
    <s v="Injury (Complaint of Pain)"/>
    <s v="Not Stated"/>
    <s v="Non-Collision"/>
    <x v="0"/>
    <s v="Dry"/>
    <s v="No Unusual Condition"/>
    <s v="Not Stated"/>
    <s v="Daylight"/>
    <s v="Functioning"/>
    <s v="CC - Vehicle-Bicycle"/>
    <s v="http://maps.google.com/maps?q=&amp;layer=c&amp;cbll=37.7745674820945,-122.441110417149"/>
    <s v="2:01 pm to 6:00 pm"/>
    <s v="Clear"/>
    <s v="Intersection &lt;= 20ft"/>
    <s v="October"/>
    <s v="Unsafe turn or lane change prohibited"/>
  </r>
  <r>
    <n v="19983"/>
    <x v="6"/>
    <n v="1533"/>
    <s v="Tuesday"/>
    <x v="6"/>
    <x v="5"/>
    <s v="DIVISADERO ST | HAYES ST"/>
    <n v="0"/>
    <s v="Not Stated, in Intersection"/>
    <s v="Not Stated"/>
    <s v="Injury (Other Visible)"/>
    <s v="Overturned"/>
    <s v="Non-Collision"/>
    <x v="0"/>
    <s v="Dry"/>
    <s v="No Unusual Condition"/>
    <s v="Not Stated"/>
    <s v="Daylight"/>
    <s v="Functioning"/>
    <s v="AA - Vehicle(s) Only Involved"/>
    <s v="http://maps.google.com/maps?q=&amp;layer=c&amp;cbll=37.774991947509,-122.437798747311"/>
    <s v="2:01 pm to 6:00 pm"/>
    <s v="Clear"/>
    <s v="Intersection &lt;= 20ft"/>
    <s v="October"/>
    <s v="Unsafe speed for prevailing conditions"/>
  </r>
  <r>
    <n v="14936"/>
    <x v="1"/>
    <n v="1128"/>
    <s v="Monday"/>
    <x v="7"/>
    <x v="5"/>
    <s v="MASONIC AVE | HAYES ST"/>
    <n v="45"/>
    <s v="North"/>
    <s v="Not Stated"/>
    <s v="Injury (Other Visible)"/>
    <s v="Head-On"/>
    <s v="Pedestrian"/>
    <x v="2"/>
    <s v="Wet"/>
    <s v="No Unusual Condition"/>
    <s v="Not Stated"/>
    <s v="Dark - Street Lights"/>
    <s v="Functioning"/>
    <s v="BB - Vehicle-Pedestrian"/>
    <s v="http://maps.google.com/maps?q=&amp;layer=c&amp;cbll=37.774056454434,-122.446116564786"/>
    <s v="10:01 am to 2:00 pm"/>
    <s v="Raining"/>
    <s v="Midblock &gt; 20ft"/>
    <s v="October"/>
    <s v="Crossing between controlled intersections (Jaywalking)"/>
  </r>
  <r>
    <n v="343"/>
    <x v="0"/>
    <n v="1649"/>
    <s v="Wednesday"/>
    <x v="6"/>
    <x v="5"/>
    <s v="DIVISADERO ST | HAYES ST"/>
    <n v="34"/>
    <s v="South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892723508,-122.437829988491"/>
    <s v="2:01 pm to 6:00 pm"/>
    <s v="Clear"/>
    <s v="Intersection Rear End &lt;= 150ft"/>
    <s v="October"/>
    <s v="Unsafe speed for prevailing conditions"/>
  </r>
  <r>
    <n v="29005"/>
    <x v="4"/>
    <n v="922"/>
    <s v="Tuesday"/>
    <x v="26"/>
    <x v="5"/>
    <s v="LYON ST | HAYES ST"/>
    <n v="0"/>
    <s v="Not Stated, in Intersection"/>
    <s v="Not Stated"/>
    <s v="Injury (Other Visible)"/>
    <s v="Head-On"/>
    <s v="Fixed Object"/>
    <x v="0"/>
    <s v="Dry"/>
    <s v="No Unusual Condition"/>
    <s v="Not Stated"/>
    <s v="Daylight"/>
    <s v="None"/>
    <s v="AA - Vehicle(s) Only Involved"/>
    <s v="http://maps.google.com/maps?q=&amp;layer=c&amp;cbll=37.7743588328294,-122.442754865921"/>
    <s v="6:01 am to 10:00 am"/>
    <s v="Clear"/>
    <s v="Intersection &lt;= 20ft"/>
    <s v="October"/>
    <s v="Unsafe speed for prevailing conditions"/>
  </r>
  <r>
    <n v="16085"/>
    <x v="4"/>
    <n v="1550"/>
    <s v="Wednesday"/>
    <x v="7"/>
    <x v="5"/>
    <s v="MASONIC AVE | HAYES ST"/>
    <n v="23"/>
    <s v="North"/>
    <s v="Not Stated"/>
    <s v="Injury (Other Visible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968202592,-122.446104332067"/>
    <s v="2:01 pm to 6:00 pm"/>
    <s v="Clear"/>
    <s v="Intersection Rear End &lt;= 150ft"/>
    <s v="October"/>
    <s v="Following too closely prohibited"/>
  </r>
  <r>
    <n v="18640"/>
    <x v="0"/>
    <n v="1233"/>
    <s v="Sunday"/>
    <x v="7"/>
    <x v="5"/>
    <s v="MASONIC AVE | HAYES ST"/>
    <n v="0"/>
    <s v="Not Stated, in Intersection"/>
    <s v="&lt;Null&gt;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Intersection &lt;= 20ft"/>
    <s v="October"/>
    <s v="Violation of right-of-way - left turn"/>
  </r>
  <r>
    <n v="29300"/>
    <x v="7"/>
    <n v="1114"/>
    <s v="Tuesday"/>
    <x v="7"/>
    <x v="5"/>
    <s v="MASONIC AVE | HAYES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Intersection &lt;= 20ft"/>
    <s v="October"/>
    <s v="Violation of right-of-way - left turn"/>
  </r>
  <r>
    <n v="9974"/>
    <x v="2"/>
    <n v="2135"/>
    <s v="Wednesday"/>
    <x v="12"/>
    <x v="5"/>
    <s v="SCOTT ST | HAYES ST"/>
    <n v="0"/>
    <s v="Not Stated, in Intersection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52059309871,-122.436128964251"/>
    <s v="6:01 pm to 10:00 pm"/>
    <s v="Clear"/>
    <s v="Intersection &lt;= 20ft"/>
    <s v="October"/>
    <s v="Failure to stop at STOP sign"/>
  </r>
  <r>
    <n v="12549"/>
    <x v="4"/>
    <n v="1645"/>
    <s v="Sunday"/>
    <x v="8"/>
    <x v="5"/>
    <s v="STANYAN ST | HAYES ST"/>
    <n v="0"/>
    <s v="Not Stated, in Intersection"/>
    <s v="Not Stated"/>
    <s v="Injury (Sever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8951784271,-122.454285116292"/>
    <s v="2:01 pm to 6:00 pm"/>
    <s v="Clear"/>
    <s v="Intersection &lt;= 20ft"/>
    <s v="October"/>
    <s v="Unsafe speed for prevailing conditions"/>
  </r>
  <r>
    <n v="29467"/>
    <x v="10"/>
    <n v="1250"/>
    <s v="Saturday"/>
    <x v="8"/>
    <x v="5"/>
    <s v="STANYAN ST | HAYES ST"/>
    <n v="11"/>
    <s v="West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9251774051,-122.454291230852"/>
    <s v="10:01 am to 2:00 pm"/>
    <s v="Clear"/>
    <s v="Intersection &lt;= 20ft"/>
    <s v="October"/>
    <s v="Violation of right-of-way - left turn"/>
  </r>
  <r>
    <n v="14860"/>
    <x v="1"/>
    <n v="1158"/>
    <s v="Monday"/>
    <x v="7"/>
    <x v="14"/>
    <s v="MASONIC AVE | OAK ST"/>
    <n v="27"/>
    <s v="North"/>
    <s v="Not Stated"/>
    <s v="Injury (Other Visible)"/>
    <s v="Broadside"/>
    <s v="Pedestrian"/>
    <x v="1"/>
    <s v="Wet"/>
    <s v="No Unusual Condition"/>
    <s v="Not Stated"/>
    <s v="Daylight"/>
    <s v="Functioning"/>
    <s v="BB - Vehicle-Pedestrian"/>
    <s v="http://maps.google.com/maps?q=&amp;layer=c&amp;cbll=37.7721542923325,-122.44573166289"/>
    <s v="10:01 am to 2:00 pm"/>
    <s v="Raining"/>
    <s v="Midblock &gt; 20ft"/>
    <s v="October"/>
    <s v="Driver or bicyclist to yield right-of-way at crosswalks"/>
  </r>
  <r>
    <n v="29477"/>
    <x v="9"/>
    <n v="1701"/>
    <s v="Wednesday"/>
    <x v="14"/>
    <x v="15"/>
    <s v="TURK ST | KITTREDGE TER"/>
    <n v="0"/>
    <s v="Not Stated, in Intersection"/>
    <s v="Not Stated"/>
    <s v="Injury (Other Visible)"/>
    <s v="Head-On"/>
    <s v="Other Motor Vehicle"/>
    <x v="0"/>
    <s v="Dry"/>
    <s v="No Unusual Condition"/>
    <s v="Not Stated"/>
    <s v="Daylight"/>
    <s v="None"/>
    <s v="AA - Vehicle(s) Only Involved"/>
    <s v="http://maps.google.com/maps?q=&amp;layer=c&amp;cbll=37.7781645986947,-122.450654812227"/>
    <s v="2:01 pm to 6:00 pm"/>
    <s v="Clear"/>
    <s v="Intersection &lt;= 20ft"/>
    <s v="October"/>
    <s v="Violation of right-of-way - left turn"/>
  </r>
  <r>
    <n v="22817"/>
    <x v="4"/>
    <n v="750"/>
    <s v="Wednesday"/>
    <x v="2"/>
    <x v="32"/>
    <s v="OAK ST | LYON ST"/>
    <n v="57"/>
    <s v="Ea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25289163444,-122.442184198593"/>
    <s v="6:01 am to 10:00 am"/>
    <s v="Clear"/>
    <s v="Intersection Rear End &lt;= 150ft"/>
    <s v="October"/>
    <s v="Following too closely prohibited"/>
  </r>
  <r>
    <n v="29322"/>
    <x v="3"/>
    <n v="1610"/>
    <s v="Monday"/>
    <x v="1"/>
    <x v="33"/>
    <s v="FULTON ST | MASONIC"/>
    <n v="0"/>
    <s v="Not Stated, in Intersection"/>
    <s v="Not Stated"/>
    <s v="Injury (Other Visible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8015922906,-122.446470829739"/>
    <s v="2:01 pm to 6:00 pm"/>
    <s v="Clear"/>
    <s v="Intersection &lt;= 20ft"/>
    <s v="October"/>
    <s v="Violation of right-of-way - left turn"/>
  </r>
  <r>
    <n v="7426"/>
    <x v="10"/>
    <n v="1952"/>
    <s v="Tuesday"/>
    <x v="0"/>
    <x v="10"/>
    <s v="MASONIC AVE | FELL ST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9954059776,-122.445902365946"/>
    <s v="6:01 pm to 10:00 pm"/>
    <s v="Clear"/>
    <s v="Intersection &lt;= 20ft"/>
    <s v="October"/>
    <s v="Violation of right-of-way - left turn"/>
  </r>
  <r>
    <n v="10006"/>
    <x v="2"/>
    <n v="1950"/>
    <s v="Friday"/>
    <x v="1"/>
    <x v="10"/>
    <s v="FULTON ST | MASONIC AV"/>
    <n v="0"/>
    <s v="Not Stated, in Intersection"/>
    <s v="Not Stated"/>
    <s v="Injury (Other Visible)"/>
    <s v="Broadside"/>
    <s v="Bicycle"/>
    <x v="0"/>
    <s v="Wet"/>
    <s v="No Unusual Condition"/>
    <s v="Not Stated"/>
    <s v="Dark - Street Lights"/>
    <s v="Functioning"/>
    <s v="CC - Vehicle-Bicycle"/>
    <s v="http://maps.google.com/maps?q=&amp;layer=c&amp;cbll=37.7758015922906,-122.446470829739"/>
    <s v="6:01 pm to 10:00 pm"/>
    <s v="Raining"/>
    <s v="Intersection &lt;= 20ft"/>
    <s v="October"/>
    <s v="Green signal - driver or bicyclist responsibilities"/>
  </r>
  <r>
    <n v="21681"/>
    <x v="5"/>
    <n v="2115"/>
    <s v="Tuesday"/>
    <x v="7"/>
    <x v="14"/>
    <s v="MASONIC AVE | OAK ST"/>
    <n v="22"/>
    <s v="North"/>
    <s v="Not Stated"/>
    <s v="Injury (Complaint of Pain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21407354152,-122.445728911541"/>
    <s v="6:01 pm to 10:00 pm"/>
    <s v="Raining"/>
    <s v="Midblock &gt; 20ft"/>
    <s v="October"/>
    <s v="Driver or bicyclist to yield right-of-way at crosswalks"/>
  </r>
  <r>
    <n v="29326"/>
    <x v="7"/>
    <n v="1930"/>
    <s v="Thursday"/>
    <x v="1"/>
    <x v="10"/>
    <s v="FULTON ST | MASONIC AV"/>
    <n v="96"/>
    <s v="West"/>
    <s v="Not Stated"/>
    <s v="Injury (Complaint of Pain)"/>
    <s v="Broadside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57600866224,-122.446797226231"/>
    <s v="6:01 pm to 10:00 pm"/>
    <s v="Clear"/>
    <s v="Midblock &gt; 20ft"/>
    <s v="October"/>
    <s v="Lane straddling or failure to use specified lanes"/>
  </r>
  <r>
    <n v="29215"/>
    <x v="10"/>
    <n v="1223"/>
    <s v="Friday"/>
    <x v="2"/>
    <x v="10"/>
    <s v="OAK ST | MASONIC AV"/>
    <n v="186"/>
    <s v="We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19995868188,-122.446352973825"/>
    <s v="10:01 am to 2:00 pm"/>
    <s v="Clear"/>
    <s v="Midblock &gt; 20ft"/>
    <s v="October"/>
    <s v="Unsafe speed for prevailing conditions"/>
  </r>
  <r>
    <n v="29220"/>
    <x v="2"/>
    <n v="1300"/>
    <s v="Thursday"/>
    <x v="2"/>
    <x v="10"/>
    <s v="OAK ST | MASONIC AV"/>
    <n v="0"/>
    <s v="Not Stated, in Intersection"/>
    <s v="Not Stated"/>
    <s v="Injury (Complaint of Pain)"/>
    <s v="Broadside"/>
    <s v="Other Motor Vehicle"/>
    <x v="0"/>
    <s v="Dry"/>
    <s v="Other"/>
    <s v="Not Stated"/>
    <s v="Daylight"/>
    <s v="None"/>
    <s v="AA - Vehicle(s) Only Involved"/>
    <s v="http://maps.google.com/maps?q=&amp;layer=c&amp;cbll=37.7720803942368,-122.445716665312"/>
    <s v="10:01 am to 2:00 pm"/>
    <s v="Clear"/>
    <s v="Intersection &lt;= 20ft"/>
    <s v="October"/>
    <s v="Turn at intersection from wrong position"/>
  </r>
  <r>
    <n v="29360"/>
    <x v="7"/>
    <n v="1443"/>
    <s v="Monday"/>
    <x v="4"/>
    <x v="10"/>
    <s v="TURK BLVD | MASONIC AV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6223076059,-122.447039806471"/>
    <s v="2:01 pm to 6:00 pm"/>
    <s v="Clear"/>
    <s v="Intersection &lt;= 20ft"/>
    <s v="October"/>
    <s v="Red signal - driver or bicyclist responsibilities"/>
  </r>
  <r>
    <n v="14865"/>
    <x v="7"/>
    <n v="2259"/>
    <s v="Friday"/>
    <x v="2"/>
    <x v="0"/>
    <s v="OAK ST | ASHBURY ST"/>
    <n v="75"/>
    <s v="West"/>
    <s v="Not Stated"/>
    <s v="Injury (Complaint of Pain)"/>
    <s v="Vehicle/Pedestrian"/>
    <s v="Pedestrian"/>
    <x v="2"/>
    <s v="Dry"/>
    <s v="No Unusual Condition"/>
    <s v="Not Stated"/>
    <s v="Dark - Street Lights"/>
    <s v="None"/>
    <s v="BB - Vehicle-Pedestrian"/>
    <s v="http://maps.google.com/maps?q=&amp;layer=c&amp;cbll=37.7718453846388,-122.447567188611"/>
    <s v="10:01 pm to 2:00 am"/>
    <s v="Clear"/>
    <s v="Midblock &gt; 20ft"/>
    <s v="October"/>
    <s v="Crossing between controlled intersections (Jaywalking)"/>
  </r>
  <r>
    <n v="10681"/>
    <x v="6"/>
    <n v="825"/>
    <s v="Friday"/>
    <x v="2"/>
    <x v="1"/>
    <s v="OAK ST | BAKER ST"/>
    <n v="10"/>
    <s v="East"/>
    <s v="Not Stated"/>
    <s v="Injury (Other Visibl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7173878322,-122.440699604041"/>
    <s v="6:01 am to 10:00 am"/>
    <s v="Clear"/>
    <s v="Intersection &lt;= 20ft"/>
    <s v="October"/>
    <s v="Driver or bicyclist to yield right-of-way at crosswalks"/>
  </r>
  <r>
    <n v="21485"/>
    <x v="0"/>
    <n v="2335"/>
    <s v="Wednesday"/>
    <x v="2"/>
    <x v="16"/>
    <s v="OAK ST | MASONIC AVE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0803942368,-122.445716665312"/>
    <s v="10:01 pm to 2:00 am"/>
    <s v="Clear"/>
    <s v="Intersection &lt;= 20ft"/>
    <s v="October"/>
    <s v="Red signal - driver or bicyclist responsibilities"/>
  </r>
  <r>
    <n v="4439"/>
    <x v="6"/>
    <n v="244"/>
    <s v="Friday"/>
    <x v="4"/>
    <x v="16"/>
    <s v="TURK BLVD | MASONIC AVE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86223076059,-122.447039806471"/>
    <s v="2:01 am to 6:00 am"/>
    <s v="Clear"/>
    <s v="Intersection &lt;= 20ft"/>
    <s v="October"/>
    <s v="Unsafe speed for prevailing conditions"/>
  </r>
  <r>
    <n v="29336"/>
    <x v="8"/>
    <n v="1255"/>
    <s v="Saturday"/>
    <x v="16"/>
    <x v="56"/>
    <s v="MCALLISTER ST | MASONIC ST"/>
    <n v="0"/>
    <s v="Not Stated, in Intersection"/>
    <s v="Not Stated"/>
    <s v="Injury (Other Visible)"/>
    <s v="Overturned"/>
    <s v="Non-Collision"/>
    <x v="0"/>
    <s v="Dry"/>
    <s v="No Unusual Condition"/>
    <s v="Not Stated"/>
    <s v="Daylight"/>
    <s v="Functioning"/>
    <s v="AA - Vehicle(s) Only Involved"/>
    <s v="http://maps.google.com/maps?q=&amp;layer=c&amp;cbll=37.776741636305,-122.44665991253"/>
    <s v="10:01 am to 2:00 pm"/>
    <s v="Clear"/>
    <s v="Intersection &lt;= 20ft"/>
    <s v="October"/>
    <s v="Violation of right-of-way - entering through highway"/>
  </r>
  <r>
    <n v="23746"/>
    <x v="4"/>
    <n v="22"/>
    <s v="Sunday"/>
    <x v="6"/>
    <x v="18"/>
    <s v="DIVISADERO ST | MCALLISTER ST"/>
    <n v="77"/>
    <s v="South"/>
    <s v="Not Stated"/>
    <s v="Injury (Complaint of Pain)"/>
    <s v="Sideswipe"/>
    <s v="Bicycle"/>
    <x v="0"/>
    <s v="Dry"/>
    <s v="No Unusual Condition"/>
    <s v="Not Stated"/>
    <s v="Dark - Street Lights"/>
    <s v="None"/>
    <s v="EE - Bike-Parked car "/>
    <s v="http://maps.google.com/maps?q=&amp;layer=c&amp;cbll=37.7775793691204,-122.438375423604"/>
    <s v="2:01 am to 6:00 am"/>
    <s v="Clear"/>
    <s v="Midblock &gt; 20ft"/>
    <s v="October"/>
    <s v="Opening door on traffic side when unsafe"/>
  </r>
  <r>
    <n v="28059"/>
    <x v="0"/>
    <n v="1510"/>
    <s v="Saturday"/>
    <x v="7"/>
    <x v="18"/>
    <s v="MASONIC AVE | MCALLISTER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6741636305,-122.44665991253"/>
    <s v="2:01 pm to 6:00 pm"/>
    <s v="Clear"/>
    <s v="Intersection &lt;= 20ft"/>
    <s v="October"/>
    <s v="Violation of right-of-way - left turn"/>
  </r>
  <r>
    <n v="9411"/>
    <x v="6"/>
    <n v="239"/>
    <s v="Wednesday"/>
    <x v="8"/>
    <x v="67"/>
    <s v="STANYAN ST | MCALLISTER ST (N)"/>
    <n v="0"/>
    <s v="Not Stated, in Intersection"/>
    <s v="Not Stated"/>
    <s v="Injury (Complaint of Pain)"/>
    <s v="Sideswipe"/>
    <s v="Motor Vehicle on Other Roadway"/>
    <x v="0"/>
    <s v="Dry"/>
    <s v="No Unusual Condition"/>
    <s v="Not Stated"/>
    <s v="Dark - Street Lights"/>
    <s v="Functioning"/>
    <s v="AA - Vehicle(s) Only Involved"/>
    <s v="http://maps.google.com/maps?q=&amp;layer=c&amp;cbll=37.7756849900092,-122.454846632515"/>
    <s v="2:01 am to 6:00 am"/>
    <s v="Clear"/>
    <s v="Intersection &lt;= 20ft"/>
    <s v="October"/>
    <s v="Lane straddling or failure to use specified lanes"/>
  </r>
  <r>
    <n v="29367"/>
    <x v="7"/>
    <n v="741"/>
    <s v="Monday"/>
    <x v="14"/>
    <x v="34"/>
    <s v="TURK ST | NIDO AV"/>
    <n v="6"/>
    <s v="West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87470312131,-122.446054569307"/>
    <s v="6:01 am to 10:00 am"/>
    <s v="Clear"/>
    <s v="Intersection &lt;= 20ft"/>
    <s v="October"/>
    <s v="Improper turns over double lines or solid lines to right prohibited"/>
  </r>
  <r>
    <n v="19252"/>
    <x v="4"/>
    <n v="930"/>
    <s v="Saturday"/>
    <x v="21"/>
    <x v="14"/>
    <s v="CLAYTON ST | OAK ST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16687397119,-122.448957992571"/>
    <s v="6:01 am to 10:00 am"/>
    <s v="Clear"/>
    <s v="Intersection &lt;= 20ft"/>
    <s v="October"/>
    <s v="Red signal - driver or bicyclist responsibilities"/>
  </r>
  <r>
    <n v="28682"/>
    <x v="2"/>
    <n v="1837"/>
    <s v="Sunday"/>
    <x v="6"/>
    <x v="14"/>
    <s v="DIVISADERO ST | OAK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1334920131,-122.437422939807"/>
    <s v="6:01 pm to 10:00 pm"/>
    <s v="Cloudy"/>
    <s v="Intersection &lt;= 20ft"/>
    <s v="October"/>
    <s v="Red signal - driver or bicyclist responsibilities"/>
  </r>
  <r>
    <n v="25803"/>
    <x v="6"/>
    <n v="222"/>
    <s v="Monday"/>
    <x v="3"/>
    <x v="8"/>
    <s v="PAGE ST | DIVISADERO ST"/>
    <n v="1000"/>
    <s v="West"/>
    <s v="Not Stated"/>
    <s v="Injury (Other Visible)"/>
    <s v="Sideswipe"/>
    <s v="Pedestrian"/>
    <x v="4"/>
    <s v="Dry"/>
    <s v="No Unusual Condition"/>
    <s v="Not Stated"/>
    <s v="Dark - Street Lights"/>
    <s v="None"/>
    <s v="BB - Vehicle-Pedestrian"/>
    <s v="http://maps.google.com/maps?q=&amp;layer=c&amp;cbll=37.7717658100196,-122.440651059193"/>
    <s v="2:01 am to 6:00 am"/>
    <s v="Clear"/>
    <s v="Midblock &gt; 20ft"/>
    <s v="October"/>
    <s v="Pedestrians must yield right-of-way outside of crosswalks"/>
  </r>
  <r>
    <n v="9648"/>
    <x v="2"/>
    <n v="107"/>
    <s v="Friday"/>
    <x v="12"/>
    <x v="14"/>
    <s v="SCOTT ST | OAK ST"/>
    <n v="23"/>
    <s v="North"/>
    <s v="Not Stated"/>
    <s v="Injury (Other Visible)"/>
    <s v="Other"/>
    <s v="Bicycle"/>
    <x v="0"/>
    <s v="Slippery (Muddy, Oily, etc.)"/>
    <s v="No Unusual Condition"/>
    <s v="Not Stated"/>
    <s v="Dark - Street Lights"/>
    <s v="Functioning"/>
    <s v="FF - Bike Only"/>
    <s v="http://maps.google.com/maps?q=&amp;layer=c&amp;cbll=37.7734090844039,-122.435764352454"/>
    <s v="10:01 pm to 2:00 am"/>
    <s v="Other"/>
    <s v="Midblock &gt; 20ft"/>
    <s v="October"/>
    <s v="Unsafe speed for prevailing conditions"/>
  </r>
  <r>
    <n v="33164"/>
    <x v="8"/>
    <n v="2222"/>
    <s v="Thursday"/>
    <x v="8"/>
    <x v="14"/>
    <s v="STANYAN ST | OAK ST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10538379869,-122.453902454643"/>
    <s v="10:01 pm to 2:00 am"/>
    <s v="Clear"/>
    <s v="Intersection &lt;= 20ft"/>
    <s v="October"/>
    <s v="Red signal - driver or bicyclist responsibilities"/>
  </r>
  <r>
    <n v="4271"/>
    <x v="0"/>
    <n v="2030"/>
    <s v="Sunday"/>
    <x v="8"/>
    <x v="14"/>
    <s v="STANYAN ST | OAK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10538379869,-122.453902454643"/>
    <s v="6:01 pm to 10:00 pm"/>
    <s v="Clear"/>
    <s v="Intersection &lt;= 20ft"/>
    <s v="October"/>
    <s v="Violation of right-of-way - left turn"/>
  </r>
  <r>
    <n v="33172"/>
    <x v="2"/>
    <n v="1355"/>
    <s v="Friday"/>
    <x v="8"/>
    <x v="14"/>
    <s v="STANYAN ST | OAK ST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10538379869,-122.453902454643"/>
    <s v="10:01 am to 2:00 pm"/>
    <s v="Clear"/>
    <s v="Intersection &lt;= 20ft"/>
    <s v="October"/>
    <s v="Unsafe speed for prevailing conditions"/>
  </r>
  <r>
    <n v="2254"/>
    <x v="9"/>
    <n v="1940"/>
    <s v="Friday"/>
    <x v="7"/>
    <x v="20"/>
    <s v="MASONIC AVE | PAGE ST"/>
    <n v="0"/>
    <s v="Not Stated, in Intersection"/>
    <s v="Not Stated"/>
    <s v="Injury (Other Visible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11419333825,-122.445535278388"/>
    <s v="6:01 pm to 10:00 pm"/>
    <s v="Clear"/>
    <s v="Intersection &lt;= 20ft"/>
    <s v="October"/>
    <s v="Violation of right-of-way - left turn"/>
  </r>
  <r>
    <n v="14131"/>
    <x v="5"/>
    <n v="1248"/>
    <s v="Friday"/>
    <x v="12"/>
    <x v="20"/>
    <s v="SCOTT ST | PAGE ST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4179297667,-122.435563320269"/>
    <s v="10:01 am to 2:00 pm"/>
    <s v="Clear"/>
    <s v="Intersection &lt;= 20ft"/>
    <s v="October"/>
    <s v="Failure to stop at STOP sign"/>
  </r>
  <r>
    <n v="3829"/>
    <x v="3"/>
    <n v="1100"/>
    <s v="Thursday"/>
    <x v="8"/>
    <x v="20"/>
    <s v="STANYAN ST | PAGE ST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00980796695,-122.453726227642"/>
    <s v="10:01 am to 2:00 pm"/>
    <s v="Clear"/>
    <s v="Intersection &lt;= 20ft"/>
    <s v="October"/>
    <s v="Bicycle to travel in same direction as vehicles"/>
  </r>
  <r>
    <n v="29506"/>
    <x v="2"/>
    <n v="2357"/>
    <s v="Sunday"/>
    <x v="14"/>
    <x v="21"/>
    <s v="TURK ST | PARKER AV"/>
    <n v="34"/>
    <s v="East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78406110323,-122.453268729879"/>
    <s v="10:01 pm to 2:00 am"/>
    <s v="Clear"/>
    <s v="Intersection Rear End &lt;= 150ft"/>
    <s v="October"/>
    <s v="Following too closely prohibited"/>
  </r>
  <r>
    <n v="28661"/>
    <x v="10"/>
    <n v="720"/>
    <s v="Thursday"/>
    <x v="0"/>
    <x v="23"/>
    <s v="FELL ST | SCOTT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2766787505,-122.435940327923"/>
    <s v="6:01 am to 10:00 am"/>
    <s v="Clear"/>
    <s v="Intersection &lt;= 20ft"/>
    <s v="October"/>
    <s v="Violation of right-of-way - left turn"/>
  </r>
  <r>
    <n v="17105"/>
    <x v="4"/>
    <n v="1130"/>
    <s v="Friday"/>
    <x v="3"/>
    <x v="23"/>
    <s v="PAGE ST | SCOTT ST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4179297667,-122.435563320269"/>
    <s v="10:01 am to 2:00 pm"/>
    <s v="Clear"/>
    <s v="Intersection &lt;= 20ft"/>
    <s v="October"/>
    <s v="Failure to stop at STOP sign"/>
  </r>
  <r>
    <n v="12473"/>
    <x v="1"/>
    <n v="1835"/>
    <s v="Monday"/>
    <x v="0"/>
    <x v="24"/>
    <s v="FELL ST | SHRADER ST"/>
    <n v="0"/>
    <s v="Not Stated, in Intersection"/>
    <s v="Not Stated"/>
    <s v="Injury (Complaint of Pain)"/>
    <s v="Rear End"/>
    <s v="Bicycle"/>
    <x v="0"/>
    <s v="Dry"/>
    <s v="No Unusual Condition"/>
    <s v="Not Stated"/>
    <s v="Dark - Street Lights"/>
    <s v="Functioning"/>
    <s v="CC - Vehicle-Bicycle"/>
    <s v="http://maps.google.com/maps?q=&amp;layer=c&amp;cbll=37.7721891729111,-122.452437463213"/>
    <s v="6:01 pm to 10:00 pm"/>
    <s v="Clear"/>
    <s v="Intersection &lt;= 20ft"/>
    <s v="October"/>
    <s v="Red signal - driver or bicyclist responsibilities"/>
  </r>
  <r>
    <n v="13879"/>
    <x v="5"/>
    <n v="1215"/>
    <s v="Sunday"/>
    <x v="2"/>
    <x v="24"/>
    <s v="OAK ST | SHRADER ST"/>
    <n v="0"/>
    <s v="Not Stated, in Intersection"/>
    <s v="Not Stated"/>
    <s v="Injury (Complaint of Pain)"/>
    <s v="Sideswipe"/>
    <s v="Bicycle"/>
    <x v="0"/>
    <s v="Dry"/>
    <s v="No Unusual Condition"/>
    <s v="Not Stated"/>
    <s v="Daylight"/>
    <s v="Functioning"/>
    <s v="CC - Vehicle-Bicycle"/>
    <s v="http://maps.google.com/maps?q=&amp;layer=c&amp;cbll=37.7712298277192,-122.452241778703"/>
    <s v="10:01 am to 2:00 pm"/>
    <s v="Clear"/>
    <s v="Intersection &lt;= 20ft"/>
    <s v="October"/>
    <s v="Lane straddling or failure to use specified lanes"/>
  </r>
  <r>
    <n v="15223"/>
    <x v="3"/>
    <n v="1409"/>
    <s v="Tuesday"/>
    <x v="14"/>
    <x v="12"/>
    <s v="TURK ST | CHABOT TER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80521061814,-122.451543140042"/>
    <s v="2:01 pm to 6:00 pm"/>
    <s v="Clear"/>
    <s v="Intersection &lt;= 20ft"/>
    <s v="October"/>
    <s v="Pedestrian violation of Walk or Wait signals"/>
  </r>
  <r>
    <n v="9877"/>
    <x v="2"/>
    <n v="2230"/>
    <s v="Thursday"/>
    <x v="0"/>
    <x v="9"/>
    <s v="FELL ST | STANYAN ST"/>
    <n v="0"/>
    <s v="Not Stated, in Intersection"/>
    <s v="Not Stated"/>
    <s v="Injury (Complaint of Pain)"/>
    <s v="Sideswipe"/>
    <s v="Bicycle"/>
    <x v="0"/>
    <s v="Dry"/>
    <s v="No Unusual Condition"/>
    <s v="Not Stated"/>
    <s v="Dark - Street Lights"/>
    <s v="None"/>
    <s v="CC - Vehicle-Bicycle"/>
    <s v="http://maps.google.com/maps?q=&amp;layer=c&amp;cbll=37.7719304046184,-122.454083217237"/>
    <s v="10:01 pm to 2:00 am"/>
    <s v="Clear"/>
    <s v="Intersection &lt;= 20ft"/>
    <s v="October"/>
    <s v="Unknown"/>
  </r>
  <r>
    <n v="29500"/>
    <x v="1"/>
    <n v="30"/>
    <s v="Thursday"/>
    <x v="1"/>
    <x v="9"/>
    <s v="FULTON ST | STANYAN ST"/>
    <n v="52"/>
    <s v="East"/>
    <s v="Not Stated"/>
    <s v="Fatal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7783932305,-122.454503937148"/>
    <s v="10:01 pm to 2:00 am"/>
    <s v="Clear"/>
    <s v="Intersection Rear End &lt;= 150ft"/>
    <s v="October"/>
    <s v="Unsafe speed for prevailing conditions"/>
  </r>
  <r>
    <n v="29472"/>
    <x v="5"/>
    <n v="1220"/>
    <s v="Thursday"/>
    <x v="4"/>
    <x v="25"/>
    <s v="TURK BLVD | TAMALPAIS TER"/>
    <n v="40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406656271,-122.448743139426"/>
    <s v="10:01 am to 2:00 pm"/>
    <s v="Clear"/>
    <s v="Intersection Rear End &lt;= 150ft"/>
    <s v="October"/>
    <s v="Unsafe speed for prevailing conditions"/>
  </r>
  <r>
    <n v="29068"/>
    <x v="2"/>
    <n v="1645"/>
    <s v="Sunday"/>
    <x v="6"/>
    <x v="27"/>
    <s v="DIVISADERO ST | TURK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6596303491,-122.438740183526"/>
    <s v="2:01 pm to 6:00 pm"/>
    <s v="Clear"/>
    <s v="Intersection &lt;= 20ft"/>
    <s v="October"/>
    <s v="Turn at intersection from wrong position"/>
  </r>
  <r>
    <n v="29356"/>
    <x v="8"/>
    <n v="1025"/>
    <s v="Thursday"/>
    <x v="17"/>
    <x v="27"/>
    <s v="MASON ST | TURK ST"/>
    <n v="0"/>
    <s v="Not Stated, in Intersection"/>
    <s v="Not Stated"/>
    <s v="Injury (Other Visible)"/>
    <s v="Broadside"/>
    <s v="Motor Vehicle on Other Roadway"/>
    <x v="0"/>
    <s v="Dry"/>
    <s v="No Unusual Condition"/>
    <s v="Not Stated"/>
    <s v="Daylight"/>
    <s v="Functioning"/>
    <s v="AA - Vehicle(s) Only Involved"/>
    <s v="http://maps.google.com/maps?q=&amp;layer=c&amp;cbll=37.7786223076059,-122.447039806471"/>
    <s v="10:01 am to 2:00 pm"/>
    <s v="Clear"/>
    <s v="Intersection &lt;= 20ft"/>
    <s v="October"/>
    <s v="Red signal - driver or bicyclist responsibilities"/>
  </r>
  <r>
    <n v="15207"/>
    <x v="8"/>
    <n v="2214"/>
    <s v="Saturday"/>
    <x v="14"/>
    <x v="53"/>
    <s v="TURK ST | TAMALPAIS"/>
    <n v="0"/>
    <s v="Not Stated, in Intersection"/>
    <s v="Not Stated"/>
    <s v="Injury (Severe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83894284243,-122.448879206728"/>
    <s v="10:01 pm to 2:00 am"/>
    <s v="Clear"/>
    <s v="Intersection &lt;= 20ft"/>
    <s v="October"/>
    <s v="Red signal - driver or bicyclist responsibilities"/>
  </r>
  <r>
    <n v="5216"/>
    <x v="7"/>
    <n v="1735"/>
    <s v="Thursday"/>
    <x v="0"/>
    <x v="0"/>
    <s v="FELL ST | ASHBURY ST"/>
    <n v="23"/>
    <s v="East"/>
    <s v="Not Stated"/>
    <s v="Injury (Severe)"/>
    <s v="Sideswipe"/>
    <s v="Bicycle"/>
    <x v="0"/>
    <s v="Dry"/>
    <s v="No Unusual Condition"/>
    <s v="Not Stated"/>
    <s v="Daylight"/>
    <s v="Functioning"/>
    <s v="FF - Bike Only"/>
    <s v="http://maps.google.com/maps?q=&amp;layer=c&amp;cbll=37.7728004925841,-122.447419124837"/>
    <s v="2:01 pm to 6:00 pm"/>
    <s v="Clear"/>
    <s v="Midblock &gt; 20ft"/>
    <s v="September"/>
    <s v="Lane straddling or failure to use specified lanes"/>
  </r>
  <r>
    <n v="29250"/>
    <x v="5"/>
    <n v="927"/>
    <s v="Friday"/>
    <x v="0"/>
    <x v="0"/>
    <s v="FELL ST | ASHBURY ST"/>
    <n v="0"/>
    <s v="Not Stated, in Intersection"/>
    <s v="Not Stated"/>
    <s v="Injury (Other Visible)"/>
    <s v="Sideswipe"/>
    <s v="Other Motor Vehicle"/>
    <x v="0"/>
    <s v="Dry"/>
    <s v="No Unusual Condition"/>
    <s v="Not Stated"/>
    <s v="Daylight"/>
    <s v="Not Functioning"/>
    <s v="AA - Vehicle(s) Only Involved"/>
    <s v="http://maps.google.com/maps?q=&amp;layer=c&amp;cbll=37.7727904538694,-122.447497244783"/>
    <s v="6:01 am to 10:00 am"/>
    <s v="Fog"/>
    <s v="Intersection &lt;= 20ft"/>
    <s v="September"/>
    <s v="Unsafe turn or lane change prohibited"/>
  </r>
  <r>
    <n v="29249"/>
    <x v="5"/>
    <n v="54"/>
    <s v="Friday"/>
    <x v="0"/>
    <x v="0"/>
    <s v="FELL ST | ASHBURY ST"/>
    <n v="20"/>
    <s v="East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27991758882,-122.447429370976"/>
    <s v="10:01 pm to 2:00 am"/>
    <s v="Clear"/>
    <s v="Intersection &lt;= 20ft"/>
    <s v="September"/>
    <s v="Unsafe speed for prevailing conditions"/>
  </r>
  <r>
    <n v="29225"/>
    <x v="10"/>
    <n v="1550"/>
    <s v="Wednesday"/>
    <x v="2"/>
    <x v="0"/>
    <s v="OAK ST | ASHBURY ST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8777423768,-122.447312420905"/>
    <s v="2:01 pm to 6:00 pm"/>
    <s v="Clear"/>
    <s v="Intersection &lt;= 20ft"/>
    <s v="September"/>
    <s v="Unsafe speed for prevailing conditions"/>
  </r>
  <r>
    <n v="18059"/>
    <x v="0"/>
    <n v="929"/>
    <s v="Friday"/>
    <x v="9"/>
    <x v="5"/>
    <s v="BAKER ST | HAYES ST"/>
    <n v="0"/>
    <s v="Not Stated, in Intersection"/>
    <s v="&lt;Null&gt;"/>
    <s v="Injury (Severe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45674820945,-122.441110417149"/>
    <s v="6:01 am to 10:00 am"/>
    <s v="Clear"/>
    <s v="Intersection &lt;= 20ft"/>
    <s v="September"/>
    <s v="Red signal - driver or bicyclist responsibilities"/>
  </r>
  <r>
    <n v="29175"/>
    <x v="9"/>
    <n v="1413"/>
    <s v="Sunday"/>
    <x v="9"/>
    <x v="14"/>
    <s v="BAKER ST | OAK ST"/>
    <n v="116"/>
    <s v="South"/>
    <s v="Not Stated"/>
    <s v="Injury (Other Visible)"/>
    <s v="Hit Object"/>
    <s v="Fixed Object"/>
    <x v="3"/>
    <s v="Dry"/>
    <s v="No Unusual Condition"/>
    <s v="Not Stated"/>
    <s v="Daylight"/>
    <s v="None"/>
    <s v="BB - Vehicle-Pedestrian"/>
    <s v="http://maps.google.com/maps?q=&amp;layer=c&amp;cbll=37.7723978021546,-122.440671396454"/>
    <s v="2:01 pm to 6:00 pm"/>
    <s v="Clear"/>
    <s v="Midblock &gt; 20ft"/>
    <s v="September"/>
    <s v="Unsafe speed for prevailing conditions"/>
  </r>
  <r>
    <n v="29278"/>
    <x v="7"/>
    <n v="2130"/>
    <s v="Thursday"/>
    <x v="4"/>
    <x v="1"/>
    <s v="TURK BLVD | BAKER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92440306213,-122.442053309532"/>
    <s v="6:01 pm to 10:00 pm"/>
    <s v="Clear"/>
    <s v="Intersection &lt;= 20ft"/>
    <s v="September"/>
    <s v="Violating special traffic control markers"/>
  </r>
  <r>
    <n v="29277"/>
    <x v="3"/>
    <n v="1954"/>
    <s v="Thursday"/>
    <x v="4"/>
    <x v="1"/>
    <s v="TURK BLVD | BAKER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92440306213,-122.442053309532"/>
    <s v="6:01 pm to 10:00 pm"/>
    <s v="Clear"/>
    <s v="Intersection &lt;= 20ft"/>
    <s v="September"/>
    <s v="Violation of right-of-way - entering through highway"/>
  </r>
  <r>
    <n v="884"/>
    <x v="8"/>
    <n v="1038"/>
    <s v="Thursday"/>
    <x v="14"/>
    <x v="68"/>
    <s v="TURK ST | BEAUMONT ST"/>
    <n v="0"/>
    <s v="Not Stated, in Intersection"/>
    <s v="Not Stated"/>
    <s v="Injury (Other Visible)"/>
    <s v="Hit Object"/>
    <s v="Bicycle"/>
    <x v="0"/>
    <s v="Dry"/>
    <s v="No Unusual Condition"/>
    <s v="Not Stated"/>
    <s v="Daylight"/>
    <s v="Functioning"/>
    <s v="FF - Bike Only"/>
    <s v="http://maps.google.com/maps?q=&amp;layer=c&amp;cbll=37.7777127886562,-122.454331407377"/>
    <s v="10:01 am to 2:00 pm"/>
    <s v="Clear"/>
    <s v="Intersection &lt;= 20ft"/>
    <s v="September"/>
    <s v="Unsafe speed for prevailing conditions"/>
  </r>
  <r>
    <n v="7202"/>
    <x v="4"/>
    <n v="1810"/>
    <s v="Thursday"/>
    <x v="0"/>
    <x v="3"/>
    <s v="FELL ST | BRODERICK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8471195227,-122.439276798449"/>
    <s v="6:01 pm to 10:00 pm"/>
    <s v="Clear"/>
    <s v="Intersection &lt;= 20ft"/>
    <s v="September"/>
    <s v="Red signal - driver or bicyclist responsibilities"/>
  </r>
  <r>
    <n v="28971"/>
    <x v="2"/>
    <n v="2050"/>
    <s v="Thursday"/>
    <x v="20"/>
    <x v="3"/>
    <s v="GROVE ST | BRODERICK ST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57135904921,-122.439656503743"/>
    <s v="6:01 pm to 10:00 pm"/>
    <s v="Clear"/>
    <s v="Intersection &lt;= 20ft"/>
    <s v="September"/>
    <s v="Unsafe speed for prevailing conditions"/>
  </r>
  <r>
    <n v="15050"/>
    <x v="1"/>
    <n v="1740"/>
    <s v="Sunday"/>
    <x v="21"/>
    <x v="19"/>
    <s v="CLAYTON ST | OAK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16687397119,-122.448957992571"/>
    <s v="2:01 pm to 6:00 pm"/>
    <s v="Clear"/>
    <s v="Intersection &lt;= 20ft"/>
    <s v="September"/>
    <s v="Driver or bicyclist to yield right-of-way at crosswalks"/>
  </r>
  <r>
    <n v="16212"/>
    <x v="9"/>
    <n v="1553"/>
    <s v="Thursday"/>
    <x v="6"/>
    <x v="69"/>
    <s v="DIVISADERO ST | CLAY ST"/>
    <n v="4224"/>
    <s v="South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84107412477,-122.438542237616"/>
    <s v="2:01 pm to 6:00 pm"/>
    <s v="Clear"/>
    <s v="Midblock &gt; 20ft"/>
    <s v="September"/>
    <s v="Driver or bicyclist to yield right-of-way at crosswalks"/>
  </r>
  <r>
    <n v="29287"/>
    <x v="3"/>
    <n v="1708"/>
    <s v="Sunday"/>
    <x v="1"/>
    <x v="29"/>
    <s v="FULTON ST | CENTRAL AV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60165916209,-122.444779891354"/>
    <s v="2:01 pm to 6:00 pm"/>
    <s v="Clear"/>
    <s v="Intersection &lt;= 20ft"/>
    <s v="September"/>
    <s v="Unsafe turn or lane change prohibited"/>
  </r>
  <r>
    <n v="14527"/>
    <x v="1"/>
    <n v="30"/>
    <s v="Tuesday"/>
    <x v="6"/>
    <x v="20"/>
    <s v="DIVISADERO ST | PAGE ST"/>
    <n v="71"/>
    <s v="North"/>
    <s v="Not Stated"/>
    <s v="Injury (Severe)"/>
    <s v="Vehicle/Pedestrian"/>
    <s v="Pedestrian"/>
    <x v="2"/>
    <s v="Dry"/>
    <s v="No Unusual Condition"/>
    <s v="Not Stated"/>
    <s v="Dark - Street Lights"/>
    <s v="Functioning"/>
    <s v="BB - Vehicle-Pedestrian"/>
    <s v="http://maps.google.com/maps?q=&amp;layer=c&amp;cbll=37.7723907668921,-122.437321465014"/>
    <s v="10:01 pm to 2:00 am"/>
    <s v="Clear"/>
    <s v="Midblock &gt; 20ft"/>
    <s v="September"/>
    <s v="Crossing between controlled intersections (Jaywalking)"/>
  </r>
  <r>
    <n v="3782"/>
    <x v="3"/>
    <n v="1615"/>
    <s v="Sunday"/>
    <x v="0"/>
    <x v="35"/>
    <s v="FELL ST | DIVISADERO"/>
    <n v="225"/>
    <s v="West"/>
    <s v="Not Stated"/>
    <s v="Injury (Severe)"/>
    <s v="Sideswipe"/>
    <s v="Bicycle"/>
    <x v="0"/>
    <s v="Dry"/>
    <s v="No Unusual Condition"/>
    <s v="Not Stated"/>
    <s v="Daylight"/>
    <s v="None"/>
    <s v="CC - Vehicle-Bicycle"/>
    <s v="http://maps.google.com/maps?q=&amp;layer=c&amp;cbll=37.7739628419329,-122.438378013708"/>
    <s v="2:01 pm to 6:00 pm"/>
    <s v="Clear"/>
    <s v="Midblock &gt; 20ft"/>
    <s v="September"/>
    <s v="Opening door on traffic side when unsafe"/>
  </r>
  <r>
    <n v="14685"/>
    <x v="10"/>
    <n v="627"/>
    <s v="Tuesday"/>
    <x v="0"/>
    <x v="3"/>
    <s v="FELL ST | BRODERICK ST"/>
    <n v="10"/>
    <s v="West"/>
    <s v="Not Stated"/>
    <s v="Fatal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38428995621,-122.439309571279"/>
    <s v="6:01 am to 10:00 am"/>
    <s v="Clear"/>
    <s v="Intersection &lt;= 20ft"/>
    <s v="September"/>
    <s v="Overtaking vehicles or bicycles stopped for pedestrians"/>
  </r>
  <r>
    <n v="28952"/>
    <x v="1"/>
    <n v="2105"/>
    <s v="Friday"/>
    <x v="1"/>
    <x v="8"/>
    <s v="FULTON ST | DIVISADERO ST"/>
    <n v="45"/>
    <s v="East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68754129856,-122.438023407051"/>
    <s v="6:01 pm to 10:00 pm"/>
    <s v="Clear"/>
    <s v="Intersection Rear End &lt;= 150ft"/>
    <s v="September"/>
    <s v="Unsafe speed for prevailing conditions"/>
  </r>
  <r>
    <n v="26493"/>
    <x v="6"/>
    <n v="110"/>
    <s v="Monday"/>
    <x v="1"/>
    <x v="8"/>
    <s v="FULTON ST | DIVISADERO ST"/>
    <n v="0"/>
    <s v="Not Stated, in Intersection"/>
    <s v="Not Stated"/>
    <s v="Injury (Complaint of Pain)"/>
    <s v="Sideswipe"/>
    <s v="Bicycle"/>
    <x v="0"/>
    <s v="Dry"/>
    <s v="No Unusual Condition"/>
    <s v="Not Stated"/>
    <s v="Daylight"/>
    <s v="None"/>
    <s v="CC - Vehicle-Bicycle"/>
    <s v="http://maps.google.com/maps?q=&amp;layer=c&amp;cbll=37.7768558888485,-122.43817704764"/>
    <s v="2:01 am to 6:00 am"/>
    <s v="Clear"/>
    <s v="Intersection &lt;= 20ft"/>
    <s v="September"/>
    <s v="Overtaking and passing unsafely"/>
  </r>
  <r>
    <n v="14633"/>
    <x v="2"/>
    <n v="2352"/>
    <s v="Friday"/>
    <x v="0"/>
    <x v="8"/>
    <s v="FELL ST | DIVISADERO ST"/>
    <n v="5"/>
    <s v="South"/>
    <s v="Not Stated"/>
    <s v="Injury (Complaint of Pain)"/>
    <s v="Vehicle/Pedestrian"/>
    <s v="Pedestrian"/>
    <x v="1"/>
    <s v="Wet"/>
    <s v="No Unusual Condition"/>
    <s v="Not Stated"/>
    <s v="Dark - Street Lights"/>
    <s v="Functioning"/>
    <s v="BB - Vehicle-Pedestrian"/>
    <s v="http://maps.google.com/maps?q=&amp;layer=c&amp;cbll=37.7740595823155,-122.437626655262"/>
    <s v="10:01 pm to 2:00 am"/>
    <s v="Cloudy"/>
    <s v="Intersection &lt;= 20ft"/>
    <s v="September"/>
    <s v="Driver or bicyclist to yield right-of-way at crosswalks"/>
  </r>
  <r>
    <n v="25230"/>
    <x v="4"/>
    <n v="930"/>
    <s v="Friday"/>
    <x v="2"/>
    <x v="8"/>
    <s v="OAK ST | DIVISADERO ST"/>
    <n v="220"/>
    <s v="West"/>
    <s v="Not Stated"/>
    <s v="Injury (Other Visible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30380824853,-122.438174302775"/>
    <s v="6:01 am to 10:00 am"/>
    <s v="Cloudy"/>
    <s v="Midblock &gt; 20ft"/>
    <s v="September"/>
    <s v="Lane straddling or failure to use specified lanes"/>
  </r>
  <r>
    <n v="7346"/>
    <x v="10"/>
    <n v="1820"/>
    <s v="Sunday"/>
    <x v="2"/>
    <x v="8"/>
    <s v="OAK ST | DIVISADERO ST"/>
    <n v="144"/>
    <s v="West"/>
    <s v="Not Stated"/>
    <s v="Injury (Complaint of Pain)"/>
    <s v="Sideswipe"/>
    <s v="Bicycle"/>
    <x v="0"/>
    <s v="Dry"/>
    <s v="Other"/>
    <s v="Not Stated"/>
    <s v="Daylight"/>
    <s v="None"/>
    <s v="CC - Vehicle-Bicycle"/>
    <s v="http://maps.google.com/maps?q=&amp;layer=c&amp;cbll=37.7730710534612,-122.437914654862"/>
    <s v="6:01 pm to 10:00 pm"/>
    <s v="Clear"/>
    <s v="Midblock &gt; 20ft"/>
    <s v="September"/>
    <s v="Overtaking and passing unsafely"/>
  </r>
  <r>
    <n v="7314"/>
    <x v="10"/>
    <n v="1538"/>
    <s v="Friday"/>
    <x v="3"/>
    <x v="8"/>
    <s v="PAGE ST | DIVISADERO ST"/>
    <n v="0"/>
    <s v="Not Stated, in Intersection"/>
    <s v="Not Stated"/>
    <s v="Injury (Other Visible)"/>
    <s v="Head-On"/>
    <s v="Bicycle"/>
    <x v="0"/>
    <s v="Dry"/>
    <s v="No Unusual Condition"/>
    <s v="Not Stated"/>
    <s v="Daylight"/>
    <s v="Functioning"/>
    <s v="CC - Vehicle-Bicycle"/>
    <s v="http://maps.google.com/maps?q=&amp;layer=c&amp;cbll=37.7722037124154,-122.4372349323"/>
    <s v="2:01 pm to 6:00 pm"/>
    <s v="Clear"/>
    <s v="Intersection &lt;= 20ft"/>
    <s v="September"/>
    <s v="Unsafe speed for prevailing conditions"/>
  </r>
  <r>
    <n v="29469"/>
    <x v="5"/>
    <n v="2211"/>
    <s v="Monday"/>
    <x v="1"/>
    <x v="6"/>
    <s v="FULTON ST | CLAYTON ST"/>
    <n v="0"/>
    <s v="Not Stated, in Intersection"/>
    <s v="Not Stated"/>
    <s v="Injury (Other Visible)"/>
    <s v="Vehicle/Pedestrian"/>
    <s v="Pedestrian"/>
    <x v="1"/>
    <s v="Dry"/>
    <s v="No Unusual Condition"/>
    <s v="Not Stated"/>
    <s v="Dark - Street Lights"/>
    <s v="None"/>
    <s v="BB - Vehicle-Pedestrian"/>
    <s v="http://maps.google.com/maps?q=&amp;layer=c&amp;cbll=37.775389941443,-122.449707827119"/>
    <s v="10:01 pm to 2:00 am"/>
    <s v="Clear"/>
    <s v="Intersection &lt;= 20ft"/>
    <s v="September"/>
    <s v="Driver or bicyclist to yield right-of-way at crosswalks"/>
  </r>
  <r>
    <n v="15184"/>
    <x v="10"/>
    <n v="2100"/>
    <s v="Thursday"/>
    <x v="1"/>
    <x v="6"/>
    <s v="FULTON ST | CLAYTON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rk - Street Lights"/>
    <s v="None"/>
    <s v="BB - Vehicle-Pedestrian"/>
    <s v="http://maps.google.com/maps?q=&amp;layer=c&amp;cbll=37.775389941443,-122.449707827119"/>
    <s v="6:01 pm to 10:00 pm"/>
    <s v="Clear"/>
    <s v="Intersection &lt;= 20ft"/>
    <s v="September"/>
    <s v="Driver or bicyclist to yield right-of-way at crosswalks"/>
  </r>
  <r>
    <n v="28865"/>
    <x v="4"/>
    <n v="1120"/>
    <s v="Tuesday"/>
    <x v="1"/>
    <x v="6"/>
    <s v="FULTON ST | CLAYTON ST"/>
    <n v="0"/>
    <s v="Not Stated, in Intersection"/>
    <s v="Not Stated"/>
    <s v="Injury (Complaint of Pain)"/>
    <s v="Vehicle/Pedestrian"/>
    <s v="Pedestrian"/>
    <x v="1"/>
    <s v="Dry"/>
    <s v="No Unusual Condition"/>
    <s v="Not Stated"/>
    <s v="Daylight"/>
    <s v="None"/>
    <s v="BB - Vehicle-Pedestrian"/>
    <s v="http://maps.google.com/maps?q=&amp;layer=c&amp;cbll=37.775389941443,-122.449707827119"/>
    <s v="10:01 am to 2:00 pm"/>
    <s v="Clear"/>
    <s v="Intersection &lt;= 20ft"/>
    <s v="September"/>
    <s v="Driver or bicyclist to yield right-of-way at crosswalks"/>
  </r>
  <r>
    <n v="4619"/>
    <x v="0"/>
    <n v="2319"/>
    <s v="Tuesday"/>
    <x v="6"/>
    <x v="2"/>
    <s v="DIVISADERO ST | FELL ST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0616466681,-122.437610623921"/>
    <s v="10:01 pm to 2:00 am"/>
    <s v="Clear"/>
    <s v="Intersection &lt;= 20ft"/>
    <s v="September"/>
    <s v="Following too closely prohibited"/>
  </r>
  <r>
    <n v="5384"/>
    <x v="7"/>
    <n v="910"/>
    <s v="Sunday"/>
    <x v="7"/>
    <x v="2"/>
    <s v="MASONIC AVE | FELL ST"/>
    <n v="0"/>
    <s v="Not Stated, in Intersection"/>
    <s v="Not Stated"/>
    <s v="Injury (Other Visible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954059776,-122.445902365946"/>
    <s v="6:01 am to 10:00 am"/>
    <s v="Clear"/>
    <s v="Intersection &lt;= 20ft"/>
    <s v="September"/>
    <s v="Driver or bicyclist to yield right-of-way at crosswalks"/>
  </r>
  <r>
    <n v="29244"/>
    <x v="5"/>
    <n v="1310"/>
    <s v="Friday"/>
    <x v="7"/>
    <x v="2"/>
    <s v="MASONIC AVE | FELL ST"/>
    <n v="59"/>
    <s v="South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8352638039,-122.445869865297"/>
    <s v="10:01 am to 2:00 pm"/>
    <s v="Clear"/>
    <s v="Midblock &gt; 20ft"/>
    <s v="September"/>
    <s v="Unknown"/>
  </r>
  <r>
    <n v="7206"/>
    <x v="10"/>
    <n v="1633"/>
    <s v="Saturday"/>
    <x v="7"/>
    <x v="2"/>
    <s v="MASONIC AVE | FELL ST"/>
    <n v="26"/>
    <s v="South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29247394478,-122.445888024374"/>
    <s v="2:01 pm to 6:00 pm"/>
    <s v="Cloudy"/>
    <s v="Midblock &gt; 20ft"/>
    <s v="September"/>
    <s v="Red signal - driver or bicyclist responsibilities"/>
  </r>
  <r>
    <n v="24298"/>
    <x v="6"/>
    <n v="2252"/>
    <s v="Friday"/>
    <x v="12"/>
    <x v="2"/>
    <s v="SCOTT ST | FELL ST"/>
    <n v="0"/>
    <s v="Not Stated, in Intersection"/>
    <s v="Not Stated"/>
    <s v="Injury (Complaint of Pain)"/>
    <s v="Broadside"/>
    <s v="Bicycle"/>
    <x v="0"/>
    <s v="Dry"/>
    <s v="No Unusual Condition"/>
    <s v="Not Stated"/>
    <s v="Dark - Street Lights"/>
    <s v="None"/>
    <s v="CC - Vehicle-Bicycle"/>
    <s v="http://maps.google.com/maps?q=&amp;layer=c&amp;cbll=37.7742766787505,-122.435940327923"/>
    <s v="10:01 pm to 2:00 am"/>
    <s v="Clear"/>
    <s v="Intersection &lt;= 20ft"/>
    <s v="September"/>
    <s v="Illegal U-turn near fire station"/>
  </r>
  <r>
    <n v="14951"/>
    <x v="7"/>
    <n v="1723"/>
    <s v="Tuesday"/>
    <x v="1"/>
    <x v="10"/>
    <s v="FULTON ST | MASONIC AV"/>
    <n v="230"/>
    <s v="East"/>
    <s v="Not Stated"/>
    <s v="Injury (Complaint of Pain)"/>
    <s v="Vehicle/Pedestrian"/>
    <s v="Pedestrian"/>
    <x v="2"/>
    <s v="Dry"/>
    <s v="No Unusual Condition"/>
    <s v="Not Stated"/>
    <s v="Daylight"/>
    <s v="Functioning"/>
    <s v="BB - Vehicle-Pedestrian"/>
    <s v="http://maps.google.com/maps?q=&amp;layer=c&amp;cbll=37.7759017028623,-122.445683470026"/>
    <s v="2:01 pm to 6:00 pm"/>
    <s v="Clear"/>
    <s v="Midblock &gt; 20ft"/>
    <s v="September"/>
    <s v="Crossing between controlled intersections (Jaywalking)"/>
  </r>
  <r>
    <n v="33173"/>
    <x v="5"/>
    <n v="1559"/>
    <s v="Saturday"/>
    <x v="8"/>
    <x v="2"/>
    <s v="STANYAN ST | FELL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9304046184,-122.454083217237"/>
    <s v="2:01 pm to 6:00 pm"/>
    <s v="Clear"/>
    <s v="Intersection &lt;= 20ft"/>
    <s v="September"/>
    <s v="Entering highway from alley or driveway"/>
  </r>
  <r>
    <n v="28979"/>
    <x v="10"/>
    <n v="1024"/>
    <s v="Thursday"/>
    <x v="5"/>
    <x v="11"/>
    <s v="BRODERICK ST | FULTON ST"/>
    <n v="117"/>
    <s v="North"/>
    <s v="Not Stated"/>
    <s v="Injury (Other Visible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69617503687,-122.439905807632"/>
    <s v="10:01 am to 2:00 pm"/>
    <s v="Clear"/>
    <s v="Midblock &gt; 20ft"/>
    <s v="September"/>
    <s v="Unsafe speed for prevailing conditions"/>
  </r>
  <r>
    <n v="21267"/>
    <x v="6"/>
    <n v="196"/>
    <s v="Wednesday"/>
    <x v="6"/>
    <x v="11"/>
    <s v="DIVISADERO ST | FULTON ST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68558888485,-122.43817704764"/>
    <s v="2:01 am to 6:00 am"/>
    <s v="Clear"/>
    <s v="Intersection &lt;= 20ft"/>
    <s v="September"/>
    <s v="Unknown"/>
  </r>
  <r>
    <n v="21644"/>
    <x v="5"/>
    <n v="940"/>
    <s v="Tuesday"/>
    <x v="10"/>
    <x v="8"/>
    <s v="GOLDEN GATE AVE | DIVISADERO ST"/>
    <n v="115"/>
    <s v="East"/>
    <s v="Not Stated"/>
    <s v="Injury (Complaint of Pain)"/>
    <s v="Vehicle/Pedestrian"/>
    <s v="Pedestrian"/>
    <x v="4"/>
    <s v="Dry"/>
    <s v="No Unusual Condition"/>
    <s v="Not Stated"/>
    <s v="Daylight"/>
    <s v="None"/>
    <s v="BB - Vehicle-Pedestrian"/>
    <s v="http://maps.google.com/maps?q=&amp;layer=c&amp;cbll=37.778774544744,-122.438158594927"/>
    <s v="6:01 am to 10:00 am"/>
    <s v="Clear"/>
    <s v="Midblock &gt; 20ft"/>
    <s v="September"/>
    <s v="Pedestrian suddenly entering into vehicle path close enough to create an immediate hazard"/>
  </r>
  <r>
    <n v="29325"/>
    <x v="7"/>
    <n v="1109"/>
    <s v="Friday"/>
    <x v="7"/>
    <x v="11"/>
    <s v="MASONIC AVE | FULTON ST"/>
    <n v="0"/>
    <s v="Not Stated, in Intersection"/>
    <s v="Not Stated"/>
    <s v="Injury (Complaint of Pain)"/>
    <s v="Hit Object"/>
    <s v="Fixed Object"/>
    <x v="0"/>
    <s v="Dry"/>
    <s v="No Unusual Condition"/>
    <s v="Not Stated"/>
    <s v="Daylight"/>
    <s v="Functioning"/>
    <s v="AA - Vehicle(s) Only Involved"/>
    <s v="http://maps.google.com/maps?q=&amp;layer=c&amp;cbll=37.7758015922906,-122.446470829739"/>
    <s v="10:01 am to 2:00 pm"/>
    <s v="Clear"/>
    <s v="Intersection &lt;= 20ft"/>
    <s v="September"/>
    <s v="Unsafe speed for prevailing conditions"/>
  </r>
  <r>
    <n v="28891"/>
    <x v="9"/>
    <n v="1029"/>
    <s v="Monday"/>
    <x v="12"/>
    <x v="11"/>
    <s v="SCOTT ST | FULTON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70680804996,-122.436507232241"/>
    <s v="10:01 am to 2:00 pm"/>
    <s v="Clear"/>
    <s v="Intersection &lt;= 20ft"/>
    <s v="September"/>
    <s v="Failure to stop at STOP sign"/>
  </r>
  <r>
    <n v="1707"/>
    <x v="6"/>
    <n v="1116"/>
    <s v="Saturday"/>
    <x v="8"/>
    <x v="11"/>
    <s v="STANYAN ST | FULTON ST"/>
    <n v="108"/>
    <s v="South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44666644721,-122.454605411224"/>
    <s v="10:01 am to 2:00 pm"/>
    <s v="Clear"/>
    <s v="Intersection Rear End &lt;= 150ft"/>
    <s v="September"/>
    <s v="Improper turns over double lines or solid lines to right prohibited"/>
  </r>
  <r>
    <n v="28909"/>
    <x v="7"/>
    <n v="1205"/>
    <s v="Thursday"/>
    <x v="6"/>
    <x v="4"/>
    <s v="DIVISADERO ST | GROVE ST"/>
    <n v="0"/>
    <s v="Not Stated, in Intersection"/>
    <s v="Not Stated"/>
    <s v="Injury (Complaint of Pain)"/>
    <s v="Overturne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9254055507,-122.437989847718"/>
    <s v="10:01 am to 2:00 pm"/>
    <s v="Clear"/>
    <s v="Intersection &lt;= 20ft"/>
    <s v="September"/>
    <s v="Violation of right-of-way - entering through highway"/>
  </r>
  <r>
    <n v="28911"/>
    <x v="10"/>
    <n v="935"/>
    <s v="Wednesday"/>
    <x v="6"/>
    <x v="4"/>
    <s v="DIVISADERO ST | GROVE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9254055507,-122.437989847718"/>
    <s v="6:01 am to 10:00 am"/>
    <s v="Clear"/>
    <s v="Intersection &lt;= 20ft"/>
    <s v="September"/>
    <s v="Violation of right-of-way - entering through highway"/>
  </r>
  <r>
    <n v="17357"/>
    <x v="4"/>
    <n v="1635"/>
    <s v="Sunday"/>
    <x v="7"/>
    <x v="11"/>
    <s v="MASONIC AVE | FULTON ST"/>
    <n v="22"/>
    <s v="West"/>
    <s v="Not Stated"/>
    <s v="Injury (Complaint of Pain)"/>
    <s v="Broadside"/>
    <s v="Pedestrian"/>
    <x v="1"/>
    <s v="Dry"/>
    <s v="No Unusual Condition"/>
    <s v="Not Stated"/>
    <s v="Daylight"/>
    <s v="Functioning"/>
    <s v="BB - Vehicle-Pedestrian"/>
    <s v="http://maps.google.com/maps?q=&amp;layer=c&amp;cbll=37.7758611145943,-122.446482802427"/>
    <s v="2:01 pm to 6:00 pm"/>
    <s v="Clear"/>
    <s v="Midblock &gt; 20ft"/>
    <s v="September"/>
    <s v="Red signal - pedestrian responsibilities"/>
  </r>
  <r>
    <n v="7179"/>
    <x v="10"/>
    <n v="1825"/>
    <s v="Tuesday"/>
    <x v="6"/>
    <x v="5"/>
    <s v="DIVISADERO ST | HAYES ST"/>
    <n v="42"/>
    <s v="North"/>
    <s v="Not Stated"/>
    <s v="Injury (Other Visible)"/>
    <s v="Sideswipe"/>
    <s v="Bicycle"/>
    <x v="0"/>
    <s v="Dry"/>
    <s v="No Unusual Condition"/>
    <s v="Not Stated"/>
    <s v="Daylight"/>
    <s v="None"/>
    <s v="CC - Vehicle-Bicycle"/>
    <s v="http://maps.google.com/maps?q=&amp;layer=c&amp;cbll=37.775098577109,-122.4378739937"/>
    <s v="6:01 pm to 10:00 pm"/>
    <s v="Clear"/>
    <s v="Midblock &gt; 20ft"/>
    <s v="September"/>
    <s v="Opening door on traffic side when unsafe"/>
  </r>
  <r>
    <n v="29297"/>
    <x v="3"/>
    <n v="1143"/>
    <s v="Wednesday"/>
    <x v="7"/>
    <x v="5"/>
    <s v="MASONIC AVE | HAYES ST"/>
    <n v="0"/>
    <s v="Not Stated, in Intersection"/>
    <s v="Not Stated"/>
    <s v="Injury (Complaint of Pain)"/>
    <s v="Sideswip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Intersection &lt;= 20ft"/>
    <s v="September"/>
    <s v="Red signal - driver or bicyclist responsibilities"/>
  </r>
  <r>
    <n v="29304"/>
    <x v="5"/>
    <n v="2102"/>
    <s v="Sunday"/>
    <x v="7"/>
    <x v="5"/>
    <s v="MASONIC AVE | HAYES ST"/>
    <n v="0"/>
    <s v="Not Stated, in Intersection"/>
    <s v="Not Stated"/>
    <s v="Injury (Complaint of Pain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39353713535,-122.446091727215"/>
    <s v="6:01 pm to 10:00 pm"/>
    <s v="Clear"/>
    <s v="Intersection &lt;= 20ft"/>
    <s v="September"/>
    <s v="Violation of right-of-way - left turn"/>
  </r>
  <r>
    <n v="2647"/>
    <x v="6"/>
    <n v="1329"/>
    <s v="Sunday"/>
    <x v="7"/>
    <x v="5"/>
    <s v="MASONIC AVE | HAYES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39353713535,-122.446091727215"/>
    <s v="10:01 am to 2:00 pm"/>
    <s v="Clear"/>
    <s v="Intersection &lt;= 20ft"/>
    <s v="September"/>
    <s v="Violation of right-of-way - left turn"/>
  </r>
  <r>
    <n v="29296"/>
    <x v="3"/>
    <n v="1800"/>
    <s v="Friday"/>
    <x v="7"/>
    <x v="5"/>
    <s v="MASONIC AVE | HAYES ST"/>
    <n v="80"/>
    <s v="North"/>
    <s v="Not Stated"/>
    <s v="Injury (Complaint of Pain)"/>
    <s v="Sideswipe"/>
    <s v="Other Motor Vehicle"/>
    <x v="0"/>
    <s v="Dry"/>
    <s v="No Unusual Condition"/>
    <s v="Not Stated"/>
    <s v="Daylight"/>
    <s v="None"/>
    <s v="AA - Vehicle(s) Only Involved"/>
    <s v="http://maps.google.com/maps?q=&amp;layer=c&amp;cbll=37.7741513269835,-122.44613602595"/>
    <s v="2:01 pm to 6:00 pm"/>
    <s v="Clear"/>
    <s v="Midblock &gt; 20ft"/>
    <s v="September"/>
    <s v="Lane straddling or failure to use specified lanes"/>
  </r>
  <r>
    <n v="14848"/>
    <x v="10"/>
    <n v="2140"/>
    <s v="Sunday"/>
    <x v="7"/>
    <x v="14"/>
    <s v="MASONIC AVE | OAK ST"/>
    <n v="88"/>
    <s v="South"/>
    <s v="Not Stated"/>
    <s v="Injury (Severe)"/>
    <s v="Vehicle/Pedestrian"/>
    <s v="Pedestrian"/>
    <x v="2"/>
    <s v="Dry"/>
    <s v="No Unusual Condition"/>
    <s v="Not Stated"/>
    <s v="Dark - Street Lights"/>
    <s v="Functioning"/>
    <s v="BB - Vehicle-Pedestrian"/>
    <s v="http://maps.google.com/maps?q=&amp;layer=c&amp;cbll=37.7718421989526,-122.445670626377"/>
    <s v="6:01 pm to 10:00 pm"/>
    <s v="Clear"/>
    <s v="Midblock &gt; 20ft"/>
    <s v="September"/>
    <s v="Red signal - pedestrian responsibilities"/>
  </r>
  <r>
    <n v="33171"/>
    <x v="7"/>
    <n v="2116"/>
    <s v="Friday"/>
    <x v="8"/>
    <x v="70"/>
    <s v="STANYAN ST | J F KENNEDY DR"/>
    <n v="51"/>
    <s v="South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12895257339,-122.453950949025"/>
    <s v="6:01 pm to 10:00 pm"/>
    <s v="Clear"/>
    <s v="Intersection Rear End &lt;= 150ft"/>
    <s v="September"/>
    <s v="Following too closely prohibited"/>
  </r>
  <r>
    <n v="12688"/>
    <x v="9"/>
    <n v="836"/>
    <s v="Wednesday"/>
    <x v="8"/>
    <x v="70"/>
    <s v="STANYAN ST | J F KENNEDY DR"/>
    <n v="32"/>
    <s v="South"/>
    <s v="Not Stated"/>
    <s v="Injury (Complaint of Pain)"/>
    <s v="Sideswipe"/>
    <s v="Bicycle"/>
    <x v="0"/>
    <s v="Dry"/>
    <s v="No Unusual Condition"/>
    <s v="Not Stated"/>
    <s v="Daylight"/>
    <s v="Functioning"/>
    <s v="CC - Vehicle-Bicycle"/>
    <s v="http://maps.google.com/maps?q=&amp;layer=c&amp;cbll=37.7713410237845,-122.453961545114"/>
    <s v="6:01 am to 10:00 am"/>
    <s v="Clear"/>
    <s v="Midblock &gt; 20ft"/>
    <s v="September"/>
    <s v="Lane straddling or failure to use specified lanes"/>
  </r>
  <r>
    <n v="7302"/>
    <x v="10"/>
    <n v="1359"/>
    <s v="Friday"/>
    <x v="10"/>
    <x v="15"/>
    <s v="GOLDEN GATE AVE | KITTREDGE TER"/>
    <n v="30"/>
    <s v="East"/>
    <s v="Not Stated"/>
    <s v="Injury (Complaint of Pain)"/>
    <s v="Broadside"/>
    <s v="Bicycle"/>
    <x v="0"/>
    <s v="Dry"/>
    <s v="No Unusual Condition"/>
    <s v="Not Stated"/>
    <s v="Daylight"/>
    <s v="None"/>
    <s v="CC - Vehicle-Bicycle"/>
    <s v="http://maps.google.com/maps?q=&amp;layer=c&amp;cbll=37.7772178075282,-122.450355637651"/>
    <s v="10:01 am to 2:00 pm"/>
    <s v="Clear"/>
    <s v="Midblock &gt; 20ft"/>
    <s v="September"/>
    <s v="Unsafe speed for prevailing conditions"/>
  </r>
  <r>
    <n v="29270"/>
    <x v="5"/>
    <n v="2143"/>
    <s v="Sunday"/>
    <x v="0"/>
    <x v="32"/>
    <s v="FELL ST | LYON ST"/>
    <n v="192"/>
    <s v="West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33398737976,-122.443221400768"/>
    <s v="6:01 pm to 10:00 pm"/>
    <s v="Other"/>
    <s v="Midblock &gt; 20ft"/>
    <s v="September"/>
    <s v="Unknown"/>
  </r>
  <r>
    <n v="29191"/>
    <x v="2"/>
    <n v="1700"/>
    <s v="Sunday"/>
    <x v="2"/>
    <x v="32"/>
    <s v="OAK ST | LYON ST"/>
    <n v="85"/>
    <s v="West"/>
    <s v="Not Stated"/>
    <s v="Injury (Complaint of Pain)"/>
    <s v="Rear End"/>
    <s v="Other Motor Vehicle"/>
    <x v="0"/>
    <s v="Dry"/>
    <s v="No Unusual Condition"/>
    <s v="Not Stated"/>
    <s v="Daylight"/>
    <s v="None"/>
    <s v="AA - Vehicle(s) Only Involved"/>
    <s v="http://maps.google.com/maps?q=&amp;layer=c&amp;cbll=37.77246732569,-122.442669320633"/>
    <s v="2:01 pm to 6:00 pm"/>
    <s v="Clear"/>
    <s v="Intersection Rear End &lt;= 150ft"/>
    <s v="September"/>
    <s v="Following too closely prohibited"/>
  </r>
  <r>
    <n v="5427"/>
    <x v="7"/>
    <n v="1927"/>
    <s v="Friday"/>
    <x v="29"/>
    <x v="10"/>
    <s v="FUNSTON AVE | MASONIC AV"/>
    <n v="0"/>
    <s v="Not Stated, in Intersection"/>
    <s v="Not Stated"/>
    <s v="Injury (Other Visible)"/>
    <s v="Vehicle/Pedestrian"/>
    <s v="Bicycle"/>
    <x v="0"/>
    <s v="Dry"/>
    <s v="No Unusual Condition"/>
    <s v="Not Stated"/>
    <s v="Dark - Street Lights"/>
    <s v="Not Stated"/>
    <s v="CC - Vehicle-Bicycle"/>
    <s v="http://maps.google.com/maps?q=&amp;layer=c&amp;cbll=37.7758015922906,-122.446470829739"/>
    <s v="6:01 pm to 10:00 pm"/>
    <s v="Fog"/>
    <s v="Intersection &lt;= 20ft"/>
    <s v="September"/>
    <s v="Unsafe speed for prevailing conditions"/>
  </r>
  <r>
    <n v="936"/>
    <x v="8"/>
    <n v="1710"/>
    <s v="Wednesday"/>
    <x v="11"/>
    <x v="10"/>
    <s v="HAYES ST | MASONIC AV"/>
    <n v="19"/>
    <s v="West"/>
    <s v="Not Stated"/>
    <s v="Injury (Complaint of Pain)"/>
    <s v="Sideswipe"/>
    <s v="Bicycle"/>
    <x v="0"/>
    <s v="Dry"/>
    <s v="No Unusual Condition"/>
    <s v="Not Stated"/>
    <s v="Daylight"/>
    <s v="Functioning"/>
    <s v="CC - Vehicle-Bicycle"/>
    <s v="http://maps.google.com/maps?q=&amp;layer=c&amp;cbll=37.7739271348104,-122.446156622135"/>
    <s v="2:01 pm to 6:00 pm"/>
    <s v="Clear"/>
    <s v="Intersection &lt;= 20ft"/>
    <s v="September"/>
    <s v="Unsafe passing on right shoulder"/>
  </r>
  <r>
    <n v="29211"/>
    <x v="7"/>
    <n v="756"/>
    <s v="Saturday"/>
    <x v="2"/>
    <x v="10"/>
    <s v="OAK ST | MASONIC AV"/>
    <n v="0"/>
    <s v="Not Stated, in Intersection"/>
    <s v="Not Stated"/>
    <s v="Injury (Other Visible)"/>
    <s v="Other"/>
    <s v="Fixed Object"/>
    <x v="0"/>
    <s v="Wet"/>
    <s v="No Unusual Condition"/>
    <s v="Not Stated"/>
    <s v="Daylight"/>
    <s v="Functioning"/>
    <s v="AA - Vehicle(s) Only Involved"/>
    <s v="http://maps.google.com/maps?q=&amp;layer=c&amp;cbll=37.7720803942368,-122.445716665312"/>
    <s v="6:01 am to 10:00 am"/>
    <s v="Cloudy"/>
    <s v="Intersection &lt;= 20ft"/>
    <s v="September"/>
    <s v="Unsafe speed for prevailing conditions"/>
  </r>
  <r>
    <n v="29359"/>
    <x v="7"/>
    <n v="1058"/>
    <s v="Wednesday"/>
    <x v="14"/>
    <x v="10"/>
    <s v="TURK ST | MASONIC AV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6223076059,-122.447039806471"/>
    <s v="10:01 am to 2:00 pm"/>
    <s v="Clear"/>
    <s v="Intersection &lt;= 20ft"/>
    <s v="September"/>
    <s v="Unknown"/>
  </r>
  <r>
    <n v="6527"/>
    <x v="4"/>
    <n v="120"/>
    <s v="Friday"/>
    <x v="10"/>
    <x v="16"/>
    <s v="GOLDEN GATE AVE | MASONIC AVE"/>
    <n v="42"/>
    <s v="West"/>
    <s v="Not Stated"/>
    <s v="Injury (Complaint of Pain)"/>
    <s v="Other"/>
    <s v="Non-Collision"/>
    <x v="0"/>
    <s v="Dry"/>
    <s v="No Unusual Condition"/>
    <s v="Not Stated"/>
    <s v="Daylight"/>
    <s v="Functioning"/>
    <s v="AA - Vehicle(s) Only Involved"/>
    <s v="http://maps.google.com/maps?q=&amp;layer=c&amp;cbll=37.7776505961295,-122.446990432771"/>
    <s v="2:01 am to 6:00 am"/>
    <s v="Clear"/>
    <s v="Midblock &gt; 20ft"/>
    <s v="September"/>
    <s v="Overtaking and passing unsafely"/>
  </r>
  <r>
    <n v="16171"/>
    <x v="4"/>
    <n v="2220"/>
    <s v="Saturday"/>
    <x v="2"/>
    <x v="16"/>
    <s v="OAK ST | MASONIC AVE"/>
    <n v="0"/>
    <s v="Not Stated, in Intersection"/>
    <s v="Not Stated"/>
    <s v="Injury (Complaint of Pain)"/>
    <s v="Head-On"/>
    <s v="Bicycle"/>
    <x v="0"/>
    <s v="Dry"/>
    <s v="No Unusual Condition"/>
    <s v="Not Stated"/>
    <s v="Dark - Street Lights"/>
    <s v="Functioning"/>
    <s v="CC - Vehicle-Bicycle"/>
    <s v="http://maps.google.com/maps?q=&amp;layer=c&amp;cbll=37.7720803942368,-122.445716665312"/>
    <s v="10:01 pm to 2:00 am"/>
    <s v="Clear"/>
    <s v="Intersection &lt;= 20ft"/>
    <s v="September"/>
    <s v="Green signal - driver or bicyclist responsibilities"/>
  </r>
  <r>
    <n v="22445"/>
    <x v="6"/>
    <n v="1248"/>
    <s v="Tuesday"/>
    <x v="2"/>
    <x v="16"/>
    <s v="OAK ST | MASONIC AVE"/>
    <n v="64"/>
    <s v="East"/>
    <s v="Not Stated"/>
    <s v="Injury (Complaint of Pain)"/>
    <s v="Broadside"/>
    <s v="Other Motor Vehicle"/>
    <x v="0"/>
    <s v="Dry"/>
    <s v="No Unusual Condition"/>
    <s v="Not Stated"/>
    <s v="Daylight"/>
    <s v="None"/>
    <s v="AA - Vehicle(s) Only Involved"/>
    <s v="http://maps.google.com/maps?q=&amp;layer=c&amp;cbll=37.77210804584,-122.44549890268"/>
    <s v="10:01 am to 2:00 pm"/>
    <s v="Clear"/>
    <s v="Midblock &gt; 20ft"/>
    <s v="September"/>
    <s v="Lane straddling or failure to use specified lanes"/>
  </r>
  <r>
    <n v="12700"/>
    <x v="9"/>
    <n v="2357"/>
    <s v="Friday"/>
    <x v="6"/>
    <x v="17"/>
    <s v="DIVISADERO ST | MCALLISTER"/>
    <n v="0"/>
    <s v="Not Stated, in Intersection"/>
    <s v="Not Stated"/>
    <s v="Injury (Complaint of Pain)"/>
    <s v="Not Stated"/>
    <s v="Bicycle"/>
    <x v="0"/>
    <s v="Dry"/>
    <s v="No Unusual Condition"/>
    <s v="Not Stated"/>
    <s v="Dark - Street Lights"/>
    <s v="Functioning"/>
    <s v="CC - Vehicle-Bicycle"/>
    <s v="http://maps.google.com/maps?q=&amp;layer=c&amp;cbll=37.7777941898441,-122.438365501611"/>
    <s v="10:01 pm to 2:00 am"/>
    <s v="Clear"/>
    <s v="Intersection &lt;= 20ft"/>
    <s v="September"/>
    <s v="Unknown"/>
  </r>
  <r>
    <n v="19347"/>
    <x v="4"/>
    <n v="1817"/>
    <s v="Sunday"/>
    <x v="7"/>
    <x v="14"/>
    <s v="MASONIC AVE | OAK ST"/>
    <n v="0"/>
    <s v="Not Stated, in Intersection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20803942368,-122.445716665312"/>
    <s v="6:01 pm to 10:00 pm"/>
    <s v="Clear"/>
    <s v="Intersection &lt;= 20ft"/>
    <s v="September"/>
    <s v="Following too closely prohibited"/>
  </r>
  <r>
    <n v="15166"/>
    <x v="1"/>
    <n v="2242"/>
    <s v="Wednesday"/>
    <x v="8"/>
    <x v="5"/>
    <s v="STANYAN ST | HAYES ST"/>
    <n v="0"/>
    <s v="Not Stated, in Intersection"/>
    <s v="Not Stated"/>
    <s v="Injury (Other Visible)"/>
    <s v="Vehicle/Pedestrian"/>
    <s v="Pedestrian"/>
    <x v="1"/>
    <s v="Dry"/>
    <s v="No Unusual Condition"/>
    <s v="Not Stated"/>
    <s v="Dark - Street Lights"/>
    <s v="Functioning"/>
    <s v="BB - Vehicle-Pedestrian"/>
    <s v="http://maps.google.com/maps?q=&amp;layer=c&amp;cbll=37.7728951784271,-122.454285116292"/>
    <s v="10:01 pm to 2:00 am"/>
    <s v="Clear"/>
    <s v="Intersection &lt;= 20ft"/>
    <s v="September"/>
    <s v="Pedestrian violation of Walk or Wait signals"/>
  </r>
  <r>
    <n v="5341"/>
    <x v="7"/>
    <n v="41"/>
    <s v="Friday"/>
    <x v="6"/>
    <x v="20"/>
    <s v="DIVISADERO ST | PAGE ST"/>
    <n v="0"/>
    <s v="Not Stated, in Intersection"/>
    <s v="Not Stated"/>
    <s v="Injury (Complaint of Pain)"/>
    <s v="Broadside"/>
    <s v="Bicycle"/>
    <x v="0"/>
    <s v="Dry"/>
    <s v="No Unusual Condition"/>
    <s v="Not Stated"/>
    <s v="Dark - Street Lights"/>
    <s v="Functioning"/>
    <s v="CC - Vehicle-Bicycle"/>
    <s v="http://maps.google.com/maps?q=&amp;layer=c&amp;cbll=37.7722037124154,-122.4372349323"/>
    <s v="10:01 pm to 2:00 am"/>
    <s v="Clear"/>
    <s v="Intersection &lt;= 20ft"/>
    <s v="September"/>
    <s v="Red signal - driver or bicyclist responsibilities"/>
  </r>
  <r>
    <n v="28655"/>
    <x v="10"/>
    <n v="302"/>
    <s v="Saturday"/>
    <x v="6"/>
    <x v="20"/>
    <s v="DIVISADERO ST | PAGE ST"/>
    <n v="0"/>
    <s v="Not Stated, in Intersection"/>
    <s v="Fog"/>
    <s v="Injury (Complaint of Pain)"/>
    <s v="Broadside"/>
    <s v="Other Motor Vehicle"/>
    <x v="0"/>
    <s v="Wet"/>
    <s v="No Unusual Condition"/>
    <s v="Not Stated"/>
    <s v="Dark - Street Lights"/>
    <s v="Functioning"/>
    <s v="AA - Vehicle(s) Only Involved"/>
    <s v="http://maps.google.com/maps?q=&amp;layer=c&amp;cbll=37.7722037124154,-122.4372349323"/>
    <s v="2:01 am to 6:00 am"/>
    <s v="Cloudy"/>
    <s v="Intersection &lt;= 20ft"/>
    <s v="September"/>
    <s v="Violation of right-of-way - left turn"/>
  </r>
  <r>
    <n v="11961"/>
    <x v="1"/>
    <n v="1759"/>
    <s v="Tuesday"/>
    <x v="7"/>
    <x v="20"/>
    <s v="MASONIC AVE | PAGE ST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Functioning"/>
    <s v="CC - Vehicle-Bicycle"/>
    <s v="http://maps.google.com/maps?q=&amp;layer=c&amp;cbll=37.7711419333825,-122.445535278388"/>
    <s v="2:01 pm to 6:00 pm"/>
    <s v="Clear"/>
    <s v="Intersection &lt;= 20ft"/>
    <s v="September"/>
    <s v="Violation of right-of-way - left turn"/>
  </r>
  <r>
    <n v="29444"/>
    <x v="2"/>
    <n v="1406"/>
    <s v="Saturday"/>
    <x v="8"/>
    <x v="20"/>
    <s v="STANYAN ST | PAGE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00980796695,-122.453726227642"/>
    <s v="2:01 pm to 6:00 pm"/>
    <s v="Clear"/>
    <s v="Intersection &lt;= 20ft"/>
    <s v="September"/>
    <s v="Violation of right-of-way - entering through highway"/>
  </r>
  <r>
    <n v="12013"/>
    <x v="1"/>
    <n v="1232"/>
    <s v="Friday"/>
    <x v="8"/>
    <x v="20"/>
    <s v="STANYAN ST | PAGE ST"/>
    <n v="0"/>
    <s v="Not Stated, in Intersection"/>
    <s v="Not Stated"/>
    <s v="Injury (Complaint of Pain)"/>
    <s v="Broadside"/>
    <s v="Bicycle"/>
    <x v="0"/>
    <s v="Dry"/>
    <s v="No Unusual Condition"/>
    <s v="Not Stated"/>
    <s v="Daylight"/>
    <s v="Not Functioning"/>
    <s v="CC - Vehicle-Bicycle"/>
    <s v="http://maps.google.com/maps?q=&amp;layer=c&amp;cbll=37.7700980796695,-122.453726227642"/>
    <s v="10:01 am to 2:00 pm"/>
    <s v="Clear"/>
    <s v="Intersection &lt;= 20ft"/>
    <s v="September"/>
    <s v="Overtaking vehicles or bicycles stopped for pedestrians"/>
  </r>
  <r>
    <n v="251"/>
    <x v="4"/>
    <n v="1637"/>
    <s v="Wednesday"/>
    <x v="8"/>
    <x v="5"/>
    <s v="STANYAN ST | HAYES ST"/>
    <n v="31"/>
    <s v="South"/>
    <s v="Not Stated"/>
    <s v="Injury (Complaint of Pain)"/>
    <s v="Vehicle/Pedestrian"/>
    <s v="Pedestrian"/>
    <x v="1"/>
    <s v="Dry"/>
    <s v="No Unusual Condition"/>
    <s v="Not Stated"/>
    <s v="Daylight"/>
    <s v="Functioning"/>
    <s v="BB - Vehicle-Pedestrian"/>
    <s v="http://maps.google.com/maps?q=&amp;layer=c&amp;cbll=37.7728113747639,-122.454267578877"/>
    <s v="2:01 pm to 6:00 pm"/>
    <s v="Clear"/>
    <s v="Midblock &gt; 20ft"/>
    <s v="September"/>
    <s v="Driver or bicyclist to yield right-of-way at crosswalks"/>
  </r>
  <r>
    <n v="29489"/>
    <x v="5"/>
    <n v="1304"/>
    <s v="Sunday"/>
    <x v="1"/>
    <x v="21"/>
    <s v="FULTON ST | PARKER AV"/>
    <n v="45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50145481831,-122.452654884036"/>
    <s v="10:01 am to 2:00 pm"/>
    <s v="Clear"/>
    <s v="Intersection Rear End &lt;= 150ft"/>
    <s v="September"/>
    <s v="Unsafe speed for prevailing conditions"/>
  </r>
  <r>
    <n v="9339"/>
    <x v="4"/>
    <n v="1924"/>
    <s v="Monday"/>
    <x v="4"/>
    <x v="22"/>
    <s v="TURK BLVD | ROSELYN TER"/>
    <n v="14"/>
    <s v="West"/>
    <s v="Not Stated"/>
    <s v="Injury (Complaint of Pain)"/>
    <s v="Rear End"/>
    <s v="Parked Motor Vehicle"/>
    <x v="0"/>
    <s v="Dry"/>
    <s v="No Unusual Condition"/>
    <s v="Not Stated"/>
    <s v="Dark - Street Lights"/>
    <s v="Functioning"/>
    <s v="AA - Vehicle(s) Only Involved"/>
    <s v="http://maps.google.com/maps?q=&amp;layer=c&amp;cbll=37.7782710200805,-122.449814370016"/>
    <s v="6:01 pm to 10:00 pm"/>
    <s v="Cloudy"/>
    <s v="Intersection &lt;= 20ft"/>
    <s v="September"/>
    <s v="Unsafe speed for prevailing conditions"/>
  </r>
  <r>
    <n v="29476"/>
    <x v="2"/>
    <n v="810"/>
    <s v="Wednesday"/>
    <x v="14"/>
    <x v="22"/>
    <s v="TURK ST | ROSELYN TER"/>
    <n v="42"/>
    <s v="East"/>
    <s v="Not Stated"/>
    <s v="Injury (Complaint of Pain)"/>
    <s v="Rear End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82952483076,-122.449623023543"/>
    <s v="6:01 am to 10:00 am"/>
    <s v="Clear"/>
    <s v="Intersection Rear End &lt;= 150ft"/>
    <s v="September"/>
    <s v="Unsafe speed for prevailing conditions"/>
  </r>
  <r>
    <n v="28645"/>
    <x v="2"/>
    <n v="738"/>
    <s v="Saturday"/>
    <x v="2"/>
    <x v="23"/>
    <s v="OAK ST | SCOTT ST"/>
    <n v="0"/>
    <s v="East"/>
    <s v="Not Stated"/>
    <s v="Injury (Complaint of Pain)"/>
    <s v="Sideswipe"/>
    <s v="Other Motor Vehicle"/>
    <x v="0"/>
    <s v="Wet"/>
    <s v="No Unusual Condition"/>
    <s v="Not Stated"/>
    <s v="Daylight"/>
    <s v="None"/>
    <s v="AA - Vehicle(s) Only Involved"/>
    <s v="http://maps.google.com/maps?q=&amp;layer=c&amp;cbll=37.7733457128099,-122.435751498457"/>
    <s v="6:01 am to 10:00 am"/>
    <s v="Raining"/>
    <s v="Intersection &lt;= 20ft"/>
    <s v="September"/>
    <s v="Unsafe speed for prevailing conditions"/>
  </r>
  <r>
    <n v="9745"/>
    <x v="2"/>
    <n v="2141"/>
    <s v="Thursday"/>
    <x v="3"/>
    <x v="23"/>
    <s v="PAGE ST | SCOTT ST"/>
    <n v="183"/>
    <s v="West"/>
    <s v="Not Stated"/>
    <s v="Injury (Other Visible)"/>
    <s v="Sideswipe"/>
    <s v="Bicycle"/>
    <x v="0"/>
    <s v="Wet"/>
    <s v="No Unusual Condition"/>
    <s v="Not Stated"/>
    <s v="Dark - Street Lights"/>
    <s v="None"/>
    <s v="CC - Vehicle-Bicycle"/>
    <s v="http://maps.google.com/maps?q=&amp;layer=c&amp;cbll=37.7723379072947,-122.436187764602"/>
    <s v="6:01 pm to 10:00 pm"/>
    <s v="Cloudy"/>
    <s v="Midblock &gt; 20ft"/>
    <s v="September"/>
    <s v="Unsafe starting or backing on highway"/>
  </r>
  <r>
    <n v="29041"/>
    <x v="2"/>
    <n v="820"/>
    <s v="Thursday"/>
    <x v="14"/>
    <x v="23"/>
    <s v="TURK ST | SCOTT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98673956117,-122.437071864719"/>
    <s v="6:01 am to 10:00 am"/>
    <s v="Clear"/>
    <s v="Intersection &lt;= 20ft"/>
    <s v="September"/>
    <s v="Unsafe turn or lane change prohibited"/>
  </r>
  <r>
    <n v="27155"/>
    <x v="4"/>
    <n v="2244"/>
    <s v="Sunday"/>
    <x v="14"/>
    <x v="23"/>
    <s v="TURK ST | SCOTT ST"/>
    <n v="120"/>
    <s v="West"/>
    <s v="Not Stated"/>
    <s v="Injury (Complaint of Pain)"/>
    <s v="Rear End"/>
    <s v="Other Motor Vehicle"/>
    <x v="0"/>
    <s v="Dry"/>
    <s v="No Unusual Condition"/>
    <s v="Not Stated"/>
    <s v="Dark - Street Lights"/>
    <s v="None"/>
    <s v="AA - Vehicle(s) Only Involved"/>
    <s v="http://maps.google.com/maps?q=&amp;layer=c&amp;cbll=37.7798162996882,-122.43748217096"/>
    <s v="10:01 pm to 2:00 am"/>
    <s v="Clear"/>
    <s v="Intersection Rear End &lt;= 150ft"/>
    <s v="September"/>
    <s v="Under the influence of alcohol or drug"/>
  </r>
  <r>
    <n v="11861"/>
    <x v="1"/>
    <n v="154"/>
    <s v="Thursday"/>
    <x v="0"/>
    <x v="24"/>
    <s v="FELL ST | SHRADER ST"/>
    <n v="0"/>
    <s v="Not Stated, in Intersection"/>
    <s v="Not Stated"/>
    <s v="Injury (Complaint of Pain)"/>
    <s v="Rear End"/>
    <s v="Bicycle"/>
    <x v="0"/>
    <s v="Dry"/>
    <s v="No Unusual Condition"/>
    <s v="Not Stated"/>
    <s v="Dark - Street Lights"/>
    <s v="Functioning"/>
    <s v="CC - Vehicle-Bicycle"/>
    <s v="http://maps.google.com/maps?q=&amp;layer=c&amp;cbll=37.7721891729111,-122.452437463213"/>
    <s v="10:01 pm to 2:00 am"/>
    <s v="Clear"/>
    <s v="Intersection &lt;= 20ft"/>
    <s v="September"/>
    <s v="Entering highway from alley or driveway"/>
  </r>
  <r>
    <n v="29435"/>
    <x v="9"/>
    <n v="1035"/>
    <s v="Tuesday"/>
    <x v="2"/>
    <x v="24"/>
    <s v="OAK ST | SHRADER ST"/>
    <n v="0"/>
    <s v="Not Stated, in Intersection"/>
    <s v="Not Stated"/>
    <s v="Injury (Other Visible)"/>
    <s v="Broadside"/>
    <s v="Other Motor Vehicle"/>
    <x v="0"/>
    <s v="Dry"/>
    <s v="No Unusual Condition"/>
    <s v="Not Stated"/>
    <s v="Daylight"/>
    <s v="Functioning"/>
    <s v="AA - Vehicle(s) Only Involved"/>
    <s v="http://maps.google.com/maps?q=&amp;layer=c&amp;cbll=37.7712298277192,-122.452241778703"/>
    <s v="10:01 am to 2:00 pm"/>
    <s v="Clear"/>
    <s v="Intersection &lt;= 20ft"/>
    <s v="September"/>
    <s v="Red signal - driver or bicyclist responsibilities"/>
  </r>
  <r>
    <n v="29494"/>
    <x v="7"/>
    <n v="245"/>
    <s v="Tuesday"/>
    <x v="1"/>
    <x v="9"/>
    <s v="FULTON ST | STANYAN ST"/>
    <n v="0"/>
    <s v="Not Stated, in Intersection"/>
    <s v="Not Stated"/>
    <s v="Injury (Other Visible)"/>
    <s v="Head-On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47554846254,-122.454682647755"/>
    <s v="2:01 am to 6:00 am"/>
    <s v="Clear"/>
    <s v="Intersection &lt;= 20ft"/>
    <s v="September"/>
    <s v="Violation of right-of-way - left turn"/>
  </r>
  <r>
    <n v="29370"/>
    <x v="9"/>
    <n v="2320"/>
    <s v="Friday"/>
    <x v="30"/>
    <x v="27"/>
    <s v="NIDO AVE | TURK ST"/>
    <n v="0"/>
    <s v="Not Stated, in Intersection"/>
    <s v="Not Stated"/>
    <s v="Injury (Other Visible)"/>
    <s v="Head-On"/>
    <s v="Fixed Object"/>
    <x v="0"/>
    <s v="Dry"/>
    <s v="No Unusual Condition"/>
    <s v="Not Stated"/>
    <s v="Dark - Street Lights"/>
    <s v="None"/>
    <s v="AA - Vehicle(s) Only Involved"/>
    <s v="http://maps.google.com/maps?q=&amp;layer=c&amp;cbll=37.778749530592,-122.44603482523"/>
    <s v="10:01 pm to 2:00 am"/>
    <s v="Cloudy"/>
    <s v="Intersection &lt;= 20ft"/>
    <s v="September"/>
    <s v="Unsafe speed for prevailing conditions"/>
  </r>
  <r>
    <n v="29035"/>
    <x v="8"/>
    <n v="350"/>
    <s v="Wednesday"/>
    <x v="12"/>
    <x v="27"/>
    <s v="SCOTT ST | TURK ST"/>
    <n v="0"/>
    <s v="Not Stated, in Intersection"/>
    <s v="Not Stated"/>
    <s v="Injury (Complaint of Pain)"/>
    <s v="Broadside"/>
    <s v="Other Motor Vehicle"/>
    <x v="0"/>
    <s v="Dry"/>
    <s v="No Unusual Condition"/>
    <s v="Not Stated"/>
    <s v="Dark - Street Lights"/>
    <s v="Functioning"/>
    <s v="AA - Vehicle(s) Only Involved"/>
    <s v="http://maps.google.com/maps?q=&amp;layer=c&amp;cbll=37.7798673956117,-122.437071864719"/>
    <s v="2:01 am to 6:00 am"/>
    <s v="Clear"/>
    <s v="Intersection &lt;= 20ft"/>
    <s v="September"/>
    <s v="Actions required at flashing red signa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O5:P52" firstHeaderRow="1" firstDataRow="1" firstDataCol="1" rowPageCount="3" colPageCount="1"/>
  <pivotFields count="4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 sortType="descending">
      <items count="5">
        <item x="3"/>
        <item x="1"/>
        <item x="0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multipleItemSelectionAllowed="1" showAll="0">
      <items count="7">
        <item x="1"/>
        <item x="2"/>
        <item x="4"/>
        <item h="1" x="0"/>
        <item x="3"/>
        <item x="5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8">
        <item h="1" x="0"/>
        <item x="3"/>
        <item h="1" x="2"/>
        <item h="1" x="5"/>
        <item h="1" x="4"/>
        <item h="1" x="1"/>
        <item h="1" x="6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0"/>
        <item h="1" x="1"/>
        <item h="1" x="2"/>
        <item t="default"/>
      </items>
    </pivotField>
    <pivotField showAll="0"/>
    <pivotField showAll="0"/>
    <pivotField showAll="0"/>
    <pivotField axis="axisRow" showAll="0" sortType="descending">
      <items count="52">
        <item x="16"/>
        <item x="47"/>
        <item x="40"/>
        <item x="14"/>
        <item x="38"/>
        <item x="8"/>
        <item x="44"/>
        <item x="24"/>
        <item x="7"/>
        <item x="13"/>
        <item x="34"/>
        <item x="9"/>
        <item x="27"/>
        <item x="45"/>
        <item x="3"/>
        <item x="35"/>
        <item x="42"/>
        <item x="50"/>
        <item x="39"/>
        <item x="22"/>
        <item x="4"/>
        <item x="48"/>
        <item x="15"/>
        <item x="41"/>
        <item x="19"/>
        <item x="46"/>
        <item x="37"/>
        <item x="28"/>
        <item x="30"/>
        <item x="20"/>
        <item x="29"/>
        <item x="10"/>
        <item x="31"/>
        <item x="17"/>
        <item x="33"/>
        <item x="26"/>
        <item x="5"/>
        <item x="36"/>
        <item x="49"/>
        <item x="2"/>
        <item x="23"/>
        <item x="12"/>
        <item x="0"/>
        <item x="18"/>
        <item x="1"/>
        <item x="32"/>
        <item x="6"/>
        <item x="25"/>
        <item x="21"/>
        <item x="11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</pivotFields>
  <rowFields count="2">
    <field x="40"/>
    <field x="22"/>
  </rowFields>
  <rowItems count="47">
    <i>
      <x v="8"/>
    </i>
    <i r="1">
      <x v="1"/>
    </i>
    <i r="1">
      <x v="2"/>
    </i>
    <i r="1">
      <x v="3"/>
    </i>
    <i>
      <x v="33"/>
    </i>
    <i r="1">
      <x v="1"/>
    </i>
    <i r="1">
      <x v="2"/>
    </i>
    <i r="1">
      <x v="3"/>
    </i>
    <i>
      <x v="29"/>
    </i>
    <i r="1">
      <x v="3"/>
    </i>
    <i r="1">
      <x v="1"/>
    </i>
    <i r="1">
      <x v="2"/>
    </i>
    <i>
      <x v="31"/>
    </i>
    <i r="1">
      <x v="3"/>
    </i>
    <i r="1">
      <x v="2"/>
    </i>
    <i>
      <x v="42"/>
    </i>
    <i r="1">
      <x v="2"/>
    </i>
    <i r="1">
      <x v="1"/>
    </i>
    <i r="1">
      <x/>
    </i>
    <i>
      <x v="15"/>
    </i>
    <i r="1">
      <x v="2"/>
    </i>
    <i r="1">
      <x v="1"/>
    </i>
    <i>
      <x v="40"/>
    </i>
    <i r="1">
      <x v="1"/>
    </i>
    <i r="1">
      <x v="2"/>
    </i>
    <i>
      <x v="28"/>
    </i>
    <i r="1">
      <x v="2"/>
    </i>
    <i r="1">
      <x v="1"/>
    </i>
    <i>
      <x v="25"/>
    </i>
    <i r="1">
      <x v="1"/>
    </i>
    <i r="1">
      <x/>
    </i>
    <i>
      <x v="11"/>
    </i>
    <i r="1">
      <x v="3"/>
    </i>
    <i r="1">
      <x v="1"/>
    </i>
    <i>
      <x v="43"/>
    </i>
    <i r="1">
      <x v="1"/>
    </i>
    <i>
      <x v="32"/>
    </i>
    <i r="1">
      <x v="1"/>
    </i>
    <i>
      <x v="44"/>
    </i>
    <i r="1">
      <x/>
    </i>
    <i>
      <x v="23"/>
    </i>
    <i r="1">
      <x v="1"/>
    </i>
    <i>
      <x v="49"/>
    </i>
    <i r="1">
      <x v="2"/>
    </i>
    <i>
      <x v="30"/>
    </i>
    <i r="1">
      <x v="1"/>
    </i>
    <i t="grand">
      <x/>
    </i>
  </rowItems>
  <colItems count="1">
    <i/>
  </colItems>
  <pageFields count="3">
    <pageField fld="36" hier="-1"/>
    <pageField fld="31" hier="-1"/>
    <pageField fld="25" hier="-1"/>
  </pageFields>
  <dataFields count="1">
    <dataField name="Count of collision_severity" fld="2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ivotTable10" cacheId="3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4">
  <location ref="A3:B7" firstHeaderRow="1" firstDataRow="1" firstDataCol="1"/>
  <pivotFields count="4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sortType="ascending" defaultSubtotal="0">
      <items count="4">
        <item x="2"/>
        <item x="0"/>
        <item x="1"/>
        <item x="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22"/>
  </rowFields>
  <rowItems count="4">
    <i>
      <x v="3"/>
    </i>
    <i>
      <x/>
    </i>
    <i>
      <x v="1"/>
    </i>
    <i>
      <x v="2"/>
    </i>
  </rowItems>
  <colItems count="1">
    <i/>
  </colItems>
  <dataFields count="1">
    <dataField name="Count of collision_severity" fld="22" subtotal="count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1.xml><?xml version="1.0" encoding="utf-8"?>
<pivotTableDefinition xmlns="http://schemas.openxmlformats.org/spreadsheetml/2006/main" name="PivotTable4" cacheId="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25">
  <location ref="G3:H15" firstHeaderRow="1" firstDataRow="1" firstDataCol="1" rowPageCount="1" colPageCount="1"/>
  <pivotFields count="2">
    <pivotField axis="axisPage" multipleItemSelectionAllowed="1" showAll="0">
      <items count="172">
        <item x="0"/>
        <item x="130"/>
        <item x="129"/>
        <item x="27"/>
        <item x="18"/>
        <item x="70"/>
        <item x="2"/>
        <item x="83"/>
        <item x="21"/>
        <item x="117"/>
        <item x="58"/>
        <item h="1" x="87"/>
        <item h="1" x="43"/>
        <item h="1" x="29"/>
        <item h="1" x="92"/>
        <item h="1" x="40"/>
        <item h="1" x="79"/>
        <item h="1" x="37"/>
        <item h="1" x="34"/>
        <item h="1" x="96"/>
        <item h="1" x="28"/>
        <item h="1" x="14"/>
        <item h="1" x="13"/>
        <item h="1" x="59"/>
        <item h="1" x="47"/>
        <item h="1" x="46"/>
        <item h="1" x="52"/>
        <item h="1" x="35"/>
        <item h="1" x="67"/>
        <item h="1" x="114"/>
        <item h="1" x="75"/>
        <item h="1" x="60"/>
        <item h="1" x="36"/>
        <item h="1" x="51"/>
        <item h="1" x="86"/>
        <item h="1" x="77"/>
        <item h="1" x="84"/>
        <item h="1" x="141"/>
        <item h="1" x="119"/>
        <item h="1" x="120"/>
        <item h="1" x="41"/>
        <item h="1" x="25"/>
        <item h="1" x="19"/>
        <item h="1" x="139"/>
        <item h="1" x="107"/>
        <item h="1" x="63"/>
        <item h="1" x="69"/>
        <item h="1" x="16"/>
        <item h="1" x="23"/>
        <item h="1" x="109"/>
        <item h="1" x="15"/>
        <item h="1" x="163"/>
        <item h="1" x="55"/>
        <item h="1" x="22"/>
        <item h="1" x="108"/>
        <item h="1" x="136"/>
        <item h="1" x="104"/>
        <item h="1" x="24"/>
        <item h="1" x="57"/>
        <item h="1" x="152"/>
        <item h="1" x="158"/>
        <item h="1" x="80"/>
        <item h="1" x="111"/>
        <item h="1" x="5"/>
        <item h="1" x="125"/>
        <item h="1" x="165"/>
        <item h="1" x="31"/>
        <item h="1" x="89"/>
        <item h="1" x="105"/>
        <item h="1" x="113"/>
        <item h="1" x="53"/>
        <item h="1" x="133"/>
        <item h="1" x="20"/>
        <item h="1" x="97"/>
        <item h="1" x="62"/>
        <item h="1" x="102"/>
        <item h="1" x="17"/>
        <item h="1" x="169"/>
        <item h="1" x="33"/>
        <item h="1" x="49"/>
        <item h="1" x="124"/>
        <item h="1" x="54"/>
        <item h="1" x="156"/>
        <item h="1" x="134"/>
        <item h="1" x="112"/>
        <item h="1" x="45"/>
        <item h="1" x="26"/>
        <item h="1" x="138"/>
        <item h="1" x="78"/>
        <item h="1" x="12"/>
        <item h="1" x="9"/>
        <item h="1" x="135"/>
        <item h="1" x="85"/>
        <item h="1" x="1"/>
        <item h="1" x="99"/>
        <item h="1" x="74"/>
        <item h="1" x="153"/>
        <item h="1" x="118"/>
        <item h="1" x="151"/>
        <item h="1" x="42"/>
        <item h="1" x="30"/>
        <item h="1" x="168"/>
        <item h="1" x="48"/>
        <item h="1" x="11"/>
        <item h="1" x="154"/>
        <item h="1" x="143"/>
        <item h="1" x="82"/>
        <item h="1" x="122"/>
        <item h="1" x="132"/>
        <item h="1" x="66"/>
        <item h="1" x="106"/>
        <item h="1" x="6"/>
        <item h="1" x="44"/>
        <item h="1" x="32"/>
        <item h="1" x="155"/>
        <item h="1" x="72"/>
        <item h="1" x="128"/>
        <item h="1" x="71"/>
        <item h="1" x="98"/>
        <item h="1" x="68"/>
        <item h="1" x="126"/>
        <item h="1" x="127"/>
        <item h="1" x="144"/>
        <item h="1" x="10"/>
        <item h="1" x="150"/>
        <item h="1" x="56"/>
        <item h="1" x="160"/>
        <item h="1" x="90"/>
        <item h="1" x="73"/>
        <item h="1" x="7"/>
        <item h="1" x="121"/>
        <item h="1" x="110"/>
        <item h="1" x="38"/>
        <item h="1" x="148"/>
        <item h="1" x="147"/>
        <item h="1" x="81"/>
        <item h="1" x="123"/>
        <item h="1" x="137"/>
        <item h="1" x="93"/>
        <item h="1" x="3"/>
        <item h="1" x="161"/>
        <item h="1" x="91"/>
        <item h="1" x="94"/>
        <item h="1" x="101"/>
        <item h="1" x="146"/>
        <item h="1" x="170"/>
        <item h="1" x="157"/>
        <item h="1" x="149"/>
        <item h="1" x="8"/>
        <item h="1" x="88"/>
        <item h="1" x="100"/>
        <item h="1" x="65"/>
        <item h="1" x="140"/>
        <item h="1" x="115"/>
        <item h="1" x="166"/>
        <item h="1" x="159"/>
        <item h="1" x="116"/>
        <item h="1" x="142"/>
        <item h="1" x="103"/>
        <item h="1" x="167"/>
        <item h="1" x="39"/>
        <item h="1" x="145"/>
        <item h="1" x="61"/>
        <item h="1" x="4"/>
        <item h="1" x="131"/>
        <item h="1" x="76"/>
        <item h="1" x="50"/>
        <item h="1" x="64"/>
        <item h="1" x="95"/>
        <item h="1" x="162"/>
        <item h="1" x="164"/>
        <item t="default"/>
      </items>
    </pivotField>
    <pivotField axis="axisRow" dataField="1" showAll="0" measureFilter="1" sortType="descending" maxSubtotal="1" minSubtotal="1">
      <items count="232">
        <item x="197"/>
        <item x="132"/>
        <item x="103"/>
        <item x="184"/>
        <item x="24"/>
        <item x="164"/>
        <item x="32"/>
        <item x="125"/>
        <item x="116"/>
        <item x="7"/>
        <item x="150"/>
        <item x="205"/>
        <item x="165"/>
        <item x="33"/>
        <item x="176"/>
        <item x="203"/>
        <item x="209"/>
        <item x="96"/>
        <item x="83"/>
        <item x="54"/>
        <item x="97"/>
        <item x="223"/>
        <item x="218"/>
        <item x="224"/>
        <item x="20"/>
        <item x="25"/>
        <item x="101"/>
        <item x="212"/>
        <item x="10"/>
        <item x="11"/>
        <item x="228"/>
        <item x="77"/>
        <item x="108"/>
        <item x="84"/>
        <item x="59"/>
        <item x="0"/>
        <item x="4"/>
        <item x="8"/>
        <item x="185"/>
        <item x="119"/>
        <item x="13"/>
        <item x="187"/>
        <item x="14"/>
        <item x="208"/>
        <item x="171"/>
        <item x="71"/>
        <item x="73"/>
        <item x="37"/>
        <item x="75"/>
        <item x="174"/>
        <item x="52"/>
        <item x="88"/>
        <item x="17"/>
        <item x="1"/>
        <item x="133"/>
        <item x="62"/>
        <item x="195"/>
        <item x="63"/>
        <item x="186"/>
        <item x="162"/>
        <item x="138"/>
        <item x="15"/>
        <item x="72"/>
        <item x="215"/>
        <item x="23"/>
        <item x="68"/>
        <item x="175"/>
        <item x="177"/>
        <item x="49"/>
        <item x="110"/>
        <item x="193"/>
        <item x="55"/>
        <item x="227"/>
        <item x="114"/>
        <item x="134"/>
        <item x="159"/>
        <item x="65"/>
        <item x="26"/>
        <item x="66"/>
        <item x="226"/>
        <item x="106"/>
        <item x="142"/>
        <item x="69"/>
        <item x="50"/>
        <item x="128"/>
        <item x="145"/>
        <item x="167"/>
        <item x="131"/>
        <item x="146"/>
        <item x="94"/>
        <item x="222"/>
        <item x="161"/>
        <item x="121"/>
        <item x="28"/>
        <item x="140"/>
        <item x="207"/>
        <item x="188"/>
        <item x="152"/>
        <item x="102"/>
        <item x="70"/>
        <item x="166"/>
        <item x="60"/>
        <item x="151"/>
        <item x="163"/>
        <item x="213"/>
        <item x="210"/>
        <item x="189"/>
        <item x="199"/>
        <item x="78"/>
        <item x="219"/>
        <item x="21"/>
        <item x="27"/>
        <item x="100"/>
        <item x="30"/>
        <item x="31"/>
        <item x="198"/>
        <item x="34"/>
        <item x="41"/>
        <item x="42"/>
        <item x="190"/>
        <item x="35"/>
        <item x="85"/>
        <item x="122"/>
        <item x="112"/>
        <item x="92"/>
        <item x="115"/>
        <item x="200"/>
        <item x="74"/>
        <item x="137"/>
        <item x="173"/>
        <item x="216"/>
        <item x="144"/>
        <item x="204"/>
        <item x="229"/>
        <item x="2"/>
        <item x="5"/>
        <item x="61"/>
        <item x="149"/>
        <item x="98"/>
        <item x="135"/>
        <item x="136"/>
        <item x="124"/>
        <item x="99"/>
        <item x="80"/>
        <item x="16"/>
        <item x="104"/>
        <item x="141"/>
        <item x="38"/>
        <item x="76"/>
        <item x="53"/>
        <item x="89"/>
        <item x="178"/>
        <item x="126"/>
        <item x="3"/>
        <item x="117"/>
        <item x="9"/>
        <item x="64"/>
        <item x="12"/>
        <item x="179"/>
        <item x="18"/>
        <item x="129"/>
        <item x="201"/>
        <item x="81"/>
        <item x="111"/>
        <item x="127"/>
        <item x="139"/>
        <item x="211"/>
        <item x="29"/>
        <item x="172"/>
        <item x="44"/>
        <item x="123"/>
        <item x="43"/>
        <item x="82"/>
        <item x="86"/>
        <item x="113"/>
        <item x="196"/>
        <item x="147"/>
        <item x="22"/>
        <item x="45"/>
        <item x="47"/>
        <item x="225"/>
        <item x="153"/>
        <item x="191"/>
        <item x="180"/>
        <item x="217"/>
        <item x="46"/>
        <item x="181"/>
        <item x="48"/>
        <item x="58"/>
        <item x="148"/>
        <item x="156"/>
        <item x="183"/>
        <item x="93"/>
        <item x="6"/>
        <item x="170"/>
        <item x="206"/>
        <item x="19"/>
        <item x="36"/>
        <item x="39"/>
        <item x="40"/>
        <item x="192"/>
        <item x="143"/>
        <item x="182"/>
        <item x="51"/>
        <item x="157"/>
        <item x="202"/>
        <item x="130"/>
        <item x="56"/>
        <item x="90"/>
        <item x="169"/>
        <item x="158"/>
        <item x="95"/>
        <item x="221"/>
        <item x="118"/>
        <item x="120"/>
        <item x="160"/>
        <item x="67"/>
        <item x="214"/>
        <item x="105"/>
        <item x="154"/>
        <item x="107"/>
        <item x="79"/>
        <item x="155"/>
        <item x="109"/>
        <item x="87"/>
        <item x="91"/>
        <item x="220"/>
        <item x="168"/>
        <item x="57"/>
        <item x="194"/>
        <item t="max"/>
        <item t="min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"/>
  </rowFields>
  <rowItems count="12">
    <i>
      <x v="110"/>
    </i>
    <i>
      <x v="29"/>
    </i>
    <i>
      <x v="116"/>
    </i>
    <i>
      <x v="120"/>
    </i>
    <i>
      <x v="144"/>
    </i>
    <i>
      <x v="25"/>
    </i>
    <i>
      <x v="24"/>
    </i>
    <i>
      <x v="32"/>
    </i>
    <i>
      <x v="47"/>
    </i>
    <i>
      <x v="147"/>
    </i>
    <i>
      <x v="42"/>
    </i>
    <i t="grand">
      <x/>
    </i>
  </rowItems>
  <colItems count="1">
    <i/>
  </colItems>
  <pageFields count="1">
    <pageField fld="0" hier="-1"/>
  </pageFields>
  <dataFields count="1">
    <dataField name="Count of Intersection" fld="1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1" type="valueGreaterThanOrEqual" evalOrder="-1" id="1" iMeasureFld="0">
      <autoFilter ref="A1">
        <filterColumn colId="0">
          <customFilters>
            <customFilter operator="greaterThanOrEqual" val="1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PivotTable6" cacheId="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2">
  <location ref="G41:H48" firstHeaderRow="1" firstDataRow="1" firstDataCol="1" rowPageCount="2" colPageCount="1"/>
  <pivotFields count="8">
    <pivotField axis="axisRow" dataField="1" showAll="0" measureFilter="1" sortType="descending">
      <items count="226">
        <item x="192"/>
        <item x="129"/>
        <item x="100"/>
        <item x="24"/>
        <item x="161"/>
        <item x="32"/>
        <item x="122"/>
        <item x="113"/>
        <item x="7"/>
        <item x="147"/>
        <item x="200"/>
        <item x="162"/>
        <item x="33"/>
        <item x="172"/>
        <item x="198"/>
        <item x="204"/>
        <item x="93"/>
        <item x="80"/>
        <item x="53"/>
        <item x="94"/>
        <item x="217"/>
        <item x="212"/>
        <item x="218"/>
        <item x="20"/>
        <item x="25"/>
        <item x="98"/>
        <item x="206"/>
        <item x="10"/>
        <item x="11"/>
        <item x="222"/>
        <item x="74"/>
        <item x="105"/>
        <item x="81"/>
        <item x="58"/>
        <item x="0"/>
        <item x="4"/>
        <item x="8"/>
        <item x="180"/>
        <item x="116"/>
        <item x="13"/>
        <item x="182"/>
        <item x="14"/>
        <item x="203"/>
        <item x="168"/>
        <item x="70"/>
        <item x="51"/>
        <item x="85"/>
        <item x="17"/>
        <item x="1"/>
        <item x="130"/>
        <item x="61"/>
        <item x="190"/>
        <item x="62"/>
        <item x="181"/>
        <item x="159"/>
        <item x="135"/>
        <item x="15"/>
        <item x="71"/>
        <item x="209"/>
        <item x="23"/>
        <item x="67"/>
        <item x="171"/>
        <item x="173"/>
        <item x="48"/>
        <item x="107"/>
        <item x="188"/>
        <item x="54"/>
        <item x="221"/>
        <item x="111"/>
        <item x="131"/>
        <item x="156"/>
        <item x="64"/>
        <item x="26"/>
        <item x="65"/>
        <item x="220"/>
        <item x="103"/>
        <item x="139"/>
        <item x="68"/>
        <item x="49"/>
        <item x="125"/>
        <item x="142"/>
        <item x="164"/>
        <item x="128"/>
        <item x="143"/>
        <item x="91"/>
        <item x="216"/>
        <item x="158"/>
        <item x="118"/>
        <item x="28"/>
        <item x="137"/>
        <item x="202"/>
        <item x="183"/>
        <item x="149"/>
        <item x="99"/>
        <item x="69"/>
        <item x="163"/>
        <item x="59"/>
        <item x="148"/>
        <item x="160"/>
        <item x="207"/>
        <item x="184"/>
        <item x="194"/>
        <item x="75"/>
        <item x="213"/>
        <item x="21"/>
        <item x="27"/>
        <item x="97"/>
        <item x="30"/>
        <item x="31"/>
        <item x="193"/>
        <item x="34"/>
        <item x="40"/>
        <item x="41"/>
        <item x="185"/>
        <item x="35"/>
        <item x="82"/>
        <item x="119"/>
        <item x="109"/>
        <item x="89"/>
        <item x="112"/>
        <item x="195"/>
        <item x="72"/>
        <item x="134"/>
        <item x="170"/>
        <item x="210"/>
        <item x="141"/>
        <item x="199"/>
        <item x="223"/>
        <item x="2"/>
        <item x="5"/>
        <item x="60"/>
        <item x="146"/>
        <item x="95"/>
        <item x="132"/>
        <item x="133"/>
        <item x="121"/>
        <item x="96"/>
        <item x="77"/>
        <item x="16"/>
        <item x="101"/>
        <item x="138"/>
        <item x="37"/>
        <item x="73"/>
        <item x="52"/>
        <item x="86"/>
        <item x="174"/>
        <item x="123"/>
        <item x="3"/>
        <item x="114"/>
        <item x="9"/>
        <item x="63"/>
        <item x="12"/>
        <item x="175"/>
        <item x="18"/>
        <item x="126"/>
        <item x="196"/>
        <item x="78"/>
        <item x="108"/>
        <item x="124"/>
        <item x="136"/>
        <item x="205"/>
        <item x="29"/>
        <item x="169"/>
        <item x="43"/>
        <item x="120"/>
        <item x="42"/>
        <item x="79"/>
        <item x="83"/>
        <item x="110"/>
        <item x="191"/>
        <item x="144"/>
        <item x="22"/>
        <item x="44"/>
        <item x="46"/>
        <item x="219"/>
        <item x="150"/>
        <item x="186"/>
        <item x="176"/>
        <item x="211"/>
        <item x="45"/>
        <item x="177"/>
        <item x="47"/>
        <item x="57"/>
        <item x="145"/>
        <item x="153"/>
        <item x="179"/>
        <item x="90"/>
        <item x="6"/>
        <item x="167"/>
        <item x="201"/>
        <item x="19"/>
        <item x="36"/>
        <item x="38"/>
        <item x="39"/>
        <item x="187"/>
        <item x="140"/>
        <item x="178"/>
        <item x="50"/>
        <item x="154"/>
        <item x="197"/>
        <item x="127"/>
        <item x="55"/>
        <item x="87"/>
        <item x="166"/>
        <item x="155"/>
        <item x="92"/>
        <item x="215"/>
        <item x="115"/>
        <item x="117"/>
        <item x="157"/>
        <item x="66"/>
        <item x="208"/>
        <item x="102"/>
        <item x="151"/>
        <item x="104"/>
        <item x="76"/>
        <item x="152"/>
        <item x="106"/>
        <item x="84"/>
        <item x="88"/>
        <item x="214"/>
        <item x="165"/>
        <item x="56"/>
        <item x="189"/>
        <item x="22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multipleItemSelectionAllowed="1" showAll="0">
      <items count="173">
        <item x="0"/>
        <item x="130"/>
        <item h="1" x="129"/>
        <item x="27"/>
        <item x="18"/>
        <item x="70"/>
        <item x="2"/>
        <item x="83"/>
        <item x="21"/>
        <item x="117"/>
        <item x="58"/>
        <item x="87"/>
        <item x="43"/>
        <item x="29"/>
        <item x="92"/>
        <item x="40"/>
        <item h="1" x="79"/>
        <item h="1" x="37"/>
        <item h="1" x="34"/>
        <item h="1" x="96"/>
        <item h="1" x="28"/>
        <item h="1" x="14"/>
        <item h="1" x="13"/>
        <item h="1" x="59"/>
        <item h="1" x="47"/>
        <item h="1" x="46"/>
        <item h="1" x="52"/>
        <item h="1" x="35"/>
        <item h="1" x="67"/>
        <item h="1" x="114"/>
        <item h="1" x="75"/>
        <item h="1" x="60"/>
        <item h="1" x="36"/>
        <item h="1" x="51"/>
        <item h="1" x="86"/>
        <item h="1" x="77"/>
        <item h="1" x="84"/>
        <item h="1" x="141"/>
        <item h="1" x="119"/>
        <item h="1" x="120"/>
        <item h="1" x="41"/>
        <item h="1" x="25"/>
        <item h="1" x="19"/>
        <item h="1" x="139"/>
        <item h="1" x="107"/>
        <item h="1" x="63"/>
        <item h="1" x="69"/>
        <item h="1" x="16"/>
        <item h="1" x="23"/>
        <item h="1" x="109"/>
        <item h="1" x="15"/>
        <item h="1" x="163"/>
        <item h="1" x="55"/>
        <item h="1" x="22"/>
        <item h="1" x="108"/>
        <item h="1" x="136"/>
        <item h="1" x="104"/>
        <item h="1" x="24"/>
        <item h="1" x="57"/>
        <item h="1" x="152"/>
        <item h="1" x="158"/>
        <item h="1" x="80"/>
        <item h="1" x="111"/>
        <item h="1" x="5"/>
        <item h="1" x="125"/>
        <item h="1" x="165"/>
        <item h="1" x="31"/>
        <item h="1" x="89"/>
        <item h="1" x="105"/>
        <item h="1" x="113"/>
        <item h="1" x="53"/>
        <item h="1" x="133"/>
        <item h="1" x="20"/>
        <item h="1" x="97"/>
        <item h="1" x="62"/>
        <item h="1" x="102"/>
        <item h="1" x="17"/>
        <item h="1" x="169"/>
        <item h="1" x="33"/>
        <item h="1" x="49"/>
        <item h="1" x="124"/>
        <item h="1" x="54"/>
        <item h="1" x="156"/>
        <item h="1" x="134"/>
        <item h="1" x="112"/>
        <item h="1" x="45"/>
        <item h="1" x="26"/>
        <item h="1" x="138"/>
        <item h="1" x="78"/>
        <item h="1" x="12"/>
        <item h="1" x="9"/>
        <item h="1" x="135"/>
        <item h="1" x="85"/>
        <item h="1" x="1"/>
        <item h="1" x="99"/>
        <item h="1" x="74"/>
        <item h="1" x="153"/>
        <item h="1" x="118"/>
        <item h="1" x="151"/>
        <item h="1" x="42"/>
        <item h="1" x="30"/>
        <item h="1" x="168"/>
        <item h="1" x="48"/>
        <item h="1" x="11"/>
        <item h="1" x="154"/>
        <item h="1" x="143"/>
        <item h="1" x="82"/>
        <item h="1" x="122"/>
        <item h="1" x="132"/>
        <item h="1" x="66"/>
        <item h="1" x="106"/>
        <item h="1" x="6"/>
        <item h="1" x="44"/>
        <item h="1" x="32"/>
        <item h="1" x="155"/>
        <item h="1" x="72"/>
        <item h="1" x="128"/>
        <item h="1" x="71"/>
        <item h="1" x="98"/>
        <item h="1" x="68"/>
        <item h="1" x="126"/>
        <item h="1" x="127"/>
        <item h="1" x="144"/>
        <item h="1" x="10"/>
        <item h="1" x="150"/>
        <item h="1" x="56"/>
        <item h="1" x="160"/>
        <item h="1" x="90"/>
        <item h="1" x="73"/>
        <item h="1" x="7"/>
        <item h="1" x="121"/>
        <item h="1" x="110"/>
        <item h="1" x="38"/>
        <item h="1" x="148"/>
        <item h="1" x="147"/>
        <item h="1" x="81"/>
        <item h="1" x="123"/>
        <item h="1" x="137"/>
        <item h="1" x="93"/>
        <item h="1" x="3"/>
        <item h="1" x="161"/>
        <item h="1" x="91"/>
        <item h="1" x="94"/>
        <item h="1" x="101"/>
        <item h="1" x="146"/>
        <item h="1" x="170"/>
        <item h="1" x="157"/>
        <item h="1" x="149"/>
        <item h="1" x="8"/>
        <item h="1" x="88"/>
        <item h="1" x="100"/>
        <item h="1" x="65"/>
        <item h="1" x="140"/>
        <item h="1" x="115"/>
        <item h="1" x="166"/>
        <item h="1" x="159"/>
        <item h="1" x="116"/>
        <item h="1" x="142"/>
        <item h="1" x="103"/>
        <item h="1" x="167"/>
        <item h="1" x="39"/>
        <item h="1" x="145"/>
        <item h="1" x="61"/>
        <item h="1" x="4"/>
        <item h="1" x="131"/>
        <item h="1" x="76"/>
        <item h="1" x="50"/>
        <item h="1" x="64"/>
        <item h="1" x="95"/>
        <item h="1" x="162"/>
        <item h="1" x="164"/>
        <item h="1" x="171"/>
        <item t="default"/>
      </items>
    </pivotField>
    <pivotField showAll="0"/>
    <pivotField showAll="0"/>
    <pivotField showAll="0">
      <items count="6">
        <item x="3"/>
        <item x="1"/>
        <item x="0"/>
        <item x="2"/>
        <item x="4"/>
        <item t="default"/>
      </items>
    </pivotField>
    <pivotField showAll="0" defaultSubtotal="0"/>
    <pivotField showAll="0" defaultSubtotal="0"/>
    <pivotField axis="axisPage" multipleItemSelectionAllowed="1" showAll="0" defaultSubtotal="0">
      <items count="7">
        <item x="1"/>
        <item x="2"/>
        <item x="4"/>
        <item h="1" x="0"/>
        <item x="3"/>
        <item x="5"/>
        <item h="1" x="6"/>
      </items>
    </pivotField>
  </pivotFields>
  <rowFields count="1">
    <field x="0"/>
  </rowFields>
  <rowItems count="7">
    <i>
      <x v="114"/>
    </i>
    <i>
      <x v="55"/>
    </i>
    <i>
      <x v="210"/>
    </i>
    <i>
      <x v="28"/>
    </i>
    <i>
      <x v="27"/>
    </i>
    <i>
      <x v="110"/>
    </i>
    <i t="grand">
      <x/>
    </i>
  </rowItems>
  <colItems count="1">
    <i/>
  </colItems>
  <pageFields count="2">
    <pageField fld="7" hier="-1"/>
    <pageField fld="1" hier="-1"/>
  </pageFields>
  <dataFields count="1">
    <dataField name="Count of Combined Streets" fld="0" subtotal="count" baseField="4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valueGreaterThanOrEqual" evalOrder="-1" id="1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PivotTable5" cacheId="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36">
  <location ref="G23:J36" firstHeaderRow="1" firstDataRow="2" firstDataCol="1" rowPageCount="1" colPageCount="1"/>
  <pivotFields count="7">
    <pivotField axis="axisRow" dataField="1" showAll="0">
      <items count="13">
        <item x="8"/>
        <item x="9"/>
        <item x="3"/>
        <item x="7"/>
        <item x="10"/>
        <item x="2"/>
        <item x="1"/>
        <item x="5"/>
        <item x="0"/>
        <item x="4"/>
        <item x="6"/>
        <item x="11"/>
        <item t="default"/>
      </items>
    </pivotField>
    <pivotField showAll="0"/>
    <pivotField showAll="0"/>
    <pivotField showAll="0"/>
    <pivotField showAll="0"/>
    <pivotField axis="axisCol" showAll="0">
      <items count="227">
        <item h="1" x="192"/>
        <item h="1" x="129"/>
        <item h="1" x="100"/>
        <item h="1" m="1" x="225"/>
        <item h="1" x="24"/>
        <item h="1" x="161"/>
        <item h="1" x="32"/>
        <item h="1" x="122"/>
        <item h="1" x="113"/>
        <item h="1" x="7"/>
        <item h="1" x="147"/>
        <item h="1" x="200"/>
        <item h="1" x="162"/>
        <item h="1" x="33"/>
        <item h="1" x="172"/>
        <item h="1" x="198"/>
        <item h="1" x="204"/>
        <item h="1" x="93"/>
        <item h="1" x="80"/>
        <item h="1" x="53"/>
        <item h="1" x="94"/>
        <item h="1" x="217"/>
        <item h="1" x="212"/>
        <item h="1" x="218"/>
        <item h="1" x="20"/>
        <item h="1" x="25"/>
        <item h="1" x="98"/>
        <item h="1" x="206"/>
        <item h="1" x="10"/>
        <item h="1" x="11"/>
        <item h="1" x="222"/>
        <item h="1" x="74"/>
        <item h="1" x="105"/>
        <item h="1" x="81"/>
        <item h="1" x="58"/>
        <item h="1" x="0"/>
        <item x="4"/>
        <item h="1" x="8"/>
        <item h="1" x="180"/>
        <item h="1" x="116"/>
        <item h="1" x="13"/>
        <item h="1" x="182"/>
        <item h="1" x="14"/>
        <item h="1" x="203"/>
        <item h="1" x="168"/>
        <item h="1" x="70"/>
        <item h="1" x="51"/>
        <item h="1" x="85"/>
        <item h="1" x="17"/>
        <item h="1" x="1"/>
        <item h="1" x="130"/>
        <item h="1" x="61"/>
        <item h="1" x="190"/>
        <item h="1" x="62"/>
        <item h="1" x="181"/>
        <item h="1" x="159"/>
        <item h="1" x="135"/>
        <item h="1" x="15"/>
        <item h="1" x="71"/>
        <item h="1" x="209"/>
        <item h="1" x="23"/>
        <item h="1" x="67"/>
        <item h="1" x="171"/>
        <item h="1" x="173"/>
        <item h="1" x="48"/>
        <item h="1" x="107"/>
        <item h="1" x="188"/>
        <item h="1" x="54"/>
        <item h="1" x="221"/>
        <item h="1" x="111"/>
        <item h="1" x="131"/>
        <item h="1" x="156"/>
        <item h="1" x="64"/>
        <item h="1" x="26"/>
        <item h="1" x="65"/>
        <item h="1" x="220"/>
        <item h="1" x="103"/>
        <item h="1" x="139"/>
        <item h="1" x="68"/>
        <item h="1" x="49"/>
        <item h="1" x="125"/>
        <item h="1" x="142"/>
        <item h="1" x="164"/>
        <item h="1" x="128"/>
        <item h="1" x="143"/>
        <item h="1" x="91"/>
        <item h="1" x="216"/>
        <item h="1" x="158"/>
        <item h="1" x="118"/>
        <item h="1" x="28"/>
        <item h="1" x="137"/>
        <item h="1" x="202"/>
        <item h="1" x="183"/>
        <item h="1" x="149"/>
        <item h="1" x="99"/>
        <item h="1" x="69"/>
        <item h="1" x="163"/>
        <item h="1" x="59"/>
        <item h="1" x="148"/>
        <item h="1" x="160"/>
        <item h="1" x="207"/>
        <item h="1" x="184"/>
        <item h="1" x="194"/>
        <item h="1" x="75"/>
        <item h="1" x="213"/>
        <item x="21"/>
        <item h="1" x="27"/>
        <item h="1" x="97"/>
        <item h="1" x="30"/>
        <item h="1" x="31"/>
        <item h="1" x="193"/>
        <item h="1" x="34"/>
        <item h="1" x="40"/>
        <item h="1" x="41"/>
        <item h="1" x="185"/>
        <item h="1" x="35"/>
        <item h="1" x="82"/>
        <item h="1" x="119"/>
        <item h="1" x="109"/>
        <item h="1" x="89"/>
        <item h="1" x="112"/>
        <item h="1" x="195"/>
        <item h="1" x="72"/>
        <item h="1" x="134"/>
        <item h="1" x="170"/>
        <item h="1" x="210"/>
        <item h="1" x="141"/>
        <item h="1" x="199"/>
        <item h="1" x="223"/>
        <item h="1" x="2"/>
        <item h="1" x="5"/>
        <item h="1" x="60"/>
        <item h="1" x="146"/>
        <item h="1" x="95"/>
        <item h="1" x="132"/>
        <item h="1" x="133"/>
        <item h="1" x="121"/>
        <item h="1" x="96"/>
        <item h="1" x="77"/>
        <item h="1" x="16"/>
        <item h="1" x="101"/>
        <item h="1" x="138"/>
        <item h="1" x="37"/>
        <item h="1" x="73"/>
        <item h="1" x="52"/>
        <item h="1" x="86"/>
        <item h="1" x="174"/>
        <item h="1" x="123"/>
        <item h="1" x="3"/>
        <item h="1" x="114"/>
        <item h="1" x="9"/>
        <item h="1" x="63"/>
        <item h="1" x="12"/>
        <item h="1" x="175"/>
        <item h="1" x="18"/>
        <item h="1" x="126"/>
        <item h="1" x="196"/>
        <item h="1" x="78"/>
        <item h="1" x="108"/>
        <item h="1" x="124"/>
        <item h="1" x="136"/>
        <item h="1" x="205"/>
        <item h="1" x="29"/>
        <item h="1" x="169"/>
        <item h="1" x="43"/>
        <item h="1" x="120"/>
        <item h="1" x="42"/>
        <item h="1" x="79"/>
        <item h="1" x="83"/>
        <item h="1" x="110"/>
        <item h="1" x="191"/>
        <item h="1" x="144"/>
        <item h="1" x="22"/>
        <item h="1" x="44"/>
        <item h="1" x="46"/>
        <item h="1" x="219"/>
        <item h="1" x="150"/>
        <item h="1" x="186"/>
        <item h="1" x="176"/>
        <item h="1" x="211"/>
        <item h="1" x="45"/>
        <item h="1" x="177"/>
        <item h="1" x="47"/>
        <item h="1" x="57"/>
        <item h="1" x="145"/>
        <item h="1" x="153"/>
        <item h="1" x="179"/>
        <item h="1" x="90"/>
        <item h="1" x="6"/>
        <item h="1" x="167"/>
        <item h="1" x="201"/>
        <item h="1" x="19"/>
        <item h="1" x="36"/>
        <item h="1" x="38"/>
        <item h="1" x="39"/>
        <item h="1" x="187"/>
        <item h="1" x="140"/>
        <item h="1" x="178"/>
        <item h="1" x="50"/>
        <item h="1" x="154"/>
        <item h="1" x="197"/>
        <item h="1" x="127"/>
        <item h="1" x="55"/>
        <item h="1" x="87"/>
        <item h="1" x="166"/>
        <item h="1" x="155"/>
        <item h="1" x="92"/>
        <item h="1" x="215"/>
        <item h="1" x="115"/>
        <item h="1" x="117"/>
        <item h="1" x="157"/>
        <item h="1" x="66"/>
        <item h="1" x="208"/>
        <item h="1" x="102"/>
        <item h="1" x="151"/>
        <item h="1" x="104"/>
        <item h="1" x="76"/>
        <item h="1" x="152"/>
        <item h="1" x="106"/>
        <item h="1" x="84"/>
        <item h="1" x="88"/>
        <item h="1" x="214"/>
        <item h="1" x="165"/>
        <item h="1" x="56"/>
        <item h="1" x="189"/>
        <item h="1" x="224"/>
        <item t="default"/>
      </items>
    </pivotField>
    <pivotField axis="axisPage" showAll="0" defaultSubtotal="0">
      <items count="172">
        <item x="0"/>
        <item x="130"/>
        <item x="129"/>
        <item x="27"/>
        <item x="18"/>
        <item x="70"/>
        <item x="2"/>
        <item x="83"/>
        <item x="21"/>
        <item x="117"/>
        <item x="58"/>
        <item x="87"/>
        <item x="43"/>
        <item x="29"/>
        <item x="92"/>
        <item x="40"/>
        <item x="79"/>
        <item x="37"/>
        <item x="34"/>
        <item x="96"/>
        <item x="28"/>
        <item x="14"/>
        <item x="13"/>
        <item x="59"/>
        <item x="47"/>
        <item x="46"/>
        <item x="52"/>
        <item x="35"/>
        <item x="67"/>
        <item x="114"/>
        <item x="75"/>
        <item x="60"/>
        <item x="36"/>
        <item x="51"/>
        <item x="86"/>
        <item x="77"/>
        <item x="84"/>
        <item x="141"/>
        <item x="119"/>
        <item x="120"/>
        <item x="41"/>
        <item x="25"/>
        <item x="19"/>
        <item x="139"/>
        <item x="107"/>
        <item x="63"/>
        <item x="69"/>
        <item x="16"/>
        <item x="23"/>
        <item x="109"/>
        <item x="15"/>
        <item x="163"/>
        <item x="55"/>
        <item x="22"/>
        <item x="108"/>
        <item x="136"/>
        <item x="104"/>
        <item x="24"/>
        <item x="57"/>
        <item x="152"/>
        <item x="158"/>
        <item x="80"/>
        <item x="111"/>
        <item x="5"/>
        <item x="125"/>
        <item x="165"/>
        <item x="31"/>
        <item x="89"/>
        <item x="105"/>
        <item x="113"/>
        <item x="53"/>
        <item x="133"/>
        <item x="20"/>
        <item x="97"/>
        <item x="62"/>
        <item x="102"/>
        <item x="17"/>
        <item x="169"/>
        <item x="33"/>
        <item x="49"/>
        <item x="124"/>
        <item x="54"/>
        <item x="156"/>
        <item x="134"/>
        <item x="112"/>
        <item x="45"/>
        <item x="26"/>
        <item x="138"/>
        <item x="78"/>
        <item x="12"/>
        <item x="9"/>
        <item x="135"/>
        <item x="85"/>
        <item x="1"/>
        <item x="99"/>
        <item x="74"/>
        <item x="153"/>
        <item x="118"/>
        <item x="151"/>
        <item x="42"/>
        <item x="30"/>
        <item x="168"/>
        <item x="48"/>
        <item x="11"/>
        <item x="154"/>
        <item x="143"/>
        <item x="82"/>
        <item x="122"/>
        <item x="132"/>
        <item x="66"/>
        <item x="106"/>
        <item x="6"/>
        <item x="44"/>
        <item x="32"/>
        <item x="155"/>
        <item x="72"/>
        <item x="128"/>
        <item x="71"/>
        <item x="98"/>
        <item x="68"/>
        <item x="126"/>
        <item x="127"/>
        <item x="144"/>
        <item x="10"/>
        <item x="150"/>
        <item x="56"/>
        <item x="160"/>
        <item x="90"/>
        <item x="73"/>
        <item x="7"/>
        <item x="121"/>
        <item x="110"/>
        <item x="38"/>
        <item x="148"/>
        <item x="147"/>
        <item x="81"/>
        <item x="123"/>
        <item x="137"/>
        <item x="93"/>
        <item x="3"/>
        <item x="161"/>
        <item x="91"/>
        <item x="94"/>
        <item x="101"/>
        <item x="146"/>
        <item x="170"/>
        <item x="157"/>
        <item x="149"/>
        <item x="8"/>
        <item x="88"/>
        <item x="100"/>
        <item x="65"/>
        <item x="140"/>
        <item x="115"/>
        <item x="166"/>
        <item x="159"/>
        <item x="116"/>
        <item x="142"/>
        <item x="103"/>
        <item x="167"/>
        <item x="39"/>
        <item x="145"/>
        <item x="61"/>
        <item x="4"/>
        <item x="131"/>
        <item x="76"/>
        <item x="50"/>
        <item x="64"/>
        <item x="95"/>
        <item x="162"/>
        <item x="164"/>
        <item x="171"/>
      </items>
    </pivotField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5"/>
  </colFields>
  <colItems count="3">
    <i>
      <x v="36"/>
    </i>
    <i>
      <x v="105"/>
    </i>
    <i t="grand">
      <x/>
    </i>
  </colItems>
  <pageFields count="1">
    <pageField fld="6" hier="-1"/>
  </pageFields>
  <dataFields count="1">
    <dataField name="Count of Year" fld="0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5" count="1" selected="0">
            <x v="36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5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C4:D47" firstHeaderRow="1" firstDataRow="1" firstDataCol="1" rowPageCount="2" colPageCount="1"/>
  <pivotFields count="4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 sortType="descending">
      <items count="32">
        <item h="1" x="28"/>
        <item h="1" x="22"/>
        <item x="9"/>
        <item x="5"/>
        <item x="19"/>
        <item h="1" x="13"/>
        <item h="1" x="21"/>
        <item x="6"/>
        <item x="0"/>
        <item x="1"/>
        <item h="1" x="29"/>
        <item x="10"/>
        <item x="20"/>
        <item x="11"/>
        <item h="1" x="15"/>
        <item h="1" x="24"/>
        <item x="26"/>
        <item h="1" x="17"/>
        <item x="7"/>
        <item x="16"/>
        <item h="1" x="30"/>
        <item h="1" x="2"/>
        <item h="1" x="3"/>
        <item h="1" x="18"/>
        <item h="1" x="12"/>
        <item h="1" x="27"/>
        <item h="1" x="23"/>
        <item h="1" x="8"/>
        <item h="1" x="25"/>
        <item x="4"/>
        <item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multipleItemSelectionAllowed="1" showAll="0">
      <items count="72">
        <item h="1" x="60"/>
        <item h="1" x="45"/>
        <item h="1" x="0"/>
        <item x="51"/>
        <item x="38"/>
        <item x="1"/>
        <item h="1" x="68"/>
        <item x="28"/>
        <item x="65"/>
        <item x="3"/>
        <item x="63"/>
        <item x="29"/>
        <item x="30"/>
        <item x="46"/>
        <item h="1" x="12"/>
        <item h="1" x="69"/>
        <item h="1" x="52"/>
        <item h="1" x="6"/>
        <item h="1" x="7"/>
        <item x="40"/>
        <item x="35"/>
        <item x="8"/>
        <item h="1" x="42"/>
        <item x="2"/>
        <item x="39"/>
        <item x="11"/>
        <item x="41"/>
        <item x="13"/>
        <item x="55"/>
        <item x="61"/>
        <item x="66"/>
        <item x="4"/>
        <item x="64"/>
        <item x="5"/>
        <item h="1" x="70"/>
        <item h="1" x="50"/>
        <item h="1" x="62"/>
        <item h="1" x="15"/>
        <item x="32"/>
        <item x="33"/>
        <item x="10"/>
        <item x="16"/>
        <item x="56"/>
        <item x="17"/>
        <item x="18"/>
        <item x="67"/>
        <item x="36"/>
        <item h="1" x="34"/>
        <item h="1" x="19"/>
        <item h="1" x="14"/>
        <item h="1" x="58"/>
        <item h="1" x="20"/>
        <item h="1" x="21"/>
        <item h="1" x="47"/>
        <item h="1" x="31"/>
        <item h="1" x="59"/>
        <item h="1" x="22"/>
        <item h="1" x="23"/>
        <item h="1" x="48"/>
        <item h="1" x="24"/>
        <item h="1" x="57"/>
        <item h="1" x="9"/>
        <item h="1" x="53"/>
        <item h="1" x="54"/>
        <item h="1" x="25"/>
        <item h="1" x="49"/>
        <item h="1" x="37"/>
        <item x="26"/>
        <item x="43"/>
        <item x="44"/>
        <item x="27"/>
        <item t="default"/>
      </items>
    </pivotField>
    <pivotField showAll="0"/>
    <pivotField showAll="0"/>
    <pivotField showAll="0"/>
    <pivotField showAll="0"/>
    <pivotField showAll="0">
      <items count="10">
        <item x="2"/>
        <item x="5"/>
        <item x="7"/>
        <item x="8"/>
        <item x="4"/>
        <item x="6"/>
        <item x="1"/>
        <item x="0"/>
        <item x="3"/>
        <item t="default"/>
      </items>
    </pivotField>
    <pivotField showAll="0"/>
    <pivotField axis="axisRow" dataField="1" showAll="0" sortType="descending">
      <items count="7">
        <item x="1"/>
        <item x="2"/>
        <item x="4"/>
        <item x="0"/>
        <item x="3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axis="axisRow" showAll="0">
      <items count="8">
        <item sd="0" x="0"/>
        <item x="3"/>
        <item sd="0" x="2"/>
        <item x="5"/>
        <item sd="0" x="4"/>
        <item x="1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52">
        <item x="16"/>
        <item x="47"/>
        <item x="40"/>
        <item x="14"/>
        <item x="38"/>
        <item x="8"/>
        <item x="44"/>
        <item x="24"/>
        <item x="7"/>
        <item x="13"/>
        <item x="34"/>
        <item x="9"/>
        <item x="27"/>
        <item x="45"/>
        <item x="3"/>
        <item x="35"/>
        <item x="42"/>
        <item x="50"/>
        <item x="39"/>
        <item x="22"/>
        <item x="4"/>
        <item x="48"/>
        <item x="15"/>
        <item x="41"/>
        <item x="19"/>
        <item x="46"/>
        <item x="37"/>
        <item x="28"/>
        <item x="30"/>
        <item x="20"/>
        <item x="29"/>
        <item x="10"/>
        <item x="31"/>
        <item x="17"/>
        <item x="33"/>
        <item x="26"/>
        <item x="5"/>
        <item x="36"/>
        <item x="49"/>
        <item x="2"/>
        <item x="23"/>
        <item x="12"/>
        <item x="0"/>
        <item x="18"/>
        <item x="1"/>
        <item x="32"/>
        <item x="6"/>
        <item x="25"/>
        <item x="21"/>
        <item x="11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</pivotFields>
  <rowFields count="3">
    <field x="31"/>
    <field x="25"/>
    <field x="40"/>
  </rowFields>
  <rowItems count="43">
    <i>
      <x/>
    </i>
    <i>
      <x v="1"/>
    </i>
    <i r="1">
      <x/>
    </i>
    <i r="2">
      <x v="8"/>
    </i>
    <i r="2">
      <x v="33"/>
    </i>
    <i r="2">
      <x v="40"/>
    </i>
    <i r="2">
      <x v="42"/>
    </i>
    <i r="2">
      <x v="31"/>
    </i>
    <i r="2">
      <x v="25"/>
    </i>
    <i r="2">
      <x v="43"/>
    </i>
    <i r="2">
      <x v="28"/>
    </i>
    <i r="2">
      <x v="32"/>
    </i>
    <i r="2">
      <x v="11"/>
    </i>
    <i r="2">
      <x v="15"/>
    </i>
    <i r="1">
      <x v="1"/>
    </i>
    <i r="2">
      <x v="5"/>
    </i>
    <i r="2">
      <x v="30"/>
    </i>
    <i r="2">
      <x v="40"/>
    </i>
    <i r="2">
      <x v="28"/>
    </i>
    <i r="1">
      <x v="2"/>
    </i>
    <i r="2">
      <x v="33"/>
    </i>
    <i r="2">
      <x v="49"/>
    </i>
    <i r="2">
      <x v="43"/>
    </i>
    <i r="2">
      <x v="28"/>
    </i>
    <i r="2">
      <x v="40"/>
    </i>
    <i r="1">
      <x v="4"/>
    </i>
    <i r="2">
      <x v="12"/>
    </i>
    <i r="2">
      <x v="42"/>
    </i>
    <i r="2">
      <x v="23"/>
    </i>
    <i r="1">
      <x v="5"/>
    </i>
    <i r="2">
      <x v="8"/>
    </i>
    <i r="1">
      <x v="3"/>
    </i>
    <i r="2">
      <x v="42"/>
    </i>
    <i>
      <x v="2"/>
    </i>
    <i>
      <x v="3"/>
    </i>
    <i r="1">
      <x v="2"/>
    </i>
    <i r="2">
      <x v="27"/>
    </i>
    <i>
      <x v="4"/>
    </i>
    <i>
      <x v="5"/>
    </i>
    <i r="1">
      <x v="3"/>
    </i>
    <i r="2">
      <x v="42"/>
    </i>
    <i r="2">
      <x v="40"/>
    </i>
    <i t="grand">
      <x/>
    </i>
  </rowItems>
  <colItems count="1">
    <i/>
  </colItems>
  <pageFields count="2">
    <pageField fld="17" hier="-1"/>
    <pageField fld="18" hier="-1"/>
  </pageFields>
  <dataFields count="1">
    <dataField name="Count of ped_action" fld="2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7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U4:V119" firstHeaderRow="1" firstDataRow="1" firstDataCol="1"/>
  <pivotFields count="4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multipleItemSelectionAllowed="1" showAll="0" sortType="descending">
      <items count="32">
        <item h="1" x="28"/>
        <item h="1" x="22"/>
        <item x="9"/>
        <item x="5"/>
        <item x="19"/>
        <item h="1" x="13"/>
        <item h="1" x="21"/>
        <item x="6"/>
        <item x="0"/>
        <item x="1"/>
        <item h="1" x="29"/>
        <item x="10"/>
        <item x="20"/>
        <item x="11"/>
        <item h="1" x="15"/>
        <item h="1" x="24"/>
        <item x="26"/>
        <item h="1" x="17"/>
        <item x="7"/>
        <item x="16"/>
        <item h="1" x="30"/>
        <item h="1" x="2"/>
        <item h="1" x="3"/>
        <item h="1" x="18"/>
        <item h="1" x="12"/>
        <item h="1" x="27"/>
        <item h="1" x="23"/>
        <item h="1" x="8"/>
        <item h="1" x="25"/>
        <item x="4"/>
        <item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dataField="1" multipleItemSelectionAllowed="1" showAll="0" sortType="descending">
      <items count="72">
        <item h="1" x="60"/>
        <item h="1" x="45"/>
        <item h="1" x="0"/>
        <item x="51"/>
        <item h="1" x="38"/>
        <item x="1"/>
        <item h="1" x="68"/>
        <item x="28"/>
        <item x="65"/>
        <item x="3"/>
        <item h="1" x="63"/>
        <item x="29"/>
        <item x="30"/>
        <item x="46"/>
        <item h="1" x="12"/>
        <item h="1" x="69"/>
        <item h="1" x="52"/>
        <item h="1" x="6"/>
        <item h="1" x="7"/>
        <item x="40"/>
        <item x="35"/>
        <item x="8"/>
        <item h="1" x="42"/>
        <item x="2"/>
        <item x="39"/>
        <item x="11"/>
        <item x="41"/>
        <item x="13"/>
        <item x="55"/>
        <item x="61"/>
        <item x="66"/>
        <item x="4"/>
        <item x="64"/>
        <item x="5"/>
        <item h="1" x="70"/>
        <item h="1" x="50"/>
        <item h="1" x="62"/>
        <item h="1" x="15"/>
        <item x="32"/>
        <item x="33"/>
        <item x="10"/>
        <item h="1" x="16"/>
        <item x="56"/>
        <item x="17"/>
        <item x="18"/>
        <item x="67"/>
        <item x="36"/>
        <item h="1" x="34"/>
        <item h="1" x="19"/>
        <item h="1" x="14"/>
        <item h="1" x="58"/>
        <item h="1" x="20"/>
        <item h="1" x="21"/>
        <item h="1" x="47"/>
        <item h="1" x="31"/>
        <item h="1" x="59"/>
        <item h="1" x="22"/>
        <item h="1" x="23"/>
        <item h="1" x="48"/>
        <item h="1" x="24"/>
        <item h="1" x="57"/>
        <item h="1" x="9"/>
        <item h="1" x="53"/>
        <item h="1" x="54"/>
        <item h="1" x="25"/>
        <item h="1" x="49"/>
        <item h="1" x="37"/>
        <item x="26"/>
        <item x="43"/>
        <item x="44"/>
        <item x="2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x="3"/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8">
        <item sd="0" x="0"/>
        <item x="3"/>
        <item x="2"/>
        <item x="5"/>
        <item x="4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29"/>
    <field x="15"/>
    <field x="16"/>
  </rowFields>
  <rowItems count="115">
    <i>
      <x/>
    </i>
    <i>
      <x v="2"/>
    </i>
    <i r="1">
      <x v="18"/>
    </i>
    <i r="2">
      <x v="23"/>
    </i>
    <i r="2">
      <x v="70"/>
    </i>
    <i r="2">
      <x v="33"/>
    </i>
    <i r="2">
      <x v="25"/>
    </i>
    <i r="1">
      <x v="8"/>
    </i>
    <i r="2">
      <x v="21"/>
    </i>
    <i r="2">
      <x v="40"/>
    </i>
    <i r="2">
      <x v="9"/>
    </i>
    <i r="2">
      <x v="12"/>
    </i>
    <i r="2">
      <x v="38"/>
    </i>
    <i r="2">
      <x v="39"/>
    </i>
    <i r="2">
      <x v="5"/>
    </i>
    <i r="2">
      <x v="13"/>
    </i>
    <i r="2">
      <x v="20"/>
    </i>
    <i r="1">
      <x v="7"/>
    </i>
    <i r="2">
      <x v="25"/>
    </i>
    <i r="2">
      <x v="27"/>
    </i>
    <i r="2">
      <x v="33"/>
    </i>
    <i r="2">
      <x v="70"/>
    </i>
    <i r="2">
      <x v="43"/>
    </i>
    <i r="1">
      <x v="9"/>
    </i>
    <i r="2">
      <x v="9"/>
    </i>
    <i r="2">
      <x v="38"/>
    </i>
    <i r="2">
      <x v="21"/>
    </i>
    <i r="2">
      <x v="40"/>
    </i>
    <i r="2">
      <x v="5"/>
    </i>
    <i r="1">
      <x v="30"/>
    </i>
    <i r="2">
      <x v="40"/>
    </i>
    <i r="2">
      <x v="21"/>
    </i>
    <i r="1">
      <x v="2"/>
    </i>
    <i r="2">
      <x v="33"/>
    </i>
    <i r="2">
      <x v="25"/>
    </i>
    <i r="1">
      <x v="12"/>
    </i>
    <i r="2">
      <x v="5"/>
    </i>
    <i r="2">
      <x v="40"/>
    </i>
    <i r="1">
      <x v="19"/>
    </i>
    <i r="2">
      <x v="9"/>
    </i>
    <i r="2">
      <x v="38"/>
    </i>
    <i r="1">
      <x v="3"/>
    </i>
    <i r="2">
      <x v="23"/>
    </i>
    <i r="1">
      <x v="13"/>
    </i>
    <i r="2">
      <x v="40"/>
    </i>
    <i r="1">
      <x v="16"/>
    </i>
    <i r="2">
      <x v="25"/>
    </i>
    <i r="1">
      <x v="11"/>
    </i>
    <i r="2">
      <x v="21"/>
    </i>
    <i>
      <x v="1"/>
    </i>
    <i r="1">
      <x v="7"/>
    </i>
    <i r="2">
      <x v="33"/>
    </i>
    <i r="2">
      <x v="23"/>
    </i>
    <i r="2">
      <x v="31"/>
    </i>
    <i r="2">
      <x v="25"/>
    </i>
    <i r="2">
      <x v="44"/>
    </i>
    <i r="1">
      <x v="18"/>
    </i>
    <i r="2">
      <x v="25"/>
    </i>
    <i r="2">
      <x v="33"/>
    </i>
    <i r="2">
      <x v="27"/>
    </i>
    <i r="2">
      <x v="23"/>
    </i>
    <i r="2">
      <x v="68"/>
    </i>
    <i r="2">
      <x v="70"/>
    </i>
    <i r="2">
      <x v="31"/>
    </i>
    <i r="1">
      <x v="9"/>
    </i>
    <i r="2">
      <x v="40"/>
    </i>
    <i r="2">
      <x v="11"/>
    </i>
    <i r="2">
      <x v="21"/>
    </i>
    <i r="1">
      <x v="30"/>
    </i>
    <i r="2">
      <x v="21"/>
    </i>
    <i r="2">
      <x v="38"/>
    </i>
    <i r="1">
      <x v="13"/>
    </i>
    <i r="2">
      <x v="21"/>
    </i>
    <i r="2">
      <x v="9"/>
    </i>
    <i r="2">
      <x v="40"/>
    </i>
    <i r="2">
      <x v="5"/>
    </i>
    <i r="1">
      <x v="8"/>
    </i>
    <i r="2">
      <x v="5"/>
    </i>
    <i r="2">
      <x v="21"/>
    </i>
    <i r="2">
      <x v="9"/>
    </i>
    <i r="1">
      <x v="2"/>
    </i>
    <i r="2">
      <x v="33"/>
    </i>
    <i r="2">
      <x v="70"/>
    </i>
    <i r="2">
      <x v="23"/>
    </i>
    <i r="2">
      <x v="25"/>
    </i>
    <i r="1">
      <x v="11"/>
    </i>
    <i r="2">
      <x v="9"/>
    </i>
    <i r="2">
      <x v="21"/>
    </i>
    <i r="1">
      <x v="19"/>
    </i>
    <i r="2">
      <x v="9"/>
    </i>
    <i r="2">
      <x v="8"/>
    </i>
    <i r="1">
      <x v="3"/>
    </i>
    <i r="2">
      <x v="27"/>
    </i>
    <i r="2">
      <x v="23"/>
    </i>
    <i r="1">
      <x v="29"/>
    </i>
    <i r="2">
      <x v="40"/>
    </i>
    <i r="1">
      <x v="4"/>
    </i>
    <i r="2">
      <x v="24"/>
    </i>
    <i>
      <x v="4"/>
    </i>
    <i r="1">
      <x v="7"/>
    </i>
    <i r="2">
      <x v="25"/>
    </i>
    <i r="2">
      <x v="44"/>
    </i>
    <i r="2">
      <x v="31"/>
    </i>
    <i r="1">
      <x v="9"/>
    </i>
    <i r="2">
      <x v="11"/>
    </i>
    <i>
      <x v="5"/>
    </i>
    <i r="1">
      <x v="30"/>
    </i>
    <i r="2">
      <x v="5"/>
    </i>
    <i r="1">
      <x v="18"/>
    </i>
    <i r="2">
      <x v="23"/>
    </i>
    <i r="1">
      <x v="7"/>
    </i>
    <i r="2">
      <x v="33"/>
    </i>
    <i r="1">
      <x v="11"/>
    </i>
    <i r="2">
      <x v="21"/>
    </i>
    <i t="grand">
      <x/>
    </i>
  </rowItems>
  <colItems count="1">
    <i/>
  </colItems>
  <dataFields count="1">
    <dataField name="Count of secondary_rd" fld="1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L3:M28" firstHeaderRow="1" firstDataRow="1" firstDataCol="1"/>
  <pivotFields count="4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3"/>
        <item x="1"/>
        <item x="0"/>
        <item x="2"/>
        <item t="default"/>
      </items>
    </pivotField>
    <pivotField showAll="0"/>
    <pivotField showAll="0"/>
    <pivotField axis="axisRow" showAll="0">
      <items count="7">
        <item x="1"/>
        <item x="2"/>
        <item x="4"/>
        <item sd="0" x="0"/>
        <item x="3"/>
        <item x="5"/>
        <item t="default"/>
      </items>
    </pivotField>
    <pivotField showAll="0"/>
    <pivotField showAll="0"/>
    <pivotField showAll="0"/>
    <pivotField showAll="0">
      <items count="6">
        <item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>
      <items count="7">
        <item x="0"/>
        <item x="2"/>
        <item x="4"/>
        <item x="3"/>
        <item x="5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2"/>
    <field x="25"/>
  </rowFields>
  <rowItems count="25">
    <i>
      <x/>
    </i>
    <i r="1">
      <x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Items count="1">
    <i/>
  </colItems>
  <dataFields count="1">
    <dataField name="Count of collision_severity" fld="2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I3:J37" firstHeaderRow="1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1"/>
        <item x="0"/>
        <item x="2"/>
        <item t="default"/>
      </items>
    </pivotField>
    <pivotField axis="axisRow" dataField="1" showAll="0">
      <items count="10">
        <item x="2"/>
        <item x="5"/>
        <item x="7"/>
        <item x="8"/>
        <item x="4"/>
        <item x="6"/>
        <item x="1"/>
        <item x="0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1"/>
    <field x="12"/>
  </rowFields>
  <rowItems count="34">
    <i>
      <x/>
    </i>
    <i r="1">
      <x/>
    </i>
    <i r="1">
      <x v="6"/>
    </i>
    <i r="1">
      <x v="7"/>
    </i>
    <i r="1">
      <x v="8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 t="grand">
      <x/>
    </i>
  </rowItems>
  <colItems count="1">
    <i/>
  </colItems>
  <dataFields count="1">
    <dataField name="Count of type_of_collision" fld="1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F3:G127" firstHeaderRow="1" firstDataRow="1" firstDataCol="1"/>
  <pivotFields count="4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8">
        <item x="6"/>
        <item x="2"/>
        <item x="3"/>
        <item x="4"/>
        <item x="5"/>
        <item x="1"/>
        <item x="0"/>
        <item t="default"/>
      </items>
    </pivotField>
    <pivotField showAll="0"/>
    <pivotField axis="axisRow" showAll="0" sortType="descending">
      <items count="32">
        <item x="28"/>
        <item x="22"/>
        <item x="9"/>
        <item x="5"/>
        <item x="19"/>
        <item x="13"/>
        <item x="21"/>
        <item x="6"/>
        <item x="0"/>
        <item x="1"/>
        <item x="29"/>
        <item x="10"/>
        <item x="20"/>
        <item x="11"/>
        <item x="15"/>
        <item x="24"/>
        <item x="26"/>
        <item x="17"/>
        <item x="7"/>
        <item x="16"/>
        <item x="30"/>
        <item x="2"/>
        <item x="3"/>
        <item x="18"/>
        <item x="12"/>
        <item x="27"/>
        <item x="23"/>
        <item x="8"/>
        <item x="25"/>
        <item x="4"/>
        <item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72">
        <item x="60"/>
        <item x="45"/>
        <item x="0"/>
        <item x="51"/>
        <item x="38"/>
        <item x="1"/>
        <item x="68"/>
        <item x="28"/>
        <item x="65"/>
        <item x="3"/>
        <item x="63"/>
        <item x="29"/>
        <item x="30"/>
        <item x="46"/>
        <item x="12"/>
        <item x="69"/>
        <item x="52"/>
        <item x="6"/>
        <item x="7"/>
        <item x="40"/>
        <item x="35"/>
        <item x="8"/>
        <item x="42"/>
        <item x="2"/>
        <item x="39"/>
        <item x="11"/>
        <item x="41"/>
        <item x="13"/>
        <item x="55"/>
        <item x="61"/>
        <item x="66"/>
        <item x="4"/>
        <item x="64"/>
        <item x="5"/>
        <item x="70"/>
        <item x="50"/>
        <item x="62"/>
        <item x="15"/>
        <item x="32"/>
        <item x="33"/>
        <item x="10"/>
        <item x="16"/>
        <item x="56"/>
        <item x="17"/>
        <item x="18"/>
        <item x="67"/>
        <item x="36"/>
        <item x="34"/>
        <item x="19"/>
        <item x="14"/>
        <item x="58"/>
        <item x="20"/>
        <item x="21"/>
        <item x="47"/>
        <item x="31"/>
        <item x="59"/>
        <item x="22"/>
        <item x="23"/>
        <item x="48"/>
        <item x="24"/>
        <item x="57"/>
        <item x="9"/>
        <item x="53"/>
        <item x="54"/>
        <item x="25"/>
        <item x="49"/>
        <item x="37"/>
        <item x="26"/>
        <item x="43"/>
        <item x="44"/>
        <item x="2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x="3"/>
        <item x="1"/>
        <item x="0"/>
        <item x="2"/>
        <item t="default"/>
      </items>
    </pivotField>
    <pivotField showAll="0">
      <items count="10">
        <item x="2"/>
        <item x="5"/>
        <item x="7"/>
        <item x="8"/>
        <item x="4"/>
        <item x="6"/>
        <item x="1"/>
        <item x="0"/>
        <item x="3"/>
        <item t="default"/>
      </items>
    </pivotField>
    <pivotField showAll="0"/>
    <pivotField showAll="0">
      <items count="7">
        <item x="1"/>
        <item x="2"/>
        <item x="4"/>
        <item x="0"/>
        <item x="3"/>
        <item x="5"/>
        <item t="default"/>
      </items>
    </pivotField>
    <pivotField showAll="0">
      <items count="5">
        <item x="0"/>
        <item x="2"/>
        <item x="3"/>
        <item x="1"/>
        <item t="default"/>
      </items>
    </pivotField>
    <pivotField showAll="0">
      <items count="8">
        <item x="5"/>
        <item x="2"/>
        <item x="0"/>
        <item x="1"/>
        <item x="6"/>
        <item x="3"/>
        <item x="4"/>
        <item t="default"/>
      </items>
    </pivotField>
    <pivotField showAll="0"/>
    <pivotField showAll="0">
      <items count="6">
        <item x="4"/>
        <item x="0"/>
        <item x="1"/>
        <item x="2"/>
        <item x="3"/>
        <item t="default"/>
      </items>
    </pivotField>
    <pivotField showAll="0"/>
    <pivotField axis="axisRow" dataField="1" showAll="0">
      <items count="8">
        <item sd="0" x="0"/>
        <item sd="0" x="3"/>
        <item x="2"/>
        <item sd="0" x="5"/>
        <item sd="0" x="4"/>
        <item sd="0" x="1"/>
        <item sd="0" x="6"/>
        <item t="default"/>
      </items>
    </pivotField>
    <pivotField showAll="0"/>
    <pivotField showAll="0"/>
    <pivotField showAll="0">
      <items count="7">
        <item x="0"/>
        <item x="2"/>
        <item x="4"/>
        <item x="3"/>
        <item x="5"/>
        <item x="1"/>
        <item t="default"/>
      </items>
    </pivotField>
    <pivotField showAll="0"/>
    <pivotField showAll="0"/>
    <pivotField showAll="0"/>
    <pivotField showAll="0"/>
    <pivotField showAll="0"/>
    <pivotField showAll="0">
      <items count="52">
        <item x="16"/>
        <item x="47"/>
        <item x="40"/>
        <item x="14"/>
        <item x="38"/>
        <item x="8"/>
        <item x="44"/>
        <item x="24"/>
        <item x="7"/>
        <item x="13"/>
        <item x="34"/>
        <item x="9"/>
        <item x="27"/>
        <item x="45"/>
        <item x="3"/>
        <item x="35"/>
        <item x="42"/>
        <item x="50"/>
        <item x="39"/>
        <item x="22"/>
        <item x="4"/>
        <item x="48"/>
        <item x="15"/>
        <item x="41"/>
        <item x="19"/>
        <item x="46"/>
        <item x="37"/>
        <item x="28"/>
        <item x="30"/>
        <item x="20"/>
        <item x="29"/>
        <item x="10"/>
        <item x="31"/>
        <item x="17"/>
        <item x="33"/>
        <item x="26"/>
        <item x="5"/>
        <item x="36"/>
        <item x="49"/>
        <item x="2"/>
        <item x="23"/>
        <item x="12"/>
        <item x="0"/>
        <item x="18"/>
        <item x="1"/>
        <item x="32"/>
        <item x="6"/>
        <item x="25"/>
        <item x="21"/>
        <item x="11"/>
        <item x="43"/>
        <item t="default"/>
      </items>
    </pivotField>
    <pivotField showAll="0"/>
    <pivotField showAll="0"/>
  </pivotFields>
  <rowFields count="3">
    <field x="31"/>
    <field x="17"/>
    <field x="18"/>
  </rowFields>
  <rowItems count="124">
    <i>
      <x/>
    </i>
    <i>
      <x v="1"/>
    </i>
    <i>
      <x v="2"/>
    </i>
    <i r="1">
      <x v="18"/>
    </i>
    <i r="2">
      <x v="23"/>
    </i>
    <i r="2">
      <x v="49"/>
    </i>
    <i r="2">
      <x v="51"/>
    </i>
    <i r="2">
      <x v="70"/>
    </i>
    <i r="2">
      <x v="25"/>
    </i>
    <i r="2">
      <x v="33"/>
    </i>
    <i r="1">
      <x v="21"/>
    </i>
    <i r="2">
      <x v="21"/>
    </i>
    <i r="2">
      <x v="57"/>
    </i>
    <i r="2">
      <x v="5"/>
    </i>
    <i r="2">
      <x v="41"/>
    </i>
    <i r="2">
      <x v="40"/>
    </i>
    <i r="2">
      <x v="9"/>
    </i>
    <i r="2">
      <x v="59"/>
    </i>
    <i r="2">
      <x v="2"/>
    </i>
    <i r="2">
      <x v="7"/>
    </i>
    <i r="2">
      <x v="11"/>
    </i>
    <i r="2">
      <x v="61"/>
    </i>
    <i r="2">
      <x v="12"/>
    </i>
    <i r="2">
      <x v="19"/>
    </i>
    <i r="1">
      <x v="8"/>
    </i>
    <i r="2">
      <x v="21"/>
    </i>
    <i r="2">
      <x v="40"/>
    </i>
    <i r="2">
      <x v="59"/>
    </i>
    <i r="2">
      <x v="9"/>
    </i>
    <i r="2">
      <x v="61"/>
    </i>
    <i r="2">
      <x v="2"/>
    </i>
    <i r="2">
      <x v="13"/>
    </i>
    <i r="2">
      <x v="12"/>
    </i>
    <i r="2">
      <x v="5"/>
    </i>
    <i r="2">
      <x v="38"/>
    </i>
    <i r="2">
      <x v="39"/>
    </i>
    <i r="2">
      <x v="20"/>
    </i>
    <i r="1">
      <x v="22"/>
    </i>
    <i r="2">
      <x v="21"/>
    </i>
    <i r="2">
      <x v="57"/>
    </i>
    <i r="2">
      <x v="5"/>
    </i>
    <i r="2">
      <x v="17"/>
    </i>
    <i r="2">
      <x v="2"/>
    </i>
    <i r="2">
      <x v="11"/>
    </i>
    <i r="1">
      <x v="24"/>
    </i>
    <i r="2">
      <x v="49"/>
    </i>
    <i r="2">
      <x v="51"/>
    </i>
    <i r="2">
      <x v="23"/>
    </i>
    <i r="2">
      <x v="28"/>
    </i>
    <i r="2">
      <x v="70"/>
    </i>
    <i r="2">
      <x v="33"/>
    </i>
    <i r="2">
      <x v="44"/>
    </i>
    <i r="1">
      <x v="7"/>
    </i>
    <i r="2">
      <x v="49"/>
    </i>
    <i r="2">
      <x v="25"/>
    </i>
    <i r="2">
      <x v="51"/>
    </i>
    <i r="2">
      <x v="27"/>
    </i>
    <i r="2">
      <x v="33"/>
    </i>
    <i r="2">
      <x v="70"/>
    </i>
    <i r="2">
      <x v="43"/>
    </i>
    <i r="1">
      <x v="9"/>
    </i>
    <i r="2">
      <x v="9"/>
    </i>
    <i r="2">
      <x v="38"/>
    </i>
    <i r="2">
      <x v="21"/>
    </i>
    <i r="2">
      <x v="57"/>
    </i>
    <i r="2">
      <x v="40"/>
    </i>
    <i r="2">
      <x v="2"/>
    </i>
    <i r="2">
      <x v="5"/>
    </i>
    <i r="1">
      <x v="11"/>
    </i>
    <i r="2">
      <x v="64"/>
    </i>
    <i r="2">
      <x v="56"/>
    </i>
    <i r="2">
      <x v="37"/>
    </i>
    <i r="2">
      <x v="62"/>
    </i>
    <i r="2">
      <x v="58"/>
    </i>
    <i r="2">
      <x v="41"/>
    </i>
    <i r="2">
      <x v="21"/>
    </i>
    <i r="2">
      <x v="1"/>
    </i>
    <i r="2">
      <x v="57"/>
    </i>
    <i r="1">
      <x v="27"/>
    </i>
    <i r="2">
      <x v="49"/>
    </i>
    <i r="2">
      <x v="51"/>
    </i>
    <i r="2">
      <x v="23"/>
    </i>
    <i r="2">
      <x v="34"/>
    </i>
    <i r="1">
      <x v="30"/>
    </i>
    <i r="2">
      <x v="21"/>
    </i>
    <i r="2">
      <x v="40"/>
    </i>
    <i r="2">
      <x v="63"/>
    </i>
    <i r="2">
      <x v="52"/>
    </i>
    <i r="1">
      <x v="2"/>
    </i>
    <i r="2">
      <x v="25"/>
    </i>
    <i r="2">
      <x v="33"/>
    </i>
    <i r="2">
      <x v="49"/>
    </i>
    <i r="1">
      <x v="12"/>
    </i>
    <i r="2">
      <x v="5"/>
    </i>
    <i r="2">
      <x v="40"/>
    </i>
    <i r="1">
      <x v="19"/>
    </i>
    <i r="2">
      <x v="9"/>
    </i>
    <i r="2">
      <x v="38"/>
    </i>
    <i r="1">
      <x v="23"/>
    </i>
    <i r="2">
      <x v="68"/>
    </i>
    <i r="2">
      <x v="44"/>
    </i>
    <i r="1">
      <x v="26"/>
    </i>
    <i r="2">
      <x v="68"/>
    </i>
    <i r="1">
      <x v="3"/>
    </i>
    <i r="2">
      <x v="23"/>
    </i>
    <i r="1">
      <x v="6"/>
    </i>
    <i r="2">
      <x v="49"/>
    </i>
    <i r="1">
      <x v="16"/>
    </i>
    <i r="2">
      <x v="25"/>
    </i>
    <i r="1">
      <x v="4"/>
    </i>
    <i r="2">
      <x v="51"/>
    </i>
    <i r="1">
      <x v="17"/>
    </i>
    <i r="2">
      <x v="23"/>
    </i>
    <i r="1">
      <x v="10"/>
    </i>
    <i r="2">
      <x v="40"/>
    </i>
    <i r="1">
      <x v="13"/>
    </i>
    <i r="2">
      <x v="40"/>
    </i>
    <i r="1">
      <x v="15"/>
    </i>
    <i r="2">
      <x v="25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dph_col_grp" fld="3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6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R3:S120" firstHeaderRow="1" firstDataRow="1" firstDataCol="1"/>
  <pivotFields count="4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619">
        <item x="94"/>
        <item x="209"/>
        <item x="112"/>
        <item x="444"/>
        <item x="229"/>
        <item x="479"/>
        <item x="490"/>
        <item x="399"/>
        <item x="153"/>
        <item x="302"/>
        <item x="572"/>
        <item x="418"/>
        <item x="266"/>
        <item x="437"/>
        <item x="252"/>
        <item x="14"/>
        <item x="603"/>
        <item x="552"/>
        <item x="230"/>
        <item x="129"/>
        <item x="575"/>
        <item x="386"/>
        <item x="110"/>
        <item x="495"/>
        <item x="344"/>
        <item x="83"/>
        <item x="250"/>
        <item x="353"/>
        <item x="442"/>
        <item x="532"/>
        <item x="74"/>
        <item x="550"/>
        <item x="414"/>
        <item x="368"/>
        <item x="565"/>
        <item x="243"/>
        <item x="582"/>
        <item x="351"/>
        <item x="124"/>
        <item x="0"/>
        <item x="361"/>
        <item x="46"/>
        <item x="49"/>
        <item x="312"/>
        <item x="319"/>
        <item x="196"/>
        <item x="28"/>
        <item x="472"/>
        <item x="349"/>
        <item x="614"/>
        <item x="478"/>
        <item x="424"/>
        <item x="25"/>
        <item x="322"/>
        <item x="350"/>
        <item x="488"/>
        <item x="481"/>
        <item x="400"/>
        <item x="226"/>
        <item x="591"/>
        <item x="334"/>
        <item x="477"/>
        <item x="140"/>
        <item x="292"/>
        <item x="130"/>
        <item x="29"/>
        <item x="294"/>
        <item x="355"/>
        <item x="159"/>
        <item x="486"/>
        <item x="563"/>
        <item x="562"/>
        <item x="615"/>
        <item x="359"/>
        <item x="421"/>
        <item x="534"/>
        <item x="166"/>
        <item x="305"/>
        <item x="220"/>
        <item x="604"/>
        <item x="462"/>
        <item x="491"/>
        <item x="397"/>
        <item x="617"/>
        <item x="190"/>
        <item x="40"/>
        <item x="163"/>
        <item x="352"/>
        <item x="520"/>
        <item x="277"/>
        <item x="542"/>
        <item x="116"/>
        <item x="511"/>
        <item x="148"/>
        <item x="283"/>
        <item x="315"/>
        <item x="480"/>
        <item x="581"/>
        <item x="545"/>
        <item x="20"/>
        <item x="170"/>
        <item x="183"/>
        <item x="503"/>
        <item x="282"/>
        <item x="301"/>
        <item x="119"/>
        <item x="541"/>
        <item x="300"/>
        <item x="249"/>
        <item x="154"/>
        <item x="570"/>
        <item x="341"/>
        <item x="405"/>
        <item x="547"/>
        <item x="476"/>
        <item x="611"/>
        <item x="464"/>
        <item x="564"/>
        <item x="519"/>
        <item x="417"/>
        <item x="404"/>
        <item x="517"/>
        <item x="157"/>
        <item x="4"/>
        <item x="345"/>
        <item x="413"/>
        <item x="610"/>
        <item x="158"/>
        <item x="357"/>
        <item x="526"/>
        <item x="76"/>
        <item x="10"/>
        <item x="189"/>
        <item x="47"/>
        <item x="613"/>
        <item x="422"/>
        <item x="62"/>
        <item x="501"/>
        <item x="299"/>
        <item x="343"/>
        <item x="69"/>
        <item x="201"/>
        <item x="465"/>
        <item x="254"/>
        <item x="318"/>
        <item x="90"/>
        <item x="144"/>
        <item x="236"/>
        <item x="366"/>
        <item x="440"/>
        <item x="138"/>
        <item x="64"/>
        <item x="410"/>
        <item x="87"/>
        <item x="145"/>
        <item x="207"/>
        <item x="171"/>
        <item x="420"/>
        <item x="224"/>
        <item x="79"/>
        <item x="538"/>
        <item x="172"/>
        <item x="146"/>
        <item x="539"/>
        <item x="82"/>
        <item x="493"/>
        <item x="556"/>
        <item x="169"/>
        <item x="574"/>
        <item x="403"/>
        <item x="423"/>
        <item x="408"/>
        <item x="595"/>
        <item x="70"/>
        <item x="298"/>
        <item x="409"/>
        <item x="255"/>
        <item x="52"/>
        <item x="240"/>
        <item x="132"/>
        <item x="536"/>
        <item x="510"/>
        <item x="370"/>
        <item x="269"/>
        <item x="114"/>
        <item x="452"/>
        <item x="434"/>
        <item x="50"/>
        <item x="37"/>
        <item x="135"/>
        <item x="530"/>
        <item x="590"/>
        <item x="573"/>
        <item x="265"/>
        <item x="593"/>
        <item x="78"/>
        <item x="131"/>
        <item x="41"/>
        <item x="262"/>
        <item x="578"/>
        <item x="232"/>
        <item x="527"/>
        <item x="290"/>
        <item x="188"/>
        <item x="346"/>
        <item x="460"/>
        <item x="214"/>
        <item x="23"/>
        <item x="173"/>
        <item x="600"/>
        <item x="42"/>
        <item x="260"/>
        <item x="56"/>
        <item x="592"/>
        <item x="313"/>
        <item x="540"/>
        <item x="225"/>
        <item x="51"/>
        <item x="151"/>
        <item x="443"/>
        <item x="425"/>
        <item x="342"/>
        <item x="284"/>
        <item x="237"/>
        <item x="448"/>
        <item x="275"/>
        <item x="182"/>
        <item x="221"/>
        <item x="200"/>
        <item x="317"/>
        <item x="385"/>
        <item x="44"/>
        <item x="596"/>
        <item x="227"/>
        <item x="338"/>
        <item x="469"/>
        <item x="446"/>
        <item x="19"/>
        <item x="118"/>
        <item x="557"/>
        <item x="53"/>
        <item x="167"/>
        <item x="594"/>
        <item x="451"/>
        <item x="340"/>
        <item x="141"/>
        <item x="105"/>
        <item x="75"/>
        <item x="406"/>
        <item x="559"/>
        <item x="123"/>
        <item x="533"/>
        <item x="450"/>
        <item x="150"/>
        <item x="228"/>
        <item x="432"/>
        <item x="96"/>
        <item x="113"/>
        <item x="531"/>
        <item x="387"/>
        <item x="143"/>
        <item x="568"/>
        <item x="377"/>
        <item x="233"/>
        <item x="191"/>
        <item x="463"/>
        <item x="174"/>
        <item x="95"/>
        <item x="428"/>
        <item x="165"/>
        <item x="120"/>
        <item x="608"/>
        <item x="21"/>
        <item x="34"/>
        <item x="586"/>
        <item x="133"/>
        <item x="470"/>
        <item x="512"/>
        <item x="378"/>
        <item x="279"/>
        <item x="71"/>
        <item x="311"/>
        <item x="195"/>
        <item x="331"/>
        <item x="354"/>
        <item x="597"/>
        <item x="15"/>
        <item x="210"/>
        <item x="392"/>
        <item x="468"/>
        <item x="264"/>
        <item x="365"/>
        <item x="475"/>
        <item x="81"/>
        <item x="202"/>
        <item x="152"/>
        <item x="108"/>
        <item x="142"/>
        <item x="245"/>
        <item x="473"/>
        <item x="325"/>
        <item x="458"/>
        <item x="55"/>
        <item x="339"/>
        <item x="253"/>
        <item x="606"/>
        <item x="528"/>
        <item x="571"/>
        <item x="197"/>
        <item x="576"/>
        <item x="515"/>
        <item x="115"/>
        <item x="363"/>
        <item x="513"/>
        <item x="314"/>
        <item x="57"/>
        <item x="216"/>
        <item x="31"/>
        <item x="295"/>
        <item x="455"/>
        <item x="412"/>
        <item x="117"/>
        <item x="3"/>
        <item x="324"/>
        <item x="16"/>
        <item x="525"/>
        <item x="263"/>
        <item x="241"/>
        <item x="376"/>
        <item x="498"/>
        <item x="543"/>
        <item x="199"/>
        <item x="323"/>
        <item x="320"/>
        <item x="332"/>
        <item x="296"/>
        <item x="471"/>
        <item x="336"/>
        <item x="466"/>
        <item x="523"/>
        <item x="107"/>
        <item x="391"/>
        <item x="5"/>
        <item x="234"/>
        <item x="524"/>
        <item x="309"/>
        <item x="218"/>
        <item x="411"/>
        <item x="554"/>
        <item x="461"/>
        <item x="136"/>
        <item x="401"/>
        <item x="506"/>
        <item x="374"/>
        <item x="7"/>
        <item x="208"/>
        <item x="447"/>
        <item x="99"/>
        <item x="328"/>
        <item x="271"/>
        <item x="407"/>
        <item x="507"/>
        <item x="589"/>
        <item x="11"/>
        <item x="553"/>
        <item x="330"/>
        <item x="38"/>
        <item x="103"/>
        <item x="215"/>
        <item x="348"/>
        <item x="389"/>
        <item x="551"/>
        <item x="499"/>
        <item x="272"/>
        <item x="155"/>
        <item x="518"/>
        <item x="396"/>
        <item x="587"/>
        <item x="529"/>
        <item x="497"/>
        <item x="607"/>
        <item x="85"/>
        <item x="304"/>
        <item x="482"/>
        <item x="306"/>
        <item x="449"/>
        <item x="104"/>
        <item x="484"/>
        <item x="555"/>
        <item x="134"/>
        <item x="287"/>
        <item x="180"/>
        <item x="281"/>
        <item x="380"/>
        <item x="30"/>
        <item x="549"/>
        <item x="537"/>
        <item x="54"/>
        <item x="268"/>
        <item x="329"/>
        <item x="72"/>
        <item x="248"/>
        <item x="100"/>
        <item x="156"/>
        <item x="580"/>
        <item x="494"/>
        <item x="27"/>
        <item x="509"/>
        <item x="360"/>
        <item x="126"/>
        <item x="6"/>
        <item x="383"/>
        <item x="496"/>
        <item x="231"/>
        <item x="98"/>
        <item x="73"/>
        <item x="588"/>
        <item x="337"/>
        <item x="58"/>
        <item x="164"/>
        <item x="373"/>
        <item x="24"/>
        <item x="474"/>
        <item x="213"/>
        <item x="179"/>
        <item x="9"/>
        <item x="12"/>
        <item x="259"/>
        <item x="435"/>
        <item x="426"/>
        <item x="395"/>
        <item x="184"/>
        <item x="256"/>
        <item x="176"/>
        <item x="45"/>
        <item x="546"/>
        <item x="162"/>
        <item x="48"/>
        <item x="273"/>
        <item x="605"/>
        <item x="92"/>
        <item x="91"/>
        <item x="194"/>
        <item x="8"/>
        <item x="36"/>
        <item x="347"/>
        <item x="161"/>
        <item x="372"/>
        <item x="416"/>
        <item x="89"/>
        <item x="601"/>
        <item x="186"/>
        <item x="276"/>
        <item x="181"/>
        <item x="244"/>
        <item x="522"/>
        <item x="307"/>
        <item x="160"/>
        <item x="278"/>
        <item x="128"/>
        <item x="212"/>
        <item x="492"/>
        <item x="33"/>
        <item x="453"/>
        <item x="285"/>
        <item x="43"/>
        <item x="289"/>
        <item x="504"/>
        <item x="93"/>
        <item x="454"/>
        <item x="205"/>
        <item x="127"/>
        <item x="251"/>
        <item x="381"/>
        <item x="242"/>
        <item x="516"/>
        <item x="467"/>
        <item x="77"/>
        <item x="203"/>
        <item x="59"/>
        <item x="321"/>
        <item x="168"/>
        <item x="288"/>
        <item x="211"/>
        <item x="521"/>
        <item x="147"/>
        <item x="431"/>
        <item x="238"/>
        <item x="192"/>
        <item x="68"/>
        <item x="402"/>
        <item x="388"/>
        <item x="427"/>
        <item x="175"/>
        <item x="291"/>
        <item x="609"/>
        <item x="204"/>
        <item x="502"/>
        <item x="375"/>
        <item x="185"/>
        <item x="274"/>
        <item x="247"/>
        <item x="567"/>
        <item x="457"/>
        <item x="303"/>
        <item x="18"/>
        <item x="362"/>
        <item x="206"/>
        <item x="22"/>
        <item x="483"/>
        <item x="258"/>
        <item x="60"/>
        <item x="257"/>
        <item x="13"/>
        <item x="577"/>
        <item x="544"/>
        <item x="187"/>
        <item x="390"/>
        <item x="333"/>
        <item x="364"/>
        <item x="436"/>
        <item x="514"/>
        <item x="489"/>
        <item x="270"/>
        <item x="39"/>
        <item x="267"/>
        <item x="280"/>
        <item x="35"/>
        <item x="67"/>
        <item x="122"/>
        <item x="398"/>
        <item x="111"/>
        <item x="125"/>
        <item x="438"/>
        <item x="310"/>
        <item x="335"/>
        <item x="293"/>
        <item x="459"/>
        <item x="579"/>
        <item x="433"/>
        <item x="358"/>
        <item x="193"/>
        <item x="106"/>
        <item x="584"/>
        <item x="485"/>
        <item x="139"/>
        <item x="109"/>
        <item x="84"/>
        <item x="101"/>
        <item x="239"/>
        <item x="308"/>
        <item x="558"/>
        <item x="598"/>
        <item x="80"/>
        <item x="178"/>
        <item x="246"/>
        <item x="2"/>
        <item x="367"/>
        <item x="286"/>
        <item x="198"/>
        <item x="612"/>
        <item x="599"/>
        <item x="26"/>
        <item x="487"/>
        <item x="17"/>
        <item x="86"/>
        <item x="327"/>
        <item x="121"/>
        <item x="32"/>
        <item x="456"/>
        <item x="505"/>
        <item x="1"/>
        <item x="88"/>
        <item x="415"/>
        <item x="371"/>
        <item x="222"/>
        <item x="66"/>
        <item x="393"/>
        <item x="566"/>
        <item x="316"/>
        <item x="65"/>
        <item x="97"/>
        <item x="508"/>
        <item x="61"/>
        <item x="535"/>
        <item x="149"/>
        <item x="369"/>
        <item x="602"/>
        <item x="382"/>
        <item x="384"/>
        <item x="394"/>
        <item x="441"/>
        <item x="445"/>
        <item x="223"/>
        <item x="235"/>
        <item x="63"/>
        <item x="297"/>
        <item x="261"/>
        <item x="560"/>
        <item x="379"/>
        <item x="548"/>
        <item x="102"/>
        <item x="419"/>
        <item x="585"/>
        <item x="616"/>
        <item x="439"/>
        <item x="219"/>
        <item x="356"/>
        <item x="500"/>
        <item x="561"/>
        <item x="137"/>
        <item x="430"/>
        <item x="177"/>
        <item x="429"/>
        <item x="583"/>
        <item x="217"/>
        <item x="569"/>
        <item x="326"/>
        <item t="default"/>
      </items>
    </pivotField>
    <pivotField showAll="0"/>
    <pivotField showAll="0"/>
    <pivotField showAll="0">
      <items count="8">
        <item x="6"/>
        <item x="2"/>
        <item x="3"/>
        <item x="4"/>
        <item x="5"/>
        <item x="1"/>
        <item x="0"/>
        <item t="default"/>
      </items>
    </pivotField>
    <pivotField showAll="0"/>
    <pivotField axis="axisRow" showAll="0" sortType="descending">
      <items count="32">
        <item x="28"/>
        <item x="22"/>
        <item x="9"/>
        <item x="5"/>
        <item x="19"/>
        <item x="13"/>
        <item x="21"/>
        <item x="6"/>
        <item x="0"/>
        <item x="1"/>
        <item x="29"/>
        <item x="10"/>
        <item x="20"/>
        <item x="11"/>
        <item x="15"/>
        <item x="24"/>
        <item x="26"/>
        <item x="17"/>
        <item x="7"/>
        <item x="16"/>
        <item x="30"/>
        <item x="2"/>
        <item x="3"/>
        <item x="18"/>
        <item x="12"/>
        <item x="27"/>
        <item x="23"/>
        <item x="8"/>
        <item x="25"/>
        <item x="4"/>
        <item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dataField="1" showAll="0">
      <items count="72">
        <item x="60"/>
        <item x="45"/>
        <item x="0"/>
        <item x="51"/>
        <item x="38"/>
        <item x="1"/>
        <item x="68"/>
        <item x="28"/>
        <item x="65"/>
        <item x="3"/>
        <item x="63"/>
        <item x="29"/>
        <item x="30"/>
        <item x="46"/>
        <item x="12"/>
        <item x="69"/>
        <item x="52"/>
        <item x="6"/>
        <item x="7"/>
        <item x="40"/>
        <item x="35"/>
        <item x="8"/>
        <item x="42"/>
        <item x="2"/>
        <item x="39"/>
        <item x="11"/>
        <item x="41"/>
        <item x="13"/>
        <item x="55"/>
        <item x="61"/>
        <item x="66"/>
        <item x="4"/>
        <item x="64"/>
        <item x="5"/>
        <item x="70"/>
        <item x="50"/>
        <item x="62"/>
        <item x="15"/>
        <item x="32"/>
        <item x="33"/>
        <item x="10"/>
        <item x="16"/>
        <item x="56"/>
        <item x="17"/>
        <item x="18"/>
        <item x="67"/>
        <item x="36"/>
        <item x="34"/>
        <item x="19"/>
        <item x="14"/>
        <item x="58"/>
        <item x="20"/>
        <item x="21"/>
        <item x="47"/>
        <item x="31"/>
        <item x="59"/>
        <item x="22"/>
        <item x="23"/>
        <item x="48"/>
        <item x="24"/>
        <item x="57"/>
        <item x="9"/>
        <item x="53"/>
        <item x="54"/>
        <item x="25"/>
        <item x="49"/>
        <item x="37"/>
        <item x="26"/>
        <item x="43"/>
        <item x="44"/>
        <item x="27"/>
        <item t="default"/>
      </items>
    </pivotField>
    <pivotField showAll="0"/>
    <pivotField showAll="0"/>
    <pivotField showAll="0"/>
    <pivotField showAll="0">
      <items count="5">
        <item x="3"/>
        <item x="1"/>
        <item x="0"/>
        <item x="2"/>
        <item t="default"/>
      </items>
    </pivotField>
    <pivotField axis="axisRow" showAll="0">
      <items count="10">
        <item sd="0" x="2"/>
        <item sd="0" x="5"/>
        <item sd="0" x="7"/>
        <item sd="0" x="8"/>
        <item sd="0" x="4"/>
        <item sd="0" x="6"/>
        <item sd="0" x="1"/>
        <item sd="0" x="0"/>
        <item x="3"/>
        <item t="default"/>
      </items>
    </pivotField>
    <pivotField showAll="0"/>
    <pivotField showAll="0"/>
    <pivotField showAll="0"/>
    <pivotField showAll="0">
      <items count="8">
        <item x="5"/>
        <item x="2"/>
        <item x="0"/>
        <item x="1"/>
        <item x="6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23"/>
    <field x="17"/>
    <field x="18"/>
  </rowFields>
  <rowItems count="1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r="1">
      <x v="18"/>
    </i>
    <i r="2">
      <x v="23"/>
    </i>
    <i r="2">
      <x v="25"/>
    </i>
    <i r="2">
      <x v="27"/>
    </i>
    <i r="2">
      <x v="31"/>
    </i>
    <i r="2">
      <x v="33"/>
    </i>
    <i r="2">
      <x v="48"/>
    </i>
    <i r="2">
      <x v="49"/>
    </i>
    <i r="2">
      <x v="51"/>
    </i>
    <i r="2">
      <x v="68"/>
    </i>
    <i r="2">
      <x v="70"/>
    </i>
    <i r="1">
      <x v="7"/>
    </i>
    <i r="2">
      <x v="15"/>
    </i>
    <i r="2">
      <x v="23"/>
    </i>
    <i r="2">
      <x v="25"/>
    </i>
    <i r="2">
      <x v="31"/>
    </i>
    <i r="2">
      <x v="33"/>
    </i>
    <i r="2">
      <x v="44"/>
    </i>
    <i r="2">
      <x v="49"/>
    </i>
    <i r="2">
      <x v="51"/>
    </i>
    <i r="1">
      <x v="21"/>
    </i>
    <i r="2">
      <x v="2"/>
    </i>
    <i r="2">
      <x v="5"/>
    </i>
    <i r="2">
      <x v="9"/>
    </i>
    <i r="2">
      <x v="18"/>
    </i>
    <i r="2">
      <x v="21"/>
    </i>
    <i r="2">
      <x v="40"/>
    </i>
    <i r="2">
      <x v="41"/>
    </i>
    <i r="2">
      <x v="57"/>
    </i>
    <i r="2">
      <x v="60"/>
    </i>
    <i r="2">
      <x v="61"/>
    </i>
    <i r="1">
      <x v="9"/>
    </i>
    <i r="2">
      <x v="2"/>
    </i>
    <i r="2">
      <x v="11"/>
    </i>
    <i r="2">
      <x v="16"/>
    </i>
    <i r="2">
      <x v="17"/>
    </i>
    <i r="2">
      <x v="21"/>
    </i>
    <i r="2">
      <x v="40"/>
    </i>
    <i r="2">
      <x v="41"/>
    </i>
    <i r="1">
      <x v="27"/>
    </i>
    <i r="2">
      <x v="23"/>
    </i>
    <i r="2">
      <x v="25"/>
    </i>
    <i r="2">
      <x v="33"/>
    </i>
    <i r="2">
      <x v="44"/>
    </i>
    <i r="2">
      <x v="50"/>
    </i>
    <i r="2">
      <x v="51"/>
    </i>
    <i r="1">
      <x v="8"/>
    </i>
    <i r="2">
      <x v="2"/>
    </i>
    <i r="2">
      <x v="5"/>
    </i>
    <i r="2">
      <x v="9"/>
    </i>
    <i r="2">
      <x v="18"/>
    </i>
    <i r="2">
      <x v="21"/>
    </i>
    <i r="2">
      <x v="57"/>
    </i>
    <i r="2">
      <x v="61"/>
    </i>
    <i r="1">
      <x v="30"/>
    </i>
    <i r="2">
      <x v="14"/>
    </i>
    <i r="2">
      <x v="21"/>
    </i>
    <i r="2">
      <x v="38"/>
    </i>
    <i r="2">
      <x v="62"/>
    </i>
    <i r="1">
      <x v="13"/>
    </i>
    <i r="2">
      <x v="5"/>
    </i>
    <i r="2">
      <x v="9"/>
    </i>
    <i r="2">
      <x v="21"/>
    </i>
    <i r="2">
      <x v="22"/>
    </i>
    <i r="1">
      <x v="29"/>
    </i>
    <i r="2">
      <x v="40"/>
    </i>
    <i r="2">
      <x v="55"/>
    </i>
    <i r="2">
      <x v="56"/>
    </i>
    <i r="2">
      <x v="58"/>
    </i>
    <i r="2">
      <x v="66"/>
    </i>
    <i r="1">
      <x v="11"/>
    </i>
    <i r="2">
      <x v="9"/>
    </i>
    <i r="2">
      <x v="14"/>
    </i>
    <i r="2">
      <x v="21"/>
    </i>
    <i r="2">
      <x v="54"/>
    </i>
    <i r="1">
      <x v="2"/>
    </i>
    <i r="2">
      <x v="25"/>
    </i>
    <i r="2">
      <x v="33"/>
    </i>
    <i r="2">
      <x v="70"/>
    </i>
    <i r="1">
      <x v="22"/>
    </i>
    <i r="2">
      <x v="5"/>
    </i>
    <i r="2">
      <x v="17"/>
    </i>
    <i r="2">
      <x v="18"/>
    </i>
    <i r="2">
      <x v="21"/>
    </i>
    <i r="1">
      <x v="3"/>
    </i>
    <i r="2">
      <x v="23"/>
    </i>
    <i r="2">
      <x v="27"/>
    </i>
    <i r="1">
      <x v="19"/>
    </i>
    <i r="2">
      <x v="8"/>
    </i>
    <i r="2">
      <x v="9"/>
    </i>
    <i r="1">
      <x v="6"/>
    </i>
    <i r="2">
      <x v="31"/>
    </i>
    <i r="2">
      <x v="48"/>
    </i>
    <i r="1">
      <x v="1"/>
    </i>
    <i r="2">
      <x v="23"/>
    </i>
    <i r="2">
      <x v="33"/>
    </i>
    <i r="1">
      <x v="23"/>
    </i>
    <i r="2">
      <x v="46"/>
    </i>
    <i r="2">
      <x v="70"/>
    </i>
    <i r="1">
      <x v="4"/>
    </i>
    <i r="2">
      <x v="24"/>
    </i>
    <i r="1">
      <x v="10"/>
    </i>
    <i r="2">
      <x v="40"/>
    </i>
    <i r="1">
      <x v="28"/>
    </i>
    <i r="2">
      <x v="27"/>
    </i>
    <i r="1">
      <x v="24"/>
    </i>
    <i r="2">
      <x v="23"/>
    </i>
    <i t="grand">
      <x/>
    </i>
  </rowItems>
  <colItems count="1">
    <i/>
  </colItems>
  <dataFields count="1">
    <dataField name="Count of secondary_rd" fld="1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1" cacheId="1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28">
  <location ref="A21:B33" firstHeaderRow="1" firstDataRow="1" firstDataCol="1" rowPageCount="2" colPageCount="1"/>
  <pivotFields count="26">
    <pivotField showAll="0"/>
    <pivotField axis="axisRow" dataField="1" showAll="0">
      <items count="12">
        <item x="8"/>
        <item x="9"/>
        <item x="3"/>
        <item x="7"/>
        <item x="10"/>
        <item x="2"/>
        <item x="1"/>
        <item x="5"/>
        <item x="0"/>
        <item x="4"/>
        <item x="6"/>
        <item t="default"/>
      </items>
    </pivotField>
    <pivotField showAll="0"/>
    <pivotField showAll="0"/>
    <pivotField axis="axisPage" multipleItemSelectionAllowed="1" showAll="0">
      <items count="32">
        <item h="1" x="28"/>
        <item h="1" x="22"/>
        <item x="9"/>
        <item x="5"/>
        <item x="19"/>
        <item h="1" x="13"/>
        <item h="1" x="21"/>
        <item x="6"/>
        <item x="0"/>
        <item x="1"/>
        <item h="1" x="29"/>
        <item x="10"/>
        <item x="20"/>
        <item x="11"/>
        <item h="1" x="15"/>
        <item h="1" x="24"/>
        <item h="1" x="26"/>
        <item h="1" x="17"/>
        <item x="7"/>
        <item x="16"/>
        <item h="1" x="30"/>
        <item h="1" x="2"/>
        <item h="1" x="3"/>
        <item h="1" x="18"/>
        <item h="1" x="12"/>
        <item h="1" x="27"/>
        <item h="1" x="23"/>
        <item h="1" x="8"/>
        <item h="1" x="25"/>
        <item x="4"/>
        <item x="14"/>
        <item t="default"/>
      </items>
    </pivotField>
    <pivotField axis="axisPage" multipleItemSelectionAllowed="1" showAll="0">
      <items count="72">
        <item x="60"/>
        <item h="1" x="45"/>
        <item h="1" x="0"/>
        <item x="51"/>
        <item x="38"/>
        <item x="1"/>
        <item h="1" x="68"/>
        <item x="28"/>
        <item x="65"/>
        <item x="3"/>
        <item x="63"/>
        <item x="29"/>
        <item x="30"/>
        <item x="46"/>
        <item h="1" x="12"/>
        <item h="1" x="69"/>
        <item h="1" x="52"/>
        <item h="1" x="6"/>
        <item h="1" x="7"/>
        <item x="40"/>
        <item x="35"/>
        <item x="8"/>
        <item h="1" x="42"/>
        <item x="2"/>
        <item x="39"/>
        <item x="11"/>
        <item x="41"/>
        <item x="13"/>
        <item x="55"/>
        <item x="61"/>
        <item x="66"/>
        <item x="4"/>
        <item x="64"/>
        <item x="5"/>
        <item h="1" x="70"/>
        <item h="1" x="50"/>
        <item h="1" x="62"/>
        <item h="1" x="15"/>
        <item x="32"/>
        <item x="33"/>
        <item x="10"/>
        <item x="16"/>
        <item x="56"/>
        <item x="17"/>
        <item x="18"/>
        <item x="67"/>
        <item x="36"/>
        <item h="1" x="34"/>
        <item h="1" x="19"/>
        <item h="1" x="14"/>
        <item h="1" x="58"/>
        <item h="1" x="20"/>
        <item h="1" x="21"/>
        <item h="1" x="47"/>
        <item h="1" x="31"/>
        <item h="1" x="59"/>
        <item h="1" x="22"/>
        <item h="1" x="23"/>
        <item h="1" x="48"/>
        <item h="1" x="24"/>
        <item h="1" x="57"/>
        <item h="1" x="9"/>
        <item h="1" x="53"/>
        <item h="1" x="54"/>
        <item h="1" x="25"/>
        <item h="1" x="49"/>
        <item h="1" x="37"/>
        <item x="26"/>
        <item x="43"/>
        <item x="44"/>
        <item x="2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multipleItemSelectionAllowed="1" showAll="0" sortType="ascending" sumSubtotal="1" countASubtotal="1">
      <items count="8">
        <item x="1"/>
        <item x="2"/>
        <item x="4"/>
        <item x="0"/>
        <item x="3"/>
        <item x="5"/>
        <item t="sum"/>
        <item t="countA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pageFields count="2">
    <pageField fld="4" hier="-1"/>
    <pageField fld="5" hier="-1"/>
  </pageFields>
  <dataFields count="1">
    <dataField name="Count of Year" fld="1" subtotal="count" baseField="1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23" cacheId="5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22">
  <location ref="A4:B9" firstHeaderRow="1" firstDataRow="1" firstDataCol="1" rowPageCount="2" colPageCount="1"/>
  <pivotFields count="4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1">
        <item h="1" x="28"/>
        <item h="1" x="22"/>
        <item x="9"/>
        <item x="5"/>
        <item x="19"/>
        <item h="1" x="13"/>
        <item h="1" x="21"/>
        <item x="6"/>
        <item x="0"/>
        <item x="1"/>
        <item h="1" x="29"/>
        <item x="10"/>
        <item x="20"/>
        <item x="11"/>
        <item h="1" x="15"/>
        <item h="1" x="24"/>
        <item h="1" x="26"/>
        <item h="1" x="17"/>
        <item x="7"/>
        <item x="16"/>
        <item h="1" x="30"/>
        <item h="1" x="2"/>
        <item h="1" x="3"/>
        <item h="1" x="18"/>
        <item h="1" x="12"/>
        <item h="1" x="27"/>
        <item h="1" x="23"/>
        <item h="1" x="8"/>
        <item h="1" x="25"/>
        <item x="4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1">
        <item h="1" x="60"/>
        <item h="1" x="45"/>
        <item h="1" x="0"/>
        <item h="1" x="51"/>
        <item h="1" x="38"/>
        <item h="1" x="1"/>
        <item h="1" x="68"/>
        <item x="28"/>
        <item x="65"/>
        <item x="3"/>
        <item x="63"/>
        <item x="29"/>
        <item x="30"/>
        <item x="46"/>
        <item h="1" x="12"/>
        <item h="1" x="69"/>
        <item h="1" x="52"/>
        <item h="1" x="6"/>
        <item h="1" x="7"/>
        <item x="40"/>
        <item x="35"/>
        <item x="8"/>
        <item x="42"/>
        <item x="2"/>
        <item x="39"/>
        <item x="11"/>
        <item x="41"/>
        <item x="13"/>
        <item x="55"/>
        <item x="61"/>
        <item h="1" x="66"/>
        <item h="1" x="4"/>
        <item x="64"/>
        <item x="5"/>
        <item h="1" x="70"/>
        <item h="1" x="50"/>
        <item h="1" x="62"/>
        <item h="1" x="15"/>
        <item x="32"/>
        <item x="33"/>
        <item x="10"/>
        <item x="16"/>
        <item x="56"/>
        <item x="17"/>
        <item x="18"/>
        <item x="67"/>
        <item x="36"/>
        <item h="1" x="34"/>
        <item h="1" x="19"/>
        <item h="1" x="14"/>
        <item h="1" x="58"/>
        <item h="1" x="20"/>
        <item h="1" x="21"/>
        <item h="1" x="47"/>
        <item h="1" x="31"/>
        <item h="1" x="59"/>
        <item h="1" x="22"/>
        <item h="1" x="23"/>
        <item h="1" x="48"/>
        <item h="1" x="24"/>
        <item h="1" x="57"/>
        <item h="1" x="9"/>
        <item h="1" x="53"/>
        <item h="1" x="54"/>
        <item h="1" x="25"/>
        <item h="1" x="49"/>
        <item h="1" x="37"/>
        <item x="26"/>
        <item x="43"/>
        <item x="44"/>
        <item x="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sortType="ascending" defaultSubtotal="0">
      <items count="6">
        <item x="1"/>
        <item x="2"/>
        <item x="4"/>
        <item h="1" x="0"/>
        <item x="3"/>
        <item x="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25"/>
  </rowFields>
  <rowItems count="5">
    <i>
      <x v="5"/>
    </i>
    <i>
      <x v="4"/>
    </i>
    <i>
      <x v="2"/>
    </i>
    <i>
      <x v="1"/>
    </i>
    <i>
      <x/>
    </i>
  </rowItems>
  <colItems count="1">
    <i/>
  </colItems>
  <pageFields count="2">
    <pageField fld="17" hier="-1"/>
    <pageField fld="18" hier="-1"/>
  </pageFields>
  <dataFields count="1">
    <dataField name="Count of ped_action" fld="25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0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3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0"/>
  <sheetViews>
    <sheetView topLeftCell="N959" workbookViewId="0">
      <selection activeCell="E4" sqref="E4"/>
    </sheetView>
  </sheetViews>
  <sheetFormatPr defaultRowHeight="15" x14ac:dyDescent="0.25"/>
  <cols>
    <col min="5" max="5" width="19.5703125" customWidth="1"/>
    <col min="6" max="6" width="12.42578125" customWidth="1"/>
    <col min="7" max="7" width="24.28515625" customWidth="1"/>
    <col min="11" max="11" width="13" customWidth="1"/>
    <col min="13" max="13" width="14" customWidth="1"/>
    <col min="21" max="21" width="14.7109375" customWidth="1"/>
    <col min="22" max="22" width="19.85546875" customWidth="1"/>
    <col min="26" max="26" width="35.5703125" style="17" customWidth="1"/>
  </cols>
  <sheetData>
    <row r="1" spans="1:26" ht="16.5" thickBot="1" x14ac:dyDescent="0.3">
      <c r="A1" s="1" t="s">
        <v>0</v>
      </c>
      <c r="B1" s="2" t="s">
        <v>1159</v>
      </c>
      <c r="C1" s="2" t="s">
        <v>12</v>
      </c>
      <c r="D1" s="2" t="s">
        <v>15</v>
      </c>
      <c r="E1" s="2" t="s">
        <v>17</v>
      </c>
      <c r="F1" s="2" t="s">
        <v>18</v>
      </c>
      <c r="G1" s="2" t="s">
        <v>1395</v>
      </c>
      <c r="H1" s="2" t="s">
        <v>19</v>
      </c>
      <c r="I1" s="2" t="s">
        <v>20</v>
      </c>
      <c r="J1" s="2" t="s">
        <v>21</v>
      </c>
      <c r="K1" s="2" t="s">
        <v>22</v>
      </c>
      <c r="L1" s="2" t="s">
        <v>23</v>
      </c>
      <c r="M1" s="2" t="s">
        <v>24</v>
      </c>
      <c r="N1" s="2" t="s">
        <v>25</v>
      </c>
      <c r="O1" s="2" t="s">
        <v>26</v>
      </c>
      <c r="P1" s="2" t="s">
        <v>27</v>
      </c>
      <c r="Q1" s="2" t="s">
        <v>28</v>
      </c>
      <c r="R1" s="2" t="s">
        <v>29</v>
      </c>
      <c r="S1" s="2" t="s">
        <v>30</v>
      </c>
      <c r="T1" s="3" t="s">
        <v>1160</v>
      </c>
      <c r="U1" s="2" t="s">
        <v>32</v>
      </c>
      <c r="V1" s="2" t="s">
        <v>33</v>
      </c>
      <c r="W1" s="2" t="s">
        <v>34</v>
      </c>
      <c r="X1" s="2" t="s">
        <v>36</v>
      </c>
      <c r="Y1" s="2" t="s">
        <v>37</v>
      </c>
      <c r="Z1" s="15" t="s">
        <v>40</v>
      </c>
    </row>
    <row r="2" spans="1:26" ht="32.25" thickBot="1" x14ac:dyDescent="0.3">
      <c r="A2" s="4">
        <v>9805</v>
      </c>
      <c r="B2" s="6">
        <v>2013</v>
      </c>
      <c r="C2" s="6">
        <v>120</v>
      </c>
      <c r="D2" s="5" t="s">
        <v>128</v>
      </c>
      <c r="E2" s="5" t="s">
        <v>109</v>
      </c>
      <c r="F2" s="5" t="s">
        <v>110</v>
      </c>
      <c r="G2" s="6" t="s">
        <v>1162</v>
      </c>
      <c r="H2" s="6">
        <v>0</v>
      </c>
      <c r="I2" s="5" t="s">
        <v>51</v>
      </c>
      <c r="J2" s="5" t="s">
        <v>52</v>
      </c>
      <c r="K2" s="5" t="s">
        <v>53</v>
      </c>
      <c r="L2" s="5" t="s">
        <v>77</v>
      </c>
      <c r="M2" s="5" t="s">
        <v>130</v>
      </c>
      <c r="N2" s="5" t="s">
        <v>56</v>
      </c>
      <c r="O2" s="5" t="s">
        <v>57</v>
      </c>
      <c r="P2" s="5" t="s">
        <v>58</v>
      </c>
      <c r="Q2" s="5" t="s">
        <v>52</v>
      </c>
      <c r="R2" s="5" t="s">
        <v>131</v>
      </c>
      <c r="S2" s="5" t="s">
        <v>112</v>
      </c>
      <c r="T2" s="5" t="s">
        <v>79</v>
      </c>
      <c r="U2" s="5" t="s">
        <v>132</v>
      </c>
      <c r="V2" s="5" t="s">
        <v>133</v>
      </c>
      <c r="W2" s="5" t="s">
        <v>64</v>
      </c>
      <c r="X2" s="5" t="s">
        <v>66</v>
      </c>
      <c r="Y2" s="5" t="s">
        <v>134</v>
      </c>
      <c r="Z2" s="16" t="s">
        <v>69</v>
      </c>
    </row>
    <row r="3" spans="1:26" ht="32.25" thickBot="1" x14ac:dyDescent="0.3">
      <c r="A3" s="4">
        <v>12509</v>
      </c>
      <c r="B3" s="6">
        <v>2013</v>
      </c>
      <c r="C3" s="6">
        <v>2210</v>
      </c>
      <c r="D3" s="5" t="s">
        <v>135</v>
      </c>
      <c r="E3" s="5" t="s">
        <v>109</v>
      </c>
      <c r="F3" s="5" t="s">
        <v>110</v>
      </c>
      <c r="G3" s="6" t="s">
        <v>1162</v>
      </c>
      <c r="H3" s="6">
        <v>108</v>
      </c>
      <c r="I3" s="5" t="s">
        <v>76</v>
      </c>
      <c r="J3" s="5" t="s">
        <v>52</v>
      </c>
      <c r="K3" s="5" t="s">
        <v>90</v>
      </c>
      <c r="L3" s="5" t="s">
        <v>147</v>
      </c>
      <c r="M3" s="5" t="s">
        <v>78</v>
      </c>
      <c r="N3" s="5" t="s">
        <v>56</v>
      </c>
      <c r="O3" s="5" t="s">
        <v>57</v>
      </c>
      <c r="P3" s="5" t="s">
        <v>58</v>
      </c>
      <c r="Q3" s="5" t="s">
        <v>52</v>
      </c>
      <c r="R3" s="5" t="s">
        <v>131</v>
      </c>
      <c r="S3" s="5" t="s">
        <v>112</v>
      </c>
      <c r="T3" s="5" t="s">
        <v>79</v>
      </c>
      <c r="U3" s="5" t="s">
        <v>167</v>
      </c>
      <c r="V3" s="5" t="s">
        <v>149</v>
      </c>
      <c r="W3" s="5" t="s">
        <v>64</v>
      </c>
      <c r="X3" s="5" t="s">
        <v>168</v>
      </c>
      <c r="Y3" s="5" t="s">
        <v>134</v>
      </c>
      <c r="Z3" s="16" t="s">
        <v>140</v>
      </c>
    </row>
    <row r="4" spans="1:26" ht="32.25" thickBot="1" x14ac:dyDescent="0.3">
      <c r="A4" s="4">
        <v>29468</v>
      </c>
      <c r="B4" s="6">
        <v>2011</v>
      </c>
      <c r="C4" s="6">
        <v>2135</v>
      </c>
      <c r="D4" s="5" t="s">
        <v>172</v>
      </c>
      <c r="E4" s="5" t="s">
        <v>174</v>
      </c>
      <c r="F4" s="5" t="s">
        <v>110</v>
      </c>
      <c r="G4" s="6" t="s">
        <v>1163</v>
      </c>
      <c r="H4" s="6">
        <v>0</v>
      </c>
      <c r="I4" s="5" t="s">
        <v>51</v>
      </c>
      <c r="J4" s="5" t="s">
        <v>52</v>
      </c>
      <c r="K4" s="5" t="s">
        <v>90</v>
      </c>
      <c r="L4" s="5" t="s">
        <v>147</v>
      </c>
      <c r="M4" s="5" t="s">
        <v>78</v>
      </c>
      <c r="N4" s="5" t="s">
        <v>56</v>
      </c>
      <c r="O4" s="5" t="s">
        <v>57</v>
      </c>
      <c r="P4" s="5" t="s">
        <v>58</v>
      </c>
      <c r="Q4" s="5" t="s">
        <v>52</v>
      </c>
      <c r="R4" s="5" t="s">
        <v>131</v>
      </c>
      <c r="S4" s="5" t="s">
        <v>60</v>
      </c>
      <c r="T4" s="5" t="s">
        <v>79</v>
      </c>
      <c r="U4" s="5" t="s">
        <v>181</v>
      </c>
      <c r="V4" s="5" t="s">
        <v>123</v>
      </c>
      <c r="W4" s="5" t="s">
        <v>64</v>
      </c>
      <c r="X4" s="5" t="s">
        <v>66</v>
      </c>
      <c r="Y4" s="5" t="s">
        <v>134</v>
      </c>
      <c r="Z4" s="16" t="s">
        <v>185</v>
      </c>
    </row>
    <row r="5" spans="1:26" ht="32.25" thickBot="1" x14ac:dyDescent="0.3">
      <c r="A5" s="4">
        <v>29226</v>
      </c>
      <c r="B5" s="6">
        <v>2010</v>
      </c>
      <c r="C5" s="6">
        <v>1440</v>
      </c>
      <c r="D5" s="5" t="s">
        <v>135</v>
      </c>
      <c r="E5" s="5" t="s">
        <v>192</v>
      </c>
      <c r="F5" s="5" t="s">
        <v>110</v>
      </c>
      <c r="G5" s="6" t="s">
        <v>1164</v>
      </c>
      <c r="H5" s="6">
        <v>6</v>
      </c>
      <c r="I5" s="5" t="s">
        <v>120</v>
      </c>
      <c r="J5" s="5" t="s">
        <v>52</v>
      </c>
      <c r="K5" s="5" t="s">
        <v>90</v>
      </c>
      <c r="L5" s="5" t="s">
        <v>147</v>
      </c>
      <c r="M5" s="5" t="s">
        <v>78</v>
      </c>
      <c r="N5" s="5" t="s">
        <v>56</v>
      </c>
      <c r="O5" s="5" t="s">
        <v>213</v>
      </c>
      <c r="P5" s="5" t="s">
        <v>58</v>
      </c>
      <c r="Q5" s="5" t="s">
        <v>52</v>
      </c>
      <c r="R5" s="5" t="s">
        <v>59</v>
      </c>
      <c r="S5" s="5" t="s">
        <v>112</v>
      </c>
      <c r="T5" s="5" t="s">
        <v>79</v>
      </c>
      <c r="U5" s="5" t="s">
        <v>214</v>
      </c>
      <c r="V5" s="5" t="s">
        <v>63</v>
      </c>
      <c r="W5" s="5" t="s">
        <v>215</v>
      </c>
      <c r="X5" s="5" t="s">
        <v>66</v>
      </c>
      <c r="Y5" s="5" t="s">
        <v>134</v>
      </c>
      <c r="Z5" s="16" t="s">
        <v>69</v>
      </c>
    </row>
    <row r="6" spans="1:26" ht="32.25" thickBot="1" x14ac:dyDescent="0.3">
      <c r="A6" s="4">
        <v>29227</v>
      </c>
      <c r="B6" s="6">
        <v>2010</v>
      </c>
      <c r="C6" s="6">
        <v>800</v>
      </c>
      <c r="D6" s="5" t="s">
        <v>47</v>
      </c>
      <c r="E6" s="5" t="s">
        <v>192</v>
      </c>
      <c r="F6" s="5" t="s">
        <v>110</v>
      </c>
      <c r="G6" s="6" t="s">
        <v>1164</v>
      </c>
      <c r="H6" s="6">
        <v>179</v>
      </c>
      <c r="I6" s="5" t="s">
        <v>120</v>
      </c>
      <c r="J6" s="5" t="s">
        <v>52</v>
      </c>
      <c r="K6" s="5" t="s">
        <v>90</v>
      </c>
      <c r="L6" s="5" t="s">
        <v>147</v>
      </c>
      <c r="M6" s="5" t="s">
        <v>78</v>
      </c>
      <c r="N6" s="5" t="s">
        <v>56</v>
      </c>
      <c r="O6" s="5" t="s">
        <v>213</v>
      </c>
      <c r="P6" s="5" t="s">
        <v>58</v>
      </c>
      <c r="Q6" s="5" t="s">
        <v>52</v>
      </c>
      <c r="R6" s="5" t="s">
        <v>121</v>
      </c>
      <c r="S6" s="5" t="s">
        <v>60</v>
      </c>
      <c r="T6" s="5" t="s">
        <v>79</v>
      </c>
      <c r="U6" s="5" t="s">
        <v>216</v>
      </c>
      <c r="V6" s="5" t="s">
        <v>95</v>
      </c>
      <c r="W6" s="5" t="s">
        <v>215</v>
      </c>
      <c r="X6" s="5" t="s">
        <v>83</v>
      </c>
      <c r="Y6" s="5" t="s">
        <v>134</v>
      </c>
      <c r="Z6" s="16" t="s">
        <v>69</v>
      </c>
    </row>
    <row r="7" spans="1:26" ht="16.5" thickBot="1" x14ac:dyDescent="0.3">
      <c r="A7" s="4">
        <v>24236</v>
      </c>
      <c r="B7" s="6">
        <v>2013</v>
      </c>
      <c r="C7" s="6">
        <v>1522</v>
      </c>
      <c r="D7" s="5" t="s">
        <v>135</v>
      </c>
      <c r="E7" s="5" t="s">
        <v>218</v>
      </c>
      <c r="F7" s="5" t="s">
        <v>110</v>
      </c>
      <c r="G7" s="6" t="s">
        <v>1165</v>
      </c>
      <c r="H7" s="6">
        <v>0</v>
      </c>
      <c r="I7" s="5" t="s">
        <v>51</v>
      </c>
      <c r="J7" s="5" t="s">
        <v>52</v>
      </c>
      <c r="K7" s="5" t="s">
        <v>53</v>
      </c>
      <c r="L7" s="5" t="s">
        <v>147</v>
      </c>
      <c r="M7" s="5" t="s">
        <v>92</v>
      </c>
      <c r="N7" s="5" t="s">
        <v>56</v>
      </c>
      <c r="O7" s="5" t="s">
        <v>57</v>
      </c>
      <c r="P7" s="5" t="s">
        <v>58</v>
      </c>
      <c r="Q7" s="5" t="s">
        <v>52</v>
      </c>
      <c r="R7" s="5" t="s">
        <v>59</v>
      </c>
      <c r="S7" s="5" t="s">
        <v>60</v>
      </c>
      <c r="T7" s="5" t="s">
        <v>61</v>
      </c>
      <c r="U7" s="5" t="s">
        <v>219</v>
      </c>
      <c r="V7" s="5" t="s">
        <v>63</v>
      </c>
      <c r="W7" s="5" t="s">
        <v>64</v>
      </c>
      <c r="X7" s="5" t="s">
        <v>66</v>
      </c>
      <c r="Y7" s="5" t="s">
        <v>134</v>
      </c>
      <c r="Z7" s="16" t="s">
        <v>189</v>
      </c>
    </row>
    <row r="8" spans="1:26" ht="32.25" thickBot="1" x14ac:dyDescent="0.3">
      <c r="A8" s="4">
        <v>29253</v>
      </c>
      <c r="B8" s="6">
        <v>2007</v>
      </c>
      <c r="C8" s="6">
        <v>1716</v>
      </c>
      <c r="D8" s="5" t="s">
        <v>172</v>
      </c>
      <c r="E8" s="5" t="s">
        <v>109</v>
      </c>
      <c r="F8" s="5" t="s">
        <v>230</v>
      </c>
      <c r="G8" s="6" t="s">
        <v>1166</v>
      </c>
      <c r="H8" s="6">
        <v>273</v>
      </c>
      <c r="I8" s="5" t="s">
        <v>120</v>
      </c>
      <c r="J8" s="5" t="s">
        <v>52</v>
      </c>
      <c r="K8" s="5" t="s">
        <v>111</v>
      </c>
      <c r="L8" s="5" t="s">
        <v>77</v>
      </c>
      <c r="M8" s="5" t="s">
        <v>78</v>
      </c>
      <c r="N8" s="5" t="s">
        <v>56</v>
      </c>
      <c r="O8" s="5" t="s">
        <v>57</v>
      </c>
      <c r="P8" s="5" t="s">
        <v>58</v>
      </c>
      <c r="Q8" s="5" t="s">
        <v>52</v>
      </c>
      <c r="R8" s="5" t="s">
        <v>59</v>
      </c>
      <c r="S8" s="5" t="s">
        <v>112</v>
      </c>
      <c r="T8" s="5" t="s">
        <v>79</v>
      </c>
      <c r="U8" s="5" t="s">
        <v>231</v>
      </c>
      <c r="V8" s="5" t="s">
        <v>63</v>
      </c>
      <c r="W8" s="5" t="s">
        <v>64</v>
      </c>
      <c r="X8" s="5" t="s">
        <v>83</v>
      </c>
      <c r="Y8" s="5" t="s">
        <v>134</v>
      </c>
      <c r="Z8" s="16" t="s">
        <v>117</v>
      </c>
    </row>
    <row r="9" spans="1:26" ht="32.25" thickBot="1" x14ac:dyDescent="0.3">
      <c r="A9" s="4">
        <v>29254</v>
      </c>
      <c r="B9" s="6">
        <v>2007</v>
      </c>
      <c r="C9" s="6">
        <v>1539</v>
      </c>
      <c r="D9" s="5" t="s">
        <v>47</v>
      </c>
      <c r="E9" s="5" t="s">
        <v>109</v>
      </c>
      <c r="F9" s="5" t="s">
        <v>230</v>
      </c>
      <c r="G9" s="6" t="s">
        <v>1166</v>
      </c>
      <c r="H9" s="6">
        <v>0</v>
      </c>
      <c r="I9" s="5" t="s">
        <v>51</v>
      </c>
      <c r="J9" s="5" t="s">
        <v>52</v>
      </c>
      <c r="K9" s="5" t="s">
        <v>53</v>
      </c>
      <c r="L9" s="5" t="s">
        <v>91</v>
      </c>
      <c r="M9" s="5" t="s">
        <v>78</v>
      </c>
      <c r="N9" s="5" t="s">
        <v>56</v>
      </c>
      <c r="O9" s="5" t="s">
        <v>57</v>
      </c>
      <c r="P9" s="5" t="s">
        <v>58</v>
      </c>
      <c r="Q9" s="5" t="s">
        <v>52</v>
      </c>
      <c r="R9" s="5" t="s">
        <v>59</v>
      </c>
      <c r="S9" s="5" t="s">
        <v>112</v>
      </c>
      <c r="T9" s="5" t="s">
        <v>79</v>
      </c>
      <c r="U9" s="5" t="s">
        <v>234</v>
      </c>
      <c r="V9" s="5" t="s">
        <v>63</v>
      </c>
      <c r="W9" s="5" t="s">
        <v>64</v>
      </c>
      <c r="X9" s="5" t="s">
        <v>66</v>
      </c>
      <c r="Y9" s="5" t="s">
        <v>134</v>
      </c>
      <c r="Z9" s="16" t="s">
        <v>196</v>
      </c>
    </row>
    <row r="10" spans="1:26" ht="32.25" thickBot="1" x14ac:dyDescent="0.3">
      <c r="A10" s="4">
        <v>2801</v>
      </c>
      <c r="B10" s="6">
        <v>2007</v>
      </c>
      <c r="C10" s="6">
        <v>1805</v>
      </c>
      <c r="D10" s="5" t="s">
        <v>88</v>
      </c>
      <c r="E10" s="5" t="s">
        <v>192</v>
      </c>
      <c r="F10" s="5" t="s">
        <v>230</v>
      </c>
      <c r="G10" s="6" t="s">
        <v>1167</v>
      </c>
      <c r="H10" s="6">
        <v>0</v>
      </c>
      <c r="I10" s="5" t="s">
        <v>51</v>
      </c>
      <c r="J10" s="5" t="s">
        <v>52</v>
      </c>
      <c r="K10" s="5" t="s">
        <v>53</v>
      </c>
      <c r="L10" s="5" t="s">
        <v>91</v>
      </c>
      <c r="M10" s="5" t="s">
        <v>92</v>
      </c>
      <c r="N10" s="5" t="s">
        <v>56</v>
      </c>
      <c r="O10" s="5" t="s">
        <v>57</v>
      </c>
      <c r="P10" s="5" t="s">
        <v>58</v>
      </c>
      <c r="Q10" s="5" t="s">
        <v>52</v>
      </c>
      <c r="R10" s="5" t="s">
        <v>59</v>
      </c>
      <c r="S10" s="5" t="s">
        <v>112</v>
      </c>
      <c r="T10" s="5" t="s">
        <v>93</v>
      </c>
      <c r="U10" s="5" t="s">
        <v>286</v>
      </c>
      <c r="V10" s="5" t="s">
        <v>123</v>
      </c>
      <c r="W10" s="5" t="s">
        <v>171</v>
      </c>
      <c r="X10" s="5" t="s">
        <v>66</v>
      </c>
      <c r="Y10" s="5" t="s">
        <v>134</v>
      </c>
      <c r="Z10" s="16" t="s">
        <v>69</v>
      </c>
    </row>
    <row r="11" spans="1:26" ht="32.25" thickBot="1" x14ac:dyDescent="0.3">
      <c r="A11" s="4">
        <v>24279</v>
      </c>
      <c r="B11" s="6">
        <v>2014</v>
      </c>
      <c r="C11" s="6">
        <v>1735</v>
      </c>
      <c r="D11" s="5" t="s">
        <v>88</v>
      </c>
      <c r="E11" s="5" t="s">
        <v>192</v>
      </c>
      <c r="F11" s="5" t="s">
        <v>230</v>
      </c>
      <c r="G11" s="6" t="s">
        <v>1167</v>
      </c>
      <c r="H11" s="6">
        <v>0</v>
      </c>
      <c r="I11" s="5" t="s">
        <v>51</v>
      </c>
      <c r="J11" s="5" t="s">
        <v>52</v>
      </c>
      <c r="K11" s="5" t="s">
        <v>90</v>
      </c>
      <c r="L11" s="5" t="s">
        <v>77</v>
      </c>
      <c r="M11" s="5" t="s">
        <v>78</v>
      </c>
      <c r="N11" s="5" t="s">
        <v>56</v>
      </c>
      <c r="O11" s="5" t="s">
        <v>57</v>
      </c>
      <c r="P11" s="5" t="s">
        <v>58</v>
      </c>
      <c r="Q11" s="5" t="s">
        <v>52</v>
      </c>
      <c r="R11" s="5" t="s">
        <v>59</v>
      </c>
      <c r="S11" s="5" t="s">
        <v>60</v>
      </c>
      <c r="T11" s="5" t="s">
        <v>79</v>
      </c>
      <c r="U11" s="5" t="s">
        <v>286</v>
      </c>
      <c r="V11" s="5" t="s">
        <v>63</v>
      </c>
      <c r="W11" s="5" t="s">
        <v>64</v>
      </c>
      <c r="X11" s="5" t="s">
        <v>66</v>
      </c>
      <c r="Y11" s="5" t="s">
        <v>134</v>
      </c>
      <c r="Z11" s="16" t="s">
        <v>117</v>
      </c>
    </row>
    <row r="12" spans="1:26" ht="32.25" thickBot="1" x14ac:dyDescent="0.3">
      <c r="A12" s="4">
        <v>29181</v>
      </c>
      <c r="B12" s="6">
        <v>2012</v>
      </c>
      <c r="C12" s="6">
        <v>817</v>
      </c>
      <c r="D12" s="5" t="s">
        <v>72</v>
      </c>
      <c r="E12" s="5" t="s">
        <v>192</v>
      </c>
      <c r="F12" s="5" t="s">
        <v>230</v>
      </c>
      <c r="G12" s="6" t="s">
        <v>1167</v>
      </c>
      <c r="H12" s="6">
        <v>68</v>
      </c>
      <c r="I12" s="5" t="s">
        <v>76</v>
      </c>
      <c r="J12" s="5" t="s">
        <v>52</v>
      </c>
      <c r="K12" s="5" t="s">
        <v>90</v>
      </c>
      <c r="L12" s="5" t="s">
        <v>147</v>
      </c>
      <c r="M12" s="5" t="s">
        <v>78</v>
      </c>
      <c r="N12" s="5" t="s">
        <v>56</v>
      </c>
      <c r="O12" s="5" t="s">
        <v>57</v>
      </c>
      <c r="P12" s="5" t="s">
        <v>58</v>
      </c>
      <c r="Q12" s="5" t="s">
        <v>52</v>
      </c>
      <c r="R12" s="5" t="s">
        <v>59</v>
      </c>
      <c r="S12" s="5" t="s">
        <v>60</v>
      </c>
      <c r="T12" s="5" t="s">
        <v>79</v>
      </c>
      <c r="U12" s="5" t="s">
        <v>297</v>
      </c>
      <c r="V12" s="5" t="s">
        <v>95</v>
      </c>
      <c r="W12" s="5" t="s">
        <v>64</v>
      </c>
      <c r="X12" s="5" t="s">
        <v>168</v>
      </c>
      <c r="Y12" s="5" t="s">
        <v>134</v>
      </c>
      <c r="Z12" s="16" t="s">
        <v>69</v>
      </c>
    </row>
    <row r="13" spans="1:26" ht="32.25" thickBot="1" x14ac:dyDescent="0.3">
      <c r="A13" s="4">
        <v>29280</v>
      </c>
      <c r="B13" s="6">
        <v>2010</v>
      </c>
      <c r="C13" s="6">
        <v>1600</v>
      </c>
      <c r="D13" s="5" t="s">
        <v>47</v>
      </c>
      <c r="E13" s="5" t="s">
        <v>49</v>
      </c>
      <c r="F13" s="5" t="s">
        <v>230</v>
      </c>
      <c r="G13" s="6" t="s">
        <v>1168</v>
      </c>
      <c r="H13" s="6">
        <v>0</v>
      </c>
      <c r="I13" s="5" t="s">
        <v>51</v>
      </c>
      <c r="J13" s="5" t="s">
        <v>52</v>
      </c>
      <c r="K13" s="5" t="s">
        <v>90</v>
      </c>
      <c r="L13" s="5" t="s">
        <v>91</v>
      </c>
      <c r="M13" s="5" t="s">
        <v>78</v>
      </c>
      <c r="N13" s="5" t="s">
        <v>56</v>
      </c>
      <c r="O13" s="5" t="s">
        <v>57</v>
      </c>
      <c r="P13" s="5" t="s">
        <v>58</v>
      </c>
      <c r="Q13" s="5" t="s">
        <v>52</v>
      </c>
      <c r="R13" s="5" t="s">
        <v>59</v>
      </c>
      <c r="S13" s="5" t="s">
        <v>112</v>
      </c>
      <c r="T13" s="5" t="s">
        <v>79</v>
      </c>
      <c r="U13" s="5" t="s">
        <v>228</v>
      </c>
      <c r="V13" s="5" t="s">
        <v>63</v>
      </c>
      <c r="W13" s="5" t="s">
        <v>64</v>
      </c>
      <c r="X13" s="5" t="s">
        <v>66</v>
      </c>
      <c r="Y13" s="5" t="s">
        <v>134</v>
      </c>
      <c r="Z13" s="16" t="s">
        <v>307</v>
      </c>
    </row>
    <row r="14" spans="1:26" ht="32.25" thickBot="1" x14ac:dyDescent="0.3">
      <c r="A14" s="4">
        <v>828</v>
      </c>
      <c r="B14" s="6">
        <v>2015</v>
      </c>
      <c r="C14" s="6">
        <v>1736</v>
      </c>
      <c r="D14" s="5" t="s">
        <v>88</v>
      </c>
      <c r="E14" s="5" t="s">
        <v>325</v>
      </c>
      <c r="F14" s="5" t="s">
        <v>109</v>
      </c>
      <c r="G14" s="6" t="s">
        <v>1169</v>
      </c>
      <c r="H14" s="6">
        <v>0</v>
      </c>
      <c r="I14" s="5" t="s">
        <v>51</v>
      </c>
      <c r="J14" s="5" t="s">
        <v>52</v>
      </c>
      <c r="K14" s="5" t="s">
        <v>90</v>
      </c>
      <c r="L14" s="5" t="s">
        <v>150</v>
      </c>
      <c r="M14" s="5" t="s">
        <v>151</v>
      </c>
      <c r="N14" s="5" t="s">
        <v>152</v>
      </c>
      <c r="O14" s="5" t="s">
        <v>57</v>
      </c>
      <c r="P14" s="5" t="s">
        <v>58</v>
      </c>
      <c r="Q14" s="5" t="s">
        <v>52</v>
      </c>
      <c r="R14" s="5" t="s">
        <v>59</v>
      </c>
      <c r="S14" s="5" t="s">
        <v>112</v>
      </c>
      <c r="T14" s="5" t="s">
        <v>153</v>
      </c>
      <c r="U14" s="5" t="s">
        <v>326</v>
      </c>
      <c r="V14" s="5" t="s">
        <v>63</v>
      </c>
      <c r="W14" s="5" t="s">
        <v>64</v>
      </c>
      <c r="X14" s="5" t="s">
        <v>66</v>
      </c>
      <c r="Y14" s="5" t="s">
        <v>134</v>
      </c>
      <c r="Z14" s="16" t="s">
        <v>238</v>
      </c>
    </row>
    <row r="15" spans="1:26" ht="32.25" thickBot="1" x14ac:dyDescent="0.3">
      <c r="A15" s="4">
        <v>28960</v>
      </c>
      <c r="B15" s="6">
        <v>2008</v>
      </c>
      <c r="C15" s="6">
        <v>1953</v>
      </c>
      <c r="D15" s="5" t="s">
        <v>47</v>
      </c>
      <c r="E15" s="5" t="s">
        <v>109</v>
      </c>
      <c r="F15" s="5" t="s">
        <v>325</v>
      </c>
      <c r="G15" s="6" t="s">
        <v>1170</v>
      </c>
      <c r="H15" s="6">
        <v>135</v>
      </c>
      <c r="I15" s="5" t="s">
        <v>76</v>
      </c>
      <c r="J15" s="5" t="s">
        <v>52</v>
      </c>
      <c r="K15" s="5" t="s">
        <v>53</v>
      </c>
      <c r="L15" s="5" t="s">
        <v>249</v>
      </c>
      <c r="M15" s="5" t="s">
        <v>78</v>
      </c>
      <c r="N15" s="5" t="s">
        <v>56</v>
      </c>
      <c r="O15" s="5" t="s">
        <v>213</v>
      </c>
      <c r="P15" s="5" t="s">
        <v>58</v>
      </c>
      <c r="Q15" s="5" t="s">
        <v>52</v>
      </c>
      <c r="R15" s="5" t="s">
        <v>131</v>
      </c>
      <c r="S15" s="5" t="s">
        <v>60</v>
      </c>
      <c r="T15" s="5" t="s">
        <v>79</v>
      </c>
      <c r="U15" s="5" t="s">
        <v>333</v>
      </c>
      <c r="V15" s="5" t="s">
        <v>123</v>
      </c>
      <c r="W15" s="5" t="s">
        <v>215</v>
      </c>
      <c r="X15" s="5" t="s">
        <v>83</v>
      </c>
      <c r="Y15" s="5" t="s">
        <v>134</v>
      </c>
      <c r="Z15" s="16" t="s">
        <v>140</v>
      </c>
    </row>
    <row r="16" spans="1:26" ht="32.25" thickBot="1" x14ac:dyDescent="0.3">
      <c r="A16" s="4">
        <v>25778</v>
      </c>
      <c r="B16" s="6">
        <v>2014</v>
      </c>
      <c r="C16" s="6">
        <v>38</v>
      </c>
      <c r="D16" s="5" t="s">
        <v>172</v>
      </c>
      <c r="E16" s="5" t="s">
        <v>218</v>
      </c>
      <c r="F16" s="5" t="s">
        <v>325</v>
      </c>
      <c r="G16" s="6" t="s">
        <v>1171</v>
      </c>
      <c r="H16" s="6">
        <v>160</v>
      </c>
      <c r="I16" s="5" t="s">
        <v>76</v>
      </c>
      <c r="J16" s="5" t="s">
        <v>52</v>
      </c>
      <c r="K16" s="5" t="s">
        <v>90</v>
      </c>
      <c r="L16" s="5" t="s">
        <v>54</v>
      </c>
      <c r="M16" s="5" t="s">
        <v>78</v>
      </c>
      <c r="N16" s="5" t="s">
        <v>56</v>
      </c>
      <c r="O16" s="5" t="s">
        <v>57</v>
      </c>
      <c r="P16" s="5" t="s">
        <v>58</v>
      </c>
      <c r="Q16" s="5" t="s">
        <v>52</v>
      </c>
      <c r="R16" s="5" t="s">
        <v>131</v>
      </c>
      <c r="S16" s="5" t="s">
        <v>60</v>
      </c>
      <c r="T16" s="5" t="s">
        <v>79</v>
      </c>
      <c r="U16" s="5" t="s">
        <v>385</v>
      </c>
      <c r="V16" s="5" t="s">
        <v>133</v>
      </c>
      <c r="W16" s="5" t="s">
        <v>64</v>
      </c>
      <c r="X16" s="5" t="s">
        <v>83</v>
      </c>
      <c r="Y16" s="5" t="s">
        <v>134</v>
      </c>
      <c r="Z16" s="16" t="s">
        <v>117</v>
      </c>
    </row>
    <row r="17" spans="1:26" ht="32.25" thickBot="1" x14ac:dyDescent="0.3">
      <c r="A17" s="4">
        <v>14670</v>
      </c>
      <c r="B17" s="6">
        <v>2008</v>
      </c>
      <c r="C17" s="6">
        <v>1330</v>
      </c>
      <c r="D17" s="5" t="s">
        <v>135</v>
      </c>
      <c r="E17" s="5" t="s">
        <v>453</v>
      </c>
      <c r="F17" s="5" t="s">
        <v>263</v>
      </c>
      <c r="G17" s="6" t="s">
        <v>1172</v>
      </c>
      <c r="H17" s="6">
        <v>0</v>
      </c>
      <c r="I17" s="5" t="s">
        <v>51</v>
      </c>
      <c r="J17" s="5" t="s">
        <v>52</v>
      </c>
      <c r="K17" s="5" t="s">
        <v>90</v>
      </c>
      <c r="L17" s="5" t="s">
        <v>150</v>
      </c>
      <c r="M17" s="5" t="s">
        <v>151</v>
      </c>
      <c r="N17" s="5" t="s">
        <v>152</v>
      </c>
      <c r="O17" s="5" t="s">
        <v>57</v>
      </c>
      <c r="P17" s="5" t="s">
        <v>58</v>
      </c>
      <c r="Q17" s="5" t="s">
        <v>52</v>
      </c>
      <c r="R17" s="5" t="s">
        <v>59</v>
      </c>
      <c r="S17" s="5" t="s">
        <v>60</v>
      </c>
      <c r="T17" s="5" t="s">
        <v>153</v>
      </c>
      <c r="U17" s="5" t="s">
        <v>549</v>
      </c>
      <c r="V17" s="5" t="s">
        <v>81</v>
      </c>
      <c r="W17" s="5" t="s">
        <v>64</v>
      </c>
      <c r="X17" s="5" t="s">
        <v>66</v>
      </c>
      <c r="Y17" s="5" t="s">
        <v>134</v>
      </c>
      <c r="Z17" s="16" t="s">
        <v>238</v>
      </c>
    </row>
    <row r="18" spans="1:26" ht="32.25" thickBot="1" x14ac:dyDescent="0.3">
      <c r="A18" s="4">
        <v>14642</v>
      </c>
      <c r="B18" s="6">
        <v>2005</v>
      </c>
      <c r="C18" s="6">
        <v>1443</v>
      </c>
      <c r="D18" s="5" t="s">
        <v>135</v>
      </c>
      <c r="E18" s="5" t="s">
        <v>453</v>
      </c>
      <c r="F18" s="5" t="s">
        <v>268</v>
      </c>
      <c r="G18" s="6" t="s">
        <v>1173</v>
      </c>
      <c r="H18" s="6">
        <v>201</v>
      </c>
      <c r="I18" s="5" t="s">
        <v>622</v>
      </c>
      <c r="J18" s="5" t="s">
        <v>52</v>
      </c>
      <c r="K18" s="5" t="s">
        <v>53</v>
      </c>
      <c r="L18" s="5" t="s">
        <v>54</v>
      </c>
      <c r="M18" s="5" t="s">
        <v>151</v>
      </c>
      <c r="N18" s="5" t="s">
        <v>203</v>
      </c>
      <c r="O18" s="5" t="s">
        <v>57</v>
      </c>
      <c r="P18" s="5" t="s">
        <v>58</v>
      </c>
      <c r="Q18" s="5" t="s">
        <v>52</v>
      </c>
      <c r="R18" s="5" t="s">
        <v>59</v>
      </c>
      <c r="S18" s="5" t="s">
        <v>60</v>
      </c>
      <c r="T18" s="5" t="s">
        <v>153</v>
      </c>
      <c r="U18" s="5" t="s">
        <v>815</v>
      </c>
      <c r="V18" s="5" t="s">
        <v>63</v>
      </c>
      <c r="W18" s="5" t="s">
        <v>64</v>
      </c>
      <c r="X18" s="5" t="s">
        <v>83</v>
      </c>
      <c r="Y18" s="5" t="s">
        <v>134</v>
      </c>
      <c r="Z18" s="16" t="s">
        <v>206</v>
      </c>
    </row>
    <row r="19" spans="1:26" ht="16.5" thickBot="1" x14ac:dyDescent="0.3">
      <c r="A19" s="4">
        <v>13223</v>
      </c>
      <c r="B19" s="6">
        <v>2012</v>
      </c>
      <c r="C19" s="6">
        <v>2152</v>
      </c>
      <c r="D19" s="5" t="s">
        <v>135</v>
      </c>
      <c r="E19" s="5" t="s">
        <v>218</v>
      </c>
      <c r="F19" s="5" t="s">
        <v>460</v>
      </c>
      <c r="G19" s="6" t="s">
        <v>1174</v>
      </c>
      <c r="H19" s="6">
        <v>0</v>
      </c>
      <c r="I19" s="5" t="s">
        <v>51</v>
      </c>
      <c r="J19" s="5" t="s">
        <v>52</v>
      </c>
      <c r="K19" s="5" t="s">
        <v>53</v>
      </c>
      <c r="L19" s="5" t="s">
        <v>249</v>
      </c>
      <c r="M19" s="5" t="s">
        <v>92</v>
      </c>
      <c r="N19" s="5" t="s">
        <v>56</v>
      </c>
      <c r="O19" s="5" t="s">
        <v>57</v>
      </c>
      <c r="P19" s="5" t="s">
        <v>58</v>
      </c>
      <c r="Q19" s="5" t="s">
        <v>52</v>
      </c>
      <c r="R19" s="5" t="s">
        <v>131</v>
      </c>
      <c r="S19" s="5" t="s">
        <v>60</v>
      </c>
      <c r="T19" s="5" t="s">
        <v>93</v>
      </c>
      <c r="U19" s="5" t="s">
        <v>472</v>
      </c>
      <c r="V19" s="5" t="s">
        <v>123</v>
      </c>
      <c r="W19" s="5" t="s">
        <v>64</v>
      </c>
      <c r="X19" s="5" t="s">
        <v>66</v>
      </c>
      <c r="Y19" s="5" t="s">
        <v>134</v>
      </c>
      <c r="Z19" s="16" t="s">
        <v>222</v>
      </c>
    </row>
    <row r="20" spans="1:26" ht="32.25" thickBot="1" x14ac:dyDescent="0.3">
      <c r="A20" s="4">
        <v>24529</v>
      </c>
      <c r="B20" s="6">
        <v>2014</v>
      </c>
      <c r="C20" s="6">
        <v>38</v>
      </c>
      <c r="D20" s="5" t="s">
        <v>128</v>
      </c>
      <c r="E20" s="5" t="s">
        <v>109</v>
      </c>
      <c r="F20" s="5" t="s">
        <v>478</v>
      </c>
      <c r="G20" s="6" t="s">
        <v>1175</v>
      </c>
      <c r="H20" s="6">
        <v>105</v>
      </c>
      <c r="I20" s="5" t="s">
        <v>76</v>
      </c>
      <c r="J20" s="5" t="s">
        <v>52</v>
      </c>
      <c r="K20" s="5" t="s">
        <v>53</v>
      </c>
      <c r="L20" s="5" t="s">
        <v>77</v>
      </c>
      <c r="M20" s="5" t="s">
        <v>130</v>
      </c>
      <c r="N20" s="5" t="s">
        <v>56</v>
      </c>
      <c r="O20" s="5" t="s">
        <v>57</v>
      </c>
      <c r="P20" s="5" t="s">
        <v>58</v>
      </c>
      <c r="Q20" s="5" t="s">
        <v>52</v>
      </c>
      <c r="R20" s="5" t="s">
        <v>131</v>
      </c>
      <c r="S20" s="5" t="s">
        <v>60</v>
      </c>
      <c r="T20" s="5" t="s">
        <v>79</v>
      </c>
      <c r="U20" s="5" t="s">
        <v>479</v>
      </c>
      <c r="V20" s="5" t="s">
        <v>133</v>
      </c>
      <c r="W20" s="5" t="s">
        <v>64</v>
      </c>
      <c r="X20" s="5" t="s">
        <v>83</v>
      </c>
      <c r="Y20" s="5" t="s">
        <v>134</v>
      </c>
      <c r="Z20" s="16" t="s">
        <v>117</v>
      </c>
    </row>
    <row r="21" spans="1:26" ht="32.25" thickBot="1" x14ac:dyDescent="0.3">
      <c r="A21" s="4">
        <v>14821</v>
      </c>
      <c r="B21" s="6">
        <v>2012</v>
      </c>
      <c r="C21" s="6">
        <v>1944</v>
      </c>
      <c r="D21" s="5" t="s">
        <v>135</v>
      </c>
      <c r="E21" s="5" t="s">
        <v>109</v>
      </c>
      <c r="F21" s="5" t="s">
        <v>453</v>
      </c>
      <c r="G21" s="6" t="s">
        <v>1176</v>
      </c>
      <c r="H21" s="6">
        <v>150</v>
      </c>
      <c r="I21" s="5" t="s">
        <v>120</v>
      </c>
      <c r="J21" s="5" t="s">
        <v>52</v>
      </c>
      <c r="K21" s="5" t="s">
        <v>53</v>
      </c>
      <c r="L21" s="5" t="s">
        <v>91</v>
      </c>
      <c r="M21" s="5" t="s">
        <v>92</v>
      </c>
      <c r="N21" s="5" t="s">
        <v>56</v>
      </c>
      <c r="O21" s="5" t="s">
        <v>57</v>
      </c>
      <c r="P21" s="5" t="s">
        <v>58</v>
      </c>
      <c r="Q21" s="5" t="s">
        <v>52</v>
      </c>
      <c r="R21" s="5" t="s">
        <v>131</v>
      </c>
      <c r="S21" s="5" t="s">
        <v>60</v>
      </c>
      <c r="T21" s="5" t="s">
        <v>93</v>
      </c>
      <c r="U21" s="5" t="s">
        <v>514</v>
      </c>
      <c r="V21" s="5" t="s">
        <v>123</v>
      </c>
      <c r="W21" s="5" t="s">
        <v>64</v>
      </c>
      <c r="X21" s="5" t="s">
        <v>83</v>
      </c>
      <c r="Y21" s="5" t="s">
        <v>134</v>
      </c>
      <c r="Z21" s="16" t="s">
        <v>117</v>
      </c>
    </row>
    <row r="22" spans="1:26" ht="32.25" thickBot="1" x14ac:dyDescent="0.3">
      <c r="A22" s="4">
        <v>14877</v>
      </c>
      <c r="B22" s="6">
        <v>2007</v>
      </c>
      <c r="C22" s="6">
        <v>1152</v>
      </c>
      <c r="D22" s="5" t="s">
        <v>128</v>
      </c>
      <c r="E22" s="5" t="s">
        <v>109</v>
      </c>
      <c r="F22" s="5" t="s">
        <v>230</v>
      </c>
      <c r="G22" s="6" t="s">
        <v>1166</v>
      </c>
      <c r="H22" s="6">
        <v>0</v>
      </c>
      <c r="I22" s="5" t="s">
        <v>51</v>
      </c>
      <c r="J22" s="5" t="s">
        <v>52</v>
      </c>
      <c r="K22" s="5" t="s">
        <v>90</v>
      </c>
      <c r="L22" s="5" t="s">
        <v>150</v>
      </c>
      <c r="M22" s="5" t="s">
        <v>151</v>
      </c>
      <c r="N22" s="5" t="s">
        <v>152</v>
      </c>
      <c r="O22" s="5" t="s">
        <v>213</v>
      </c>
      <c r="P22" s="5" t="s">
        <v>58</v>
      </c>
      <c r="Q22" s="5" t="s">
        <v>52</v>
      </c>
      <c r="R22" s="5" t="s">
        <v>59</v>
      </c>
      <c r="S22" s="5" t="s">
        <v>60</v>
      </c>
      <c r="T22" s="5" t="s">
        <v>153</v>
      </c>
      <c r="U22" s="5" t="s">
        <v>234</v>
      </c>
      <c r="V22" s="5" t="s">
        <v>81</v>
      </c>
      <c r="W22" s="5" t="s">
        <v>64</v>
      </c>
      <c r="X22" s="5" t="s">
        <v>66</v>
      </c>
      <c r="Y22" s="5" t="s">
        <v>134</v>
      </c>
      <c r="Z22" s="16" t="s">
        <v>238</v>
      </c>
    </row>
    <row r="23" spans="1:26" ht="32.25" thickBot="1" x14ac:dyDescent="0.3">
      <c r="A23" s="4">
        <v>28853</v>
      </c>
      <c r="B23" s="6">
        <v>2007</v>
      </c>
      <c r="C23" s="6">
        <v>633</v>
      </c>
      <c r="D23" s="5" t="s">
        <v>135</v>
      </c>
      <c r="E23" s="5" t="s">
        <v>109</v>
      </c>
      <c r="F23" s="5" t="s">
        <v>453</v>
      </c>
      <c r="G23" s="6" t="s">
        <v>1176</v>
      </c>
      <c r="H23" s="6">
        <v>0</v>
      </c>
      <c r="I23" s="5" t="s">
        <v>51</v>
      </c>
      <c r="J23" s="5" t="s">
        <v>52</v>
      </c>
      <c r="K23" s="5" t="s">
        <v>90</v>
      </c>
      <c r="L23" s="5" t="s">
        <v>91</v>
      </c>
      <c r="M23" s="5" t="s">
        <v>78</v>
      </c>
      <c r="N23" s="5" t="s">
        <v>56</v>
      </c>
      <c r="O23" s="5" t="s">
        <v>57</v>
      </c>
      <c r="P23" s="5" t="s">
        <v>58</v>
      </c>
      <c r="Q23" s="5" t="s">
        <v>52</v>
      </c>
      <c r="R23" s="5" t="s">
        <v>59</v>
      </c>
      <c r="S23" s="5" t="s">
        <v>112</v>
      </c>
      <c r="T23" s="5" t="s">
        <v>79</v>
      </c>
      <c r="U23" s="5" t="s">
        <v>512</v>
      </c>
      <c r="V23" s="5" t="s">
        <v>95</v>
      </c>
      <c r="W23" s="5" t="s">
        <v>64</v>
      </c>
      <c r="X23" s="5" t="s">
        <v>66</v>
      </c>
      <c r="Y23" s="5" t="s">
        <v>134</v>
      </c>
      <c r="Z23" s="16" t="s">
        <v>126</v>
      </c>
    </row>
    <row r="24" spans="1:26" ht="16.5" thickBot="1" x14ac:dyDescent="0.3">
      <c r="A24" s="4">
        <v>4490</v>
      </c>
      <c r="B24" s="6">
        <v>2008</v>
      </c>
      <c r="C24" s="6">
        <v>1305</v>
      </c>
      <c r="D24" s="5" t="s">
        <v>182</v>
      </c>
      <c r="E24" s="5" t="s">
        <v>174</v>
      </c>
      <c r="F24" s="5" t="s">
        <v>453</v>
      </c>
      <c r="G24" s="6" t="s">
        <v>1177</v>
      </c>
      <c r="H24" s="6">
        <v>0</v>
      </c>
      <c r="I24" s="5" t="s">
        <v>51</v>
      </c>
      <c r="J24" s="5" t="s">
        <v>52</v>
      </c>
      <c r="K24" s="5" t="s">
        <v>53</v>
      </c>
      <c r="L24" s="5" t="s">
        <v>91</v>
      </c>
      <c r="M24" s="5" t="s">
        <v>92</v>
      </c>
      <c r="N24" s="5" t="s">
        <v>56</v>
      </c>
      <c r="O24" s="5" t="s">
        <v>57</v>
      </c>
      <c r="P24" s="5" t="s">
        <v>58</v>
      </c>
      <c r="Q24" s="5" t="s">
        <v>52</v>
      </c>
      <c r="R24" s="5" t="s">
        <v>59</v>
      </c>
      <c r="S24" s="5" t="s">
        <v>112</v>
      </c>
      <c r="T24" s="5" t="s">
        <v>93</v>
      </c>
      <c r="U24" s="5" t="s">
        <v>536</v>
      </c>
      <c r="V24" s="5" t="s">
        <v>81</v>
      </c>
      <c r="W24" s="5" t="s">
        <v>64</v>
      </c>
      <c r="X24" s="5" t="s">
        <v>66</v>
      </c>
      <c r="Y24" s="5" t="s">
        <v>134</v>
      </c>
      <c r="Z24" s="16" t="s">
        <v>107</v>
      </c>
    </row>
    <row r="25" spans="1:26" ht="32.25" thickBot="1" x14ac:dyDescent="0.3">
      <c r="A25" s="4">
        <v>28922</v>
      </c>
      <c r="B25" s="6">
        <v>2005</v>
      </c>
      <c r="C25" s="6">
        <v>1305</v>
      </c>
      <c r="D25" s="5" t="s">
        <v>172</v>
      </c>
      <c r="E25" s="5" t="s">
        <v>174</v>
      </c>
      <c r="F25" s="5" t="s">
        <v>453</v>
      </c>
      <c r="G25" s="6" t="s">
        <v>1177</v>
      </c>
      <c r="H25" s="6">
        <v>0</v>
      </c>
      <c r="I25" s="5" t="s">
        <v>51</v>
      </c>
      <c r="J25" s="5" t="s">
        <v>52</v>
      </c>
      <c r="K25" s="5" t="s">
        <v>90</v>
      </c>
      <c r="L25" s="5" t="s">
        <v>91</v>
      </c>
      <c r="M25" s="5" t="s">
        <v>78</v>
      </c>
      <c r="N25" s="5" t="s">
        <v>56</v>
      </c>
      <c r="O25" s="5" t="s">
        <v>57</v>
      </c>
      <c r="P25" s="5" t="s">
        <v>52</v>
      </c>
      <c r="Q25" s="5" t="s">
        <v>52</v>
      </c>
      <c r="R25" s="5" t="s">
        <v>59</v>
      </c>
      <c r="S25" s="5" t="s">
        <v>112</v>
      </c>
      <c r="T25" s="5" t="s">
        <v>79</v>
      </c>
      <c r="U25" s="5" t="s">
        <v>536</v>
      </c>
      <c r="V25" s="5" t="s">
        <v>81</v>
      </c>
      <c r="W25" s="5" t="s">
        <v>64</v>
      </c>
      <c r="X25" s="5" t="s">
        <v>66</v>
      </c>
      <c r="Y25" s="5" t="s">
        <v>134</v>
      </c>
      <c r="Z25" s="16" t="s">
        <v>126</v>
      </c>
    </row>
    <row r="26" spans="1:26" ht="16.5" thickBot="1" x14ac:dyDescent="0.3">
      <c r="A26" s="4">
        <v>27248</v>
      </c>
      <c r="B26" s="6">
        <v>2013</v>
      </c>
      <c r="C26" s="6">
        <v>1947</v>
      </c>
      <c r="D26" s="5" t="s">
        <v>128</v>
      </c>
      <c r="E26" s="5" t="s">
        <v>174</v>
      </c>
      <c r="F26" s="5" t="s">
        <v>453</v>
      </c>
      <c r="G26" s="6" t="s">
        <v>1177</v>
      </c>
      <c r="H26" s="6">
        <v>120</v>
      </c>
      <c r="I26" s="5" t="s">
        <v>120</v>
      </c>
      <c r="J26" s="5" t="s">
        <v>52</v>
      </c>
      <c r="K26" s="5" t="s">
        <v>90</v>
      </c>
      <c r="L26" s="5" t="s">
        <v>77</v>
      </c>
      <c r="M26" s="5" t="s">
        <v>78</v>
      </c>
      <c r="N26" s="5" t="s">
        <v>56</v>
      </c>
      <c r="O26" s="5" t="s">
        <v>57</v>
      </c>
      <c r="P26" s="5" t="s">
        <v>58</v>
      </c>
      <c r="Q26" s="5" t="s">
        <v>52</v>
      </c>
      <c r="R26" s="5" t="s">
        <v>121</v>
      </c>
      <c r="S26" s="5" t="s">
        <v>60</v>
      </c>
      <c r="T26" s="5" t="s">
        <v>79</v>
      </c>
      <c r="U26" s="5" t="s">
        <v>530</v>
      </c>
      <c r="V26" s="5" t="s">
        <v>123</v>
      </c>
      <c r="W26" s="5" t="s">
        <v>64</v>
      </c>
      <c r="X26" s="5" t="s">
        <v>83</v>
      </c>
      <c r="Y26" s="5" t="s">
        <v>134</v>
      </c>
      <c r="Z26" s="16" t="s">
        <v>164</v>
      </c>
    </row>
    <row r="27" spans="1:26" ht="32.25" thickBot="1" x14ac:dyDescent="0.3">
      <c r="A27" s="4">
        <v>13247</v>
      </c>
      <c r="B27" s="6">
        <v>2012</v>
      </c>
      <c r="C27" s="6">
        <v>1051</v>
      </c>
      <c r="D27" s="5" t="s">
        <v>172</v>
      </c>
      <c r="E27" s="5" t="s">
        <v>192</v>
      </c>
      <c r="F27" s="5" t="s">
        <v>453</v>
      </c>
      <c r="G27" s="6" t="s">
        <v>1178</v>
      </c>
      <c r="H27" s="6">
        <v>0</v>
      </c>
      <c r="I27" s="5" t="s">
        <v>51</v>
      </c>
      <c r="J27" s="5" t="s">
        <v>52</v>
      </c>
      <c r="K27" s="5" t="s">
        <v>111</v>
      </c>
      <c r="L27" s="5" t="s">
        <v>147</v>
      </c>
      <c r="M27" s="5" t="s">
        <v>92</v>
      </c>
      <c r="N27" s="5" t="s">
        <v>56</v>
      </c>
      <c r="O27" s="5" t="s">
        <v>57</v>
      </c>
      <c r="P27" s="5" t="s">
        <v>58</v>
      </c>
      <c r="Q27" s="5" t="s">
        <v>52</v>
      </c>
      <c r="R27" s="5" t="s">
        <v>59</v>
      </c>
      <c r="S27" s="5" t="s">
        <v>112</v>
      </c>
      <c r="T27" s="5" t="s">
        <v>93</v>
      </c>
      <c r="U27" s="5" t="s">
        <v>554</v>
      </c>
      <c r="V27" s="5" t="s">
        <v>81</v>
      </c>
      <c r="W27" s="5" t="s">
        <v>64</v>
      </c>
      <c r="X27" s="5" t="s">
        <v>66</v>
      </c>
      <c r="Y27" s="5" t="s">
        <v>134</v>
      </c>
      <c r="Z27" s="16" t="s">
        <v>69</v>
      </c>
    </row>
    <row r="28" spans="1:26" ht="32.25" thickBot="1" x14ac:dyDescent="0.3">
      <c r="A28" s="4">
        <v>10852</v>
      </c>
      <c r="B28" s="6">
        <v>2011</v>
      </c>
      <c r="C28" s="6">
        <v>1728</v>
      </c>
      <c r="D28" s="5" t="s">
        <v>47</v>
      </c>
      <c r="E28" s="5" t="s">
        <v>192</v>
      </c>
      <c r="F28" s="5" t="s">
        <v>453</v>
      </c>
      <c r="G28" s="6" t="s">
        <v>1178</v>
      </c>
      <c r="H28" s="6">
        <v>0</v>
      </c>
      <c r="I28" s="5" t="s">
        <v>51</v>
      </c>
      <c r="J28" s="5" t="s">
        <v>52</v>
      </c>
      <c r="K28" s="5" t="s">
        <v>90</v>
      </c>
      <c r="L28" s="5" t="s">
        <v>249</v>
      </c>
      <c r="M28" s="5" t="s">
        <v>254</v>
      </c>
      <c r="N28" s="5" t="s">
        <v>56</v>
      </c>
      <c r="O28" s="5" t="s">
        <v>57</v>
      </c>
      <c r="P28" s="5" t="s">
        <v>58</v>
      </c>
      <c r="Q28" s="5" t="s">
        <v>52</v>
      </c>
      <c r="R28" s="5" t="s">
        <v>59</v>
      </c>
      <c r="S28" s="5" t="s">
        <v>112</v>
      </c>
      <c r="T28" s="5" t="s">
        <v>93</v>
      </c>
      <c r="U28" s="5" t="s">
        <v>554</v>
      </c>
      <c r="V28" s="5" t="s">
        <v>63</v>
      </c>
      <c r="W28" s="5" t="s">
        <v>64</v>
      </c>
      <c r="X28" s="5" t="s">
        <v>66</v>
      </c>
      <c r="Y28" s="5" t="s">
        <v>134</v>
      </c>
      <c r="Z28" s="16" t="s">
        <v>69</v>
      </c>
    </row>
    <row r="29" spans="1:26" ht="32.25" thickBot="1" x14ac:dyDescent="0.3">
      <c r="A29" s="4">
        <v>28261</v>
      </c>
      <c r="B29" s="6">
        <v>2013</v>
      </c>
      <c r="C29" s="6">
        <v>160</v>
      </c>
      <c r="D29" s="5" t="s">
        <v>72</v>
      </c>
      <c r="E29" s="5" t="s">
        <v>192</v>
      </c>
      <c r="F29" s="5" t="s">
        <v>453</v>
      </c>
      <c r="G29" s="6" t="s">
        <v>1178</v>
      </c>
      <c r="H29" s="6">
        <v>103</v>
      </c>
      <c r="I29" s="5" t="s">
        <v>120</v>
      </c>
      <c r="J29" s="5" t="s">
        <v>52</v>
      </c>
      <c r="K29" s="5" t="s">
        <v>90</v>
      </c>
      <c r="L29" s="5" t="s">
        <v>91</v>
      </c>
      <c r="M29" s="5" t="s">
        <v>78</v>
      </c>
      <c r="N29" s="5" t="s">
        <v>56</v>
      </c>
      <c r="O29" s="5" t="s">
        <v>57</v>
      </c>
      <c r="P29" s="5" t="s">
        <v>58</v>
      </c>
      <c r="Q29" s="5" t="s">
        <v>52</v>
      </c>
      <c r="R29" s="5" t="s">
        <v>59</v>
      </c>
      <c r="S29" s="5" t="s">
        <v>60</v>
      </c>
      <c r="T29" s="5" t="s">
        <v>79</v>
      </c>
      <c r="U29" s="5" t="s">
        <v>584</v>
      </c>
      <c r="V29" s="5" t="s">
        <v>133</v>
      </c>
      <c r="W29" s="5" t="s">
        <v>64</v>
      </c>
      <c r="X29" s="5" t="s">
        <v>83</v>
      </c>
      <c r="Y29" s="5" t="s">
        <v>134</v>
      </c>
      <c r="Z29" s="16" t="s">
        <v>371</v>
      </c>
    </row>
    <row r="30" spans="1:26" ht="32.25" thickBot="1" x14ac:dyDescent="0.3">
      <c r="A30" s="4">
        <v>2126</v>
      </c>
      <c r="B30" s="6">
        <v>2014</v>
      </c>
      <c r="C30" s="6">
        <v>2145</v>
      </c>
      <c r="D30" s="5" t="s">
        <v>182</v>
      </c>
      <c r="E30" s="5" t="s">
        <v>109</v>
      </c>
      <c r="F30" s="5" t="s">
        <v>694</v>
      </c>
      <c r="G30" s="6" t="s">
        <v>1179</v>
      </c>
      <c r="H30" s="6">
        <v>0</v>
      </c>
      <c r="I30" s="5" t="s">
        <v>51</v>
      </c>
      <c r="J30" s="5" t="s">
        <v>52</v>
      </c>
      <c r="K30" s="5" t="s">
        <v>90</v>
      </c>
      <c r="L30" s="5" t="s">
        <v>150</v>
      </c>
      <c r="M30" s="5" t="s">
        <v>151</v>
      </c>
      <c r="N30" s="5" t="s">
        <v>152</v>
      </c>
      <c r="O30" s="5" t="s">
        <v>57</v>
      </c>
      <c r="P30" s="5" t="s">
        <v>58</v>
      </c>
      <c r="Q30" s="5" t="s">
        <v>52</v>
      </c>
      <c r="R30" s="5" t="s">
        <v>131</v>
      </c>
      <c r="S30" s="5" t="s">
        <v>112</v>
      </c>
      <c r="T30" s="5" t="s">
        <v>79</v>
      </c>
      <c r="U30" s="5" t="s">
        <v>641</v>
      </c>
      <c r="V30" s="5" t="s">
        <v>123</v>
      </c>
      <c r="W30" s="5" t="s">
        <v>64</v>
      </c>
      <c r="X30" s="5" t="s">
        <v>66</v>
      </c>
      <c r="Y30" s="5" t="s">
        <v>134</v>
      </c>
      <c r="Z30" s="16" t="s">
        <v>238</v>
      </c>
    </row>
    <row r="31" spans="1:26" ht="16.5" thickBot="1" x14ac:dyDescent="0.3">
      <c r="A31" s="4">
        <v>10860</v>
      </c>
      <c r="B31" s="6">
        <v>2011</v>
      </c>
      <c r="C31" s="6">
        <v>1710</v>
      </c>
      <c r="D31" s="5" t="s">
        <v>135</v>
      </c>
      <c r="E31" s="5" t="s">
        <v>218</v>
      </c>
      <c r="F31" s="5" t="s">
        <v>453</v>
      </c>
      <c r="G31" s="6" t="s">
        <v>1180</v>
      </c>
      <c r="H31" s="6">
        <v>0</v>
      </c>
      <c r="I31" s="5" t="s">
        <v>51</v>
      </c>
      <c r="J31" s="5" t="s">
        <v>52</v>
      </c>
      <c r="K31" s="5" t="s">
        <v>90</v>
      </c>
      <c r="L31" s="5" t="s">
        <v>54</v>
      </c>
      <c r="M31" s="5" t="s">
        <v>92</v>
      </c>
      <c r="N31" s="5" t="s">
        <v>56</v>
      </c>
      <c r="O31" s="5" t="s">
        <v>57</v>
      </c>
      <c r="P31" s="5" t="s">
        <v>58</v>
      </c>
      <c r="Q31" s="5" t="s">
        <v>52</v>
      </c>
      <c r="R31" s="5" t="s">
        <v>59</v>
      </c>
      <c r="S31" s="5" t="s">
        <v>112</v>
      </c>
      <c r="T31" s="5" t="s">
        <v>93</v>
      </c>
      <c r="U31" s="5" t="s">
        <v>596</v>
      </c>
      <c r="V31" s="5" t="s">
        <v>63</v>
      </c>
      <c r="W31" s="5" t="s">
        <v>64</v>
      </c>
      <c r="X31" s="5" t="s">
        <v>66</v>
      </c>
      <c r="Y31" s="5" t="s">
        <v>134</v>
      </c>
      <c r="Z31" s="16" t="s">
        <v>107</v>
      </c>
    </row>
    <row r="32" spans="1:26" ht="32.25" thickBot="1" x14ac:dyDescent="0.3">
      <c r="A32" s="4">
        <v>29069</v>
      </c>
      <c r="B32" s="6">
        <v>2011</v>
      </c>
      <c r="C32" s="6">
        <v>142</v>
      </c>
      <c r="D32" s="5" t="s">
        <v>88</v>
      </c>
      <c r="E32" s="5" t="s">
        <v>49</v>
      </c>
      <c r="F32" s="5" t="s">
        <v>453</v>
      </c>
      <c r="G32" s="6" t="s">
        <v>1181</v>
      </c>
      <c r="H32" s="6">
        <v>0</v>
      </c>
      <c r="I32" s="5" t="s">
        <v>51</v>
      </c>
      <c r="J32" s="5" t="s">
        <v>52</v>
      </c>
      <c r="K32" s="5" t="s">
        <v>90</v>
      </c>
      <c r="L32" s="5" t="s">
        <v>91</v>
      </c>
      <c r="M32" s="5" t="s">
        <v>78</v>
      </c>
      <c r="N32" s="5" t="s">
        <v>56</v>
      </c>
      <c r="O32" s="5" t="s">
        <v>57</v>
      </c>
      <c r="P32" s="5" t="s">
        <v>58</v>
      </c>
      <c r="Q32" s="5" t="s">
        <v>52</v>
      </c>
      <c r="R32" s="5" t="s">
        <v>131</v>
      </c>
      <c r="S32" s="5" t="s">
        <v>112</v>
      </c>
      <c r="T32" s="5" t="s">
        <v>79</v>
      </c>
      <c r="U32" s="5" t="s">
        <v>62</v>
      </c>
      <c r="V32" s="5" t="s">
        <v>149</v>
      </c>
      <c r="W32" s="5" t="s">
        <v>64</v>
      </c>
      <c r="X32" s="5" t="s">
        <v>66</v>
      </c>
      <c r="Y32" s="5" t="s">
        <v>134</v>
      </c>
      <c r="Z32" s="16" t="s">
        <v>185</v>
      </c>
    </row>
    <row r="33" spans="1:26" ht="16.5" thickBot="1" x14ac:dyDescent="0.3">
      <c r="A33" s="4">
        <v>12840</v>
      </c>
      <c r="B33" s="6">
        <v>2014</v>
      </c>
      <c r="C33" s="6">
        <v>221</v>
      </c>
      <c r="D33" s="5" t="s">
        <v>172</v>
      </c>
      <c r="E33" s="5" t="s">
        <v>453</v>
      </c>
      <c r="F33" s="5" t="s">
        <v>109</v>
      </c>
      <c r="G33" s="6" t="s">
        <v>1182</v>
      </c>
      <c r="H33" s="6">
        <v>0</v>
      </c>
      <c r="I33" s="5" t="s">
        <v>51</v>
      </c>
      <c r="J33" s="5" t="s">
        <v>52</v>
      </c>
      <c r="K33" s="5" t="s">
        <v>90</v>
      </c>
      <c r="L33" s="5" t="s">
        <v>91</v>
      </c>
      <c r="M33" s="5" t="s">
        <v>78</v>
      </c>
      <c r="N33" s="5" t="s">
        <v>56</v>
      </c>
      <c r="O33" s="5" t="s">
        <v>57</v>
      </c>
      <c r="P33" s="5" t="s">
        <v>58</v>
      </c>
      <c r="Q33" s="5" t="s">
        <v>52</v>
      </c>
      <c r="R33" s="5" t="s">
        <v>131</v>
      </c>
      <c r="S33" s="5" t="s">
        <v>112</v>
      </c>
      <c r="T33" s="5" t="s">
        <v>79</v>
      </c>
      <c r="U33" s="5" t="s">
        <v>512</v>
      </c>
      <c r="V33" s="5" t="s">
        <v>133</v>
      </c>
      <c r="W33" s="5" t="s">
        <v>52</v>
      </c>
      <c r="X33" s="5" t="s">
        <v>66</v>
      </c>
      <c r="Y33" s="5" t="s">
        <v>134</v>
      </c>
      <c r="Z33" s="16" t="s">
        <v>107</v>
      </c>
    </row>
    <row r="34" spans="1:26" ht="32.25" thickBot="1" x14ac:dyDescent="0.3">
      <c r="A34" s="4">
        <v>6558</v>
      </c>
      <c r="B34" s="6">
        <v>2014</v>
      </c>
      <c r="C34" s="6">
        <v>1656</v>
      </c>
      <c r="D34" s="5" t="s">
        <v>88</v>
      </c>
      <c r="E34" s="5" t="s">
        <v>644</v>
      </c>
      <c r="F34" s="5" t="s">
        <v>109</v>
      </c>
      <c r="G34" s="6" t="s">
        <v>1183</v>
      </c>
      <c r="H34" s="6">
        <v>0</v>
      </c>
      <c r="I34" s="5" t="s">
        <v>51</v>
      </c>
      <c r="J34" s="5" t="s">
        <v>52</v>
      </c>
      <c r="K34" s="5" t="s">
        <v>111</v>
      </c>
      <c r="L34" s="5" t="s">
        <v>91</v>
      </c>
      <c r="M34" s="5" t="s">
        <v>92</v>
      </c>
      <c r="N34" s="5" t="s">
        <v>56</v>
      </c>
      <c r="O34" s="5" t="s">
        <v>57</v>
      </c>
      <c r="P34" s="5" t="s">
        <v>58</v>
      </c>
      <c r="Q34" s="5" t="s">
        <v>52</v>
      </c>
      <c r="R34" s="5" t="s">
        <v>59</v>
      </c>
      <c r="S34" s="5" t="s">
        <v>112</v>
      </c>
      <c r="T34" s="5" t="s">
        <v>93</v>
      </c>
      <c r="U34" s="5" t="s">
        <v>645</v>
      </c>
      <c r="V34" s="5" t="s">
        <v>63</v>
      </c>
      <c r="W34" s="5" t="s">
        <v>64</v>
      </c>
      <c r="X34" s="5" t="s">
        <v>66</v>
      </c>
      <c r="Y34" s="5" t="s">
        <v>134</v>
      </c>
      <c r="Z34" s="16" t="s">
        <v>126</v>
      </c>
    </row>
    <row r="35" spans="1:26" ht="16.5" thickBot="1" x14ac:dyDescent="0.3">
      <c r="A35" s="4">
        <v>2766</v>
      </c>
      <c r="B35" s="6">
        <v>2007</v>
      </c>
      <c r="C35" s="6">
        <v>1431</v>
      </c>
      <c r="D35" s="5" t="s">
        <v>182</v>
      </c>
      <c r="E35" s="5" t="s">
        <v>644</v>
      </c>
      <c r="F35" s="5" t="s">
        <v>109</v>
      </c>
      <c r="G35" s="6" t="s">
        <v>1183</v>
      </c>
      <c r="H35" s="6">
        <v>22</v>
      </c>
      <c r="I35" s="5" t="s">
        <v>455</v>
      </c>
      <c r="J35" s="5" t="s">
        <v>52</v>
      </c>
      <c r="K35" s="5" t="s">
        <v>53</v>
      </c>
      <c r="L35" s="5" t="s">
        <v>91</v>
      </c>
      <c r="M35" s="5" t="s">
        <v>92</v>
      </c>
      <c r="N35" s="5" t="s">
        <v>56</v>
      </c>
      <c r="O35" s="5" t="s">
        <v>57</v>
      </c>
      <c r="P35" s="5" t="s">
        <v>58</v>
      </c>
      <c r="Q35" s="5" t="s">
        <v>52</v>
      </c>
      <c r="R35" s="5" t="s">
        <v>59</v>
      </c>
      <c r="S35" s="5" t="s">
        <v>112</v>
      </c>
      <c r="T35" s="5" t="s">
        <v>93</v>
      </c>
      <c r="U35" s="5" t="s">
        <v>649</v>
      </c>
      <c r="V35" s="5" t="s">
        <v>63</v>
      </c>
      <c r="W35" s="5" t="s">
        <v>64</v>
      </c>
      <c r="X35" s="5" t="s">
        <v>83</v>
      </c>
      <c r="Y35" s="5" t="s">
        <v>134</v>
      </c>
      <c r="Z35" s="16" t="s">
        <v>107</v>
      </c>
    </row>
    <row r="36" spans="1:26" ht="32.25" thickBot="1" x14ac:dyDescent="0.3">
      <c r="A36" s="4">
        <v>29245</v>
      </c>
      <c r="B36" s="6">
        <v>2012</v>
      </c>
      <c r="C36" s="6">
        <v>2200</v>
      </c>
      <c r="D36" s="5" t="s">
        <v>182</v>
      </c>
      <c r="E36" s="5" t="s">
        <v>644</v>
      </c>
      <c r="F36" s="5" t="s">
        <v>109</v>
      </c>
      <c r="G36" s="6" t="s">
        <v>1183</v>
      </c>
      <c r="H36" s="6">
        <v>0</v>
      </c>
      <c r="I36" s="5" t="s">
        <v>51</v>
      </c>
      <c r="J36" s="5" t="s">
        <v>52</v>
      </c>
      <c r="K36" s="5" t="s">
        <v>53</v>
      </c>
      <c r="L36" s="5" t="s">
        <v>91</v>
      </c>
      <c r="M36" s="5" t="s">
        <v>78</v>
      </c>
      <c r="N36" s="5" t="s">
        <v>56</v>
      </c>
      <c r="O36" s="5" t="s">
        <v>57</v>
      </c>
      <c r="P36" s="5" t="s">
        <v>58</v>
      </c>
      <c r="Q36" s="5" t="s">
        <v>52</v>
      </c>
      <c r="R36" s="5" t="s">
        <v>131</v>
      </c>
      <c r="S36" s="5" t="s">
        <v>112</v>
      </c>
      <c r="T36" s="5" t="s">
        <v>79</v>
      </c>
      <c r="U36" s="5" t="s">
        <v>645</v>
      </c>
      <c r="V36" s="5" t="s">
        <v>123</v>
      </c>
      <c r="W36" s="5" t="s">
        <v>171</v>
      </c>
      <c r="X36" s="5" t="s">
        <v>66</v>
      </c>
      <c r="Y36" s="5" t="s">
        <v>134</v>
      </c>
      <c r="Z36" s="16" t="s">
        <v>126</v>
      </c>
    </row>
    <row r="37" spans="1:26" ht="16.5" thickBot="1" x14ac:dyDescent="0.3">
      <c r="A37" s="4">
        <v>1534</v>
      </c>
      <c r="B37" s="6">
        <v>2006</v>
      </c>
      <c r="C37" s="6">
        <v>1835</v>
      </c>
      <c r="D37" s="5" t="s">
        <v>88</v>
      </c>
      <c r="E37" s="5" t="s">
        <v>644</v>
      </c>
      <c r="F37" s="5" t="s">
        <v>109</v>
      </c>
      <c r="G37" s="6" t="s">
        <v>1183</v>
      </c>
      <c r="H37" s="6">
        <v>21</v>
      </c>
      <c r="I37" s="5" t="s">
        <v>455</v>
      </c>
      <c r="J37" s="5" t="s">
        <v>52</v>
      </c>
      <c r="K37" s="5" t="s">
        <v>53</v>
      </c>
      <c r="L37" s="5" t="s">
        <v>91</v>
      </c>
      <c r="M37" s="5" t="s">
        <v>92</v>
      </c>
      <c r="N37" s="5" t="s">
        <v>56</v>
      </c>
      <c r="O37" s="5" t="s">
        <v>57</v>
      </c>
      <c r="P37" s="5" t="s">
        <v>58</v>
      </c>
      <c r="Q37" s="5" t="s">
        <v>52</v>
      </c>
      <c r="R37" s="5" t="s">
        <v>59</v>
      </c>
      <c r="S37" s="5" t="s">
        <v>112</v>
      </c>
      <c r="T37" s="5" t="s">
        <v>93</v>
      </c>
      <c r="U37" s="5" t="s">
        <v>652</v>
      </c>
      <c r="V37" s="5" t="s">
        <v>123</v>
      </c>
      <c r="W37" s="5" t="s">
        <v>64</v>
      </c>
      <c r="X37" s="5" t="s">
        <v>83</v>
      </c>
      <c r="Y37" s="5" t="s">
        <v>134</v>
      </c>
      <c r="Z37" s="16" t="s">
        <v>107</v>
      </c>
    </row>
    <row r="38" spans="1:26" ht="32.25" thickBot="1" x14ac:dyDescent="0.3">
      <c r="A38" s="4">
        <v>13299</v>
      </c>
      <c r="B38" s="6">
        <v>2012</v>
      </c>
      <c r="C38" s="6">
        <v>2200</v>
      </c>
      <c r="D38" s="5" t="s">
        <v>182</v>
      </c>
      <c r="E38" s="5" t="s">
        <v>644</v>
      </c>
      <c r="F38" s="5" t="s">
        <v>109</v>
      </c>
      <c r="G38" s="6" t="s">
        <v>1183</v>
      </c>
      <c r="H38" s="6">
        <v>0</v>
      </c>
      <c r="I38" s="5" t="s">
        <v>51</v>
      </c>
      <c r="J38" s="5" t="s">
        <v>52</v>
      </c>
      <c r="K38" s="5" t="s">
        <v>90</v>
      </c>
      <c r="L38" s="5" t="s">
        <v>249</v>
      </c>
      <c r="M38" s="5" t="s">
        <v>92</v>
      </c>
      <c r="N38" s="5" t="s">
        <v>56</v>
      </c>
      <c r="O38" s="5" t="s">
        <v>57</v>
      </c>
      <c r="P38" s="5" t="s">
        <v>58</v>
      </c>
      <c r="Q38" s="5" t="s">
        <v>52</v>
      </c>
      <c r="R38" s="5" t="s">
        <v>131</v>
      </c>
      <c r="S38" s="5" t="s">
        <v>112</v>
      </c>
      <c r="T38" s="5" t="s">
        <v>93</v>
      </c>
      <c r="U38" s="5" t="s">
        <v>645</v>
      </c>
      <c r="V38" s="5" t="s">
        <v>123</v>
      </c>
      <c r="W38" s="5" t="s">
        <v>64</v>
      </c>
      <c r="X38" s="5" t="s">
        <v>66</v>
      </c>
      <c r="Y38" s="5" t="s">
        <v>134</v>
      </c>
      <c r="Z38" s="16" t="s">
        <v>126</v>
      </c>
    </row>
    <row r="39" spans="1:26" ht="32.25" thickBot="1" x14ac:dyDescent="0.3">
      <c r="A39" s="4">
        <v>29246</v>
      </c>
      <c r="B39" s="6">
        <v>2012</v>
      </c>
      <c r="C39" s="6">
        <v>1308</v>
      </c>
      <c r="D39" s="5" t="s">
        <v>172</v>
      </c>
      <c r="E39" s="5" t="s">
        <v>644</v>
      </c>
      <c r="F39" s="5" t="s">
        <v>109</v>
      </c>
      <c r="G39" s="6" t="s">
        <v>1183</v>
      </c>
      <c r="H39" s="6">
        <v>51</v>
      </c>
      <c r="I39" s="5" t="s">
        <v>622</v>
      </c>
      <c r="J39" s="5" t="s">
        <v>52</v>
      </c>
      <c r="K39" s="5" t="s">
        <v>90</v>
      </c>
      <c r="L39" s="5" t="s">
        <v>147</v>
      </c>
      <c r="M39" s="5" t="s">
        <v>78</v>
      </c>
      <c r="N39" s="5" t="s">
        <v>56</v>
      </c>
      <c r="O39" s="5" t="s">
        <v>57</v>
      </c>
      <c r="P39" s="5" t="s">
        <v>58</v>
      </c>
      <c r="Q39" s="5" t="s">
        <v>52</v>
      </c>
      <c r="R39" s="5" t="s">
        <v>59</v>
      </c>
      <c r="S39" s="5" t="s">
        <v>60</v>
      </c>
      <c r="T39" s="5" t="s">
        <v>79</v>
      </c>
      <c r="U39" s="5" t="s">
        <v>670</v>
      </c>
      <c r="V39" s="5" t="s">
        <v>81</v>
      </c>
      <c r="W39" s="5" t="s">
        <v>64</v>
      </c>
      <c r="X39" s="5" t="s">
        <v>168</v>
      </c>
      <c r="Y39" s="5" t="s">
        <v>134</v>
      </c>
      <c r="Z39" s="16" t="s">
        <v>69</v>
      </c>
    </row>
    <row r="40" spans="1:26" ht="32.25" thickBot="1" x14ac:dyDescent="0.3">
      <c r="A40" s="4">
        <v>2884</v>
      </c>
      <c r="B40" s="6">
        <v>2007</v>
      </c>
      <c r="C40" s="6">
        <v>2027</v>
      </c>
      <c r="D40" s="5" t="s">
        <v>72</v>
      </c>
      <c r="E40" s="5" t="s">
        <v>644</v>
      </c>
      <c r="F40" s="5" t="s">
        <v>109</v>
      </c>
      <c r="G40" s="6" t="s">
        <v>1183</v>
      </c>
      <c r="H40" s="6">
        <v>0</v>
      </c>
      <c r="I40" s="5" t="s">
        <v>51</v>
      </c>
      <c r="J40" s="5" t="s">
        <v>52</v>
      </c>
      <c r="K40" s="5" t="s">
        <v>90</v>
      </c>
      <c r="L40" s="5" t="s">
        <v>91</v>
      </c>
      <c r="M40" s="5" t="s">
        <v>92</v>
      </c>
      <c r="N40" s="5" t="s">
        <v>56</v>
      </c>
      <c r="O40" s="5" t="s">
        <v>57</v>
      </c>
      <c r="P40" s="5" t="s">
        <v>58</v>
      </c>
      <c r="Q40" s="5" t="s">
        <v>52</v>
      </c>
      <c r="R40" s="5" t="s">
        <v>131</v>
      </c>
      <c r="S40" s="5" t="s">
        <v>112</v>
      </c>
      <c r="T40" s="5" t="s">
        <v>93</v>
      </c>
      <c r="U40" s="5" t="s">
        <v>645</v>
      </c>
      <c r="V40" s="5" t="s">
        <v>123</v>
      </c>
      <c r="W40" s="5" t="s">
        <v>64</v>
      </c>
      <c r="X40" s="5" t="s">
        <v>66</v>
      </c>
      <c r="Y40" s="5" t="s">
        <v>134</v>
      </c>
      <c r="Z40" s="16" t="s">
        <v>140</v>
      </c>
    </row>
    <row r="41" spans="1:26" ht="32.25" thickBot="1" x14ac:dyDescent="0.3">
      <c r="A41" s="4">
        <v>4575</v>
      </c>
      <c r="B41" s="6">
        <v>2008</v>
      </c>
      <c r="C41" s="6">
        <v>1808</v>
      </c>
      <c r="D41" s="5" t="s">
        <v>128</v>
      </c>
      <c r="E41" s="5" t="s">
        <v>694</v>
      </c>
      <c r="F41" s="5" t="s">
        <v>109</v>
      </c>
      <c r="G41" s="6" t="s">
        <v>1184</v>
      </c>
      <c r="H41" s="6">
        <v>0</v>
      </c>
      <c r="I41" s="5" t="s">
        <v>51</v>
      </c>
      <c r="J41" s="5" t="s">
        <v>451</v>
      </c>
      <c r="K41" s="5" t="s">
        <v>53</v>
      </c>
      <c r="L41" s="5" t="s">
        <v>91</v>
      </c>
      <c r="M41" s="5" t="s">
        <v>92</v>
      </c>
      <c r="N41" s="5" t="s">
        <v>56</v>
      </c>
      <c r="O41" s="5" t="s">
        <v>57</v>
      </c>
      <c r="P41" s="5" t="s">
        <v>58</v>
      </c>
      <c r="Q41" s="5" t="s">
        <v>52</v>
      </c>
      <c r="R41" s="5" t="s">
        <v>59</v>
      </c>
      <c r="S41" s="5" t="s">
        <v>112</v>
      </c>
      <c r="T41" s="5" t="s">
        <v>93</v>
      </c>
      <c r="U41" s="5" t="s">
        <v>641</v>
      </c>
      <c r="V41" s="5" t="s">
        <v>123</v>
      </c>
      <c r="W41" s="5" t="s">
        <v>64</v>
      </c>
      <c r="X41" s="5" t="s">
        <v>66</v>
      </c>
      <c r="Y41" s="5" t="s">
        <v>134</v>
      </c>
      <c r="Z41" s="16" t="s">
        <v>436</v>
      </c>
    </row>
    <row r="42" spans="1:26" ht="32.25" thickBot="1" x14ac:dyDescent="0.3">
      <c r="A42" s="4">
        <v>29316</v>
      </c>
      <c r="B42" s="6">
        <v>2005</v>
      </c>
      <c r="C42" s="6">
        <v>1015</v>
      </c>
      <c r="D42" s="5" t="s">
        <v>88</v>
      </c>
      <c r="E42" s="5" t="s">
        <v>174</v>
      </c>
      <c r="F42" s="5" t="s">
        <v>884</v>
      </c>
      <c r="G42" s="6" t="s">
        <v>1185</v>
      </c>
      <c r="H42" s="6">
        <v>48</v>
      </c>
      <c r="I42" s="5" t="s">
        <v>76</v>
      </c>
      <c r="J42" s="5" t="s">
        <v>52</v>
      </c>
      <c r="K42" s="5" t="s">
        <v>90</v>
      </c>
      <c r="L42" s="5" t="s">
        <v>77</v>
      </c>
      <c r="M42" s="5" t="s">
        <v>78</v>
      </c>
      <c r="N42" s="5" t="s">
        <v>152</v>
      </c>
      <c r="O42" s="5" t="s">
        <v>57</v>
      </c>
      <c r="P42" s="5" t="s">
        <v>58</v>
      </c>
      <c r="Q42" s="5" t="s">
        <v>52</v>
      </c>
      <c r="R42" s="5" t="s">
        <v>59</v>
      </c>
      <c r="S42" s="5" t="s">
        <v>112</v>
      </c>
      <c r="T42" s="5" t="s">
        <v>153</v>
      </c>
      <c r="U42" s="5" t="s">
        <v>895</v>
      </c>
      <c r="V42" s="5" t="s">
        <v>81</v>
      </c>
      <c r="W42" s="5" t="s">
        <v>64</v>
      </c>
      <c r="X42" s="5" t="s">
        <v>83</v>
      </c>
      <c r="Y42" s="5" t="s">
        <v>134</v>
      </c>
      <c r="Z42" s="16" t="s">
        <v>69</v>
      </c>
    </row>
    <row r="43" spans="1:26" ht="32.25" thickBot="1" x14ac:dyDescent="0.3">
      <c r="A43" s="4">
        <v>10940</v>
      </c>
      <c r="B43" s="6">
        <v>2011</v>
      </c>
      <c r="C43" s="6">
        <v>1605</v>
      </c>
      <c r="D43" s="5" t="s">
        <v>128</v>
      </c>
      <c r="E43" s="5" t="s">
        <v>230</v>
      </c>
      <c r="F43" s="5" t="s">
        <v>174</v>
      </c>
      <c r="G43" s="6" t="s">
        <v>1186</v>
      </c>
      <c r="H43" s="6">
        <v>6</v>
      </c>
      <c r="I43" s="5" t="s">
        <v>455</v>
      </c>
      <c r="J43" s="5" t="s">
        <v>52</v>
      </c>
      <c r="K43" s="5" t="s">
        <v>90</v>
      </c>
      <c r="L43" s="5" t="s">
        <v>91</v>
      </c>
      <c r="M43" s="5" t="s">
        <v>92</v>
      </c>
      <c r="N43" s="5" t="s">
        <v>56</v>
      </c>
      <c r="O43" s="5" t="s">
        <v>57</v>
      </c>
      <c r="P43" s="5" t="s">
        <v>58</v>
      </c>
      <c r="Q43" s="5" t="s">
        <v>52</v>
      </c>
      <c r="R43" s="5" t="s">
        <v>59</v>
      </c>
      <c r="S43" s="5" t="s">
        <v>112</v>
      </c>
      <c r="T43" s="5" t="s">
        <v>93</v>
      </c>
      <c r="U43" s="5" t="s">
        <v>705</v>
      </c>
      <c r="V43" s="5" t="s">
        <v>63</v>
      </c>
      <c r="W43" s="5" t="s">
        <v>171</v>
      </c>
      <c r="X43" s="5" t="s">
        <v>66</v>
      </c>
      <c r="Y43" s="5" t="s">
        <v>134</v>
      </c>
      <c r="Z43" s="16" t="s">
        <v>436</v>
      </c>
    </row>
    <row r="44" spans="1:26" ht="32.25" thickBot="1" x14ac:dyDescent="0.3">
      <c r="A44" s="4">
        <v>28450</v>
      </c>
      <c r="B44" s="6">
        <v>2015</v>
      </c>
      <c r="C44" s="6">
        <v>2020</v>
      </c>
      <c r="D44" s="5" t="s">
        <v>72</v>
      </c>
      <c r="E44" s="5" t="s">
        <v>453</v>
      </c>
      <c r="F44" s="5" t="s">
        <v>174</v>
      </c>
      <c r="G44" s="6" t="s">
        <v>1187</v>
      </c>
      <c r="H44" s="6">
        <v>85</v>
      </c>
      <c r="I44" s="5" t="s">
        <v>455</v>
      </c>
      <c r="J44" s="5" t="s">
        <v>52</v>
      </c>
      <c r="K44" s="5" t="s">
        <v>90</v>
      </c>
      <c r="L44" s="5" t="s">
        <v>77</v>
      </c>
      <c r="M44" s="5" t="s">
        <v>130</v>
      </c>
      <c r="N44" s="5" t="s">
        <v>56</v>
      </c>
      <c r="O44" s="5" t="s">
        <v>57</v>
      </c>
      <c r="P44" s="5" t="s">
        <v>58</v>
      </c>
      <c r="Q44" s="5" t="s">
        <v>52</v>
      </c>
      <c r="R44" s="5" t="s">
        <v>131</v>
      </c>
      <c r="S44" s="5" t="s">
        <v>60</v>
      </c>
      <c r="T44" s="5" t="s">
        <v>79</v>
      </c>
      <c r="U44" s="5" t="s">
        <v>726</v>
      </c>
      <c r="V44" s="5" t="s">
        <v>123</v>
      </c>
      <c r="W44" s="5" t="s">
        <v>64</v>
      </c>
      <c r="X44" s="5" t="s">
        <v>83</v>
      </c>
      <c r="Y44" s="5" t="s">
        <v>134</v>
      </c>
      <c r="Z44" s="16" t="s">
        <v>411</v>
      </c>
    </row>
    <row r="45" spans="1:26" ht="32.25" thickBot="1" x14ac:dyDescent="0.3">
      <c r="A45" s="4">
        <v>28926</v>
      </c>
      <c r="B45" s="6">
        <v>2006</v>
      </c>
      <c r="C45" s="6">
        <v>409</v>
      </c>
      <c r="D45" s="5" t="s">
        <v>128</v>
      </c>
      <c r="E45" s="5" t="s">
        <v>453</v>
      </c>
      <c r="F45" s="5" t="s">
        <v>174</v>
      </c>
      <c r="G45" s="6" t="s">
        <v>1187</v>
      </c>
      <c r="H45" s="6">
        <v>0</v>
      </c>
      <c r="I45" s="5" t="s">
        <v>51</v>
      </c>
      <c r="J45" s="5" t="s">
        <v>52</v>
      </c>
      <c r="K45" s="5" t="s">
        <v>90</v>
      </c>
      <c r="L45" s="5" t="s">
        <v>91</v>
      </c>
      <c r="M45" s="5" t="s">
        <v>78</v>
      </c>
      <c r="N45" s="5" t="s">
        <v>56</v>
      </c>
      <c r="O45" s="5" t="s">
        <v>213</v>
      </c>
      <c r="P45" s="5" t="s">
        <v>58</v>
      </c>
      <c r="Q45" s="5" t="s">
        <v>52</v>
      </c>
      <c r="R45" s="5" t="s">
        <v>131</v>
      </c>
      <c r="S45" s="5" t="s">
        <v>112</v>
      </c>
      <c r="T45" s="5" t="s">
        <v>79</v>
      </c>
      <c r="U45" s="5" t="s">
        <v>536</v>
      </c>
      <c r="V45" s="5" t="s">
        <v>133</v>
      </c>
      <c r="W45" s="5" t="s">
        <v>171</v>
      </c>
      <c r="X45" s="5" t="s">
        <v>66</v>
      </c>
      <c r="Y45" s="5" t="s">
        <v>134</v>
      </c>
      <c r="Z45" s="16" t="s">
        <v>731</v>
      </c>
    </row>
    <row r="46" spans="1:26" ht="32.25" thickBot="1" x14ac:dyDescent="0.3">
      <c r="A46" s="4">
        <v>15202</v>
      </c>
      <c r="B46" s="6">
        <v>2007</v>
      </c>
      <c r="C46" s="6">
        <v>1033</v>
      </c>
      <c r="D46" s="5" t="s">
        <v>47</v>
      </c>
      <c r="E46" s="5" t="s">
        <v>74</v>
      </c>
      <c r="F46" s="5" t="s">
        <v>442</v>
      </c>
      <c r="G46" s="6" t="s">
        <v>1188</v>
      </c>
      <c r="H46" s="6">
        <v>4</v>
      </c>
      <c r="I46" s="5" t="s">
        <v>120</v>
      </c>
      <c r="J46" s="5" t="s">
        <v>52</v>
      </c>
      <c r="K46" s="5" t="s">
        <v>90</v>
      </c>
      <c r="L46" s="5" t="s">
        <v>150</v>
      </c>
      <c r="M46" s="5" t="s">
        <v>151</v>
      </c>
      <c r="N46" s="5" t="s">
        <v>152</v>
      </c>
      <c r="O46" s="5" t="s">
        <v>57</v>
      </c>
      <c r="P46" s="5" t="s">
        <v>58</v>
      </c>
      <c r="Q46" s="5" t="s">
        <v>52</v>
      </c>
      <c r="R46" s="5" t="s">
        <v>59</v>
      </c>
      <c r="S46" s="5" t="s">
        <v>112</v>
      </c>
      <c r="T46" s="5" t="s">
        <v>153</v>
      </c>
      <c r="U46" s="5" t="s">
        <v>443</v>
      </c>
      <c r="V46" s="5" t="s">
        <v>81</v>
      </c>
      <c r="W46" s="5" t="s">
        <v>64</v>
      </c>
      <c r="X46" s="5" t="s">
        <v>66</v>
      </c>
      <c r="Y46" s="5" t="s">
        <v>134</v>
      </c>
      <c r="Z46" s="16" t="s">
        <v>238</v>
      </c>
    </row>
    <row r="47" spans="1:26" ht="32.25" thickBot="1" x14ac:dyDescent="0.3">
      <c r="A47" s="4">
        <v>29328</v>
      </c>
      <c r="B47" s="6">
        <v>2009</v>
      </c>
      <c r="C47" s="6">
        <v>1100</v>
      </c>
      <c r="D47" s="5" t="s">
        <v>72</v>
      </c>
      <c r="E47" s="5" t="s">
        <v>644</v>
      </c>
      <c r="F47" s="5" t="s">
        <v>174</v>
      </c>
      <c r="G47" s="6" t="s">
        <v>1189</v>
      </c>
      <c r="H47" s="6">
        <v>0</v>
      </c>
      <c r="I47" s="5" t="s">
        <v>51</v>
      </c>
      <c r="J47" s="5" t="s">
        <v>215</v>
      </c>
      <c r="K47" s="5" t="s">
        <v>90</v>
      </c>
      <c r="L47" s="5" t="s">
        <v>91</v>
      </c>
      <c r="M47" s="5" t="s">
        <v>78</v>
      </c>
      <c r="N47" s="5" t="s">
        <v>56</v>
      </c>
      <c r="O47" s="5" t="s">
        <v>213</v>
      </c>
      <c r="P47" s="5" t="s">
        <v>58</v>
      </c>
      <c r="Q47" s="5" t="s">
        <v>52</v>
      </c>
      <c r="R47" s="5" t="s">
        <v>59</v>
      </c>
      <c r="S47" s="5" t="s">
        <v>112</v>
      </c>
      <c r="T47" s="5" t="s">
        <v>79</v>
      </c>
      <c r="U47" s="5" t="s">
        <v>740</v>
      </c>
      <c r="V47" s="5" t="s">
        <v>81</v>
      </c>
      <c r="W47" s="5" t="s">
        <v>171</v>
      </c>
      <c r="X47" s="5" t="s">
        <v>66</v>
      </c>
      <c r="Y47" s="5" t="s">
        <v>134</v>
      </c>
      <c r="Z47" s="16" t="s">
        <v>126</v>
      </c>
    </row>
    <row r="48" spans="1:26" ht="32.25" thickBot="1" x14ac:dyDescent="0.3">
      <c r="A48" s="4">
        <v>14888</v>
      </c>
      <c r="B48" s="6">
        <v>2010</v>
      </c>
      <c r="C48" s="6">
        <v>1840</v>
      </c>
      <c r="D48" s="5" t="s">
        <v>88</v>
      </c>
      <c r="E48" s="5" t="s">
        <v>268</v>
      </c>
      <c r="F48" s="5" t="s">
        <v>230</v>
      </c>
      <c r="G48" s="6" t="s">
        <v>1190</v>
      </c>
      <c r="H48" s="6">
        <v>43</v>
      </c>
      <c r="I48" s="5" t="s">
        <v>120</v>
      </c>
      <c r="J48" s="5" t="s">
        <v>52</v>
      </c>
      <c r="K48" s="5" t="s">
        <v>111</v>
      </c>
      <c r="L48" s="5" t="s">
        <v>150</v>
      </c>
      <c r="M48" s="5" t="s">
        <v>151</v>
      </c>
      <c r="N48" s="5" t="s">
        <v>269</v>
      </c>
      <c r="O48" s="5" t="s">
        <v>213</v>
      </c>
      <c r="P48" s="5" t="s">
        <v>58</v>
      </c>
      <c r="Q48" s="5" t="s">
        <v>52</v>
      </c>
      <c r="R48" s="5" t="s">
        <v>59</v>
      </c>
      <c r="S48" s="5" t="s">
        <v>60</v>
      </c>
      <c r="T48" s="5" t="s">
        <v>153</v>
      </c>
      <c r="U48" s="5" t="s">
        <v>270</v>
      </c>
      <c r="V48" s="5" t="s">
        <v>123</v>
      </c>
      <c r="W48" s="5" t="s">
        <v>171</v>
      </c>
      <c r="X48" s="5" t="s">
        <v>83</v>
      </c>
      <c r="Y48" s="5" t="s">
        <v>134</v>
      </c>
      <c r="Z48" s="16" t="s">
        <v>69</v>
      </c>
    </row>
    <row r="49" spans="1:26" ht="32.25" thickBot="1" x14ac:dyDescent="0.3">
      <c r="A49" s="4">
        <v>28996</v>
      </c>
      <c r="B49" s="6">
        <v>2009</v>
      </c>
      <c r="C49" s="6">
        <v>1141</v>
      </c>
      <c r="D49" s="5" t="s">
        <v>47</v>
      </c>
      <c r="E49" s="5" t="s">
        <v>680</v>
      </c>
      <c r="F49" s="5" t="s">
        <v>768</v>
      </c>
      <c r="G49" s="6" t="s">
        <v>1191</v>
      </c>
      <c r="H49" s="6">
        <v>0</v>
      </c>
      <c r="I49" s="5" t="s">
        <v>51</v>
      </c>
      <c r="J49" s="5" t="s">
        <v>52</v>
      </c>
      <c r="K49" s="5" t="s">
        <v>90</v>
      </c>
      <c r="L49" s="5" t="s">
        <v>91</v>
      </c>
      <c r="M49" s="5" t="s">
        <v>78</v>
      </c>
      <c r="N49" s="5" t="s">
        <v>56</v>
      </c>
      <c r="O49" s="5" t="s">
        <v>57</v>
      </c>
      <c r="P49" s="5" t="s">
        <v>58</v>
      </c>
      <c r="Q49" s="5" t="s">
        <v>52</v>
      </c>
      <c r="R49" s="5" t="s">
        <v>59</v>
      </c>
      <c r="S49" s="5" t="s">
        <v>112</v>
      </c>
      <c r="T49" s="5" t="s">
        <v>79</v>
      </c>
      <c r="U49" s="5" t="s">
        <v>776</v>
      </c>
      <c r="V49" s="5" t="s">
        <v>81</v>
      </c>
      <c r="W49" s="5" t="s">
        <v>64</v>
      </c>
      <c r="X49" s="5" t="s">
        <v>66</v>
      </c>
      <c r="Y49" s="5" t="s">
        <v>134</v>
      </c>
      <c r="Z49" s="16" t="s">
        <v>126</v>
      </c>
    </row>
    <row r="50" spans="1:26" ht="32.25" thickBot="1" x14ac:dyDescent="0.3">
      <c r="A50" s="4">
        <v>28920</v>
      </c>
      <c r="B50" s="6">
        <v>2012</v>
      </c>
      <c r="C50" s="6">
        <v>1750</v>
      </c>
      <c r="D50" s="5" t="s">
        <v>135</v>
      </c>
      <c r="E50" s="5" t="s">
        <v>453</v>
      </c>
      <c r="F50" s="5" t="s">
        <v>263</v>
      </c>
      <c r="G50" s="6" t="s">
        <v>1172</v>
      </c>
      <c r="H50" s="6">
        <v>81</v>
      </c>
      <c r="I50" s="5" t="s">
        <v>622</v>
      </c>
      <c r="J50" s="5" t="s">
        <v>52</v>
      </c>
      <c r="K50" s="5" t="s">
        <v>90</v>
      </c>
      <c r="L50" s="5" t="s">
        <v>77</v>
      </c>
      <c r="M50" s="5" t="s">
        <v>130</v>
      </c>
      <c r="N50" s="5" t="s">
        <v>56</v>
      </c>
      <c r="O50" s="5" t="s">
        <v>57</v>
      </c>
      <c r="P50" s="5" t="s">
        <v>58</v>
      </c>
      <c r="Q50" s="5" t="s">
        <v>52</v>
      </c>
      <c r="R50" s="5" t="s">
        <v>59</v>
      </c>
      <c r="S50" s="5" t="s">
        <v>60</v>
      </c>
      <c r="T50" s="5" t="s">
        <v>79</v>
      </c>
      <c r="U50" s="5" t="s">
        <v>796</v>
      </c>
      <c r="V50" s="5" t="s">
        <v>63</v>
      </c>
      <c r="W50" s="5" t="s">
        <v>64</v>
      </c>
      <c r="X50" s="5" t="s">
        <v>83</v>
      </c>
      <c r="Y50" s="5" t="s">
        <v>134</v>
      </c>
      <c r="Z50" s="16" t="s">
        <v>411</v>
      </c>
    </row>
    <row r="51" spans="1:26" ht="32.25" thickBot="1" x14ac:dyDescent="0.3">
      <c r="A51" s="4">
        <v>21701</v>
      </c>
      <c r="B51" s="6">
        <v>2012</v>
      </c>
      <c r="C51" s="6">
        <v>125</v>
      </c>
      <c r="D51" s="5" t="s">
        <v>128</v>
      </c>
      <c r="E51" s="5" t="s">
        <v>644</v>
      </c>
      <c r="F51" s="5" t="s">
        <v>768</v>
      </c>
      <c r="G51" s="6" t="s">
        <v>1192</v>
      </c>
      <c r="H51" s="6">
        <v>0</v>
      </c>
      <c r="I51" s="5" t="s">
        <v>51</v>
      </c>
      <c r="J51" s="5" t="s">
        <v>52</v>
      </c>
      <c r="K51" s="5" t="s">
        <v>53</v>
      </c>
      <c r="L51" s="5" t="s">
        <v>77</v>
      </c>
      <c r="M51" s="5" t="s">
        <v>151</v>
      </c>
      <c r="N51" s="5" t="s">
        <v>152</v>
      </c>
      <c r="O51" s="5" t="s">
        <v>57</v>
      </c>
      <c r="P51" s="5" t="s">
        <v>58</v>
      </c>
      <c r="Q51" s="5" t="s">
        <v>52</v>
      </c>
      <c r="R51" s="5" t="s">
        <v>131</v>
      </c>
      <c r="S51" s="5" t="s">
        <v>112</v>
      </c>
      <c r="T51" s="5" t="s">
        <v>153</v>
      </c>
      <c r="U51" s="5" t="s">
        <v>767</v>
      </c>
      <c r="V51" s="5" t="s">
        <v>149</v>
      </c>
      <c r="W51" s="5" t="s">
        <v>64</v>
      </c>
      <c r="X51" s="5" t="s">
        <v>66</v>
      </c>
      <c r="Y51" s="5" t="s">
        <v>134</v>
      </c>
      <c r="Z51" s="16" t="s">
        <v>499</v>
      </c>
    </row>
    <row r="52" spans="1:26" ht="32.25" thickBot="1" x14ac:dyDescent="0.3">
      <c r="A52" s="4">
        <v>29314</v>
      </c>
      <c r="B52" s="6">
        <v>2011</v>
      </c>
      <c r="C52" s="6">
        <v>819</v>
      </c>
      <c r="D52" s="5" t="s">
        <v>172</v>
      </c>
      <c r="E52" s="5" t="s">
        <v>644</v>
      </c>
      <c r="F52" s="5" t="s">
        <v>263</v>
      </c>
      <c r="G52" s="6" t="s">
        <v>1193</v>
      </c>
      <c r="H52" s="6">
        <v>8</v>
      </c>
      <c r="I52" s="5" t="s">
        <v>622</v>
      </c>
      <c r="J52" s="5" t="s">
        <v>52</v>
      </c>
      <c r="K52" s="5" t="s">
        <v>53</v>
      </c>
      <c r="L52" s="5" t="s">
        <v>150</v>
      </c>
      <c r="M52" s="5" t="s">
        <v>151</v>
      </c>
      <c r="N52" s="5" t="s">
        <v>152</v>
      </c>
      <c r="O52" s="5" t="s">
        <v>57</v>
      </c>
      <c r="P52" s="5" t="s">
        <v>58</v>
      </c>
      <c r="Q52" s="5" t="s">
        <v>52</v>
      </c>
      <c r="R52" s="5" t="s">
        <v>59</v>
      </c>
      <c r="S52" s="5" t="s">
        <v>112</v>
      </c>
      <c r="T52" s="5" t="s">
        <v>153</v>
      </c>
      <c r="U52" s="5" t="s">
        <v>800</v>
      </c>
      <c r="V52" s="5" t="s">
        <v>95</v>
      </c>
      <c r="W52" s="5" t="s">
        <v>64</v>
      </c>
      <c r="X52" s="5" t="s">
        <v>66</v>
      </c>
      <c r="Y52" s="5" t="s">
        <v>134</v>
      </c>
      <c r="Z52" s="16" t="s">
        <v>126</v>
      </c>
    </row>
    <row r="53" spans="1:26" ht="32.25" thickBot="1" x14ac:dyDescent="0.3">
      <c r="A53" s="4">
        <v>29259</v>
      </c>
      <c r="B53" s="6">
        <v>2009</v>
      </c>
      <c r="C53" s="6">
        <v>1755</v>
      </c>
      <c r="D53" s="5" t="s">
        <v>135</v>
      </c>
      <c r="E53" s="5" t="s">
        <v>230</v>
      </c>
      <c r="F53" s="5" t="s">
        <v>268</v>
      </c>
      <c r="G53" s="6" t="s">
        <v>1194</v>
      </c>
      <c r="H53" s="6">
        <v>55</v>
      </c>
      <c r="I53" s="5" t="s">
        <v>622</v>
      </c>
      <c r="J53" s="5" t="s">
        <v>52</v>
      </c>
      <c r="K53" s="5" t="s">
        <v>90</v>
      </c>
      <c r="L53" s="5" t="s">
        <v>91</v>
      </c>
      <c r="M53" s="5" t="s">
        <v>78</v>
      </c>
      <c r="N53" s="5" t="s">
        <v>56</v>
      </c>
      <c r="O53" s="5" t="s">
        <v>57</v>
      </c>
      <c r="P53" s="5" t="s">
        <v>58</v>
      </c>
      <c r="Q53" s="5" t="s">
        <v>52</v>
      </c>
      <c r="R53" s="5" t="s">
        <v>59</v>
      </c>
      <c r="S53" s="5" t="s">
        <v>112</v>
      </c>
      <c r="T53" s="5" t="s">
        <v>79</v>
      </c>
      <c r="U53" s="5" t="s">
        <v>810</v>
      </c>
      <c r="V53" s="5" t="s">
        <v>63</v>
      </c>
      <c r="W53" s="5" t="s">
        <v>64</v>
      </c>
      <c r="X53" s="5" t="s">
        <v>83</v>
      </c>
      <c r="Y53" s="5" t="s">
        <v>134</v>
      </c>
      <c r="Z53" s="16" t="s">
        <v>85</v>
      </c>
    </row>
    <row r="54" spans="1:26" ht="16.5" thickBot="1" x14ac:dyDescent="0.3">
      <c r="A54" s="4">
        <v>27460</v>
      </c>
      <c r="B54" s="6">
        <v>2015</v>
      </c>
      <c r="C54" s="6">
        <v>130</v>
      </c>
      <c r="D54" s="5" t="s">
        <v>88</v>
      </c>
      <c r="E54" s="5" t="s">
        <v>325</v>
      </c>
      <c r="F54" s="5" t="s">
        <v>268</v>
      </c>
      <c r="G54" s="6" t="s">
        <v>1195</v>
      </c>
      <c r="H54" s="6">
        <v>49</v>
      </c>
      <c r="I54" s="5" t="s">
        <v>622</v>
      </c>
      <c r="J54" s="5" t="s">
        <v>52</v>
      </c>
      <c r="K54" s="5" t="s">
        <v>90</v>
      </c>
      <c r="L54" s="5" t="s">
        <v>77</v>
      </c>
      <c r="M54" s="5" t="s">
        <v>78</v>
      </c>
      <c r="N54" s="5" t="s">
        <v>56</v>
      </c>
      <c r="O54" s="5" t="s">
        <v>57</v>
      </c>
      <c r="P54" s="5" t="s">
        <v>58</v>
      </c>
      <c r="Q54" s="5" t="s">
        <v>52</v>
      </c>
      <c r="R54" s="5" t="s">
        <v>59</v>
      </c>
      <c r="S54" s="5" t="s">
        <v>60</v>
      </c>
      <c r="T54" s="5" t="s">
        <v>79</v>
      </c>
      <c r="U54" s="5" t="s">
        <v>811</v>
      </c>
      <c r="V54" s="5" t="s">
        <v>133</v>
      </c>
      <c r="W54" s="5" t="s">
        <v>64</v>
      </c>
      <c r="X54" s="5" t="s">
        <v>83</v>
      </c>
      <c r="Y54" s="5" t="s">
        <v>134</v>
      </c>
      <c r="Z54" s="16" t="s">
        <v>98</v>
      </c>
    </row>
    <row r="55" spans="1:26" ht="32.25" thickBot="1" x14ac:dyDescent="0.3">
      <c r="A55" s="4">
        <v>14923</v>
      </c>
      <c r="B55" s="6">
        <v>2007</v>
      </c>
      <c r="C55" s="6">
        <v>1010</v>
      </c>
      <c r="D55" s="5" t="s">
        <v>72</v>
      </c>
      <c r="E55" s="5" t="s">
        <v>644</v>
      </c>
      <c r="F55" s="5" t="s">
        <v>268</v>
      </c>
      <c r="G55" s="6" t="s">
        <v>1196</v>
      </c>
      <c r="H55" s="6">
        <v>0</v>
      </c>
      <c r="I55" s="5" t="s">
        <v>51</v>
      </c>
      <c r="J55" s="5" t="s">
        <v>52</v>
      </c>
      <c r="K55" s="5" t="s">
        <v>53</v>
      </c>
      <c r="L55" s="5" t="s">
        <v>150</v>
      </c>
      <c r="M55" s="5" t="s">
        <v>151</v>
      </c>
      <c r="N55" s="5" t="s">
        <v>152</v>
      </c>
      <c r="O55" s="5" t="s">
        <v>57</v>
      </c>
      <c r="P55" s="5" t="s">
        <v>58</v>
      </c>
      <c r="Q55" s="5" t="s">
        <v>52</v>
      </c>
      <c r="R55" s="5" t="s">
        <v>59</v>
      </c>
      <c r="S55" s="5" t="s">
        <v>112</v>
      </c>
      <c r="T55" s="5" t="s">
        <v>153</v>
      </c>
      <c r="U55" s="5" t="s">
        <v>803</v>
      </c>
      <c r="V55" s="5" t="s">
        <v>81</v>
      </c>
      <c r="W55" s="5" t="s">
        <v>64</v>
      </c>
      <c r="X55" s="5" t="s">
        <v>66</v>
      </c>
      <c r="Y55" s="5" t="s">
        <v>134</v>
      </c>
      <c r="Z55" s="16" t="s">
        <v>499</v>
      </c>
    </row>
    <row r="56" spans="1:26" ht="32.25" thickBot="1" x14ac:dyDescent="0.3">
      <c r="A56" s="4">
        <v>6316</v>
      </c>
      <c r="B56" s="6">
        <v>2009</v>
      </c>
      <c r="C56" s="6">
        <v>1115</v>
      </c>
      <c r="D56" s="5" t="s">
        <v>128</v>
      </c>
      <c r="E56" s="5" t="s">
        <v>453</v>
      </c>
      <c r="F56" s="5" t="s">
        <v>268</v>
      </c>
      <c r="G56" s="6" t="s">
        <v>1173</v>
      </c>
      <c r="H56" s="6">
        <v>60</v>
      </c>
      <c r="I56" s="5" t="s">
        <v>76</v>
      </c>
      <c r="J56" s="5" t="s">
        <v>52</v>
      </c>
      <c r="K56" s="5" t="s">
        <v>90</v>
      </c>
      <c r="L56" s="5" t="s">
        <v>77</v>
      </c>
      <c r="M56" s="5" t="s">
        <v>78</v>
      </c>
      <c r="N56" s="5" t="s">
        <v>56</v>
      </c>
      <c r="O56" s="5" t="s">
        <v>57</v>
      </c>
      <c r="P56" s="5" t="s">
        <v>58</v>
      </c>
      <c r="Q56" s="5" t="s">
        <v>52</v>
      </c>
      <c r="R56" s="5" t="s">
        <v>59</v>
      </c>
      <c r="S56" s="5" t="s">
        <v>112</v>
      </c>
      <c r="T56" s="5" t="s">
        <v>93</v>
      </c>
      <c r="U56" s="5" t="s">
        <v>823</v>
      </c>
      <c r="V56" s="5" t="s">
        <v>81</v>
      </c>
      <c r="W56" s="5" t="s">
        <v>64</v>
      </c>
      <c r="X56" s="5" t="s">
        <v>83</v>
      </c>
      <c r="Y56" s="5" t="s">
        <v>134</v>
      </c>
      <c r="Z56" s="16" t="s">
        <v>117</v>
      </c>
    </row>
    <row r="57" spans="1:26" ht="32.25" thickBot="1" x14ac:dyDescent="0.3">
      <c r="A57" s="4">
        <v>4845</v>
      </c>
      <c r="B57" s="6">
        <v>2015</v>
      </c>
      <c r="C57" s="6">
        <v>945</v>
      </c>
      <c r="D57" s="5" t="s">
        <v>72</v>
      </c>
      <c r="E57" s="5" t="s">
        <v>644</v>
      </c>
      <c r="F57" s="5" t="s">
        <v>192</v>
      </c>
      <c r="G57" s="6" t="s">
        <v>1197</v>
      </c>
      <c r="H57" s="6">
        <v>42</v>
      </c>
      <c r="I57" s="5" t="s">
        <v>622</v>
      </c>
      <c r="J57" s="5" t="s">
        <v>52</v>
      </c>
      <c r="K57" s="5" t="s">
        <v>53</v>
      </c>
      <c r="L57" s="5" t="s">
        <v>150</v>
      </c>
      <c r="M57" s="5" t="s">
        <v>151</v>
      </c>
      <c r="N57" s="5" t="s">
        <v>203</v>
      </c>
      <c r="O57" s="5" t="s">
        <v>57</v>
      </c>
      <c r="P57" s="5" t="s">
        <v>58</v>
      </c>
      <c r="Q57" s="5" t="s">
        <v>52</v>
      </c>
      <c r="R57" s="5" t="s">
        <v>59</v>
      </c>
      <c r="S57" s="5" t="s">
        <v>112</v>
      </c>
      <c r="T57" s="5" t="s">
        <v>153</v>
      </c>
      <c r="U57" s="5" t="s">
        <v>991</v>
      </c>
      <c r="V57" s="5" t="s">
        <v>95</v>
      </c>
      <c r="W57" s="5" t="s">
        <v>64</v>
      </c>
      <c r="X57" s="5" t="s">
        <v>83</v>
      </c>
      <c r="Y57" s="5" t="s">
        <v>134</v>
      </c>
      <c r="Z57" s="16" t="s">
        <v>157</v>
      </c>
    </row>
    <row r="58" spans="1:26" ht="32.25" thickBot="1" x14ac:dyDescent="0.3">
      <c r="A58" s="4">
        <v>29478</v>
      </c>
      <c r="B58" s="6">
        <v>2009</v>
      </c>
      <c r="C58" s="6">
        <v>1200</v>
      </c>
      <c r="D58" s="5" t="s">
        <v>47</v>
      </c>
      <c r="E58" s="5" t="s">
        <v>49</v>
      </c>
      <c r="F58" s="5" t="s">
        <v>856</v>
      </c>
      <c r="G58" s="6" t="s">
        <v>1198</v>
      </c>
      <c r="H58" s="6">
        <v>0</v>
      </c>
      <c r="I58" s="5" t="s">
        <v>51</v>
      </c>
      <c r="J58" s="5" t="s">
        <v>215</v>
      </c>
      <c r="K58" s="5" t="s">
        <v>53</v>
      </c>
      <c r="L58" s="5" t="s">
        <v>91</v>
      </c>
      <c r="M58" s="5" t="s">
        <v>78</v>
      </c>
      <c r="N58" s="5" t="s">
        <v>56</v>
      </c>
      <c r="O58" s="5" t="s">
        <v>213</v>
      </c>
      <c r="P58" s="5" t="s">
        <v>58</v>
      </c>
      <c r="Q58" s="5" t="s">
        <v>52</v>
      </c>
      <c r="R58" s="5" t="s">
        <v>59</v>
      </c>
      <c r="S58" s="5" t="s">
        <v>112</v>
      </c>
      <c r="T58" s="5" t="s">
        <v>79</v>
      </c>
      <c r="U58" s="5" t="s">
        <v>859</v>
      </c>
      <c r="V58" s="5" t="s">
        <v>81</v>
      </c>
      <c r="W58" s="5" t="s">
        <v>171</v>
      </c>
      <c r="X58" s="5" t="s">
        <v>66</v>
      </c>
      <c r="Y58" s="5" t="s">
        <v>134</v>
      </c>
      <c r="Z58" s="16" t="s">
        <v>277</v>
      </c>
    </row>
    <row r="59" spans="1:26" ht="32.25" thickBot="1" x14ac:dyDescent="0.3">
      <c r="A59" s="4">
        <v>21684</v>
      </c>
      <c r="B59" s="6">
        <v>2012</v>
      </c>
      <c r="C59" s="6">
        <v>1659</v>
      </c>
      <c r="D59" s="5" t="s">
        <v>47</v>
      </c>
      <c r="E59" s="5" t="s">
        <v>644</v>
      </c>
      <c r="F59" s="5" t="s">
        <v>192</v>
      </c>
      <c r="G59" s="6" t="s">
        <v>1197</v>
      </c>
      <c r="H59" s="6">
        <v>0</v>
      </c>
      <c r="I59" s="5" t="s">
        <v>51</v>
      </c>
      <c r="J59" s="5" t="s">
        <v>52</v>
      </c>
      <c r="K59" s="5" t="s">
        <v>90</v>
      </c>
      <c r="L59" s="5" t="s">
        <v>150</v>
      </c>
      <c r="M59" s="5" t="s">
        <v>151</v>
      </c>
      <c r="N59" s="5" t="s">
        <v>152</v>
      </c>
      <c r="O59" s="5" t="s">
        <v>57</v>
      </c>
      <c r="P59" s="5" t="s">
        <v>58</v>
      </c>
      <c r="Q59" s="5" t="s">
        <v>52</v>
      </c>
      <c r="R59" s="5" t="s">
        <v>59</v>
      </c>
      <c r="S59" s="5" t="s">
        <v>112</v>
      </c>
      <c r="T59" s="5" t="s">
        <v>153</v>
      </c>
      <c r="U59" s="5" t="s">
        <v>881</v>
      </c>
      <c r="V59" s="5" t="s">
        <v>63</v>
      </c>
      <c r="W59" s="5" t="s">
        <v>64</v>
      </c>
      <c r="X59" s="5" t="s">
        <v>66</v>
      </c>
      <c r="Y59" s="5" t="s">
        <v>134</v>
      </c>
      <c r="Z59" s="16" t="s">
        <v>238</v>
      </c>
    </row>
    <row r="60" spans="1:26" ht="32.25" thickBot="1" x14ac:dyDescent="0.3">
      <c r="A60" s="4">
        <v>29239</v>
      </c>
      <c r="B60" s="6">
        <v>2011</v>
      </c>
      <c r="C60" s="6">
        <v>1400</v>
      </c>
      <c r="D60" s="5" t="s">
        <v>47</v>
      </c>
      <c r="E60" s="5" t="s">
        <v>109</v>
      </c>
      <c r="F60" s="5" t="s">
        <v>884</v>
      </c>
      <c r="G60" s="6" t="s">
        <v>1183</v>
      </c>
      <c r="H60" s="6">
        <v>0</v>
      </c>
      <c r="I60" s="5" t="s">
        <v>51</v>
      </c>
      <c r="J60" s="5" t="s">
        <v>52</v>
      </c>
      <c r="K60" s="5" t="s">
        <v>90</v>
      </c>
      <c r="L60" s="5" t="s">
        <v>91</v>
      </c>
      <c r="M60" s="5" t="s">
        <v>78</v>
      </c>
      <c r="N60" s="5" t="s">
        <v>56</v>
      </c>
      <c r="O60" s="5" t="s">
        <v>57</v>
      </c>
      <c r="P60" s="5" t="s">
        <v>58</v>
      </c>
      <c r="Q60" s="5" t="s">
        <v>52</v>
      </c>
      <c r="R60" s="5" t="s">
        <v>59</v>
      </c>
      <c r="S60" s="5" t="s">
        <v>112</v>
      </c>
      <c r="T60" s="5" t="s">
        <v>79</v>
      </c>
      <c r="U60" s="5" t="s">
        <v>645</v>
      </c>
      <c r="V60" s="5" t="s">
        <v>81</v>
      </c>
      <c r="W60" s="5" t="s">
        <v>64</v>
      </c>
      <c r="X60" s="5" t="s">
        <v>66</v>
      </c>
      <c r="Y60" s="5" t="s">
        <v>134</v>
      </c>
      <c r="Z60" s="16" t="s">
        <v>126</v>
      </c>
    </row>
    <row r="61" spans="1:26" ht="32.25" thickBot="1" x14ac:dyDescent="0.3">
      <c r="A61" s="4">
        <v>10896</v>
      </c>
      <c r="B61" s="6">
        <v>2011</v>
      </c>
      <c r="C61" s="6">
        <v>1105</v>
      </c>
      <c r="D61" s="5" t="s">
        <v>172</v>
      </c>
      <c r="E61" s="5" t="s">
        <v>192</v>
      </c>
      <c r="F61" s="5" t="s">
        <v>884</v>
      </c>
      <c r="G61" s="6" t="s">
        <v>1200</v>
      </c>
      <c r="H61" s="6">
        <v>0</v>
      </c>
      <c r="I61" s="5" t="s">
        <v>51</v>
      </c>
      <c r="J61" s="5" t="s">
        <v>52</v>
      </c>
      <c r="K61" s="5" t="s">
        <v>53</v>
      </c>
      <c r="L61" s="5" t="s">
        <v>91</v>
      </c>
      <c r="M61" s="5" t="s">
        <v>92</v>
      </c>
      <c r="N61" s="5" t="s">
        <v>56</v>
      </c>
      <c r="O61" s="5" t="s">
        <v>213</v>
      </c>
      <c r="P61" s="5" t="s">
        <v>58</v>
      </c>
      <c r="Q61" s="5" t="s">
        <v>52</v>
      </c>
      <c r="R61" s="5" t="s">
        <v>59</v>
      </c>
      <c r="S61" s="5" t="s">
        <v>112</v>
      </c>
      <c r="T61" s="5" t="s">
        <v>93</v>
      </c>
      <c r="U61" s="5" t="s">
        <v>881</v>
      </c>
      <c r="V61" s="5" t="s">
        <v>81</v>
      </c>
      <c r="W61" s="5" t="s">
        <v>215</v>
      </c>
      <c r="X61" s="5" t="s">
        <v>66</v>
      </c>
      <c r="Y61" s="5" t="s">
        <v>134</v>
      </c>
      <c r="Z61" s="16" t="s">
        <v>126</v>
      </c>
    </row>
    <row r="62" spans="1:26" ht="32.25" thickBot="1" x14ac:dyDescent="0.3">
      <c r="A62" s="4">
        <v>29354</v>
      </c>
      <c r="B62" s="6">
        <v>2005</v>
      </c>
      <c r="C62" s="6">
        <v>1428</v>
      </c>
      <c r="D62" s="5" t="s">
        <v>135</v>
      </c>
      <c r="E62" s="5" t="s">
        <v>49</v>
      </c>
      <c r="F62" s="5" t="s">
        <v>884</v>
      </c>
      <c r="G62" s="6" t="s">
        <v>1201</v>
      </c>
      <c r="H62" s="6">
        <v>0</v>
      </c>
      <c r="I62" s="5" t="s">
        <v>51</v>
      </c>
      <c r="J62" s="5" t="s">
        <v>52</v>
      </c>
      <c r="K62" s="5" t="s">
        <v>90</v>
      </c>
      <c r="L62" s="5" t="s">
        <v>91</v>
      </c>
      <c r="M62" s="5" t="s">
        <v>78</v>
      </c>
      <c r="N62" s="5" t="s">
        <v>56</v>
      </c>
      <c r="O62" s="5" t="s">
        <v>57</v>
      </c>
      <c r="P62" s="5" t="s">
        <v>58</v>
      </c>
      <c r="Q62" s="5" t="s">
        <v>52</v>
      </c>
      <c r="R62" s="5" t="s">
        <v>59</v>
      </c>
      <c r="S62" s="5" t="s">
        <v>112</v>
      </c>
      <c r="T62" s="5" t="s">
        <v>79</v>
      </c>
      <c r="U62" s="5" t="s">
        <v>882</v>
      </c>
      <c r="V62" s="5" t="s">
        <v>63</v>
      </c>
      <c r="W62" s="5" t="s">
        <v>64</v>
      </c>
      <c r="X62" s="5" t="s">
        <v>66</v>
      </c>
      <c r="Y62" s="5" t="s">
        <v>134</v>
      </c>
      <c r="Z62" s="16" t="s">
        <v>126</v>
      </c>
    </row>
    <row r="63" spans="1:26" ht="32.25" thickBot="1" x14ac:dyDescent="0.3">
      <c r="A63" s="4">
        <v>25976</v>
      </c>
      <c r="B63" s="6">
        <v>2013</v>
      </c>
      <c r="C63" s="6">
        <v>1725</v>
      </c>
      <c r="D63" s="5" t="s">
        <v>182</v>
      </c>
      <c r="E63" s="5" t="s">
        <v>49</v>
      </c>
      <c r="F63" s="5" t="s">
        <v>644</v>
      </c>
      <c r="G63" s="6" t="s">
        <v>1202</v>
      </c>
      <c r="H63" s="6">
        <v>100</v>
      </c>
      <c r="I63" s="5" t="s">
        <v>120</v>
      </c>
      <c r="J63" s="5" t="s">
        <v>52</v>
      </c>
      <c r="K63" s="5" t="s">
        <v>90</v>
      </c>
      <c r="L63" s="5" t="s">
        <v>77</v>
      </c>
      <c r="M63" s="5" t="s">
        <v>78</v>
      </c>
      <c r="N63" s="5" t="s">
        <v>56</v>
      </c>
      <c r="O63" s="5" t="s">
        <v>57</v>
      </c>
      <c r="P63" s="5" t="s">
        <v>58</v>
      </c>
      <c r="Q63" s="5" t="s">
        <v>52</v>
      </c>
      <c r="R63" s="5" t="s">
        <v>59</v>
      </c>
      <c r="S63" s="5" t="s">
        <v>60</v>
      </c>
      <c r="T63" s="5" t="s">
        <v>79</v>
      </c>
      <c r="U63" s="5" t="s">
        <v>924</v>
      </c>
      <c r="V63" s="5" t="s">
        <v>63</v>
      </c>
      <c r="W63" s="5" t="s">
        <v>171</v>
      </c>
      <c r="X63" s="5" t="s">
        <v>83</v>
      </c>
      <c r="Y63" s="5" t="s">
        <v>134</v>
      </c>
      <c r="Z63" s="16" t="s">
        <v>684</v>
      </c>
    </row>
    <row r="64" spans="1:26" ht="32.25" thickBot="1" x14ac:dyDescent="0.3">
      <c r="A64" s="4">
        <v>29335</v>
      </c>
      <c r="B64" s="6">
        <v>2005</v>
      </c>
      <c r="C64" s="6">
        <v>1858</v>
      </c>
      <c r="D64" s="5" t="s">
        <v>72</v>
      </c>
      <c r="E64" s="5" t="s">
        <v>644</v>
      </c>
      <c r="F64" s="5" t="s">
        <v>941</v>
      </c>
      <c r="G64" s="6" t="s">
        <v>1203</v>
      </c>
      <c r="H64" s="6">
        <v>3</v>
      </c>
      <c r="I64" s="5" t="s">
        <v>455</v>
      </c>
      <c r="J64" s="5" t="s">
        <v>52</v>
      </c>
      <c r="K64" s="5" t="s">
        <v>90</v>
      </c>
      <c r="L64" s="5" t="s">
        <v>147</v>
      </c>
      <c r="M64" s="5" t="s">
        <v>130</v>
      </c>
      <c r="N64" s="5" t="s">
        <v>56</v>
      </c>
      <c r="O64" s="5" t="s">
        <v>57</v>
      </c>
      <c r="P64" s="5" t="s">
        <v>58</v>
      </c>
      <c r="Q64" s="5" t="s">
        <v>52</v>
      </c>
      <c r="R64" s="5" t="s">
        <v>59</v>
      </c>
      <c r="S64" s="5" t="s">
        <v>60</v>
      </c>
      <c r="T64" s="5" t="s">
        <v>79</v>
      </c>
      <c r="U64" s="5" t="s">
        <v>943</v>
      </c>
      <c r="V64" s="5" t="s">
        <v>123</v>
      </c>
      <c r="W64" s="5" t="s">
        <v>64</v>
      </c>
      <c r="X64" s="5" t="s">
        <v>66</v>
      </c>
      <c r="Y64" s="5" t="s">
        <v>134</v>
      </c>
      <c r="Z64" s="16" t="s">
        <v>69</v>
      </c>
    </row>
    <row r="65" spans="1:26" ht="32.25" thickBot="1" x14ac:dyDescent="0.3">
      <c r="A65" s="4">
        <v>29338</v>
      </c>
      <c r="B65" s="6">
        <v>2009</v>
      </c>
      <c r="C65" s="6">
        <v>1951</v>
      </c>
      <c r="D65" s="5" t="s">
        <v>128</v>
      </c>
      <c r="E65" s="5" t="s">
        <v>644</v>
      </c>
      <c r="F65" s="5" t="s">
        <v>273</v>
      </c>
      <c r="G65" s="6" t="s">
        <v>1204</v>
      </c>
      <c r="H65" s="6">
        <v>0</v>
      </c>
      <c r="I65" s="5" t="s">
        <v>51</v>
      </c>
      <c r="J65" s="5" t="s">
        <v>52</v>
      </c>
      <c r="K65" s="5" t="s">
        <v>90</v>
      </c>
      <c r="L65" s="5" t="s">
        <v>91</v>
      </c>
      <c r="M65" s="5" t="s">
        <v>78</v>
      </c>
      <c r="N65" s="5" t="s">
        <v>56</v>
      </c>
      <c r="O65" s="5" t="s">
        <v>57</v>
      </c>
      <c r="P65" s="5" t="s">
        <v>58</v>
      </c>
      <c r="Q65" s="5" t="s">
        <v>52</v>
      </c>
      <c r="R65" s="5" t="s">
        <v>131</v>
      </c>
      <c r="S65" s="5" t="s">
        <v>112</v>
      </c>
      <c r="T65" s="5" t="s">
        <v>79</v>
      </c>
      <c r="U65" s="5" t="s">
        <v>940</v>
      </c>
      <c r="V65" s="5" t="s">
        <v>123</v>
      </c>
      <c r="W65" s="5" t="s">
        <v>64</v>
      </c>
      <c r="X65" s="5" t="s">
        <v>66</v>
      </c>
      <c r="Y65" s="5" t="s">
        <v>134</v>
      </c>
      <c r="Z65" s="16" t="s">
        <v>277</v>
      </c>
    </row>
    <row r="66" spans="1:26" ht="16.5" thickBot="1" x14ac:dyDescent="0.3">
      <c r="A66" s="4">
        <v>291</v>
      </c>
      <c r="B66" s="6">
        <v>2005</v>
      </c>
      <c r="C66" s="6">
        <v>2237</v>
      </c>
      <c r="D66" s="5" t="s">
        <v>128</v>
      </c>
      <c r="E66" s="5" t="s">
        <v>680</v>
      </c>
      <c r="F66" s="5" t="s">
        <v>969</v>
      </c>
      <c r="G66" s="6" t="s">
        <v>1205</v>
      </c>
      <c r="H66" s="6">
        <v>20</v>
      </c>
      <c r="I66" s="5" t="s">
        <v>622</v>
      </c>
      <c r="J66" s="5" t="s">
        <v>52</v>
      </c>
      <c r="K66" s="5" t="s">
        <v>53</v>
      </c>
      <c r="L66" s="5" t="s">
        <v>102</v>
      </c>
      <c r="M66" s="5" t="s">
        <v>55</v>
      </c>
      <c r="N66" s="5" t="s">
        <v>56</v>
      </c>
      <c r="O66" s="5" t="s">
        <v>57</v>
      </c>
      <c r="P66" s="5" t="s">
        <v>58</v>
      </c>
      <c r="Q66" s="5" t="s">
        <v>52</v>
      </c>
      <c r="R66" s="5" t="s">
        <v>131</v>
      </c>
      <c r="S66" s="5" t="s">
        <v>112</v>
      </c>
      <c r="T66" s="5" t="s">
        <v>61</v>
      </c>
      <c r="U66" s="5" t="s">
        <v>971</v>
      </c>
      <c r="V66" s="5" t="s">
        <v>149</v>
      </c>
      <c r="W66" s="5" t="s">
        <v>64</v>
      </c>
      <c r="X66" s="5" t="s">
        <v>66</v>
      </c>
      <c r="Y66" s="5" t="s">
        <v>134</v>
      </c>
      <c r="Z66" s="16" t="s">
        <v>244</v>
      </c>
    </row>
    <row r="67" spans="1:26" ht="32.25" thickBot="1" x14ac:dyDescent="0.3">
      <c r="A67" s="4">
        <v>1665</v>
      </c>
      <c r="B67" s="6">
        <v>2013</v>
      </c>
      <c r="C67" s="6">
        <v>825</v>
      </c>
      <c r="D67" s="5" t="s">
        <v>172</v>
      </c>
      <c r="E67" s="5" t="s">
        <v>680</v>
      </c>
      <c r="F67" s="5" t="s">
        <v>268</v>
      </c>
      <c r="G67" s="6" t="s">
        <v>1206</v>
      </c>
      <c r="H67" s="6">
        <v>13</v>
      </c>
      <c r="I67" s="5" t="s">
        <v>455</v>
      </c>
      <c r="J67" s="5" t="s">
        <v>52</v>
      </c>
      <c r="K67" s="5" t="s">
        <v>90</v>
      </c>
      <c r="L67" s="5" t="s">
        <v>91</v>
      </c>
      <c r="M67" s="5" t="s">
        <v>151</v>
      </c>
      <c r="N67" s="5" t="s">
        <v>152</v>
      </c>
      <c r="O67" s="5" t="s">
        <v>57</v>
      </c>
      <c r="P67" s="5" t="s">
        <v>58</v>
      </c>
      <c r="Q67" s="5" t="s">
        <v>52</v>
      </c>
      <c r="R67" s="5" t="s">
        <v>59</v>
      </c>
      <c r="S67" s="5" t="s">
        <v>112</v>
      </c>
      <c r="T67" s="5" t="s">
        <v>153</v>
      </c>
      <c r="U67" s="5" t="s">
        <v>836</v>
      </c>
      <c r="V67" s="5" t="s">
        <v>95</v>
      </c>
      <c r="W67" s="5" t="s">
        <v>64</v>
      </c>
      <c r="X67" s="5" t="s">
        <v>66</v>
      </c>
      <c r="Y67" s="5" t="s">
        <v>134</v>
      </c>
      <c r="Z67" s="16" t="s">
        <v>238</v>
      </c>
    </row>
    <row r="68" spans="1:26" ht="32.25" thickBot="1" x14ac:dyDescent="0.3">
      <c r="A68" s="4">
        <v>15234</v>
      </c>
      <c r="B68" s="6">
        <v>2008</v>
      </c>
      <c r="C68" s="6">
        <v>2256</v>
      </c>
      <c r="D68" s="5" t="s">
        <v>135</v>
      </c>
      <c r="E68" s="5" t="s">
        <v>694</v>
      </c>
      <c r="F68" s="5" t="s">
        <v>174</v>
      </c>
      <c r="G68" s="6" t="s">
        <v>1207</v>
      </c>
      <c r="H68" s="6">
        <v>0</v>
      </c>
      <c r="I68" s="5" t="s">
        <v>51</v>
      </c>
      <c r="J68" s="5" t="s">
        <v>52</v>
      </c>
      <c r="K68" s="5" t="s">
        <v>90</v>
      </c>
      <c r="L68" s="5" t="s">
        <v>150</v>
      </c>
      <c r="M68" s="5" t="s">
        <v>151</v>
      </c>
      <c r="N68" s="5" t="s">
        <v>152</v>
      </c>
      <c r="O68" s="5" t="s">
        <v>57</v>
      </c>
      <c r="P68" s="5" t="s">
        <v>58</v>
      </c>
      <c r="Q68" s="5" t="s">
        <v>52</v>
      </c>
      <c r="R68" s="5" t="s">
        <v>131</v>
      </c>
      <c r="S68" s="5" t="s">
        <v>112</v>
      </c>
      <c r="T68" s="5" t="s">
        <v>153</v>
      </c>
      <c r="U68" s="5" t="s">
        <v>756</v>
      </c>
      <c r="V68" s="5" t="s">
        <v>149</v>
      </c>
      <c r="W68" s="5" t="s">
        <v>64</v>
      </c>
      <c r="X68" s="5" t="s">
        <v>66</v>
      </c>
      <c r="Y68" s="5" t="s">
        <v>134</v>
      </c>
      <c r="Z68" s="16" t="s">
        <v>238</v>
      </c>
    </row>
    <row r="69" spans="1:26" ht="16.5" thickBot="1" x14ac:dyDescent="0.3">
      <c r="A69" s="4">
        <v>33168</v>
      </c>
      <c r="B69" s="6">
        <v>2007</v>
      </c>
      <c r="C69" s="6">
        <v>850</v>
      </c>
      <c r="D69" s="5" t="s">
        <v>135</v>
      </c>
      <c r="E69" s="5" t="s">
        <v>694</v>
      </c>
      <c r="F69" s="5" t="s">
        <v>192</v>
      </c>
      <c r="G69" s="6" t="s">
        <v>1208</v>
      </c>
      <c r="H69" s="6">
        <v>0</v>
      </c>
      <c r="I69" s="5" t="s">
        <v>51</v>
      </c>
      <c r="J69" s="5" t="s">
        <v>52</v>
      </c>
      <c r="K69" s="5" t="s">
        <v>53</v>
      </c>
      <c r="L69" s="5" t="s">
        <v>91</v>
      </c>
      <c r="M69" s="5" t="s">
        <v>78</v>
      </c>
      <c r="N69" s="5" t="s">
        <v>56</v>
      </c>
      <c r="O69" s="5" t="s">
        <v>57</v>
      </c>
      <c r="P69" s="5" t="s">
        <v>58</v>
      </c>
      <c r="Q69" s="5" t="s">
        <v>52</v>
      </c>
      <c r="R69" s="5" t="s">
        <v>59</v>
      </c>
      <c r="S69" s="5" t="s">
        <v>60</v>
      </c>
      <c r="T69" s="5" t="s">
        <v>79</v>
      </c>
      <c r="U69" s="5" t="s">
        <v>1009</v>
      </c>
      <c r="V69" s="5" t="s">
        <v>95</v>
      </c>
      <c r="W69" s="5" t="s">
        <v>64</v>
      </c>
      <c r="X69" s="5" t="s">
        <v>66</v>
      </c>
      <c r="Y69" s="5" t="s">
        <v>134</v>
      </c>
      <c r="Z69" s="16" t="s">
        <v>107</v>
      </c>
    </row>
    <row r="70" spans="1:26" ht="32.25" thickBot="1" x14ac:dyDescent="0.3">
      <c r="A70" s="4">
        <v>10793</v>
      </c>
      <c r="B70" s="6">
        <v>2011</v>
      </c>
      <c r="C70" s="6">
        <v>2227</v>
      </c>
      <c r="D70" s="5" t="s">
        <v>72</v>
      </c>
      <c r="E70" s="5" t="s">
        <v>694</v>
      </c>
      <c r="F70" s="5" t="s">
        <v>192</v>
      </c>
      <c r="G70" s="6" t="s">
        <v>1208</v>
      </c>
      <c r="H70" s="6">
        <v>20</v>
      </c>
      <c r="I70" s="5" t="s">
        <v>455</v>
      </c>
      <c r="J70" s="5" t="s">
        <v>52</v>
      </c>
      <c r="K70" s="5" t="s">
        <v>90</v>
      </c>
      <c r="L70" s="5" t="s">
        <v>147</v>
      </c>
      <c r="M70" s="5" t="s">
        <v>92</v>
      </c>
      <c r="N70" s="5" t="s">
        <v>56</v>
      </c>
      <c r="O70" s="5" t="s">
        <v>57</v>
      </c>
      <c r="P70" s="5" t="s">
        <v>58</v>
      </c>
      <c r="Q70" s="5" t="s">
        <v>52</v>
      </c>
      <c r="R70" s="5" t="s">
        <v>131</v>
      </c>
      <c r="S70" s="5" t="s">
        <v>112</v>
      </c>
      <c r="T70" s="5" t="s">
        <v>93</v>
      </c>
      <c r="U70" s="5" t="s">
        <v>1011</v>
      </c>
      <c r="V70" s="5" t="s">
        <v>149</v>
      </c>
      <c r="W70" s="5" t="s">
        <v>64</v>
      </c>
      <c r="X70" s="5" t="s">
        <v>66</v>
      </c>
      <c r="Y70" s="5" t="s">
        <v>134</v>
      </c>
      <c r="Z70" s="16" t="s">
        <v>126</v>
      </c>
    </row>
    <row r="71" spans="1:26" ht="32.25" thickBot="1" x14ac:dyDescent="0.3">
      <c r="A71" s="4">
        <v>19147</v>
      </c>
      <c r="B71" s="6">
        <v>2013</v>
      </c>
      <c r="C71" s="6">
        <v>2220</v>
      </c>
      <c r="D71" s="5" t="s">
        <v>128</v>
      </c>
      <c r="E71" s="5" t="s">
        <v>694</v>
      </c>
      <c r="F71" s="5" t="s">
        <v>268</v>
      </c>
      <c r="G71" s="6" t="s">
        <v>1209</v>
      </c>
      <c r="H71" s="6">
        <v>0</v>
      </c>
      <c r="I71" s="5" t="s">
        <v>51</v>
      </c>
      <c r="J71" s="5" t="s">
        <v>52</v>
      </c>
      <c r="K71" s="5" t="s">
        <v>53</v>
      </c>
      <c r="L71" s="5" t="s">
        <v>150</v>
      </c>
      <c r="M71" s="5" t="s">
        <v>151</v>
      </c>
      <c r="N71" s="5" t="s">
        <v>152</v>
      </c>
      <c r="O71" s="5" t="s">
        <v>57</v>
      </c>
      <c r="P71" s="5" t="s">
        <v>58</v>
      </c>
      <c r="Q71" s="5" t="s">
        <v>52</v>
      </c>
      <c r="R71" s="5" t="s">
        <v>131</v>
      </c>
      <c r="S71" s="5" t="s">
        <v>112</v>
      </c>
      <c r="T71" s="5" t="s">
        <v>153</v>
      </c>
      <c r="U71" s="5" t="s">
        <v>837</v>
      </c>
      <c r="V71" s="5" t="s">
        <v>149</v>
      </c>
      <c r="W71" s="5" t="s">
        <v>171</v>
      </c>
      <c r="X71" s="5" t="s">
        <v>66</v>
      </c>
      <c r="Y71" s="5" t="s">
        <v>134</v>
      </c>
      <c r="Z71" s="16" t="s">
        <v>238</v>
      </c>
    </row>
    <row r="72" spans="1:26" ht="32.25" thickBot="1" x14ac:dyDescent="0.3">
      <c r="A72" s="4">
        <v>311</v>
      </c>
      <c r="B72" s="6">
        <v>2005</v>
      </c>
      <c r="C72" s="6">
        <v>2028</v>
      </c>
      <c r="D72" s="5" t="s">
        <v>88</v>
      </c>
      <c r="E72" s="5" t="s">
        <v>694</v>
      </c>
      <c r="F72" s="5" t="s">
        <v>218</v>
      </c>
      <c r="G72" s="6" t="s">
        <v>1210</v>
      </c>
      <c r="H72" s="6">
        <v>116</v>
      </c>
      <c r="I72" s="5" t="s">
        <v>622</v>
      </c>
      <c r="J72" s="5" t="s">
        <v>52</v>
      </c>
      <c r="K72" s="5" t="s">
        <v>90</v>
      </c>
      <c r="L72" s="5" t="s">
        <v>77</v>
      </c>
      <c r="M72" s="5" t="s">
        <v>92</v>
      </c>
      <c r="N72" s="5" t="s">
        <v>56</v>
      </c>
      <c r="O72" s="5" t="s">
        <v>57</v>
      </c>
      <c r="P72" s="5" t="s">
        <v>58</v>
      </c>
      <c r="Q72" s="5" t="s">
        <v>52</v>
      </c>
      <c r="R72" s="5" t="s">
        <v>131</v>
      </c>
      <c r="S72" s="5" t="s">
        <v>60</v>
      </c>
      <c r="T72" s="5" t="s">
        <v>283</v>
      </c>
      <c r="U72" s="5" t="s">
        <v>1028</v>
      </c>
      <c r="V72" s="5" t="s">
        <v>123</v>
      </c>
      <c r="W72" s="5" t="s">
        <v>64</v>
      </c>
      <c r="X72" s="5" t="s">
        <v>83</v>
      </c>
      <c r="Y72" s="5" t="s">
        <v>134</v>
      </c>
      <c r="Z72" s="16" t="s">
        <v>411</v>
      </c>
    </row>
    <row r="73" spans="1:26" ht="32.25" thickBot="1" x14ac:dyDescent="0.3">
      <c r="A73" s="4">
        <v>29486</v>
      </c>
      <c r="B73" s="6">
        <v>2009</v>
      </c>
      <c r="C73" s="6">
        <v>1912</v>
      </c>
      <c r="D73" s="5" t="s">
        <v>72</v>
      </c>
      <c r="E73" s="5" t="s">
        <v>174</v>
      </c>
      <c r="F73" s="5" t="s">
        <v>1029</v>
      </c>
      <c r="G73" s="6" t="s">
        <v>1211</v>
      </c>
      <c r="H73" s="6">
        <v>0</v>
      </c>
      <c r="I73" s="5" t="s">
        <v>51</v>
      </c>
      <c r="J73" s="5" t="s">
        <v>451</v>
      </c>
      <c r="K73" s="5" t="s">
        <v>90</v>
      </c>
      <c r="L73" s="5" t="s">
        <v>91</v>
      </c>
      <c r="M73" s="5" t="s">
        <v>78</v>
      </c>
      <c r="N73" s="5" t="s">
        <v>56</v>
      </c>
      <c r="O73" s="5" t="s">
        <v>57</v>
      </c>
      <c r="P73" s="5" t="s">
        <v>58</v>
      </c>
      <c r="Q73" s="5" t="s">
        <v>52</v>
      </c>
      <c r="R73" s="5" t="s">
        <v>59</v>
      </c>
      <c r="S73" s="5" t="s">
        <v>112</v>
      </c>
      <c r="T73" s="5" t="s">
        <v>79</v>
      </c>
      <c r="U73" s="5" t="s">
        <v>1034</v>
      </c>
      <c r="V73" s="5" t="s">
        <v>123</v>
      </c>
      <c r="W73" s="5" t="s">
        <v>64</v>
      </c>
      <c r="X73" s="5" t="s">
        <v>66</v>
      </c>
      <c r="Y73" s="5" t="s">
        <v>134</v>
      </c>
      <c r="Z73" s="16" t="s">
        <v>140</v>
      </c>
    </row>
    <row r="74" spans="1:26" ht="32.25" thickBot="1" x14ac:dyDescent="0.3">
      <c r="A74" s="4">
        <v>2817</v>
      </c>
      <c r="B74" s="6">
        <v>2007</v>
      </c>
      <c r="C74" s="6">
        <v>833</v>
      </c>
      <c r="D74" s="5" t="s">
        <v>135</v>
      </c>
      <c r="E74" s="5" t="s">
        <v>74</v>
      </c>
      <c r="F74" s="5" t="s">
        <v>1048</v>
      </c>
      <c r="G74" s="6" t="s">
        <v>1212</v>
      </c>
      <c r="H74" s="6">
        <v>42</v>
      </c>
      <c r="I74" s="5" t="s">
        <v>76</v>
      </c>
      <c r="J74" s="5" t="s">
        <v>52</v>
      </c>
      <c r="K74" s="5" t="s">
        <v>90</v>
      </c>
      <c r="L74" s="5" t="s">
        <v>77</v>
      </c>
      <c r="M74" s="5" t="s">
        <v>92</v>
      </c>
      <c r="N74" s="5" t="s">
        <v>56</v>
      </c>
      <c r="O74" s="5" t="s">
        <v>57</v>
      </c>
      <c r="P74" s="5" t="s">
        <v>58</v>
      </c>
      <c r="Q74" s="5" t="s">
        <v>52</v>
      </c>
      <c r="R74" s="5" t="s">
        <v>59</v>
      </c>
      <c r="S74" s="5" t="s">
        <v>60</v>
      </c>
      <c r="T74" s="5" t="s">
        <v>93</v>
      </c>
      <c r="U74" s="5" t="s">
        <v>1051</v>
      </c>
      <c r="V74" s="5" t="s">
        <v>95</v>
      </c>
      <c r="W74" s="5" t="s">
        <v>64</v>
      </c>
      <c r="X74" s="5" t="s">
        <v>83</v>
      </c>
      <c r="Y74" s="5" t="s">
        <v>134</v>
      </c>
      <c r="Z74" s="16" t="s">
        <v>69</v>
      </c>
    </row>
    <row r="75" spans="1:26" ht="32.25" thickBot="1" x14ac:dyDescent="0.3">
      <c r="A75" s="4">
        <v>29474</v>
      </c>
      <c r="B75" s="6">
        <v>2005</v>
      </c>
      <c r="C75" s="6">
        <v>938</v>
      </c>
      <c r="D75" s="5" t="s">
        <v>88</v>
      </c>
      <c r="E75" s="5" t="s">
        <v>49</v>
      </c>
      <c r="F75" s="5" t="s">
        <v>1048</v>
      </c>
      <c r="G75" s="6" t="s">
        <v>1213</v>
      </c>
      <c r="H75" s="6">
        <v>74</v>
      </c>
      <c r="I75" s="5" t="s">
        <v>76</v>
      </c>
      <c r="J75" s="5" t="s">
        <v>52</v>
      </c>
      <c r="K75" s="5" t="s">
        <v>90</v>
      </c>
      <c r="L75" s="5" t="s">
        <v>147</v>
      </c>
      <c r="M75" s="5" t="s">
        <v>78</v>
      </c>
      <c r="N75" s="5" t="s">
        <v>56</v>
      </c>
      <c r="O75" s="5" t="s">
        <v>57</v>
      </c>
      <c r="P75" s="5" t="s">
        <v>58</v>
      </c>
      <c r="Q75" s="5" t="s">
        <v>52</v>
      </c>
      <c r="R75" s="5" t="s">
        <v>59</v>
      </c>
      <c r="S75" s="5" t="s">
        <v>60</v>
      </c>
      <c r="T75" s="5" t="s">
        <v>79</v>
      </c>
      <c r="U75" s="5" t="s">
        <v>1054</v>
      </c>
      <c r="V75" s="5" t="s">
        <v>95</v>
      </c>
      <c r="W75" s="5" t="s">
        <v>64</v>
      </c>
      <c r="X75" s="5" t="s">
        <v>168</v>
      </c>
      <c r="Y75" s="5" t="s">
        <v>134</v>
      </c>
      <c r="Z75" s="16" t="s">
        <v>69</v>
      </c>
    </row>
    <row r="76" spans="1:26" ht="32.25" thickBot="1" x14ac:dyDescent="0.3">
      <c r="A76" s="4">
        <v>28439</v>
      </c>
      <c r="B76" s="6">
        <v>2014</v>
      </c>
      <c r="C76" s="6">
        <v>1320</v>
      </c>
      <c r="D76" s="5" t="s">
        <v>135</v>
      </c>
      <c r="E76" s="5" t="s">
        <v>109</v>
      </c>
      <c r="F76" s="5" t="s">
        <v>680</v>
      </c>
      <c r="G76" s="6" t="s">
        <v>1214</v>
      </c>
      <c r="H76" s="6">
        <v>138</v>
      </c>
      <c r="I76" s="5" t="s">
        <v>120</v>
      </c>
      <c r="J76" s="5" t="s">
        <v>52</v>
      </c>
      <c r="K76" s="5" t="s">
        <v>90</v>
      </c>
      <c r="L76" s="5" t="s">
        <v>147</v>
      </c>
      <c r="M76" s="5" t="s">
        <v>78</v>
      </c>
      <c r="N76" s="5" t="s">
        <v>56</v>
      </c>
      <c r="O76" s="5" t="s">
        <v>57</v>
      </c>
      <c r="P76" s="5" t="s">
        <v>58</v>
      </c>
      <c r="Q76" s="5" t="s">
        <v>52</v>
      </c>
      <c r="R76" s="5" t="s">
        <v>59</v>
      </c>
      <c r="S76" s="5" t="s">
        <v>60</v>
      </c>
      <c r="T76" s="5" t="s">
        <v>79</v>
      </c>
      <c r="U76" s="5" t="s">
        <v>1057</v>
      </c>
      <c r="V76" s="5" t="s">
        <v>81</v>
      </c>
      <c r="W76" s="5" t="s">
        <v>64</v>
      </c>
      <c r="X76" s="5" t="s">
        <v>168</v>
      </c>
      <c r="Y76" s="5" t="s">
        <v>134</v>
      </c>
      <c r="Z76" s="16" t="s">
        <v>69</v>
      </c>
    </row>
    <row r="77" spans="1:26" ht="32.25" thickBot="1" x14ac:dyDescent="0.3">
      <c r="A77" s="4">
        <v>3493</v>
      </c>
      <c r="B77" s="6">
        <v>2007</v>
      </c>
      <c r="C77" s="6">
        <v>1703</v>
      </c>
      <c r="D77" s="5" t="s">
        <v>172</v>
      </c>
      <c r="E77" s="5" t="s">
        <v>192</v>
      </c>
      <c r="F77" s="5" t="s">
        <v>680</v>
      </c>
      <c r="G77" s="6" t="s">
        <v>1215</v>
      </c>
      <c r="H77" s="6">
        <v>0</v>
      </c>
      <c r="I77" s="5" t="s">
        <v>51</v>
      </c>
      <c r="J77" s="5" t="s">
        <v>52</v>
      </c>
      <c r="K77" s="5" t="s">
        <v>53</v>
      </c>
      <c r="L77" s="5" t="s">
        <v>249</v>
      </c>
      <c r="M77" s="5" t="s">
        <v>92</v>
      </c>
      <c r="N77" s="5" t="s">
        <v>56</v>
      </c>
      <c r="O77" s="5" t="s">
        <v>57</v>
      </c>
      <c r="P77" s="5" t="s">
        <v>58</v>
      </c>
      <c r="Q77" s="5" t="s">
        <v>52</v>
      </c>
      <c r="R77" s="5" t="s">
        <v>59</v>
      </c>
      <c r="S77" s="5" t="s">
        <v>60</v>
      </c>
      <c r="T77" s="5" t="s">
        <v>93</v>
      </c>
      <c r="U77" s="5" t="s">
        <v>1001</v>
      </c>
      <c r="V77" s="5" t="s">
        <v>63</v>
      </c>
      <c r="W77" s="5" t="s">
        <v>64</v>
      </c>
      <c r="X77" s="5" t="s">
        <v>66</v>
      </c>
      <c r="Y77" s="5" t="s">
        <v>134</v>
      </c>
      <c r="Z77" s="16" t="s">
        <v>411</v>
      </c>
    </row>
    <row r="78" spans="1:26" ht="32.25" thickBot="1" x14ac:dyDescent="0.3">
      <c r="A78" s="4">
        <v>14932</v>
      </c>
      <c r="B78" s="6">
        <v>2012</v>
      </c>
      <c r="C78" s="6">
        <v>1722</v>
      </c>
      <c r="D78" s="5" t="s">
        <v>128</v>
      </c>
      <c r="E78" s="5" t="s">
        <v>192</v>
      </c>
      <c r="F78" s="5" t="s">
        <v>680</v>
      </c>
      <c r="G78" s="6" t="s">
        <v>1215</v>
      </c>
      <c r="H78" s="6">
        <v>0</v>
      </c>
      <c r="I78" s="5" t="s">
        <v>51</v>
      </c>
      <c r="J78" s="5" t="s">
        <v>52</v>
      </c>
      <c r="K78" s="5" t="s">
        <v>53</v>
      </c>
      <c r="L78" s="5" t="s">
        <v>249</v>
      </c>
      <c r="M78" s="5" t="s">
        <v>92</v>
      </c>
      <c r="N78" s="5" t="s">
        <v>56</v>
      </c>
      <c r="O78" s="5" t="s">
        <v>57</v>
      </c>
      <c r="P78" s="5" t="s">
        <v>58</v>
      </c>
      <c r="Q78" s="5" t="s">
        <v>52</v>
      </c>
      <c r="R78" s="5" t="s">
        <v>59</v>
      </c>
      <c r="S78" s="5" t="s">
        <v>112</v>
      </c>
      <c r="T78" s="5" t="s">
        <v>93</v>
      </c>
      <c r="U78" s="5" t="s">
        <v>1001</v>
      </c>
      <c r="V78" s="5" t="s">
        <v>63</v>
      </c>
      <c r="W78" s="5" t="s">
        <v>64</v>
      </c>
      <c r="X78" s="5" t="s">
        <v>66</v>
      </c>
      <c r="Y78" s="5" t="s">
        <v>134</v>
      </c>
      <c r="Z78" s="16" t="s">
        <v>140</v>
      </c>
    </row>
    <row r="79" spans="1:26" ht="32.25" thickBot="1" x14ac:dyDescent="0.3">
      <c r="A79" s="4">
        <v>18994</v>
      </c>
      <c r="B79" s="6">
        <v>2014</v>
      </c>
      <c r="C79" s="6">
        <v>80</v>
      </c>
      <c r="D79" s="5" t="s">
        <v>47</v>
      </c>
      <c r="E79" s="5" t="s">
        <v>192</v>
      </c>
      <c r="F79" s="5" t="s">
        <v>680</v>
      </c>
      <c r="G79" s="6" t="s">
        <v>1215</v>
      </c>
      <c r="H79" s="6">
        <v>0</v>
      </c>
      <c r="I79" s="5" t="s">
        <v>51</v>
      </c>
      <c r="J79" s="5" t="s">
        <v>44</v>
      </c>
      <c r="K79" s="5" t="s">
        <v>53</v>
      </c>
      <c r="L79" s="5" t="s">
        <v>91</v>
      </c>
      <c r="M79" s="5" t="s">
        <v>92</v>
      </c>
      <c r="N79" s="5" t="s">
        <v>56</v>
      </c>
      <c r="O79" s="5" t="s">
        <v>57</v>
      </c>
      <c r="P79" s="5" t="s">
        <v>58</v>
      </c>
      <c r="Q79" s="5" t="s">
        <v>52</v>
      </c>
      <c r="R79" s="5" t="s">
        <v>59</v>
      </c>
      <c r="S79" s="5" t="s">
        <v>112</v>
      </c>
      <c r="T79" s="5" t="s">
        <v>93</v>
      </c>
      <c r="U79" s="5" t="s">
        <v>1001</v>
      </c>
      <c r="V79" s="5" t="s">
        <v>133</v>
      </c>
      <c r="W79" s="5" t="s">
        <v>64</v>
      </c>
      <c r="X79" s="5" t="s">
        <v>66</v>
      </c>
      <c r="Y79" s="5" t="s">
        <v>134</v>
      </c>
      <c r="Z79" s="16" t="s">
        <v>126</v>
      </c>
    </row>
    <row r="80" spans="1:26" ht="32.25" thickBot="1" x14ac:dyDescent="0.3">
      <c r="A80" s="4">
        <v>28643</v>
      </c>
      <c r="B80" s="6">
        <v>2009</v>
      </c>
      <c r="C80" s="6">
        <v>1220</v>
      </c>
      <c r="D80" s="5" t="s">
        <v>135</v>
      </c>
      <c r="E80" s="5" t="s">
        <v>192</v>
      </c>
      <c r="F80" s="5" t="s">
        <v>680</v>
      </c>
      <c r="G80" s="6" t="s">
        <v>1215</v>
      </c>
      <c r="H80" s="6">
        <v>89</v>
      </c>
      <c r="I80" s="5" t="s">
        <v>120</v>
      </c>
      <c r="J80" s="5" t="s">
        <v>52</v>
      </c>
      <c r="K80" s="5" t="s">
        <v>90</v>
      </c>
      <c r="L80" s="5" t="s">
        <v>147</v>
      </c>
      <c r="M80" s="5" t="s">
        <v>130</v>
      </c>
      <c r="N80" s="5" t="s">
        <v>56</v>
      </c>
      <c r="O80" s="5" t="s">
        <v>57</v>
      </c>
      <c r="P80" s="5" t="s">
        <v>58</v>
      </c>
      <c r="Q80" s="5" t="s">
        <v>52</v>
      </c>
      <c r="R80" s="5" t="s">
        <v>59</v>
      </c>
      <c r="S80" s="5" t="s">
        <v>60</v>
      </c>
      <c r="T80" s="5" t="s">
        <v>79</v>
      </c>
      <c r="U80" s="5" t="s">
        <v>1061</v>
      </c>
      <c r="V80" s="5" t="s">
        <v>81</v>
      </c>
      <c r="W80" s="5" t="s">
        <v>64</v>
      </c>
      <c r="X80" s="5" t="s">
        <v>168</v>
      </c>
      <c r="Y80" s="5" t="s">
        <v>134</v>
      </c>
      <c r="Z80" s="16" t="s">
        <v>69</v>
      </c>
    </row>
    <row r="81" spans="1:26" ht="32.25" thickBot="1" x14ac:dyDescent="0.3">
      <c r="A81" s="4">
        <v>29437</v>
      </c>
      <c r="B81" s="6">
        <v>2008</v>
      </c>
      <c r="C81" s="6">
        <v>815</v>
      </c>
      <c r="D81" s="5" t="s">
        <v>182</v>
      </c>
      <c r="E81" s="5" t="s">
        <v>1076</v>
      </c>
      <c r="F81" s="5" t="s">
        <v>751</v>
      </c>
      <c r="G81" s="6" t="s">
        <v>1216</v>
      </c>
      <c r="H81" s="6">
        <v>18</v>
      </c>
      <c r="I81" s="5" t="s">
        <v>120</v>
      </c>
      <c r="J81" s="5" t="s">
        <v>52</v>
      </c>
      <c r="K81" s="5" t="s">
        <v>53</v>
      </c>
      <c r="L81" s="5" t="s">
        <v>77</v>
      </c>
      <c r="M81" s="5" t="s">
        <v>78</v>
      </c>
      <c r="N81" s="5" t="s">
        <v>56</v>
      </c>
      <c r="O81" s="5" t="s">
        <v>57</v>
      </c>
      <c r="P81" s="5" t="s">
        <v>58</v>
      </c>
      <c r="Q81" s="5" t="s">
        <v>52</v>
      </c>
      <c r="R81" s="5" t="s">
        <v>59</v>
      </c>
      <c r="S81" s="5" t="s">
        <v>60</v>
      </c>
      <c r="T81" s="5" t="s">
        <v>79</v>
      </c>
      <c r="U81" s="5" t="s">
        <v>1077</v>
      </c>
      <c r="V81" s="5" t="s">
        <v>95</v>
      </c>
      <c r="W81" s="5" t="s">
        <v>64</v>
      </c>
      <c r="X81" s="5" t="s">
        <v>66</v>
      </c>
      <c r="Y81" s="5" t="s">
        <v>134</v>
      </c>
      <c r="Z81" s="16" t="s">
        <v>676</v>
      </c>
    </row>
    <row r="82" spans="1:26" ht="32.25" thickBot="1" x14ac:dyDescent="0.3">
      <c r="A82" s="4">
        <v>29499</v>
      </c>
      <c r="B82" s="6">
        <v>2011</v>
      </c>
      <c r="C82" s="6">
        <v>1200</v>
      </c>
      <c r="D82" s="5" t="s">
        <v>128</v>
      </c>
      <c r="E82" s="5" t="s">
        <v>174</v>
      </c>
      <c r="F82" s="5" t="s">
        <v>694</v>
      </c>
      <c r="G82" s="6" t="s">
        <v>1217</v>
      </c>
      <c r="H82" s="6">
        <v>0</v>
      </c>
      <c r="I82" s="5" t="s">
        <v>51</v>
      </c>
      <c r="J82" s="5" t="s">
        <v>52</v>
      </c>
      <c r="K82" s="5" t="s">
        <v>53</v>
      </c>
      <c r="L82" s="5" t="s">
        <v>249</v>
      </c>
      <c r="M82" s="5" t="s">
        <v>310</v>
      </c>
      <c r="N82" s="5" t="s">
        <v>56</v>
      </c>
      <c r="O82" s="5" t="s">
        <v>57</v>
      </c>
      <c r="P82" s="5" t="s">
        <v>58</v>
      </c>
      <c r="Q82" s="5" t="s">
        <v>52</v>
      </c>
      <c r="R82" s="5" t="s">
        <v>59</v>
      </c>
      <c r="S82" s="5" t="s">
        <v>112</v>
      </c>
      <c r="T82" s="5" t="s">
        <v>79</v>
      </c>
      <c r="U82" s="5" t="s">
        <v>756</v>
      </c>
      <c r="V82" s="5" t="s">
        <v>81</v>
      </c>
      <c r="W82" s="5" t="s">
        <v>64</v>
      </c>
      <c r="X82" s="5" t="s">
        <v>66</v>
      </c>
      <c r="Y82" s="5" t="s">
        <v>134</v>
      </c>
      <c r="Z82" s="16" t="s">
        <v>69</v>
      </c>
    </row>
    <row r="83" spans="1:26" ht="32.25" thickBot="1" x14ac:dyDescent="0.3">
      <c r="A83" s="4">
        <v>12899</v>
      </c>
      <c r="B83" s="6">
        <v>2013</v>
      </c>
      <c r="C83" s="6">
        <v>1856</v>
      </c>
      <c r="D83" s="5" t="s">
        <v>182</v>
      </c>
      <c r="E83" s="5" t="s">
        <v>49</v>
      </c>
      <c r="F83" s="5" t="s">
        <v>778</v>
      </c>
      <c r="G83" s="6" t="s">
        <v>1218</v>
      </c>
      <c r="H83" s="6">
        <v>27</v>
      </c>
      <c r="I83" s="5" t="s">
        <v>76</v>
      </c>
      <c r="J83" s="5" t="s">
        <v>52</v>
      </c>
      <c r="K83" s="5" t="s">
        <v>90</v>
      </c>
      <c r="L83" s="5" t="s">
        <v>147</v>
      </c>
      <c r="M83" s="5" t="s">
        <v>78</v>
      </c>
      <c r="N83" s="5" t="s">
        <v>56</v>
      </c>
      <c r="O83" s="5" t="s">
        <v>57</v>
      </c>
      <c r="P83" s="5" t="s">
        <v>58</v>
      </c>
      <c r="Q83" s="5" t="s">
        <v>52</v>
      </c>
      <c r="R83" s="5" t="s">
        <v>59</v>
      </c>
      <c r="S83" s="5" t="s">
        <v>112</v>
      </c>
      <c r="T83" s="5" t="s">
        <v>79</v>
      </c>
      <c r="U83" s="5" t="s">
        <v>1122</v>
      </c>
      <c r="V83" s="5" t="s">
        <v>123</v>
      </c>
      <c r="W83" s="5" t="s">
        <v>171</v>
      </c>
      <c r="X83" s="5" t="s">
        <v>168</v>
      </c>
      <c r="Y83" s="5" t="s">
        <v>134</v>
      </c>
      <c r="Z83" s="16" t="s">
        <v>69</v>
      </c>
    </row>
    <row r="84" spans="1:26" ht="32.25" thickBot="1" x14ac:dyDescent="0.3">
      <c r="A84" s="4">
        <v>29471</v>
      </c>
      <c r="B84" s="6">
        <v>2008</v>
      </c>
      <c r="C84" s="6">
        <v>1030</v>
      </c>
      <c r="D84" s="5" t="s">
        <v>135</v>
      </c>
      <c r="E84" s="5" t="s">
        <v>101</v>
      </c>
      <c r="F84" s="5" t="s">
        <v>778</v>
      </c>
      <c r="G84" s="6" t="s">
        <v>1219</v>
      </c>
      <c r="H84" s="6">
        <v>0</v>
      </c>
      <c r="I84" s="5" t="s">
        <v>51</v>
      </c>
      <c r="J84" s="5" t="s">
        <v>52</v>
      </c>
      <c r="K84" s="5" t="s">
        <v>90</v>
      </c>
      <c r="L84" s="5" t="s">
        <v>249</v>
      </c>
      <c r="M84" s="5" t="s">
        <v>254</v>
      </c>
      <c r="N84" s="5" t="s">
        <v>56</v>
      </c>
      <c r="O84" s="5" t="s">
        <v>57</v>
      </c>
      <c r="P84" s="5" t="s">
        <v>58</v>
      </c>
      <c r="Q84" s="5" t="s">
        <v>52</v>
      </c>
      <c r="R84" s="5" t="s">
        <v>59</v>
      </c>
      <c r="S84" s="5" t="s">
        <v>112</v>
      </c>
      <c r="T84" s="5" t="s">
        <v>79</v>
      </c>
      <c r="U84" s="5" t="s">
        <v>1117</v>
      </c>
      <c r="V84" s="5" t="s">
        <v>81</v>
      </c>
      <c r="W84" s="5" t="s">
        <v>64</v>
      </c>
      <c r="X84" s="5" t="s">
        <v>66</v>
      </c>
      <c r="Y84" s="5" t="s">
        <v>134</v>
      </c>
      <c r="Z84" s="16" t="s">
        <v>69</v>
      </c>
    </row>
    <row r="85" spans="1:26" ht="32.25" thickBot="1" x14ac:dyDescent="0.3">
      <c r="A85" s="4">
        <v>29512</v>
      </c>
      <c r="B85" s="6">
        <v>2008</v>
      </c>
      <c r="C85" s="6">
        <v>910</v>
      </c>
      <c r="D85" s="5" t="s">
        <v>72</v>
      </c>
      <c r="E85" s="5" t="s">
        <v>694</v>
      </c>
      <c r="F85" s="5" t="s">
        <v>1132</v>
      </c>
      <c r="G85" s="6" t="s">
        <v>1220</v>
      </c>
      <c r="H85" s="6">
        <v>0</v>
      </c>
      <c r="I85" s="5" t="s">
        <v>51</v>
      </c>
      <c r="J85" s="5" t="s">
        <v>52</v>
      </c>
      <c r="K85" s="5" t="s">
        <v>90</v>
      </c>
      <c r="L85" s="5" t="s">
        <v>91</v>
      </c>
      <c r="M85" s="5" t="s">
        <v>78</v>
      </c>
      <c r="N85" s="5" t="s">
        <v>56</v>
      </c>
      <c r="O85" s="5" t="s">
        <v>57</v>
      </c>
      <c r="P85" s="5" t="s">
        <v>58</v>
      </c>
      <c r="Q85" s="5" t="s">
        <v>52</v>
      </c>
      <c r="R85" s="5" t="s">
        <v>59</v>
      </c>
      <c r="S85" s="5" t="s">
        <v>112</v>
      </c>
      <c r="T85" s="5" t="s">
        <v>79</v>
      </c>
      <c r="U85" s="5" t="s">
        <v>1108</v>
      </c>
      <c r="V85" s="5" t="s">
        <v>95</v>
      </c>
      <c r="W85" s="5" t="s">
        <v>64</v>
      </c>
      <c r="X85" s="5" t="s">
        <v>66</v>
      </c>
      <c r="Y85" s="5" t="s">
        <v>134</v>
      </c>
      <c r="Z85" s="16" t="s">
        <v>126</v>
      </c>
    </row>
    <row r="86" spans="1:26" ht="32.25" thickBot="1" x14ac:dyDescent="0.3">
      <c r="A86" s="4">
        <v>1496</v>
      </c>
      <c r="B86" s="6">
        <v>2006</v>
      </c>
      <c r="C86" s="6">
        <v>2117</v>
      </c>
      <c r="D86" s="5" t="s">
        <v>88</v>
      </c>
      <c r="E86" s="5" t="s">
        <v>453</v>
      </c>
      <c r="F86" s="5" t="s">
        <v>101</v>
      </c>
      <c r="G86" s="6" t="s">
        <v>1221</v>
      </c>
      <c r="H86" s="6">
        <v>0</v>
      </c>
      <c r="I86" s="5" t="s">
        <v>51</v>
      </c>
      <c r="J86" s="5" t="s">
        <v>52</v>
      </c>
      <c r="K86" s="5" t="s">
        <v>53</v>
      </c>
      <c r="L86" s="5" t="s">
        <v>91</v>
      </c>
      <c r="M86" s="5" t="s">
        <v>92</v>
      </c>
      <c r="N86" s="5" t="s">
        <v>56</v>
      </c>
      <c r="O86" s="5" t="s">
        <v>57</v>
      </c>
      <c r="P86" s="5" t="s">
        <v>58</v>
      </c>
      <c r="Q86" s="5" t="s">
        <v>52</v>
      </c>
      <c r="R86" s="5" t="s">
        <v>131</v>
      </c>
      <c r="S86" s="5" t="s">
        <v>112</v>
      </c>
      <c r="T86" s="5" t="s">
        <v>93</v>
      </c>
      <c r="U86" s="5" t="s">
        <v>62</v>
      </c>
      <c r="V86" s="5" t="s">
        <v>123</v>
      </c>
      <c r="W86" s="5" t="s">
        <v>171</v>
      </c>
      <c r="X86" s="5" t="s">
        <v>66</v>
      </c>
      <c r="Y86" s="5" t="s">
        <v>134</v>
      </c>
      <c r="Z86" s="16" t="s">
        <v>126</v>
      </c>
    </row>
    <row r="87" spans="1:26" ht="16.5" thickBot="1" x14ac:dyDescent="0.3">
      <c r="A87" s="4">
        <v>29282</v>
      </c>
      <c r="B87" s="6">
        <v>2005</v>
      </c>
      <c r="C87" s="6">
        <v>1339</v>
      </c>
      <c r="D87" s="5" t="s">
        <v>47</v>
      </c>
      <c r="E87" s="5" t="s">
        <v>1141</v>
      </c>
      <c r="F87" s="5" t="s">
        <v>101</v>
      </c>
      <c r="G87" s="6" t="s">
        <v>1222</v>
      </c>
      <c r="H87" s="6">
        <v>0</v>
      </c>
      <c r="I87" s="5" t="s">
        <v>51</v>
      </c>
      <c r="J87" s="5" t="s">
        <v>52</v>
      </c>
      <c r="K87" s="5" t="s">
        <v>90</v>
      </c>
      <c r="L87" s="5" t="s">
        <v>91</v>
      </c>
      <c r="M87" s="5" t="s">
        <v>78</v>
      </c>
      <c r="N87" s="5" t="s">
        <v>56</v>
      </c>
      <c r="O87" s="5" t="s">
        <v>57</v>
      </c>
      <c r="P87" s="5" t="s">
        <v>58</v>
      </c>
      <c r="Q87" s="5" t="s">
        <v>52</v>
      </c>
      <c r="R87" s="5" t="s">
        <v>59</v>
      </c>
      <c r="S87" s="5" t="s">
        <v>60</v>
      </c>
      <c r="T87" s="5" t="s">
        <v>79</v>
      </c>
      <c r="U87" s="5" t="s">
        <v>1142</v>
      </c>
      <c r="V87" s="5" t="s">
        <v>81</v>
      </c>
      <c r="W87" s="5" t="s">
        <v>64</v>
      </c>
      <c r="X87" s="5" t="s">
        <v>66</v>
      </c>
      <c r="Y87" s="5" t="s">
        <v>134</v>
      </c>
      <c r="Z87" s="16" t="s">
        <v>390</v>
      </c>
    </row>
    <row r="88" spans="1:26" ht="32.25" thickBot="1" x14ac:dyDescent="0.3">
      <c r="A88" s="4">
        <v>29248</v>
      </c>
      <c r="B88" s="6">
        <v>2007</v>
      </c>
      <c r="C88" s="6">
        <v>918</v>
      </c>
      <c r="D88" s="5" t="s">
        <v>47</v>
      </c>
      <c r="E88" s="5" t="s">
        <v>109</v>
      </c>
      <c r="F88" s="5" t="s">
        <v>110</v>
      </c>
      <c r="G88" s="6" t="s">
        <v>1162</v>
      </c>
      <c r="H88" s="6">
        <v>13</v>
      </c>
      <c r="I88" s="5" t="s">
        <v>120</v>
      </c>
      <c r="J88" s="5" t="s">
        <v>52</v>
      </c>
      <c r="K88" s="5" t="s">
        <v>90</v>
      </c>
      <c r="L88" s="5" t="s">
        <v>143</v>
      </c>
      <c r="M88" s="5" t="s">
        <v>55</v>
      </c>
      <c r="N88" s="5" t="s">
        <v>56</v>
      </c>
      <c r="O88" s="5" t="s">
        <v>57</v>
      </c>
      <c r="P88" s="5" t="s">
        <v>58</v>
      </c>
      <c r="Q88" s="5" t="s">
        <v>52</v>
      </c>
      <c r="R88" s="5" t="s">
        <v>59</v>
      </c>
      <c r="S88" s="5" t="s">
        <v>112</v>
      </c>
      <c r="T88" s="5" t="s">
        <v>79</v>
      </c>
      <c r="U88" s="5" t="s">
        <v>144</v>
      </c>
      <c r="V88" s="5" t="s">
        <v>95</v>
      </c>
      <c r="W88" s="5" t="s">
        <v>64</v>
      </c>
      <c r="X88" s="5" t="s">
        <v>66</v>
      </c>
      <c r="Y88" s="5" t="s">
        <v>145</v>
      </c>
      <c r="Z88" s="16" t="s">
        <v>69</v>
      </c>
    </row>
    <row r="89" spans="1:26" ht="32.25" thickBot="1" x14ac:dyDescent="0.3">
      <c r="A89" s="4">
        <v>1254</v>
      </c>
      <c r="B89" s="6">
        <v>2013</v>
      </c>
      <c r="C89" s="6">
        <v>69</v>
      </c>
      <c r="D89" s="5" t="s">
        <v>135</v>
      </c>
      <c r="E89" s="5" t="s">
        <v>109</v>
      </c>
      <c r="F89" s="5" t="s">
        <v>230</v>
      </c>
      <c r="G89" s="6" t="s">
        <v>1166</v>
      </c>
      <c r="H89" s="6">
        <v>32</v>
      </c>
      <c r="I89" s="5" t="s">
        <v>120</v>
      </c>
      <c r="J89" s="5" t="s">
        <v>52</v>
      </c>
      <c r="K89" s="5" t="s">
        <v>90</v>
      </c>
      <c r="L89" s="5" t="s">
        <v>147</v>
      </c>
      <c r="M89" s="5" t="s">
        <v>92</v>
      </c>
      <c r="N89" s="5" t="s">
        <v>56</v>
      </c>
      <c r="O89" s="5" t="s">
        <v>57</v>
      </c>
      <c r="P89" s="5" t="s">
        <v>58</v>
      </c>
      <c r="Q89" s="5" t="s">
        <v>52</v>
      </c>
      <c r="R89" s="5" t="s">
        <v>59</v>
      </c>
      <c r="S89" s="5" t="s">
        <v>112</v>
      </c>
      <c r="T89" s="5" t="s">
        <v>79</v>
      </c>
      <c r="U89" s="5" t="s">
        <v>242</v>
      </c>
      <c r="V89" s="5" t="s">
        <v>133</v>
      </c>
      <c r="W89" s="5" t="s">
        <v>171</v>
      </c>
      <c r="X89" s="5" t="s">
        <v>168</v>
      </c>
      <c r="Y89" s="5" t="s">
        <v>145</v>
      </c>
      <c r="Z89" s="16" t="s">
        <v>69</v>
      </c>
    </row>
    <row r="90" spans="1:26" ht="32.25" thickBot="1" x14ac:dyDescent="0.3">
      <c r="A90" s="4">
        <v>7063</v>
      </c>
      <c r="B90" s="6">
        <v>2009</v>
      </c>
      <c r="C90" s="6">
        <v>2105</v>
      </c>
      <c r="D90" s="5" t="s">
        <v>88</v>
      </c>
      <c r="E90" s="5" t="s">
        <v>192</v>
      </c>
      <c r="F90" s="5" t="s">
        <v>230</v>
      </c>
      <c r="G90" s="6" t="s">
        <v>1167</v>
      </c>
      <c r="H90" s="6">
        <v>17</v>
      </c>
      <c r="I90" s="5" t="s">
        <v>76</v>
      </c>
      <c r="J90" s="5" t="s">
        <v>52</v>
      </c>
      <c r="K90" s="5" t="s">
        <v>111</v>
      </c>
      <c r="L90" s="5" t="s">
        <v>91</v>
      </c>
      <c r="M90" s="5" t="s">
        <v>92</v>
      </c>
      <c r="N90" s="5" t="s">
        <v>56</v>
      </c>
      <c r="O90" s="5" t="s">
        <v>57</v>
      </c>
      <c r="P90" s="5" t="s">
        <v>58</v>
      </c>
      <c r="Q90" s="5" t="s">
        <v>52</v>
      </c>
      <c r="R90" s="5" t="s">
        <v>131</v>
      </c>
      <c r="S90" s="5" t="s">
        <v>112</v>
      </c>
      <c r="T90" s="5" t="s">
        <v>93</v>
      </c>
      <c r="U90" s="5" t="s">
        <v>281</v>
      </c>
      <c r="V90" s="5" t="s">
        <v>123</v>
      </c>
      <c r="W90" s="5" t="s">
        <v>64</v>
      </c>
      <c r="X90" s="5" t="s">
        <v>66</v>
      </c>
      <c r="Y90" s="5" t="s">
        <v>145</v>
      </c>
      <c r="Z90" s="16" t="s">
        <v>126</v>
      </c>
    </row>
    <row r="91" spans="1:26" ht="32.25" thickBot="1" x14ac:dyDescent="0.3">
      <c r="A91" s="4">
        <v>28705</v>
      </c>
      <c r="B91" s="6">
        <v>2006</v>
      </c>
      <c r="C91" s="6">
        <v>1638</v>
      </c>
      <c r="D91" s="5" t="s">
        <v>88</v>
      </c>
      <c r="E91" s="5" t="s">
        <v>192</v>
      </c>
      <c r="F91" s="5" t="s">
        <v>319</v>
      </c>
      <c r="G91" s="6" t="s">
        <v>1223</v>
      </c>
      <c r="H91" s="6">
        <v>168</v>
      </c>
      <c r="I91" s="5" t="s">
        <v>76</v>
      </c>
      <c r="J91" s="5" t="s">
        <v>52</v>
      </c>
      <c r="K91" s="5" t="s">
        <v>90</v>
      </c>
      <c r="L91" s="5" t="s">
        <v>147</v>
      </c>
      <c r="M91" s="5" t="s">
        <v>78</v>
      </c>
      <c r="N91" s="5" t="s">
        <v>56</v>
      </c>
      <c r="O91" s="5" t="s">
        <v>57</v>
      </c>
      <c r="P91" s="5" t="s">
        <v>58</v>
      </c>
      <c r="Q91" s="5" t="s">
        <v>52</v>
      </c>
      <c r="R91" s="5" t="s">
        <v>59</v>
      </c>
      <c r="S91" s="5" t="s">
        <v>112</v>
      </c>
      <c r="T91" s="5" t="s">
        <v>79</v>
      </c>
      <c r="U91" s="5" t="s">
        <v>322</v>
      </c>
      <c r="V91" s="5" t="s">
        <v>63</v>
      </c>
      <c r="W91" s="5" t="s">
        <v>64</v>
      </c>
      <c r="X91" s="5" t="s">
        <v>83</v>
      </c>
      <c r="Y91" s="5" t="s">
        <v>145</v>
      </c>
      <c r="Z91" s="16" t="s">
        <v>69</v>
      </c>
    </row>
    <row r="92" spans="1:26" ht="32.25" thickBot="1" x14ac:dyDescent="0.3">
      <c r="A92" s="4">
        <v>28967</v>
      </c>
      <c r="B92" s="6">
        <v>2006</v>
      </c>
      <c r="C92" s="6">
        <v>1330</v>
      </c>
      <c r="D92" s="5" t="s">
        <v>47</v>
      </c>
      <c r="E92" s="5" t="s">
        <v>109</v>
      </c>
      <c r="F92" s="5" t="s">
        <v>325</v>
      </c>
      <c r="G92" s="6" t="s">
        <v>1170</v>
      </c>
      <c r="H92" s="6">
        <v>0</v>
      </c>
      <c r="I92" s="5" t="s">
        <v>51</v>
      </c>
      <c r="J92" s="5" t="s">
        <v>52</v>
      </c>
      <c r="K92" s="5" t="s">
        <v>90</v>
      </c>
      <c r="L92" s="5" t="s">
        <v>91</v>
      </c>
      <c r="M92" s="5" t="s">
        <v>78</v>
      </c>
      <c r="N92" s="5" t="s">
        <v>56</v>
      </c>
      <c r="O92" s="5" t="s">
        <v>57</v>
      </c>
      <c r="P92" s="5" t="s">
        <v>58</v>
      </c>
      <c r="Q92" s="5" t="s">
        <v>52</v>
      </c>
      <c r="R92" s="5" t="s">
        <v>59</v>
      </c>
      <c r="S92" s="5" t="s">
        <v>112</v>
      </c>
      <c r="T92" s="5" t="s">
        <v>79</v>
      </c>
      <c r="U92" s="5" t="s">
        <v>326</v>
      </c>
      <c r="V92" s="5" t="s">
        <v>81</v>
      </c>
      <c r="W92" s="5" t="s">
        <v>64</v>
      </c>
      <c r="X92" s="5" t="s">
        <v>66</v>
      </c>
      <c r="Y92" s="5" t="s">
        <v>145</v>
      </c>
      <c r="Z92" s="16" t="s">
        <v>126</v>
      </c>
    </row>
    <row r="93" spans="1:26" ht="16.5" thickBot="1" x14ac:dyDescent="0.3">
      <c r="A93" s="4">
        <v>28459</v>
      </c>
      <c r="B93" s="6">
        <v>2014</v>
      </c>
      <c r="C93" s="6">
        <v>1320</v>
      </c>
      <c r="D93" s="5" t="s">
        <v>72</v>
      </c>
      <c r="E93" s="5" t="s">
        <v>174</v>
      </c>
      <c r="F93" s="5" t="s">
        <v>325</v>
      </c>
      <c r="G93" s="6" t="s">
        <v>1224</v>
      </c>
      <c r="H93" s="6">
        <v>0</v>
      </c>
      <c r="I93" s="5" t="s">
        <v>51</v>
      </c>
      <c r="J93" s="5" t="s">
        <v>52</v>
      </c>
      <c r="K93" s="5" t="s">
        <v>90</v>
      </c>
      <c r="L93" s="5" t="s">
        <v>77</v>
      </c>
      <c r="M93" s="5" t="s">
        <v>78</v>
      </c>
      <c r="N93" s="5" t="s">
        <v>56</v>
      </c>
      <c r="O93" s="5" t="s">
        <v>57</v>
      </c>
      <c r="P93" s="5" t="s">
        <v>58</v>
      </c>
      <c r="Q93" s="5" t="s">
        <v>52</v>
      </c>
      <c r="R93" s="5" t="s">
        <v>59</v>
      </c>
      <c r="S93" s="5" t="s">
        <v>60</v>
      </c>
      <c r="T93" s="5" t="s">
        <v>79</v>
      </c>
      <c r="U93" s="5" t="s">
        <v>342</v>
      </c>
      <c r="V93" s="5" t="s">
        <v>81</v>
      </c>
      <c r="W93" s="5" t="s">
        <v>64</v>
      </c>
      <c r="X93" s="5" t="s">
        <v>66</v>
      </c>
      <c r="Y93" s="5" t="s">
        <v>145</v>
      </c>
      <c r="Z93" s="16" t="s">
        <v>107</v>
      </c>
    </row>
    <row r="94" spans="1:26" ht="32.25" thickBot="1" x14ac:dyDescent="0.3">
      <c r="A94" s="4">
        <v>13707</v>
      </c>
      <c r="B94" s="6">
        <v>2012</v>
      </c>
      <c r="C94" s="6">
        <v>2154</v>
      </c>
      <c r="D94" s="5" t="s">
        <v>47</v>
      </c>
      <c r="E94" s="5" t="s">
        <v>174</v>
      </c>
      <c r="F94" s="5" t="s">
        <v>402</v>
      </c>
      <c r="G94" s="6" t="s">
        <v>1225</v>
      </c>
      <c r="H94" s="6">
        <v>249</v>
      </c>
      <c r="I94" s="5" t="s">
        <v>120</v>
      </c>
      <c r="J94" s="5" t="s">
        <v>52</v>
      </c>
      <c r="K94" s="5" t="s">
        <v>90</v>
      </c>
      <c r="L94" s="5" t="s">
        <v>77</v>
      </c>
      <c r="M94" s="5" t="s">
        <v>92</v>
      </c>
      <c r="N94" s="5" t="s">
        <v>56</v>
      </c>
      <c r="O94" s="5" t="s">
        <v>57</v>
      </c>
      <c r="P94" s="5" t="s">
        <v>58</v>
      </c>
      <c r="Q94" s="5" t="s">
        <v>52</v>
      </c>
      <c r="R94" s="5" t="s">
        <v>131</v>
      </c>
      <c r="S94" s="5" t="s">
        <v>60</v>
      </c>
      <c r="T94" s="5" t="s">
        <v>283</v>
      </c>
      <c r="U94" s="5" t="s">
        <v>409</v>
      </c>
      <c r="V94" s="5" t="s">
        <v>123</v>
      </c>
      <c r="W94" s="5" t="s">
        <v>64</v>
      </c>
      <c r="X94" s="5" t="s">
        <v>83</v>
      </c>
      <c r="Y94" s="5" t="s">
        <v>145</v>
      </c>
      <c r="Z94" s="16" t="s">
        <v>411</v>
      </c>
    </row>
    <row r="95" spans="1:26" ht="32.25" thickBot="1" x14ac:dyDescent="0.3">
      <c r="A95" s="4">
        <v>14470</v>
      </c>
      <c r="B95" s="6">
        <v>2012</v>
      </c>
      <c r="C95" s="6">
        <v>2154</v>
      </c>
      <c r="D95" s="5" t="s">
        <v>47</v>
      </c>
      <c r="E95" s="5" t="s">
        <v>174</v>
      </c>
      <c r="F95" s="5" t="s">
        <v>402</v>
      </c>
      <c r="G95" s="6" t="s">
        <v>1225</v>
      </c>
      <c r="H95" s="6">
        <v>249</v>
      </c>
      <c r="I95" s="5" t="s">
        <v>120</v>
      </c>
      <c r="J95" s="5" t="s">
        <v>52</v>
      </c>
      <c r="K95" s="5" t="s">
        <v>90</v>
      </c>
      <c r="L95" s="5" t="s">
        <v>77</v>
      </c>
      <c r="M95" s="5" t="s">
        <v>92</v>
      </c>
      <c r="N95" s="5" t="s">
        <v>56</v>
      </c>
      <c r="O95" s="5" t="s">
        <v>57</v>
      </c>
      <c r="P95" s="5" t="s">
        <v>58</v>
      </c>
      <c r="Q95" s="5" t="s">
        <v>52</v>
      </c>
      <c r="R95" s="5" t="s">
        <v>131</v>
      </c>
      <c r="S95" s="5" t="s">
        <v>60</v>
      </c>
      <c r="T95" s="5" t="s">
        <v>283</v>
      </c>
      <c r="U95" s="5" t="s">
        <v>409</v>
      </c>
      <c r="V95" s="5" t="s">
        <v>123</v>
      </c>
      <c r="W95" s="5" t="s">
        <v>64</v>
      </c>
      <c r="X95" s="5" t="s">
        <v>83</v>
      </c>
      <c r="Y95" s="5" t="s">
        <v>145</v>
      </c>
      <c r="Z95" s="16" t="s">
        <v>411</v>
      </c>
    </row>
    <row r="96" spans="1:26" ht="16.5" thickBot="1" x14ac:dyDescent="0.3">
      <c r="A96" s="4">
        <v>14573</v>
      </c>
      <c r="B96" s="6">
        <v>2012</v>
      </c>
      <c r="C96" s="6">
        <v>858</v>
      </c>
      <c r="D96" s="5" t="s">
        <v>128</v>
      </c>
      <c r="E96" s="5" t="s">
        <v>218</v>
      </c>
      <c r="F96" s="5" t="s">
        <v>402</v>
      </c>
      <c r="G96" s="6" t="s">
        <v>1226</v>
      </c>
      <c r="H96" s="6">
        <v>0</v>
      </c>
      <c r="I96" s="5" t="s">
        <v>51</v>
      </c>
      <c r="J96" s="5" t="s">
        <v>52</v>
      </c>
      <c r="K96" s="5" t="s">
        <v>90</v>
      </c>
      <c r="L96" s="5" t="s">
        <v>91</v>
      </c>
      <c r="M96" s="5" t="s">
        <v>92</v>
      </c>
      <c r="N96" s="5" t="s">
        <v>56</v>
      </c>
      <c r="O96" s="5" t="s">
        <v>57</v>
      </c>
      <c r="P96" s="5" t="s">
        <v>58</v>
      </c>
      <c r="Q96" s="5" t="s">
        <v>52</v>
      </c>
      <c r="R96" s="5" t="s">
        <v>59</v>
      </c>
      <c r="S96" s="5" t="s">
        <v>112</v>
      </c>
      <c r="T96" s="5" t="s">
        <v>93</v>
      </c>
      <c r="U96" s="5" t="s">
        <v>429</v>
      </c>
      <c r="V96" s="5" t="s">
        <v>95</v>
      </c>
      <c r="W96" s="5" t="s">
        <v>64</v>
      </c>
      <c r="X96" s="5" t="s">
        <v>66</v>
      </c>
      <c r="Y96" s="5" t="s">
        <v>145</v>
      </c>
      <c r="Z96" s="16" t="s">
        <v>244</v>
      </c>
    </row>
    <row r="97" spans="1:26" ht="32.25" thickBot="1" x14ac:dyDescent="0.3">
      <c r="A97" s="4">
        <v>13949</v>
      </c>
      <c r="B97" s="6">
        <v>2013</v>
      </c>
      <c r="C97" s="6">
        <v>2211</v>
      </c>
      <c r="D97" s="5" t="s">
        <v>135</v>
      </c>
      <c r="E97" s="5" t="s">
        <v>74</v>
      </c>
      <c r="F97" s="5" t="s">
        <v>430</v>
      </c>
      <c r="G97" s="6" t="s">
        <v>1227</v>
      </c>
      <c r="H97" s="6">
        <v>20</v>
      </c>
      <c r="I97" s="5" t="s">
        <v>120</v>
      </c>
      <c r="J97" s="5" t="s">
        <v>52</v>
      </c>
      <c r="K97" s="5" t="s">
        <v>90</v>
      </c>
      <c r="L97" s="5" t="s">
        <v>147</v>
      </c>
      <c r="M97" s="5" t="s">
        <v>130</v>
      </c>
      <c r="N97" s="5" t="s">
        <v>56</v>
      </c>
      <c r="O97" s="5" t="s">
        <v>57</v>
      </c>
      <c r="P97" s="5" t="s">
        <v>58</v>
      </c>
      <c r="Q97" s="5" t="s">
        <v>52</v>
      </c>
      <c r="R97" s="5" t="s">
        <v>59</v>
      </c>
      <c r="S97" s="5" t="s">
        <v>112</v>
      </c>
      <c r="T97" s="5" t="s">
        <v>79</v>
      </c>
      <c r="U97" s="5" t="s">
        <v>433</v>
      </c>
      <c r="V97" s="5" t="s">
        <v>149</v>
      </c>
      <c r="W97" s="5" t="s">
        <v>64</v>
      </c>
      <c r="X97" s="5" t="s">
        <v>66</v>
      </c>
      <c r="Y97" s="5" t="s">
        <v>145</v>
      </c>
      <c r="Z97" s="16" t="s">
        <v>185</v>
      </c>
    </row>
    <row r="98" spans="1:26" ht="32.25" thickBot="1" x14ac:dyDescent="0.3">
      <c r="A98" s="4">
        <v>14654</v>
      </c>
      <c r="B98" s="6">
        <v>2007</v>
      </c>
      <c r="C98" s="6">
        <v>1815</v>
      </c>
      <c r="D98" s="5" t="s">
        <v>128</v>
      </c>
      <c r="E98" s="5" t="s">
        <v>453</v>
      </c>
      <c r="F98" s="5" t="s">
        <v>268</v>
      </c>
      <c r="G98" s="6" t="s">
        <v>1173</v>
      </c>
      <c r="H98" s="6">
        <v>0</v>
      </c>
      <c r="I98" s="5" t="s">
        <v>51</v>
      </c>
      <c r="J98" s="5" t="s">
        <v>52</v>
      </c>
      <c r="K98" s="5" t="s">
        <v>53</v>
      </c>
      <c r="L98" s="5" t="s">
        <v>150</v>
      </c>
      <c r="M98" s="5" t="s">
        <v>151</v>
      </c>
      <c r="N98" s="5" t="s">
        <v>152</v>
      </c>
      <c r="O98" s="5" t="s">
        <v>57</v>
      </c>
      <c r="P98" s="5" t="s">
        <v>58</v>
      </c>
      <c r="Q98" s="5" t="s">
        <v>52</v>
      </c>
      <c r="R98" s="5" t="s">
        <v>59</v>
      </c>
      <c r="S98" s="5" t="s">
        <v>112</v>
      </c>
      <c r="T98" s="5" t="s">
        <v>153</v>
      </c>
      <c r="U98" s="5" t="s">
        <v>507</v>
      </c>
      <c r="V98" s="5" t="s">
        <v>123</v>
      </c>
      <c r="W98" s="5" t="s">
        <v>64</v>
      </c>
      <c r="X98" s="5" t="s">
        <v>66</v>
      </c>
      <c r="Y98" s="5" t="s">
        <v>145</v>
      </c>
      <c r="Z98" s="16" t="s">
        <v>238</v>
      </c>
    </row>
    <row r="99" spans="1:26" ht="16.5" thickBot="1" x14ac:dyDescent="0.3">
      <c r="A99" s="4">
        <v>9416</v>
      </c>
      <c r="B99" s="6">
        <v>2010</v>
      </c>
      <c r="C99" s="6">
        <v>1051</v>
      </c>
      <c r="D99" s="5" t="s">
        <v>172</v>
      </c>
      <c r="E99" s="5" t="s">
        <v>109</v>
      </c>
      <c r="F99" s="5" t="s">
        <v>453</v>
      </c>
      <c r="G99" s="6" t="s">
        <v>1176</v>
      </c>
      <c r="H99" s="6">
        <v>15</v>
      </c>
      <c r="I99" s="5" t="s">
        <v>120</v>
      </c>
      <c r="J99" s="5" t="s">
        <v>52</v>
      </c>
      <c r="K99" s="5" t="s">
        <v>53</v>
      </c>
      <c r="L99" s="5" t="s">
        <v>52</v>
      </c>
      <c r="M99" s="5" t="s">
        <v>92</v>
      </c>
      <c r="N99" s="5" t="s">
        <v>56</v>
      </c>
      <c r="O99" s="5" t="s">
        <v>52</v>
      </c>
      <c r="P99" s="5" t="s">
        <v>463</v>
      </c>
      <c r="Q99" s="5" t="s">
        <v>58</v>
      </c>
      <c r="R99" s="5" t="s">
        <v>59</v>
      </c>
      <c r="S99" s="5" t="s">
        <v>60</v>
      </c>
      <c r="T99" s="5" t="s">
        <v>93</v>
      </c>
      <c r="U99" s="5" t="s">
        <v>513</v>
      </c>
      <c r="V99" s="5" t="s">
        <v>81</v>
      </c>
      <c r="W99" s="5" t="s">
        <v>64</v>
      </c>
      <c r="X99" s="5" t="s">
        <v>66</v>
      </c>
      <c r="Y99" s="5" t="s">
        <v>145</v>
      </c>
      <c r="Z99" s="16" t="s">
        <v>107</v>
      </c>
    </row>
    <row r="100" spans="1:26" ht="32.25" thickBot="1" x14ac:dyDescent="0.3">
      <c r="A100" s="4">
        <v>5257</v>
      </c>
      <c r="B100" s="6">
        <v>2008</v>
      </c>
      <c r="C100" s="6">
        <v>840</v>
      </c>
      <c r="D100" s="5" t="s">
        <v>88</v>
      </c>
      <c r="E100" s="5" t="s">
        <v>109</v>
      </c>
      <c r="F100" s="5" t="s">
        <v>453</v>
      </c>
      <c r="G100" s="6" t="s">
        <v>1176</v>
      </c>
      <c r="H100" s="6">
        <v>40</v>
      </c>
      <c r="I100" s="5" t="s">
        <v>76</v>
      </c>
      <c r="J100" s="5" t="s">
        <v>52</v>
      </c>
      <c r="K100" s="5" t="s">
        <v>90</v>
      </c>
      <c r="L100" s="5" t="s">
        <v>91</v>
      </c>
      <c r="M100" s="5" t="s">
        <v>92</v>
      </c>
      <c r="N100" s="5" t="s">
        <v>56</v>
      </c>
      <c r="O100" s="5" t="s">
        <v>57</v>
      </c>
      <c r="P100" s="5" t="s">
        <v>58</v>
      </c>
      <c r="Q100" s="5" t="s">
        <v>52</v>
      </c>
      <c r="R100" s="5" t="s">
        <v>59</v>
      </c>
      <c r="S100" s="5" t="s">
        <v>60</v>
      </c>
      <c r="T100" s="5" t="s">
        <v>93</v>
      </c>
      <c r="U100" s="5" t="s">
        <v>520</v>
      </c>
      <c r="V100" s="5" t="s">
        <v>95</v>
      </c>
      <c r="W100" s="5" t="s">
        <v>171</v>
      </c>
      <c r="X100" s="5" t="s">
        <v>83</v>
      </c>
      <c r="Y100" s="5" t="s">
        <v>145</v>
      </c>
      <c r="Z100" s="16" t="s">
        <v>140</v>
      </c>
    </row>
    <row r="101" spans="1:26" ht="32.25" thickBot="1" x14ac:dyDescent="0.3">
      <c r="A101" s="4">
        <v>28857</v>
      </c>
      <c r="B101" s="6">
        <v>2007</v>
      </c>
      <c r="C101" s="6">
        <v>1802</v>
      </c>
      <c r="D101" s="5" t="s">
        <v>88</v>
      </c>
      <c r="E101" s="5" t="s">
        <v>109</v>
      </c>
      <c r="F101" s="5" t="s">
        <v>453</v>
      </c>
      <c r="G101" s="6" t="s">
        <v>1176</v>
      </c>
      <c r="H101" s="6">
        <v>115</v>
      </c>
      <c r="I101" s="5" t="s">
        <v>120</v>
      </c>
      <c r="J101" s="5" t="s">
        <v>52</v>
      </c>
      <c r="K101" s="5" t="s">
        <v>90</v>
      </c>
      <c r="L101" s="5" t="s">
        <v>147</v>
      </c>
      <c r="M101" s="5" t="s">
        <v>78</v>
      </c>
      <c r="N101" s="5" t="s">
        <v>56</v>
      </c>
      <c r="O101" s="5" t="s">
        <v>57</v>
      </c>
      <c r="P101" s="5" t="s">
        <v>58</v>
      </c>
      <c r="Q101" s="5" t="s">
        <v>52</v>
      </c>
      <c r="R101" s="5" t="s">
        <v>59</v>
      </c>
      <c r="S101" s="5" t="s">
        <v>60</v>
      </c>
      <c r="T101" s="5" t="s">
        <v>79</v>
      </c>
      <c r="U101" s="5" t="s">
        <v>526</v>
      </c>
      <c r="V101" s="5" t="s">
        <v>123</v>
      </c>
      <c r="W101" s="5" t="s">
        <v>171</v>
      </c>
      <c r="X101" s="5" t="s">
        <v>168</v>
      </c>
      <c r="Y101" s="5" t="s">
        <v>145</v>
      </c>
      <c r="Z101" s="16" t="s">
        <v>69</v>
      </c>
    </row>
    <row r="102" spans="1:26" ht="32.25" thickBot="1" x14ac:dyDescent="0.3">
      <c r="A102" s="4">
        <v>28843</v>
      </c>
      <c r="B102" s="6">
        <v>2005</v>
      </c>
      <c r="C102" s="6">
        <v>1800</v>
      </c>
      <c r="D102" s="5" t="s">
        <v>172</v>
      </c>
      <c r="E102" s="5" t="s">
        <v>109</v>
      </c>
      <c r="F102" s="5" t="s">
        <v>453</v>
      </c>
      <c r="G102" s="6" t="s">
        <v>1176</v>
      </c>
      <c r="H102" s="6">
        <v>12</v>
      </c>
      <c r="I102" s="5" t="s">
        <v>120</v>
      </c>
      <c r="J102" s="5" t="s">
        <v>52</v>
      </c>
      <c r="K102" s="5" t="s">
        <v>90</v>
      </c>
      <c r="L102" s="5" t="s">
        <v>77</v>
      </c>
      <c r="M102" s="5" t="s">
        <v>245</v>
      </c>
      <c r="N102" s="5" t="s">
        <v>56</v>
      </c>
      <c r="O102" s="5" t="s">
        <v>57</v>
      </c>
      <c r="P102" s="5" t="s">
        <v>58</v>
      </c>
      <c r="Q102" s="5" t="s">
        <v>52</v>
      </c>
      <c r="R102" s="5" t="s">
        <v>59</v>
      </c>
      <c r="S102" s="5" t="s">
        <v>112</v>
      </c>
      <c r="T102" s="5" t="s">
        <v>79</v>
      </c>
      <c r="U102" s="5" t="s">
        <v>527</v>
      </c>
      <c r="V102" s="5" t="s">
        <v>63</v>
      </c>
      <c r="W102" s="5" t="s">
        <v>64</v>
      </c>
      <c r="X102" s="5" t="s">
        <v>66</v>
      </c>
      <c r="Y102" s="5" t="s">
        <v>145</v>
      </c>
      <c r="Z102" s="16" t="s">
        <v>196</v>
      </c>
    </row>
    <row r="103" spans="1:26" ht="32.25" thickBot="1" x14ac:dyDescent="0.3">
      <c r="A103" s="4">
        <v>7071</v>
      </c>
      <c r="B103" s="6">
        <v>2009</v>
      </c>
      <c r="C103" s="6">
        <v>1600</v>
      </c>
      <c r="D103" s="5" t="s">
        <v>172</v>
      </c>
      <c r="E103" s="5" t="s">
        <v>109</v>
      </c>
      <c r="F103" s="5" t="s">
        <v>453</v>
      </c>
      <c r="G103" s="6" t="s">
        <v>1176</v>
      </c>
      <c r="H103" s="6">
        <v>40</v>
      </c>
      <c r="I103" s="5" t="s">
        <v>76</v>
      </c>
      <c r="J103" s="5" t="s">
        <v>52</v>
      </c>
      <c r="K103" s="5" t="s">
        <v>90</v>
      </c>
      <c r="L103" s="5" t="s">
        <v>147</v>
      </c>
      <c r="M103" s="5" t="s">
        <v>92</v>
      </c>
      <c r="N103" s="5" t="s">
        <v>56</v>
      </c>
      <c r="O103" s="5" t="s">
        <v>57</v>
      </c>
      <c r="P103" s="5" t="s">
        <v>58</v>
      </c>
      <c r="Q103" s="5" t="s">
        <v>52</v>
      </c>
      <c r="R103" s="5" t="s">
        <v>59</v>
      </c>
      <c r="S103" s="5" t="s">
        <v>112</v>
      </c>
      <c r="T103" s="5" t="s">
        <v>93</v>
      </c>
      <c r="U103" s="5" t="s">
        <v>520</v>
      </c>
      <c r="V103" s="5" t="s">
        <v>63</v>
      </c>
      <c r="W103" s="5" t="s">
        <v>64</v>
      </c>
      <c r="X103" s="5" t="s">
        <v>168</v>
      </c>
      <c r="Y103" s="5" t="s">
        <v>145</v>
      </c>
      <c r="Z103" s="16" t="s">
        <v>69</v>
      </c>
    </row>
    <row r="104" spans="1:26" ht="16.5" thickBot="1" x14ac:dyDescent="0.3">
      <c r="A104" s="4">
        <v>12927</v>
      </c>
      <c r="B104" s="6">
        <v>2015</v>
      </c>
      <c r="C104" s="6">
        <v>1843</v>
      </c>
      <c r="D104" s="5" t="s">
        <v>88</v>
      </c>
      <c r="E104" s="5" t="s">
        <v>74</v>
      </c>
      <c r="F104" s="5" t="s">
        <v>453</v>
      </c>
      <c r="G104" s="6" t="s">
        <v>1228</v>
      </c>
      <c r="H104" s="6">
        <v>3</v>
      </c>
      <c r="I104" s="5" t="s">
        <v>120</v>
      </c>
      <c r="J104" s="5" t="s">
        <v>52</v>
      </c>
      <c r="K104" s="5" t="s">
        <v>111</v>
      </c>
      <c r="L104" s="5" t="s">
        <v>77</v>
      </c>
      <c r="M104" s="5" t="s">
        <v>92</v>
      </c>
      <c r="N104" s="5" t="s">
        <v>56</v>
      </c>
      <c r="O104" s="5" t="s">
        <v>57</v>
      </c>
      <c r="P104" s="5" t="s">
        <v>58</v>
      </c>
      <c r="Q104" s="5" t="s">
        <v>52</v>
      </c>
      <c r="R104" s="5" t="s">
        <v>59</v>
      </c>
      <c r="S104" s="5" t="s">
        <v>112</v>
      </c>
      <c r="T104" s="5" t="s">
        <v>93</v>
      </c>
      <c r="U104" s="5" t="s">
        <v>544</v>
      </c>
      <c r="V104" s="5" t="s">
        <v>123</v>
      </c>
      <c r="W104" s="5" t="s">
        <v>64</v>
      </c>
      <c r="X104" s="5" t="s">
        <v>66</v>
      </c>
      <c r="Y104" s="5" t="s">
        <v>145</v>
      </c>
      <c r="Z104" s="16" t="s">
        <v>244</v>
      </c>
    </row>
    <row r="105" spans="1:26" ht="32.25" thickBot="1" x14ac:dyDescent="0.3">
      <c r="A105" s="4">
        <v>3449</v>
      </c>
      <c r="B105" s="6">
        <v>2014</v>
      </c>
      <c r="C105" s="6">
        <v>3</v>
      </c>
      <c r="D105" s="5" t="s">
        <v>88</v>
      </c>
      <c r="E105" s="5" t="s">
        <v>192</v>
      </c>
      <c r="F105" s="5" t="s">
        <v>453</v>
      </c>
      <c r="G105" s="6" t="s">
        <v>1178</v>
      </c>
      <c r="H105" s="6">
        <v>0</v>
      </c>
      <c r="I105" s="5" t="s">
        <v>51</v>
      </c>
      <c r="J105" s="5" t="s">
        <v>52</v>
      </c>
      <c r="K105" s="5" t="s">
        <v>111</v>
      </c>
      <c r="L105" s="5" t="s">
        <v>91</v>
      </c>
      <c r="M105" s="5" t="s">
        <v>92</v>
      </c>
      <c r="N105" s="5" t="s">
        <v>56</v>
      </c>
      <c r="O105" s="5" t="s">
        <v>57</v>
      </c>
      <c r="P105" s="5" t="s">
        <v>58</v>
      </c>
      <c r="Q105" s="5" t="s">
        <v>52</v>
      </c>
      <c r="R105" s="5" t="s">
        <v>131</v>
      </c>
      <c r="S105" s="5" t="s">
        <v>112</v>
      </c>
      <c r="T105" s="5" t="s">
        <v>93</v>
      </c>
      <c r="U105" s="5" t="s">
        <v>554</v>
      </c>
      <c r="V105" s="5" t="s">
        <v>133</v>
      </c>
      <c r="W105" s="5" t="s">
        <v>64</v>
      </c>
      <c r="X105" s="5" t="s">
        <v>66</v>
      </c>
      <c r="Y105" s="5" t="s">
        <v>145</v>
      </c>
      <c r="Z105" s="16" t="s">
        <v>558</v>
      </c>
    </row>
    <row r="106" spans="1:26" ht="32.25" thickBot="1" x14ac:dyDescent="0.3">
      <c r="A106" s="4">
        <v>11853</v>
      </c>
      <c r="B106" s="6">
        <v>2011</v>
      </c>
      <c r="C106" s="6">
        <v>1300</v>
      </c>
      <c r="D106" s="5" t="s">
        <v>128</v>
      </c>
      <c r="E106" s="5" t="s">
        <v>192</v>
      </c>
      <c r="F106" s="5" t="s">
        <v>453</v>
      </c>
      <c r="G106" s="6" t="s">
        <v>1178</v>
      </c>
      <c r="H106" s="6">
        <v>0</v>
      </c>
      <c r="I106" s="5" t="s">
        <v>51</v>
      </c>
      <c r="J106" s="5" t="s">
        <v>52</v>
      </c>
      <c r="K106" s="5" t="s">
        <v>90</v>
      </c>
      <c r="L106" s="5" t="s">
        <v>91</v>
      </c>
      <c r="M106" s="5" t="s">
        <v>92</v>
      </c>
      <c r="N106" s="5" t="s">
        <v>56</v>
      </c>
      <c r="O106" s="5" t="s">
        <v>57</v>
      </c>
      <c r="P106" s="5" t="s">
        <v>58</v>
      </c>
      <c r="Q106" s="5" t="s">
        <v>52</v>
      </c>
      <c r="R106" s="5" t="s">
        <v>59</v>
      </c>
      <c r="S106" s="5" t="s">
        <v>112</v>
      </c>
      <c r="T106" s="5" t="s">
        <v>93</v>
      </c>
      <c r="U106" s="5" t="s">
        <v>554</v>
      </c>
      <c r="V106" s="5" t="s">
        <v>81</v>
      </c>
      <c r="W106" s="5" t="s">
        <v>64</v>
      </c>
      <c r="X106" s="5" t="s">
        <v>66</v>
      </c>
      <c r="Y106" s="5" t="s">
        <v>145</v>
      </c>
      <c r="Z106" s="16" t="s">
        <v>69</v>
      </c>
    </row>
    <row r="107" spans="1:26" ht="32.25" thickBot="1" x14ac:dyDescent="0.3">
      <c r="A107" s="4">
        <v>19002</v>
      </c>
      <c r="B107" s="6">
        <v>2015</v>
      </c>
      <c r="C107" s="6">
        <v>1235</v>
      </c>
      <c r="D107" s="5" t="s">
        <v>72</v>
      </c>
      <c r="E107" s="5" t="s">
        <v>109</v>
      </c>
      <c r="F107" s="5" t="s">
        <v>680</v>
      </c>
      <c r="G107" s="6" t="s">
        <v>1214</v>
      </c>
      <c r="H107" s="6">
        <v>0</v>
      </c>
      <c r="I107" s="5" t="s">
        <v>51</v>
      </c>
      <c r="J107" s="5" t="s">
        <v>52</v>
      </c>
      <c r="K107" s="5" t="s">
        <v>90</v>
      </c>
      <c r="L107" s="5" t="s">
        <v>150</v>
      </c>
      <c r="M107" s="5" t="s">
        <v>151</v>
      </c>
      <c r="N107" s="5" t="s">
        <v>152</v>
      </c>
      <c r="O107" s="5" t="s">
        <v>57</v>
      </c>
      <c r="P107" s="5" t="s">
        <v>58</v>
      </c>
      <c r="Q107" s="5" t="s">
        <v>52</v>
      </c>
      <c r="R107" s="5" t="s">
        <v>59</v>
      </c>
      <c r="S107" s="5" t="s">
        <v>112</v>
      </c>
      <c r="T107" s="5" t="s">
        <v>153</v>
      </c>
      <c r="U107" s="5" t="s">
        <v>690</v>
      </c>
      <c r="V107" s="5" t="s">
        <v>81</v>
      </c>
      <c r="W107" s="5" t="s">
        <v>64</v>
      </c>
      <c r="X107" s="5" t="s">
        <v>66</v>
      </c>
      <c r="Y107" s="5" t="s">
        <v>145</v>
      </c>
      <c r="Z107" s="16" t="s">
        <v>238</v>
      </c>
    </row>
    <row r="108" spans="1:26" ht="16.5" thickBot="1" x14ac:dyDescent="0.3">
      <c r="A108" s="4">
        <v>16219</v>
      </c>
      <c r="B108" s="6">
        <v>2014</v>
      </c>
      <c r="C108" s="6">
        <v>2230</v>
      </c>
      <c r="D108" s="5" t="s">
        <v>135</v>
      </c>
      <c r="E108" s="5" t="s">
        <v>218</v>
      </c>
      <c r="F108" s="5" t="s">
        <v>453</v>
      </c>
      <c r="G108" s="6" t="s">
        <v>1180</v>
      </c>
      <c r="H108" s="6">
        <v>136</v>
      </c>
      <c r="I108" s="5" t="s">
        <v>120</v>
      </c>
      <c r="J108" s="5" t="s">
        <v>52</v>
      </c>
      <c r="K108" s="5" t="s">
        <v>90</v>
      </c>
      <c r="L108" s="5" t="s">
        <v>77</v>
      </c>
      <c r="M108" s="5" t="s">
        <v>92</v>
      </c>
      <c r="N108" s="5" t="s">
        <v>56</v>
      </c>
      <c r="O108" s="5" t="s">
        <v>57</v>
      </c>
      <c r="P108" s="5" t="s">
        <v>58</v>
      </c>
      <c r="Q108" s="5" t="s">
        <v>52</v>
      </c>
      <c r="R108" s="5" t="s">
        <v>131</v>
      </c>
      <c r="S108" s="5" t="s">
        <v>112</v>
      </c>
      <c r="T108" s="5" t="s">
        <v>93</v>
      </c>
      <c r="U108" s="5" t="s">
        <v>607</v>
      </c>
      <c r="V108" s="5" t="s">
        <v>149</v>
      </c>
      <c r="W108" s="5" t="s">
        <v>64</v>
      </c>
      <c r="X108" s="5" t="s">
        <v>83</v>
      </c>
      <c r="Y108" s="5" t="s">
        <v>145</v>
      </c>
      <c r="Z108" s="16" t="s">
        <v>164</v>
      </c>
    </row>
    <row r="109" spans="1:26" ht="32.25" thickBot="1" x14ac:dyDescent="0.3">
      <c r="A109" s="4">
        <v>29074</v>
      </c>
      <c r="B109" s="6">
        <v>2006</v>
      </c>
      <c r="C109" s="6">
        <v>1721</v>
      </c>
      <c r="D109" s="5" t="s">
        <v>72</v>
      </c>
      <c r="E109" s="5" t="s">
        <v>101</v>
      </c>
      <c r="F109" s="5" t="s">
        <v>453</v>
      </c>
      <c r="G109" s="6" t="s">
        <v>1229</v>
      </c>
      <c r="H109" s="6">
        <v>0</v>
      </c>
      <c r="I109" s="5" t="s">
        <v>51</v>
      </c>
      <c r="J109" s="5" t="s">
        <v>52</v>
      </c>
      <c r="K109" s="5" t="s">
        <v>53</v>
      </c>
      <c r="L109" s="5" t="s">
        <v>91</v>
      </c>
      <c r="M109" s="5" t="s">
        <v>78</v>
      </c>
      <c r="N109" s="5" t="s">
        <v>56</v>
      </c>
      <c r="O109" s="5" t="s">
        <v>57</v>
      </c>
      <c r="P109" s="5" t="s">
        <v>58</v>
      </c>
      <c r="Q109" s="5" t="s">
        <v>52</v>
      </c>
      <c r="R109" s="5" t="s">
        <v>59</v>
      </c>
      <c r="S109" s="5" t="s">
        <v>112</v>
      </c>
      <c r="T109" s="5" t="s">
        <v>79</v>
      </c>
      <c r="U109" s="5" t="s">
        <v>62</v>
      </c>
      <c r="V109" s="5" t="s">
        <v>63</v>
      </c>
      <c r="W109" s="5" t="s">
        <v>64</v>
      </c>
      <c r="X109" s="5" t="s">
        <v>66</v>
      </c>
      <c r="Y109" s="5" t="s">
        <v>145</v>
      </c>
      <c r="Z109" s="16" t="s">
        <v>126</v>
      </c>
    </row>
    <row r="110" spans="1:26" ht="32.25" thickBot="1" x14ac:dyDescent="0.3">
      <c r="A110" s="4">
        <v>14909</v>
      </c>
      <c r="B110" s="6">
        <v>2009</v>
      </c>
      <c r="C110" s="6">
        <v>1545</v>
      </c>
      <c r="D110" s="5" t="s">
        <v>47</v>
      </c>
      <c r="E110" s="5" t="s">
        <v>174</v>
      </c>
      <c r="F110" s="5" t="s">
        <v>402</v>
      </c>
      <c r="G110" s="6" t="s">
        <v>1225</v>
      </c>
      <c r="H110" s="6">
        <v>99</v>
      </c>
      <c r="I110" s="5" t="s">
        <v>120</v>
      </c>
      <c r="J110" s="5" t="s">
        <v>52</v>
      </c>
      <c r="K110" s="5" t="s">
        <v>90</v>
      </c>
      <c r="L110" s="5" t="s">
        <v>150</v>
      </c>
      <c r="M110" s="5" t="s">
        <v>151</v>
      </c>
      <c r="N110" s="5" t="s">
        <v>269</v>
      </c>
      <c r="O110" s="5" t="s">
        <v>57</v>
      </c>
      <c r="P110" s="5" t="s">
        <v>58</v>
      </c>
      <c r="Q110" s="5" t="s">
        <v>52</v>
      </c>
      <c r="R110" s="5" t="s">
        <v>59</v>
      </c>
      <c r="S110" s="5" t="s">
        <v>60</v>
      </c>
      <c r="T110" s="5" t="s">
        <v>153</v>
      </c>
      <c r="U110" s="5" t="s">
        <v>414</v>
      </c>
      <c r="V110" s="5" t="s">
        <v>63</v>
      </c>
      <c r="W110" s="5" t="s">
        <v>171</v>
      </c>
      <c r="X110" s="5" t="s">
        <v>83</v>
      </c>
      <c r="Y110" s="5" t="s">
        <v>145</v>
      </c>
      <c r="Z110" s="16" t="s">
        <v>406</v>
      </c>
    </row>
    <row r="111" spans="1:26" ht="32.25" thickBot="1" x14ac:dyDescent="0.3">
      <c r="A111" s="4">
        <v>28859</v>
      </c>
      <c r="B111" s="6">
        <v>2007</v>
      </c>
      <c r="C111" s="6">
        <v>1706</v>
      </c>
      <c r="D111" s="5" t="s">
        <v>182</v>
      </c>
      <c r="E111" s="5" t="s">
        <v>453</v>
      </c>
      <c r="F111" s="5" t="s">
        <v>109</v>
      </c>
      <c r="G111" s="6" t="s">
        <v>1182</v>
      </c>
      <c r="H111" s="6">
        <v>0</v>
      </c>
      <c r="I111" s="5" t="s">
        <v>51</v>
      </c>
      <c r="J111" s="5" t="s">
        <v>52</v>
      </c>
      <c r="K111" s="5" t="s">
        <v>53</v>
      </c>
      <c r="L111" s="5" t="s">
        <v>91</v>
      </c>
      <c r="M111" s="5" t="s">
        <v>78</v>
      </c>
      <c r="N111" s="5" t="s">
        <v>56</v>
      </c>
      <c r="O111" s="5" t="s">
        <v>57</v>
      </c>
      <c r="P111" s="5" t="s">
        <v>52</v>
      </c>
      <c r="Q111" s="5" t="s">
        <v>52</v>
      </c>
      <c r="R111" s="5" t="s">
        <v>59</v>
      </c>
      <c r="S111" s="5" t="s">
        <v>112</v>
      </c>
      <c r="T111" s="5" t="s">
        <v>79</v>
      </c>
      <c r="U111" s="5" t="s">
        <v>512</v>
      </c>
      <c r="V111" s="5" t="s">
        <v>63</v>
      </c>
      <c r="W111" s="5" t="s">
        <v>64</v>
      </c>
      <c r="X111" s="5" t="s">
        <v>66</v>
      </c>
      <c r="Y111" s="5" t="s">
        <v>145</v>
      </c>
      <c r="Z111" s="16" t="s">
        <v>185</v>
      </c>
    </row>
    <row r="112" spans="1:26" ht="32.25" thickBot="1" x14ac:dyDescent="0.3">
      <c r="A112" s="4">
        <v>28849</v>
      </c>
      <c r="B112" s="6">
        <v>2006</v>
      </c>
      <c r="C112" s="6">
        <v>2106</v>
      </c>
      <c r="D112" s="5" t="s">
        <v>47</v>
      </c>
      <c r="E112" s="5" t="s">
        <v>453</v>
      </c>
      <c r="F112" s="5" t="s">
        <v>109</v>
      </c>
      <c r="G112" s="6" t="s">
        <v>1182</v>
      </c>
      <c r="H112" s="6">
        <v>0</v>
      </c>
      <c r="I112" s="5" t="s">
        <v>51</v>
      </c>
      <c r="J112" s="5" t="s">
        <v>52</v>
      </c>
      <c r="K112" s="5" t="s">
        <v>90</v>
      </c>
      <c r="L112" s="5" t="s">
        <v>91</v>
      </c>
      <c r="M112" s="5" t="s">
        <v>78</v>
      </c>
      <c r="N112" s="5" t="s">
        <v>56</v>
      </c>
      <c r="O112" s="5" t="s">
        <v>57</v>
      </c>
      <c r="P112" s="5" t="s">
        <v>58</v>
      </c>
      <c r="Q112" s="5" t="s">
        <v>52</v>
      </c>
      <c r="R112" s="5" t="s">
        <v>131</v>
      </c>
      <c r="S112" s="5" t="s">
        <v>112</v>
      </c>
      <c r="T112" s="5" t="s">
        <v>79</v>
      </c>
      <c r="U112" s="5" t="s">
        <v>512</v>
      </c>
      <c r="V112" s="5" t="s">
        <v>123</v>
      </c>
      <c r="W112" s="5" t="s">
        <v>64</v>
      </c>
      <c r="X112" s="5" t="s">
        <v>66</v>
      </c>
      <c r="Y112" s="5" t="s">
        <v>145</v>
      </c>
      <c r="Z112" s="16" t="s">
        <v>126</v>
      </c>
    </row>
    <row r="113" spans="1:26" ht="32.25" thickBot="1" x14ac:dyDescent="0.3">
      <c r="A113" s="4">
        <v>21207</v>
      </c>
      <c r="B113" s="6">
        <v>2013</v>
      </c>
      <c r="C113" s="6">
        <v>2315</v>
      </c>
      <c r="D113" s="5" t="s">
        <v>135</v>
      </c>
      <c r="E113" s="5" t="s">
        <v>644</v>
      </c>
      <c r="F113" s="5" t="s">
        <v>109</v>
      </c>
      <c r="G113" s="6" t="s">
        <v>1183</v>
      </c>
      <c r="H113" s="6">
        <v>0</v>
      </c>
      <c r="I113" s="5" t="s">
        <v>51</v>
      </c>
      <c r="J113" s="5" t="s">
        <v>52</v>
      </c>
      <c r="K113" s="5" t="s">
        <v>90</v>
      </c>
      <c r="L113" s="5" t="s">
        <v>91</v>
      </c>
      <c r="M113" s="5" t="s">
        <v>92</v>
      </c>
      <c r="N113" s="5" t="s">
        <v>56</v>
      </c>
      <c r="O113" s="5" t="s">
        <v>57</v>
      </c>
      <c r="P113" s="5" t="s">
        <v>58</v>
      </c>
      <c r="Q113" s="5" t="s">
        <v>52</v>
      </c>
      <c r="R113" s="5" t="s">
        <v>131</v>
      </c>
      <c r="S113" s="5" t="s">
        <v>112</v>
      </c>
      <c r="T113" s="5" t="s">
        <v>93</v>
      </c>
      <c r="U113" s="5" t="s">
        <v>645</v>
      </c>
      <c r="V113" s="5" t="s">
        <v>149</v>
      </c>
      <c r="W113" s="5" t="s">
        <v>64</v>
      </c>
      <c r="X113" s="5" t="s">
        <v>66</v>
      </c>
      <c r="Y113" s="5" t="s">
        <v>145</v>
      </c>
      <c r="Z113" s="16" t="s">
        <v>157</v>
      </c>
    </row>
    <row r="114" spans="1:26" ht="16.5" thickBot="1" x14ac:dyDescent="0.3">
      <c r="A114" s="4">
        <v>5300</v>
      </c>
      <c r="B114" s="6">
        <v>2008</v>
      </c>
      <c r="C114" s="6">
        <v>1606</v>
      </c>
      <c r="D114" s="5" t="s">
        <v>135</v>
      </c>
      <c r="E114" s="5" t="s">
        <v>644</v>
      </c>
      <c r="F114" s="5" t="s">
        <v>109</v>
      </c>
      <c r="G114" s="6" t="s">
        <v>1183</v>
      </c>
      <c r="H114" s="6">
        <v>25</v>
      </c>
      <c r="I114" s="5" t="s">
        <v>455</v>
      </c>
      <c r="J114" s="5" t="s">
        <v>52</v>
      </c>
      <c r="K114" s="5" t="s">
        <v>90</v>
      </c>
      <c r="L114" s="5" t="s">
        <v>91</v>
      </c>
      <c r="M114" s="5" t="s">
        <v>92</v>
      </c>
      <c r="N114" s="5" t="s">
        <v>56</v>
      </c>
      <c r="O114" s="5" t="s">
        <v>57</v>
      </c>
      <c r="P114" s="5" t="s">
        <v>58</v>
      </c>
      <c r="Q114" s="5" t="s">
        <v>52</v>
      </c>
      <c r="R114" s="5" t="s">
        <v>59</v>
      </c>
      <c r="S114" s="5" t="s">
        <v>112</v>
      </c>
      <c r="T114" s="5" t="s">
        <v>93</v>
      </c>
      <c r="U114" s="5" t="s">
        <v>654</v>
      </c>
      <c r="V114" s="5" t="s">
        <v>63</v>
      </c>
      <c r="W114" s="5" t="s">
        <v>171</v>
      </c>
      <c r="X114" s="5" t="s">
        <v>83</v>
      </c>
      <c r="Y114" s="5" t="s">
        <v>145</v>
      </c>
      <c r="Z114" s="16" t="s">
        <v>107</v>
      </c>
    </row>
    <row r="115" spans="1:26" ht="32.25" thickBot="1" x14ac:dyDescent="0.3">
      <c r="A115" s="4">
        <v>3609</v>
      </c>
      <c r="B115" s="6">
        <v>2007</v>
      </c>
      <c r="C115" s="6">
        <v>1646</v>
      </c>
      <c r="D115" s="5" t="s">
        <v>135</v>
      </c>
      <c r="E115" s="5" t="s">
        <v>644</v>
      </c>
      <c r="F115" s="5" t="s">
        <v>109</v>
      </c>
      <c r="G115" s="6" t="s">
        <v>1183</v>
      </c>
      <c r="H115" s="6">
        <v>24</v>
      </c>
      <c r="I115" s="5" t="s">
        <v>455</v>
      </c>
      <c r="J115" s="5" t="s">
        <v>52</v>
      </c>
      <c r="K115" s="5" t="s">
        <v>90</v>
      </c>
      <c r="L115" s="5" t="s">
        <v>91</v>
      </c>
      <c r="M115" s="5" t="s">
        <v>92</v>
      </c>
      <c r="N115" s="5" t="s">
        <v>56</v>
      </c>
      <c r="O115" s="5" t="s">
        <v>57</v>
      </c>
      <c r="P115" s="5" t="s">
        <v>52</v>
      </c>
      <c r="Q115" s="5" t="s">
        <v>52</v>
      </c>
      <c r="R115" s="5" t="s">
        <v>59</v>
      </c>
      <c r="S115" s="5" t="s">
        <v>112</v>
      </c>
      <c r="T115" s="5" t="s">
        <v>93</v>
      </c>
      <c r="U115" s="5" t="s">
        <v>672</v>
      </c>
      <c r="V115" s="5" t="s">
        <v>63</v>
      </c>
      <c r="W115" s="5" t="s">
        <v>64</v>
      </c>
      <c r="X115" s="5" t="s">
        <v>83</v>
      </c>
      <c r="Y115" s="5" t="s">
        <v>145</v>
      </c>
      <c r="Z115" s="16" t="s">
        <v>676</v>
      </c>
    </row>
    <row r="116" spans="1:26" ht="32.25" thickBot="1" x14ac:dyDescent="0.3">
      <c r="A116" s="4">
        <v>14947</v>
      </c>
      <c r="B116" s="6">
        <v>2007</v>
      </c>
      <c r="C116" s="6">
        <v>1215</v>
      </c>
      <c r="D116" s="5" t="s">
        <v>88</v>
      </c>
      <c r="E116" s="5" t="s">
        <v>174</v>
      </c>
      <c r="F116" s="5" t="s">
        <v>884</v>
      </c>
      <c r="G116" s="6" t="s">
        <v>1185</v>
      </c>
      <c r="H116" s="6">
        <v>119</v>
      </c>
      <c r="I116" s="5" t="s">
        <v>76</v>
      </c>
      <c r="J116" s="5" t="s">
        <v>52</v>
      </c>
      <c r="K116" s="5" t="s">
        <v>90</v>
      </c>
      <c r="L116" s="5" t="s">
        <v>77</v>
      </c>
      <c r="M116" s="5" t="s">
        <v>130</v>
      </c>
      <c r="N116" s="5" t="s">
        <v>358</v>
      </c>
      <c r="O116" s="5" t="s">
        <v>57</v>
      </c>
      <c r="P116" s="5" t="s">
        <v>58</v>
      </c>
      <c r="Q116" s="5" t="s">
        <v>52</v>
      </c>
      <c r="R116" s="5" t="s">
        <v>59</v>
      </c>
      <c r="S116" s="5" t="s">
        <v>60</v>
      </c>
      <c r="T116" s="5" t="s">
        <v>153</v>
      </c>
      <c r="U116" s="5" t="s">
        <v>892</v>
      </c>
      <c r="V116" s="5" t="s">
        <v>81</v>
      </c>
      <c r="W116" s="5" t="s">
        <v>64</v>
      </c>
      <c r="X116" s="5" t="s">
        <v>83</v>
      </c>
      <c r="Y116" s="5" t="s">
        <v>145</v>
      </c>
      <c r="Z116" s="16" t="s">
        <v>85</v>
      </c>
    </row>
    <row r="117" spans="1:26" ht="16.5" thickBot="1" x14ac:dyDescent="0.3">
      <c r="A117" s="4">
        <v>28452</v>
      </c>
      <c r="B117" s="6">
        <v>2013</v>
      </c>
      <c r="C117" s="6">
        <v>120</v>
      </c>
      <c r="D117" s="5" t="s">
        <v>72</v>
      </c>
      <c r="E117" s="5" t="s">
        <v>174</v>
      </c>
      <c r="F117" s="5" t="s">
        <v>644</v>
      </c>
      <c r="G117" s="6" t="s">
        <v>1230</v>
      </c>
      <c r="H117" s="6">
        <v>150</v>
      </c>
      <c r="I117" s="5" t="s">
        <v>76</v>
      </c>
      <c r="J117" s="5" t="s">
        <v>52</v>
      </c>
      <c r="K117" s="5" t="s">
        <v>53</v>
      </c>
      <c r="L117" s="5" t="s">
        <v>150</v>
      </c>
      <c r="M117" s="5" t="s">
        <v>151</v>
      </c>
      <c r="N117" s="5" t="s">
        <v>358</v>
      </c>
      <c r="O117" s="5" t="s">
        <v>57</v>
      </c>
      <c r="P117" s="5" t="s">
        <v>58</v>
      </c>
      <c r="Q117" s="5" t="s">
        <v>52</v>
      </c>
      <c r="R117" s="5" t="s">
        <v>59</v>
      </c>
      <c r="S117" s="5" t="s">
        <v>60</v>
      </c>
      <c r="T117" s="5" t="s">
        <v>931</v>
      </c>
      <c r="U117" s="5" t="s">
        <v>893</v>
      </c>
      <c r="V117" s="5" t="s">
        <v>133</v>
      </c>
      <c r="W117" s="5" t="s">
        <v>64</v>
      </c>
      <c r="X117" s="5" t="s">
        <v>83</v>
      </c>
      <c r="Y117" s="5" t="s">
        <v>145</v>
      </c>
      <c r="Z117" s="16" t="s">
        <v>580</v>
      </c>
    </row>
    <row r="118" spans="1:26" ht="32.25" thickBot="1" x14ac:dyDescent="0.3">
      <c r="A118" s="4">
        <v>15199</v>
      </c>
      <c r="B118" s="6">
        <v>2007</v>
      </c>
      <c r="C118" s="6">
        <v>2055</v>
      </c>
      <c r="D118" s="5" t="s">
        <v>47</v>
      </c>
      <c r="E118" s="5" t="s">
        <v>74</v>
      </c>
      <c r="F118" s="5" t="s">
        <v>1044</v>
      </c>
      <c r="G118" s="6" t="s">
        <v>1231</v>
      </c>
      <c r="H118" s="6">
        <v>90</v>
      </c>
      <c r="I118" s="5" t="s">
        <v>76</v>
      </c>
      <c r="J118" s="5" t="s">
        <v>52</v>
      </c>
      <c r="K118" s="5" t="s">
        <v>53</v>
      </c>
      <c r="L118" s="5" t="s">
        <v>150</v>
      </c>
      <c r="M118" s="5" t="s">
        <v>151</v>
      </c>
      <c r="N118" s="5" t="s">
        <v>358</v>
      </c>
      <c r="O118" s="5" t="s">
        <v>57</v>
      </c>
      <c r="P118" s="5" t="s">
        <v>58</v>
      </c>
      <c r="Q118" s="5" t="s">
        <v>52</v>
      </c>
      <c r="R118" s="5" t="s">
        <v>131</v>
      </c>
      <c r="S118" s="5" t="s">
        <v>60</v>
      </c>
      <c r="T118" s="5" t="s">
        <v>153</v>
      </c>
      <c r="U118" s="5" t="s">
        <v>1045</v>
      </c>
      <c r="V118" s="5" t="s">
        <v>123</v>
      </c>
      <c r="W118" s="5" t="s">
        <v>64</v>
      </c>
      <c r="X118" s="5" t="s">
        <v>83</v>
      </c>
      <c r="Y118" s="5" t="s">
        <v>145</v>
      </c>
      <c r="Z118" s="16" t="s">
        <v>601</v>
      </c>
    </row>
    <row r="119" spans="1:26" ht="32.25" thickBot="1" x14ac:dyDescent="0.3">
      <c r="A119" s="4">
        <v>29331</v>
      </c>
      <c r="B119" s="6">
        <v>2011</v>
      </c>
      <c r="C119" s="6">
        <v>1515</v>
      </c>
      <c r="D119" s="5" t="s">
        <v>72</v>
      </c>
      <c r="E119" s="5" t="s">
        <v>644</v>
      </c>
      <c r="F119" s="5" t="s">
        <v>174</v>
      </c>
      <c r="G119" s="6" t="s">
        <v>1189</v>
      </c>
      <c r="H119" s="6">
        <v>150</v>
      </c>
      <c r="I119" s="5" t="s">
        <v>455</v>
      </c>
      <c r="J119" s="5" t="s">
        <v>52</v>
      </c>
      <c r="K119" s="5" t="s">
        <v>53</v>
      </c>
      <c r="L119" s="5" t="s">
        <v>147</v>
      </c>
      <c r="M119" s="5" t="s">
        <v>78</v>
      </c>
      <c r="N119" s="5" t="s">
        <v>56</v>
      </c>
      <c r="O119" s="5" t="s">
        <v>57</v>
      </c>
      <c r="P119" s="5" t="s">
        <v>58</v>
      </c>
      <c r="Q119" s="5" t="s">
        <v>52</v>
      </c>
      <c r="R119" s="5" t="s">
        <v>59</v>
      </c>
      <c r="S119" s="5" t="s">
        <v>112</v>
      </c>
      <c r="T119" s="5" t="s">
        <v>79</v>
      </c>
      <c r="U119" s="5" t="s">
        <v>741</v>
      </c>
      <c r="V119" s="5" t="s">
        <v>63</v>
      </c>
      <c r="W119" s="5" t="s">
        <v>64</v>
      </c>
      <c r="X119" s="5" t="s">
        <v>168</v>
      </c>
      <c r="Y119" s="5" t="s">
        <v>145</v>
      </c>
      <c r="Z119" s="16" t="s">
        <v>69</v>
      </c>
    </row>
    <row r="120" spans="1:26" ht="32.25" thickBot="1" x14ac:dyDescent="0.3">
      <c r="A120" s="4">
        <v>13490</v>
      </c>
      <c r="B120" s="6">
        <v>2015</v>
      </c>
      <c r="C120" s="6">
        <v>1345</v>
      </c>
      <c r="D120" s="5" t="s">
        <v>88</v>
      </c>
      <c r="E120" s="5" t="s">
        <v>694</v>
      </c>
      <c r="F120" s="5" t="s">
        <v>174</v>
      </c>
      <c r="G120" s="6" t="s">
        <v>1207</v>
      </c>
      <c r="H120" s="6">
        <v>315</v>
      </c>
      <c r="I120" s="5" t="s">
        <v>455</v>
      </c>
      <c r="J120" s="5" t="s">
        <v>52</v>
      </c>
      <c r="K120" s="5" t="s">
        <v>90</v>
      </c>
      <c r="L120" s="5" t="s">
        <v>54</v>
      </c>
      <c r="M120" s="5" t="s">
        <v>245</v>
      </c>
      <c r="N120" s="5" t="s">
        <v>56</v>
      </c>
      <c r="O120" s="5" t="s">
        <v>57</v>
      </c>
      <c r="P120" s="5" t="s">
        <v>58</v>
      </c>
      <c r="Q120" s="5" t="s">
        <v>52</v>
      </c>
      <c r="R120" s="5" t="s">
        <v>59</v>
      </c>
      <c r="S120" s="5" t="s">
        <v>112</v>
      </c>
      <c r="T120" s="5" t="s">
        <v>79</v>
      </c>
      <c r="U120" s="5" t="s">
        <v>764</v>
      </c>
      <c r="V120" s="5" t="s">
        <v>81</v>
      </c>
      <c r="W120" s="5" t="s">
        <v>64</v>
      </c>
      <c r="X120" s="5" t="s">
        <v>83</v>
      </c>
      <c r="Y120" s="5" t="s">
        <v>145</v>
      </c>
      <c r="Z120" s="16" t="s">
        <v>69</v>
      </c>
    </row>
    <row r="121" spans="1:26" ht="32.25" thickBot="1" x14ac:dyDescent="0.3">
      <c r="A121" s="4">
        <v>14931</v>
      </c>
      <c r="B121" s="6">
        <v>2010</v>
      </c>
      <c r="C121" s="6">
        <v>2104</v>
      </c>
      <c r="D121" s="5" t="s">
        <v>182</v>
      </c>
      <c r="E121" s="5" t="s">
        <v>268</v>
      </c>
      <c r="F121" s="5" t="s">
        <v>884</v>
      </c>
      <c r="G121" s="6" t="s">
        <v>1232</v>
      </c>
      <c r="H121" s="6">
        <v>33</v>
      </c>
      <c r="I121" s="5" t="s">
        <v>76</v>
      </c>
      <c r="J121" s="5" t="s">
        <v>52</v>
      </c>
      <c r="K121" s="5" t="s">
        <v>90</v>
      </c>
      <c r="L121" s="5" t="s">
        <v>54</v>
      </c>
      <c r="M121" s="5" t="s">
        <v>151</v>
      </c>
      <c r="N121" s="5" t="s">
        <v>203</v>
      </c>
      <c r="O121" s="5" t="s">
        <v>57</v>
      </c>
      <c r="P121" s="5" t="s">
        <v>58</v>
      </c>
      <c r="Q121" s="5" t="s">
        <v>52</v>
      </c>
      <c r="R121" s="5" t="s">
        <v>131</v>
      </c>
      <c r="S121" s="5" t="s">
        <v>112</v>
      </c>
      <c r="T121" s="5" t="s">
        <v>153</v>
      </c>
      <c r="U121" s="5" t="s">
        <v>903</v>
      </c>
      <c r="V121" s="5" t="s">
        <v>123</v>
      </c>
      <c r="W121" s="5" t="s">
        <v>64</v>
      </c>
      <c r="X121" s="5" t="s">
        <v>83</v>
      </c>
      <c r="Y121" s="5" t="s">
        <v>145</v>
      </c>
      <c r="Z121" s="16" t="s">
        <v>601</v>
      </c>
    </row>
    <row r="122" spans="1:26" ht="16.5" thickBot="1" x14ac:dyDescent="0.3">
      <c r="A122" s="4">
        <v>28908</v>
      </c>
      <c r="B122" s="6">
        <v>2007</v>
      </c>
      <c r="C122" s="6">
        <v>57</v>
      </c>
      <c r="D122" s="5" t="s">
        <v>47</v>
      </c>
      <c r="E122" s="5" t="s">
        <v>453</v>
      </c>
      <c r="F122" s="5" t="s">
        <v>263</v>
      </c>
      <c r="G122" s="6" t="s">
        <v>1172</v>
      </c>
      <c r="H122" s="6">
        <v>0</v>
      </c>
      <c r="I122" s="5" t="s">
        <v>51</v>
      </c>
      <c r="J122" s="5" t="s">
        <v>52</v>
      </c>
      <c r="K122" s="5" t="s">
        <v>90</v>
      </c>
      <c r="L122" s="5" t="s">
        <v>91</v>
      </c>
      <c r="M122" s="5" t="s">
        <v>78</v>
      </c>
      <c r="N122" s="5" t="s">
        <v>56</v>
      </c>
      <c r="O122" s="5" t="s">
        <v>57</v>
      </c>
      <c r="P122" s="5" t="s">
        <v>58</v>
      </c>
      <c r="Q122" s="5" t="s">
        <v>52</v>
      </c>
      <c r="R122" s="5" t="s">
        <v>131</v>
      </c>
      <c r="S122" s="5" t="s">
        <v>60</v>
      </c>
      <c r="T122" s="5" t="s">
        <v>79</v>
      </c>
      <c r="U122" s="5" t="s">
        <v>549</v>
      </c>
      <c r="V122" s="5" t="s">
        <v>149</v>
      </c>
      <c r="W122" s="5" t="s">
        <v>64</v>
      </c>
      <c r="X122" s="5" t="s">
        <v>66</v>
      </c>
      <c r="Y122" s="5" t="s">
        <v>145</v>
      </c>
      <c r="Z122" s="16" t="s">
        <v>222</v>
      </c>
    </row>
    <row r="123" spans="1:26" ht="32.25" thickBot="1" x14ac:dyDescent="0.3">
      <c r="A123" s="4">
        <v>17817</v>
      </c>
      <c r="B123" s="6">
        <v>2014</v>
      </c>
      <c r="C123" s="6">
        <v>2034</v>
      </c>
      <c r="D123" s="5" t="s">
        <v>135</v>
      </c>
      <c r="E123" s="5" t="s">
        <v>644</v>
      </c>
      <c r="F123" s="5" t="s">
        <v>192</v>
      </c>
      <c r="G123" s="6" t="s">
        <v>1197</v>
      </c>
      <c r="H123" s="6">
        <v>0</v>
      </c>
      <c r="I123" s="5" t="s">
        <v>51</v>
      </c>
      <c r="J123" s="5" t="s">
        <v>52</v>
      </c>
      <c r="K123" s="5" t="s">
        <v>111</v>
      </c>
      <c r="L123" s="5" t="s">
        <v>150</v>
      </c>
      <c r="M123" s="5" t="s">
        <v>151</v>
      </c>
      <c r="N123" s="5" t="s">
        <v>152</v>
      </c>
      <c r="O123" s="5" t="s">
        <v>57</v>
      </c>
      <c r="P123" s="5" t="s">
        <v>58</v>
      </c>
      <c r="Q123" s="5" t="s">
        <v>52</v>
      </c>
      <c r="R123" s="5" t="s">
        <v>131</v>
      </c>
      <c r="S123" s="5" t="s">
        <v>112</v>
      </c>
      <c r="T123" s="5" t="s">
        <v>153</v>
      </c>
      <c r="U123" s="5" t="s">
        <v>881</v>
      </c>
      <c r="V123" s="5" t="s">
        <v>123</v>
      </c>
      <c r="W123" s="5" t="s">
        <v>64</v>
      </c>
      <c r="X123" s="5" t="s">
        <v>66</v>
      </c>
      <c r="Y123" s="5" t="s">
        <v>145</v>
      </c>
      <c r="Z123" s="16" t="s">
        <v>499</v>
      </c>
    </row>
    <row r="124" spans="1:26" ht="32.25" thickBot="1" x14ac:dyDescent="0.3">
      <c r="A124" s="4">
        <v>4675</v>
      </c>
      <c r="B124" s="6">
        <v>2013</v>
      </c>
      <c r="C124" s="6">
        <v>5</v>
      </c>
      <c r="D124" s="5" t="s">
        <v>128</v>
      </c>
      <c r="E124" s="5" t="s">
        <v>644</v>
      </c>
      <c r="F124" s="5" t="s">
        <v>192</v>
      </c>
      <c r="G124" s="6" t="s">
        <v>1197</v>
      </c>
      <c r="H124" s="6">
        <v>0</v>
      </c>
      <c r="I124" s="5" t="s">
        <v>51</v>
      </c>
      <c r="J124" s="5" t="s">
        <v>52</v>
      </c>
      <c r="K124" s="5" t="s">
        <v>53</v>
      </c>
      <c r="L124" s="5" t="s">
        <v>77</v>
      </c>
      <c r="M124" s="5" t="s">
        <v>151</v>
      </c>
      <c r="N124" s="5" t="s">
        <v>152</v>
      </c>
      <c r="O124" s="5" t="s">
        <v>57</v>
      </c>
      <c r="P124" s="5" t="s">
        <v>58</v>
      </c>
      <c r="Q124" s="5" t="s">
        <v>52</v>
      </c>
      <c r="R124" s="5" t="s">
        <v>131</v>
      </c>
      <c r="S124" s="5" t="s">
        <v>112</v>
      </c>
      <c r="T124" s="5" t="s">
        <v>79</v>
      </c>
      <c r="U124" s="5" t="s">
        <v>881</v>
      </c>
      <c r="V124" s="5" t="s">
        <v>133</v>
      </c>
      <c r="W124" s="5" t="s">
        <v>64</v>
      </c>
      <c r="X124" s="5" t="s">
        <v>66</v>
      </c>
      <c r="Y124" s="5" t="s">
        <v>145</v>
      </c>
      <c r="Z124" s="16" t="s">
        <v>238</v>
      </c>
    </row>
    <row r="125" spans="1:26" ht="16.5" thickBot="1" x14ac:dyDescent="0.3">
      <c r="A125" s="4">
        <v>29266</v>
      </c>
      <c r="B125" s="6">
        <v>2005</v>
      </c>
      <c r="C125" s="6">
        <v>1240</v>
      </c>
      <c r="D125" s="5" t="s">
        <v>128</v>
      </c>
      <c r="E125" s="5" t="s">
        <v>109</v>
      </c>
      <c r="F125" s="5" t="s">
        <v>735</v>
      </c>
      <c r="G125" s="6" t="s">
        <v>1233</v>
      </c>
      <c r="H125" s="6">
        <v>0</v>
      </c>
      <c r="I125" s="5" t="s">
        <v>51</v>
      </c>
      <c r="J125" s="5" t="s">
        <v>52</v>
      </c>
      <c r="K125" s="5" t="s">
        <v>90</v>
      </c>
      <c r="L125" s="5" t="s">
        <v>147</v>
      </c>
      <c r="M125" s="5" t="s">
        <v>78</v>
      </c>
      <c r="N125" s="5" t="s">
        <v>56</v>
      </c>
      <c r="O125" s="5" t="s">
        <v>57</v>
      </c>
      <c r="P125" s="5" t="s">
        <v>58</v>
      </c>
      <c r="Q125" s="5" t="s">
        <v>52</v>
      </c>
      <c r="R125" s="5" t="s">
        <v>59</v>
      </c>
      <c r="S125" s="5" t="s">
        <v>112</v>
      </c>
      <c r="T125" s="5" t="s">
        <v>79</v>
      </c>
      <c r="U125" s="5" t="s">
        <v>862</v>
      </c>
      <c r="V125" s="5" t="s">
        <v>81</v>
      </c>
      <c r="W125" s="5" t="s">
        <v>171</v>
      </c>
      <c r="X125" s="5" t="s">
        <v>66</v>
      </c>
      <c r="Y125" s="5" t="s">
        <v>145</v>
      </c>
      <c r="Z125" s="16" t="s">
        <v>189</v>
      </c>
    </row>
    <row r="126" spans="1:26" ht="32.25" thickBot="1" x14ac:dyDescent="0.3">
      <c r="A126" s="4">
        <v>29268</v>
      </c>
      <c r="B126" s="6">
        <v>2010</v>
      </c>
      <c r="C126" s="6">
        <v>1000</v>
      </c>
      <c r="D126" s="5" t="s">
        <v>182</v>
      </c>
      <c r="E126" s="5" t="s">
        <v>109</v>
      </c>
      <c r="F126" s="5" t="s">
        <v>735</v>
      </c>
      <c r="G126" s="6" t="s">
        <v>1233</v>
      </c>
      <c r="H126" s="6">
        <v>0</v>
      </c>
      <c r="I126" s="5" t="s">
        <v>51</v>
      </c>
      <c r="J126" s="5" t="s">
        <v>52</v>
      </c>
      <c r="K126" s="5" t="s">
        <v>90</v>
      </c>
      <c r="L126" s="5" t="s">
        <v>147</v>
      </c>
      <c r="M126" s="5" t="s">
        <v>78</v>
      </c>
      <c r="N126" s="5" t="s">
        <v>56</v>
      </c>
      <c r="O126" s="5" t="s">
        <v>57</v>
      </c>
      <c r="P126" s="5" t="s">
        <v>58</v>
      </c>
      <c r="Q126" s="5" t="s">
        <v>52</v>
      </c>
      <c r="R126" s="5" t="s">
        <v>59</v>
      </c>
      <c r="S126" s="5" t="s">
        <v>112</v>
      </c>
      <c r="T126" s="5" t="s">
        <v>79</v>
      </c>
      <c r="U126" s="5" t="s">
        <v>862</v>
      </c>
      <c r="V126" s="5" t="s">
        <v>95</v>
      </c>
      <c r="W126" s="5" t="s">
        <v>64</v>
      </c>
      <c r="X126" s="5" t="s">
        <v>66</v>
      </c>
      <c r="Y126" s="5" t="s">
        <v>145</v>
      </c>
      <c r="Z126" s="16" t="s">
        <v>69</v>
      </c>
    </row>
    <row r="127" spans="1:26" ht="32.25" thickBot="1" x14ac:dyDescent="0.3">
      <c r="A127" s="4">
        <v>29285</v>
      </c>
      <c r="B127" s="6">
        <v>2005</v>
      </c>
      <c r="C127" s="6">
        <v>1420</v>
      </c>
      <c r="D127" s="5" t="s">
        <v>172</v>
      </c>
      <c r="E127" s="5" t="s">
        <v>174</v>
      </c>
      <c r="F127" s="5" t="s">
        <v>735</v>
      </c>
      <c r="G127" s="6" t="s">
        <v>1234</v>
      </c>
      <c r="H127" s="6">
        <v>17</v>
      </c>
      <c r="I127" s="5" t="s">
        <v>120</v>
      </c>
      <c r="J127" s="5" t="s">
        <v>52</v>
      </c>
      <c r="K127" s="5" t="s">
        <v>90</v>
      </c>
      <c r="L127" s="5" t="s">
        <v>147</v>
      </c>
      <c r="M127" s="5" t="s">
        <v>78</v>
      </c>
      <c r="N127" s="5" t="s">
        <v>56</v>
      </c>
      <c r="O127" s="5" t="s">
        <v>57</v>
      </c>
      <c r="P127" s="5" t="s">
        <v>58</v>
      </c>
      <c r="Q127" s="5" t="s">
        <v>52</v>
      </c>
      <c r="R127" s="5" t="s">
        <v>59</v>
      </c>
      <c r="S127" s="5" t="s">
        <v>112</v>
      </c>
      <c r="T127" s="5" t="s">
        <v>79</v>
      </c>
      <c r="U127" s="5" t="s">
        <v>867</v>
      </c>
      <c r="V127" s="5" t="s">
        <v>63</v>
      </c>
      <c r="W127" s="5" t="s">
        <v>64</v>
      </c>
      <c r="X127" s="5" t="s">
        <v>66</v>
      </c>
      <c r="Y127" s="5" t="s">
        <v>145</v>
      </c>
      <c r="Z127" s="16" t="s">
        <v>69</v>
      </c>
    </row>
    <row r="128" spans="1:26" ht="32.25" thickBot="1" x14ac:dyDescent="0.3">
      <c r="A128" s="4">
        <v>14833</v>
      </c>
      <c r="B128" s="6">
        <v>2005</v>
      </c>
      <c r="C128" s="6">
        <v>538</v>
      </c>
      <c r="D128" s="5" t="s">
        <v>135</v>
      </c>
      <c r="E128" s="5" t="s">
        <v>644</v>
      </c>
      <c r="F128" s="5" t="s">
        <v>192</v>
      </c>
      <c r="G128" s="6" t="s">
        <v>1197</v>
      </c>
      <c r="H128" s="6">
        <v>0</v>
      </c>
      <c r="I128" s="5" t="s">
        <v>51</v>
      </c>
      <c r="J128" s="5" t="s">
        <v>52</v>
      </c>
      <c r="K128" s="5" t="s">
        <v>53</v>
      </c>
      <c r="L128" s="5" t="s">
        <v>150</v>
      </c>
      <c r="M128" s="5" t="s">
        <v>151</v>
      </c>
      <c r="N128" s="5" t="s">
        <v>152</v>
      </c>
      <c r="O128" s="5" t="s">
        <v>213</v>
      </c>
      <c r="P128" s="5" t="s">
        <v>463</v>
      </c>
      <c r="Q128" s="5" t="s">
        <v>52</v>
      </c>
      <c r="R128" s="5" t="s">
        <v>131</v>
      </c>
      <c r="S128" s="5" t="s">
        <v>112</v>
      </c>
      <c r="T128" s="5" t="s">
        <v>153</v>
      </c>
      <c r="U128" s="5" t="s">
        <v>881</v>
      </c>
      <c r="V128" s="5" t="s">
        <v>133</v>
      </c>
      <c r="W128" s="5" t="s">
        <v>138</v>
      </c>
      <c r="X128" s="5" t="s">
        <v>66</v>
      </c>
      <c r="Y128" s="5" t="s">
        <v>145</v>
      </c>
      <c r="Z128" s="16" t="s">
        <v>238</v>
      </c>
    </row>
    <row r="129" spans="1:26" ht="16.5" thickBot="1" x14ac:dyDescent="0.3">
      <c r="A129" s="4">
        <v>1987</v>
      </c>
      <c r="B129" s="6">
        <v>2006</v>
      </c>
      <c r="C129" s="6">
        <v>1439</v>
      </c>
      <c r="D129" s="5" t="s">
        <v>135</v>
      </c>
      <c r="E129" s="5" t="s">
        <v>109</v>
      </c>
      <c r="F129" s="5" t="s">
        <v>879</v>
      </c>
      <c r="G129" s="6" t="s">
        <v>1183</v>
      </c>
      <c r="H129" s="6">
        <v>0</v>
      </c>
      <c r="I129" s="5" t="s">
        <v>51</v>
      </c>
      <c r="J129" s="5" t="s">
        <v>52</v>
      </c>
      <c r="K129" s="5" t="s">
        <v>90</v>
      </c>
      <c r="L129" s="5" t="s">
        <v>52</v>
      </c>
      <c r="M129" s="5" t="s">
        <v>92</v>
      </c>
      <c r="N129" s="5" t="s">
        <v>56</v>
      </c>
      <c r="O129" s="5" t="s">
        <v>57</v>
      </c>
      <c r="P129" s="5" t="s">
        <v>58</v>
      </c>
      <c r="Q129" s="5" t="s">
        <v>52</v>
      </c>
      <c r="R129" s="5" t="s">
        <v>59</v>
      </c>
      <c r="S129" s="5" t="s">
        <v>112</v>
      </c>
      <c r="T129" s="5" t="s">
        <v>93</v>
      </c>
      <c r="U129" s="5" t="s">
        <v>645</v>
      </c>
      <c r="V129" s="5" t="s">
        <v>63</v>
      </c>
      <c r="W129" s="5" t="s">
        <v>64</v>
      </c>
      <c r="X129" s="5" t="s">
        <v>66</v>
      </c>
      <c r="Y129" s="5" t="s">
        <v>145</v>
      </c>
      <c r="Z129" s="16" t="s">
        <v>107</v>
      </c>
    </row>
    <row r="130" spans="1:26" ht="32.25" thickBot="1" x14ac:dyDescent="0.3">
      <c r="A130" s="4">
        <v>11837</v>
      </c>
      <c r="B130" s="6">
        <v>2011</v>
      </c>
      <c r="C130" s="6">
        <v>1155</v>
      </c>
      <c r="D130" s="5" t="s">
        <v>47</v>
      </c>
      <c r="E130" s="5" t="s">
        <v>109</v>
      </c>
      <c r="F130" s="5" t="s">
        <v>884</v>
      </c>
      <c r="G130" s="6" t="s">
        <v>1183</v>
      </c>
      <c r="H130" s="6">
        <v>0</v>
      </c>
      <c r="I130" s="5" t="s">
        <v>51</v>
      </c>
      <c r="J130" s="5" t="s">
        <v>52</v>
      </c>
      <c r="K130" s="5" t="s">
        <v>53</v>
      </c>
      <c r="L130" s="5" t="s">
        <v>91</v>
      </c>
      <c r="M130" s="5" t="s">
        <v>92</v>
      </c>
      <c r="N130" s="5" t="s">
        <v>56</v>
      </c>
      <c r="O130" s="5" t="s">
        <v>57</v>
      </c>
      <c r="P130" s="5" t="s">
        <v>58</v>
      </c>
      <c r="Q130" s="5" t="s">
        <v>52</v>
      </c>
      <c r="R130" s="5" t="s">
        <v>59</v>
      </c>
      <c r="S130" s="5" t="s">
        <v>112</v>
      </c>
      <c r="T130" s="5" t="s">
        <v>93</v>
      </c>
      <c r="U130" s="5" t="s">
        <v>645</v>
      </c>
      <c r="V130" s="5" t="s">
        <v>81</v>
      </c>
      <c r="W130" s="5" t="s">
        <v>64</v>
      </c>
      <c r="X130" s="5" t="s">
        <v>66</v>
      </c>
      <c r="Y130" s="5" t="s">
        <v>145</v>
      </c>
      <c r="Z130" s="16" t="s">
        <v>126</v>
      </c>
    </row>
    <row r="131" spans="1:26" ht="32.25" thickBot="1" x14ac:dyDescent="0.3">
      <c r="A131" s="4">
        <v>29321</v>
      </c>
      <c r="B131" s="6">
        <v>2007</v>
      </c>
      <c r="C131" s="6">
        <v>700</v>
      </c>
      <c r="D131" s="5" t="s">
        <v>128</v>
      </c>
      <c r="E131" s="5" t="s">
        <v>174</v>
      </c>
      <c r="F131" s="5" t="s">
        <v>884</v>
      </c>
      <c r="G131" s="6" t="s">
        <v>1185</v>
      </c>
      <c r="H131" s="6">
        <v>0</v>
      </c>
      <c r="I131" s="5" t="s">
        <v>51</v>
      </c>
      <c r="J131" s="5" t="s">
        <v>52</v>
      </c>
      <c r="K131" s="5" t="s">
        <v>90</v>
      </c>
      <c r="L131" s="5" t="s">
        <v>91</v>
      </c>
      <c r="M131" s="5" t="s">
        <v>78</v>
      </c>
      <c r="N131" s="5" t="s">
        <v>56</v>
      </c>
      <c r="O131" s="5" t="s">
        <v>57</v>
      </c>
      <c r="P131" s="5" t="s">
        <v>58</v>
      </c>
      <c r="Q131" s="5" t="s">
        <v>52</v>
      </c>
      <c r="R131" s="5" t="s">
        <v>59</v>
      </c>
      <c r="S131" s="5" t="s">
        <v>112</v>
      </c>
      <c r="T131" s="5" t="s">
        <v>79</v>
      </c>
      <c r="U131" s="5" t="s">
        <v>740</v>
      </c>
      <c r="V131" s="5" t="s">
        <v>95</v>
      </c>
      <c r="W131" s="5" t="s">
        <v>64</v>
      </c>
      <c r="X131" s="5" t="s">
        <v>66</v>
      </c>
      <c r="Y131" s="5" t="s">
        <v>145</v>
      </c>
      <c r="Z131" s="16" t="s">
        <v>126</v>
      </c>
    </row>
    <row r="132" spans="1:26" ht="32.25" thickBot="1" x14ac:dyDescent="0.3">
      <c r="A132" s="4">
        <v>29320</v>
      </c>
      <c r="B132" s="6">
        <v>2006</v>
      </c>
      <c r="C132" s="6">
        <v>1303</v>
      </c>
      <c r="D132" s="5" t="s">
        <v>88</v>
      </c>
      <c r="E132" s="5" t="s">
        <v>174</v>
      </c>
      <c r="F132" s="5" t="s">
        <v>884</v>
      </c>
      <c r="G132" s="6" t="s">
        <v>1185</v>
      </c>
      <c r="H132" s="6">
        <v>26</v>
      </c>
      <c r="I132" s="5" t="s">
        <v>76</v>
      </c>
      <c r="J132" s="5" t="s">
        <v>52</v>
      </c>
      <c r="K132" s="5" t="s">
        <v>90</v>
      </c>
      <c r="L132" s="5" t="s">
        <v>77</v>
      </c>
      <c r="M132" s="5" t="s">
        <v>78</v>
      </c>
      <c r="N132" s="5" t="s">
        <v>56</v>
      </c>
      <c r="O132" s="5" t="s">
        <v>57</v>
      </c>
      <c r="P132" s="5" t="s">
        <v>58</v>
      </c>
      <c r="Q132" s="5" t="s">
        <v>52</v>
      </c>
      <c r="R132" s="5" t="s">
        <v>59</v>
      </c>
      <c r="S132" s="5" t="s">
        <v>112</v>
      </c>
      <c r="T132" s="5" t="s">
        <v>79</v>
      </c>
      <c r="U132" s="5" t="s">
        <v>899</v>
      </c>
      <c r="V132" s="5" t="s">
        <v>81</v>
      </c>
      <c r="W132" s="5" t="s">
        <v>64</v>
      </c>
      <c r="X132" s="5" t="s">
        <v>83</v>
      </c>
      <c r="Y132" s="5" t="s">
        <v>145</v>
      </c>
      <c r="Z132" s="16" t="s">
        <v>126</v>
      </c>
    </row>
    <row r="133" spans="1:26" ht="32.25" thickBot="1" x14ac:dyDescent="0.3">
      <c r="A133" s="4">
        <v>29298</v>
      </c>
      <c r="B133" s="6">
        <v>2008</v>
      </c>
      <c r="C133" s="6">
        <v>2159</v>
      </c>
      <c r="D133" s="5" t="s">
        <v>172</v>
      </c>
      <c r="E133" s="5" t="s">
        <v>268</v>
      </c>
      <c r="F133" s="5" t="s">
        <v>884</v>
      </c>
      <c r="G133" s="6" t="s">
        <v>1232</v>
      </c>
      <c r="H133" s="6">
        <v>0</v>
      </c>
      <c r="I133" s="5" t="s">
        <v>51</v>
      </c>
      <c r="J133" s="5" t="s">
        <v>52</v>
      </c>
      <c r="K133" s="5" t="s">
        <v>90</v>
      </c>
      <c r="L133" s="5" t="s">
        <v>91</v>
      </c>
      <c r="M133" s="5" t="s">
        <v>78</v>
      </c>
      <c r="N133" s="5" t="s">
        <v>56</v>
      </c>
      <c r="O133" s="5" t="s">
        <v>57</v>
      </c>
      <c r="P133" s="5" t="s">
        <v>58</v>
      </c>
      <c r="Q133" s="5" t="s">
        <v>52</v>
      </c>
      <c r="R133" s="5" t="s">
        <v>131</v>
      </c>
      <c r="S133" s="5" t="s">
        <v>112</v>
      </c>
      <c r="T133" s="5" t="s">
        <v>79</v>
      </c>
      <c r="U133" s="5" t="s">
        <v>803</v>
      </c>
      <c r="V133" s="5" t="s">
        <v>123</v>
      </c>
      <c r="W133" s="5" t="s">
        <v>138</v>
      </c>
      <c r="X133" s="5" t="s">
        <v>66</v>
      </c>
      <c r="Y133" s="5" t="s">
        <v>145</v>
      </c>
      <c r="Z133" s="16" t="s">
        <v>126</v>
      </c>
    </row>
    <row r="134" spans="1:26" ht="32.25" thickBot="1" x14ac:dyDescent="0.3">
      <c r="A134" s="4">
        <v>28348</v>
      </c>
      <c r="B134" s="6">
        <v>2014</v>
      </c>
      <c r="C134" s="6">
        <v>2030</v>
      </c>
      <c r="D134" s="5" t="s">
        <v>72</v>
      </c>
      <c r="E134" s="5" t="s">
        <v>273</v>
      </c>
      <c r="F134" s="5" t="s">
        <v>325</v>
      </c>
      <c r="G134" s="6" t="s">
        <v>1236</v>
      </c>
      <c r="H134" s="6">
        <v>0</v>
      </c>
      <c r="I134" s="5" t="s">
        <v>51</v>
      </c>
      <c r="J134" s="5" t="s">
        <v>52</v>
      </c>
      <c r="K134" s="5" t="s">
        <v>90</v>
      </c>
      <c r="L134" s="5" t="s">
        <v>150</v>
      </c>
      <c r="M134" s="5" t="s">
        <v>151</v>
      </c>
      <c r="N134" s="5" t="s">
        <v>152</v>
      </c>
      <c r="O134" s="5" t="s">
        <v>57</v>
      </c>
      <c r="P134" s="5" t="s">
        <v>58</v>
      </c>
      <c r="Q134" s="5" t="s">
        <v>52</v>
      </c>
      <c r="R134" s="5" t="s">
        <v>121</v>
      </c>
      <c r="S134" s="5" t="s">
        <v>60</v>
      </c>
      <c r="T134" s="5" t="s">
        <v>153</v>
      </c>
      <c r="U134" s="5" t="s">
        <v>324</v>
      </c>
      <c r="V134" s="5" t="s">
        <v>123</v>
      </c>
      <c r="W134" s="5" t="s">
        <v>64</v>
      </c>
      <c r="X134" s="5" t="s">
        <v>66</v>
      </c>
      <c r="Y134" s="5" t="s">
        <v>145</v>
      </c>
      <c r="Z134" s="16" t="s">
        <v>238</v>
      </c>
    </row>
    <row r="135" spans="1:26" ht="32.25" thickBot="1" x14ac:dyDescent="0.3">
      <c r="A135" s="4">
        <v>18756</v>
      </c>
      <c r="B135" s="6">
        <v>2015</v>
      </c>
      <c r="C135" s="6">
        <v>1224</v>
      </c>
      <c r="D135" s="5" t="s">
        <v>135</v>
      </c>
      <c r="E135" s="5" t="s">
        <v>109</v>
      </c>
      <c r="F135" s="5" t="s">
        <v>644</v>
      </c>
      <c r="G135" s="6" t="s">
        <v>1183</v>
      </c>
      <c r="H135" s="6">
        <v>40</v>
      </c>
      <c r="I135" s="5" t="s">
        <v>76</v>
      </c>
      <c r="J135" s="5" t="s">
        <v>52</v>
      </c>
      <c r="K135" s="5" t="s">
        <v>90</v>
      </c>
      <c r="L135" s="5" t="s">
        <v>147</v>
      </c>
      <c r="M135" s="5" t="s">
        <v>78</v>
      </c>
      <c r="N135" s="5" t="s">
        <v>56</v>
      </c>
      <c r="O135" s="5" t="s">
        <v>57</v>
      </c>
      <c r="P135" s="5" t="s">
        <v>58</v>
      </c>
      <c r="Q135" s="5" t="s">
        <v>52</v>
      </c>
      <c r="R135" s="5" t="s">
        <v>59</v>
      </c>
      <c r="S135" s="5" t="s">
        <v>112</v>
      </c>
      <c r="T135" s="5" t="s">
        <v>79</v>
      </c>
      <c r="U135" s="5" t="s">
        <v>930</v>
      </c>
      <c r="V135" s="5" t="s">
        <v>81</v>
      </c>
      <c r="W135" s="5" t="s">
        <v>64</v>
      </c>
      <c r="X135" s="5" t="s">
        <v>168</v>
      </c>
      <c r="Y135" s="5" t="s">
        <v>145</v>
      </c>
      <c r="Z135" s="16" t="s">
        <v>69</v>
      </c>
    </row>
    <row r="136" spans="1:26" ht="16.5" thickBot="1" x14ac:dyDescent="0.3">
      <c r="A136" s="4">
        <v>14525</v>
      </c>
      <c r="B136" s="6">
        <v>2014</v>
      </c>
      <c r="C136" s="6">
        <v>119</v>
      </c>
      <c r="D136" s="5" t="s">
        <v>88</v>
      </c>
      <c r="E136" s="5" t="s">
        <v>192</v>
      </c>
      <c r="F136" s="5" t="s">
        <v>644</v>
      </c>
      <c r="G136" s="6" t="s">
        <v>1238</v>
      </c>
      <c r="H136" s="6">
        <v>0</v>
      </c>
      <c r="I136" s="5" t="s">
        <v>51</v>
      </c>
      <c r="J136" s="5" t="s">
        <v>52</v>
      </c>
      <c r="K136" s="5" t="s">
        <v>90</v>
      </c>
      <c r="L136" s="5" t="s">
        <v>54</v>
      </c>
      <c r="M136" s="5" t="s">
        <v>78</v>
      </c>
      <c r="N136" s="5" t="s">
        <v>56</v>
      </c>
      <c r="O136" s="5" t="s">
        <v>213</v>
      </c>
      <c r="P136" s="5" t="s">
        <v>58</v>
      </c>
      <c r="Q136" s="5" t="s">
        <v>52</v>
      </c>
      <c r="R136" s="5" t="s">
        <v>131</v>
      </c>
      <c r="S136" s="5" t="s">
        <v>112</v>
      </c>
      <c r="T136" s="5" t="s">
        <v>79</v>
      </c>
      <c r="U136" s="5" t="s">
        <v>881</v>
      </c>
      <c r="V136" s="5" t="s">
        <v>133</v>
      </c>
      <c r="W136" s="5" t="s">
        <v>215</v>
      </c>
      <c r="X136" s="5" t="s">
        <v>66</v>
      </c>
      <c r="Y136" s="5" t="s">
        <v>145</v>
      </c>
      <c r="Z136" s="16" t="s">
        <v>107</v>
      </c>
    </row>
    <row r="137" spans="1:26" ht="32.25" thickBot="1" x14ac:dyDescent="0.3">
      <c r="A137" s="4">
        <v>29010</v>
      </c>
      <c r="B137" s="6">
        <v>2010</v>
      </c>
      <c r="C137" s="6">
        <v>2035</v>
      </c>
      <c r="D137" s="5" t="s">
        <v>47</v>
      </c>
      <c r="E137" s="5" t="s">
        <v>453</v>
      </c>
      <c r="F137" s="5" t="s">
        <v>273</v>
      </c>
      <c r="G137" s="6" t="s">
        <v>1239</v>
      </c>
      <c r="H137" s="6">
        <v>0</v>
      </c>
      <c r="I137" s="5" t="s">
        <v>51</v>
      </c>
      <c r="J137" s="5" t="s">
        <v>52</v>
      </c>
      <c r="K137" s="5" t="s">
        <v>90</v>
      </c>
      <c r="L137" s="5" t="s">
        <v>91</v>
      </c>
      <c r="M137" s="5" t="s">
        <v>78</v>
      </c>
      <c r="N137" s="5" t="s">
        <v>56</v>
      </c>
      <c r="O137" s="5" t="s">
        <v>57</v>
      </c>
      <c r="P137" s="5" t="s">
        <v>58</v>
      </c>
      <c r="Q137" s="5" t="s">
        <v>52</v>
      </c>
      <c r="R137" s="5" t="s">
        <v>131</v>
      </c>
      <c r="S137" s="5" t="s">
        <v>112</v>
      </c>
      <c r="T137" s="5" t="s">
        <v>79</v>
      </c>
      <c r="U137" s="5" t="s">
        <v>942</v>
      </c>
      <c r="V137" s="5" t="s">
        <v>123</v>
      </c>
      <c r="W137" s="5" t="s">
        <v>171</v>
      </c>
      <c r="X137" s="5" t="s">
        <v>66</v>
      </c>
      <c r="Y137" s="5" t="s">
        <v>145</v>
      </c>
      <c r="Z137" s="16" t="s">
        <v>69</v>
      </c>
    </row>
    <row r="138" spans="1:26" ht="32.25" thickBot="1" x14ac:dyDescent="0.3">
      <c r="A138" s="4">
        <v>29339</v>
      </c>
      <c r="B138" s="6">
        <v>2009</v>
      </c>
      <c r="C138" s="6">
        <v>1714</v>
      </c>
      <c r="D138" s="5" t="s">
        <v>182</v>
      </c>
      <c r="E138" s="5" t="s">
        <v>642</v>
      </c>
      <c r="F138" s="5" t="s">
        <v>273</v>
      </c>
      <c r="G138" s="6" t="s">
        <v>1240</v>
      </c>
      <c r="H138" s="6">
        <v>0</v>
      </c>
      <c r="I138" s="5" t="s">
        <v>51</v>
      </c>
      <c r="J138" s="5" t="s">
        <v>52</v>
      </c>
      <c r="K138" s="5" t="s">
        <v>111</v>
      </c>
      <c r="L138" s="5" t="s">
        <v>249</v>
      </c>
      <c r="M138" s="5" t="s">
        <v>254</v>
      </c>
      <c r="N138" s="5" t="s">
        <v>56</v>
      </c>
      <c r="O138" s="5" t="s">
        <v>57</v>
      </c>
      <c r="P138" s="5" t="s">
        <v>58</v>
      </c>
      <c r="Q138" s="5" t="s">
        <v>52</v>
      </c>
      <c r="R138" s="5" t="s">
        <v>59</v>
      </c>
      <c r="S138" s="5" t="s">
        <v>112</v>
      </c>
      <c r="T138" s="5" t="s">
        <v>79</v>
      </c>
      <c r="U138" s="5" t="s">
        <v>940</v>
      </c>
      <c r="V138" s="5" t="s">
        <v>63</v>
      </c>
      <c r="W138" s="5" t="s">
        <v>64</v>
      </c>
      <c r="X138" s="5" t="s">
        <v>66</v>
      </c>
      <c r="Y138" s="5" t="s">
        <v>145</v>
      </c>
      <c r="Z138" s="16" t="s">
        <v>69</v>
      </c>
    </row>
    <row r="139" spans="1:26" ht="32.25" thickBot="1" x14ac:dyDescent="0.3">
      <c r="A139" s="4">
        <v>29341</v>
      </c>
      <c r="B139" s="6">
        <v>2006</v>
      </c>
      <c r="C139" s="6">
        <v>1847</v>
      </c>
      <c r="D139" s="5" t="s">
        <v>88</v>
      </c>
      <c r="E139" s="5" t="s">
        <v>644</v>
      </c>
      <c r="F139" s="5" t="s">
        <v>273</v>
      </c>
      <c r="G139" s="6" t="s">
        <v>1204</v>
      </c>
      <c r="H139" s="6">
        <v>150</v>
      </c>
      <c r="I139" s="5" t="s">
        <v>455</v>
      </c>
      <c r="J139" s="5" t="s">
        <v>52</v>
      </c>
      <c r="K139" s="5" t="s">
        <v>90</v>
      </c>
      <c r="L139" s="5" t="s">
        <v>102</v>
      </c>
      <c r="M139" s="5" t="s">
        <v>55</v>
      </c>
      <c r="N139" s="5" t="s">
        <v>56</v>
      </c>
      <c r="O139" s="5" t="s">
        <v>57</v>
      </c>
      <c r="P139" s="5" t="s">
        <v>58</v>
      </c>
      <c r="Q139" s="5" t="s">
        <v>52</v>
      </c>
      <c r="R139" s="5" t="s">
        <v>59</v>
      </c>
      <c r="S139" s="5" t="s">
        <v>60</v>
      </c>
      <c r="T139" s="5" t="s">
        <v>79</v>
      </c>
      <c r="U139" s="5" t="s">
        <v>953</v>
      </c>
      <c r="V139" s="5" t="s">
        <v>123</v>
      </c>
      <c r="W139" s="5" t="s">
        <v>64</v>
      </c>
      <c r="X139" s="5" t="s">
        <v>83</v>
      </c>
      <c r="Y139" s="5" t="s">
        <v>145</v>
      </c>
      <c r="Z139" s="16" t="s">
        <v>69</v>
      </c>
    </row>
    <row r="140" spans="1:26" ht="32.25" thickBot="1" x14ac:dyDescent="0.3">
      <c r="A140" s="4">
        <v>29369</v>
      </c>
      <c r="B140" s="6">
        <v>2011</v>
      </c>
      <c r="C140" s="6">
        <v>1829</v>
      </c>
      <c r="D140" s="5" t="s">
        <v>135</v>
      </c>
      <c r="E140" s="5" t="s">
        <v>101</v>
      </c>
      <c r="F140" s="5" t="s">
        <v>965</v>
      </c>
      <c r="G140" s="6" t="s">
        <v>1241</v>
      </c>
      <c r="H140" s="6">
        <v>0</v>
      </c>
      <c r="I140" s="5" t="s">
        <v>51</v>
      </c>
      <c r="J140" s="5" t="s">
        <v>52</v>
      </c>
      <c r="K140" s="5" t="s">
        <v>90</v>
      </c>
      <c r="L140" s="5" t="s">
        <v>91</v>
      </c>
      <c r="M140" s="5" t="s">
        <v>78</v>
      </c>
      <c r="N140" s="5" t="s">
        <v>56</v>
      </c>
      <c r="O140" s="5" t="s">
        <v>57</v>
      </c>
      <c r="P140" s="5" t="s">
        <v>58</v>
      </c>
      <c r="Q140" s="5" t="s">
        <v>52</v>
      </c>
      <c r="R140" s="5" t="s">
        <v>59</v>
      </c>
      <c r="S140" s="5" t="s">
        <v>60</v>
      </c>
      <c r="T140" s="5" t="s">
        <v>79</v>
      </c>
      <c r="U140" s="5" t="s">
        <v>967</v>
      </c>
      <c r="V140" s="5" t="s">
        <v>123</v>
      </c>
      <c r="W140" s="5" t="s">
        <v>64</v>
      </c>
      <c r="X140" s="5" t="s">
        <v>66</v>
      </c>
      <c r="Y140" s="5" t="s">
        <v>145</v>
      </c>
      <c r="Z140" s="16" t="s">
        <v>69</v>
      </c>
    </row>
    <row r="141" spans="1:26" ht="48" thickBot="1" x14ac:dyDescent="0.3">
      <c r="A141" s="4">
        <v>14529</v>
      </c>
      <c r="B141" s="6">
        <v>2006</v>
      </c>
      <c r="C141" s="6">
        <v>52</v>
      </c>
      <c r="D141" s="5" t="s">
        <v>182</v>
      </c>
      <c r="E141" s="5" t="s">
        <v>192</v>
      </c>
      <c r="F141" s="5" t="s">
        <v>503</v>
      </c>
      <c r="G141" s="6" t="s">
        <v>1242</v>
      </c>
      <c r="H141" s="6">
        <v>105</v>
      </c>
      <c r="I141" s="5" t="s">
        <v>120</v>
      </c>
      <c r="J141" s="5" t="s">
        <v>52</v>
      </c>
      <c r="K141" s="5" t="s">
        <v>53</v>
      </c>
      <c r="L141" s="5" t="s">
        <v>147</v>
      </c>
      <c r="M141" s="5" t="s">
        <v>151</v>
      </c>
      <c r="N141" s="5" t="s">
        <v>358</v>
      </c>
      <c r="O141" s="5" t="s">
        <v>57</v>
      </c>
      <c r="P141" s="5" t="s">
        <v>58</v>
      </c>
      <c r="Q141" s="5" t="s">
        <v>52</v>
      </c>
      <c r="R141" s="5" t="s">
        <v>131</v>
      </c>
      <c r="S141" s="5" t="s">
        <v>60</v>
      </c>
      <c r="T141" s="5" t="s">
        <v>153</v>
      </c>
      <c r="U141" s="5" t="s">
        <v>509</v>
      </c>
      <c r="V141" s="5" t="s">
        <v>149</v>
      </c>
      <c r="W141" s="5" t="s">
        <v>171</v>
      </c>
      <c r="X141" s="5" t="s">
        <v>168</v>
      </c>
      <c r="Y141" s="5" t="s">
        <v>145</v>
      </c>
      <c r="Z141" s="16" t="s">
        <v>178</v>
      </c>
    </row>
    <row r="142" spans="1:26" ht="32.25" thickBot="1" x14ac:dyDescent="0.3">
      <c r="A142" s="4">
        <v>29212</v>
      </c>
      <c r="B142" s="6">
        <v>2008</v>
      </c>
      <c r="C142" s="6">
        <v>220</v>
      </c>
      <c r="D142" s="5" t="s">
        <v>72</v>
      </c>
      <c r="E142" s="5" t="s">
        <v>644</v>
      </c>
      <c r="F142" s="5" t="s">
        <v>192</v>
      </c>
      <c r="G142" s="6" t="s">
        <v>1197</v>
      </c>
      <c r="H142" s="6">
        <v>0</v>
      </c>
      <c r="I142" s="5" t="s">
        <v>51</v>
      </c>
      <c r="J142" s="5" t="s">
        <v>52</v>
      </c>
      <c r="K142" s="5" t="s">
        <v>111</v>
      </c>
      <c r="L142" s="5" t="s">
        <v>91</v>
      </c>
      <c r="M142" s="5" t="s">
        <v>78</v>
      </c>
      <c r="N142" s="5" t="s">
        <v>56</v>
      </c>
      <c r="O142" s="5" t="s">
        <v>57</v>
      </c>
      <c r="P142" s="5" t="s">
        <v>58</v>
      </c>
      <c r="Q142" s="5" t="s">
        <v>52</v>
      </c>
      <c r="R142" s="5" t="s">
        <v>131</v>
      </c>
      <c r="S142" s="5" t="s">
        <v>112</v>
      </c>
      <c r="T142" s="5" t="s">
        <v>79</v>
      </c>
      <c r="U142" s="5" t="s">
        <v>881</v>
      </c>
      <c r="V142" s="5" t="s">
        <v>133</v>
      </c>
      <c r="W142" s="5" t="s">
        <v>64</v>
      </c>
      <c r="X142" s="5" t="s">
        <v>66</v>
      </c>
      <c r="Y142" s="5" t="s">
        <v>145</v>
      </c>
      <c r="Z142" s="16" t="s">
        <v>126</v>
      </c>
    </row>
    <row r="143" spans="1:26" ht="32.25" thickBot="1" x14ac:dyDescent="0.3">
      <c r="A143" s="4">
        <v>15226</v>
      </c>
      <c r="B143" s="6">
        <v>2007</v>
      </c>
      <c r="C143" s="6">
        <v>2230</v>
      </c>
      <c r="D143" s="5" t="s">
        <v>88</v>
      </c>
      <c r="E143" s="5" t="s">
        <v>955</v>
      </c>
      <c r="F143" s="5" t="s">
        <v>964</v>
      </c>
      <c r="G143" s="6" t="s">
        <v>1243</v>
      </c>
      <c r="H143" s="6">
        <v>0</v>
      </c>
      <c r="I143" s="5" t="s">
        <v>51</v>
      </c>
      <c r="J143" s="5" t="s">
        <v>52</v>
      </c>
      <c r="K143" s="5" t="s">
        <v>90</v>
      </c>
      <c r="L143" s="5" t="s">
        <v>150</v>
      </c>
      <c r="M143" s="5" t="s">
        <v>151</v>
      </c>
      <c r="N143" s="5" t="s">
        <v>203</v>
      </c>
      <c r="O143" s="5" t="s">
        <v>52</v>
      </c>
      <c r="P143" s="5" t="s">
        <v>58</v>
      </c>
      <c r="Q143" s="5" t="s">
        <v>52</v>
      </c>
      <c r="R143" s="5" t="s">
        <v>131</v>
      </c>
      <c r="S143" s="5" t="s">
        <v>112</v>
      </c>
      <c r="T143" s="5" t="s">
        <v>153</v>
      </c>
      <c r="U143" s="5" t="s">
        <v>957</v>
      </c>
      <c r="V143" s="5" t="s">
        <v>149</v>
      </c>
      <c r="W143" s="5" t="s">
        <v>64</v>
      </c>
      <c r="X143" s="5" t="s">
        <v>66</v>
      </c>
      <c r="Y143" s="5" t="s">
        <v>145</v>
      </c>
      <c r="Z143" s="16" t="s">
        <v>601</v>
      </c>
    </row>
    <row r="144" spans="1:26" ht="32.25" thickBot="1" x14ac:dyDescent="0.3">
      <c r="A144" s="4">
        <v>27140</v>
      </c>
      <c r="B144" s="6">
        <v>2013</v>
      </c>
      <c r="C144" s="6">
        <v>1031</v>
      </c>
      <c r="D144" s="5" t="s">
        <v>47</v>
      </c>
      <c r="E144" s="5" t="s">
        <v>680</v>
      </c>
      <c r="F144" s="5" t="s">
        <v>192</v>
      </c>
      <c r="G144" s="6" t="s">
        <v>1244</v>
      </c>
      <c r="H144" s="6">
        <v>79</v>
      </c>
      <c r="I144" s="5" t="s">
        <v>455</v>
      </c>
      <c r="J144" s="5" t="s">
        <v>52</v>
      </c>
      <c r="K144" s="5" t="s">
        <v>90</v>
      </c>
      <c r="L144" s="5" t="s">
        <v>91</v>
      </c>
      <c r="M144" s="5" t="s">
        <v>92</v>
      </c>
      <c r="N144" s="5" t="s">
        <v>56</v>
      </c>
      <c r="O144" s="5" t="s">
        <v>57</v>
      </c>
      <c r="P144" s="5" t="s">
        <v>58</v>
      </c>
      <c r="Q144" s="5" t="s">
        <v>52</v>
      </c>
      <c r="R144" s="5" t="s">
        <v>59</v>
      </c>
      <c r="S144" s="5" t="s">
        <v>60</v>
      </c>
      <c r="T144" s="5" t="s">
        <v>93</v>
      </c>
      <c r="U144" s="5" t="s">
        <v>1003</v>
      </c>
      <c r="V144" s="5" t="s">
        <v>81</v>
      </c>
      <c r="W144" s="5" t="s">
        <v>64</v>
      </c>
      <c r="X144" s="5" t="s">
        <v>83</v>
      </c>
      <c r="Y144" s="5" t="s">
        <v>145</v>
      </c>
      <c r="Z144" s="16" t="s">
        <v>69</v>
      </c>
    </row>
    <row r="145" spans="1:26" ht="32.25" thickBot="1" x14ac:dyDescent="0.3">
      <c r="A145" s="4">
        <v>11684</v>
      </c>
      <c r="B145" s="6">
        <v>2011</v>
      </c>
      <c r="C145" s="6">
        <v>948</v>
      </c>
      <c r="D145" s="5" t="s">
        <v>72</v>
      </c>
      <c r="E145" s="5" t="s">
        <v>680</v>
      </c>
      <c r="F145" s="5" t="s">
        <v>192</v>
      </c>
      <c r="G145" s="6" t="s">
        <v>1244</v>
      </c>
      <c r="H145" s="6">
        <v>42</v>
      </c>
      <c r="I145" s="5" t="s">
        <v>622</v>
      </c>
      <c r="J145" s="5" t="s">
        <v>52</v>
      </c>
      <c r="K145" s="5" t="s">
        <v>90</v>
      </c>
      <c r="L145" s="5" t="s">
        <v>77</v>
      </c>
      <c r="M145" s="5" t="s">
        <v>92</v>
      </c>
      <c r="N145" s="5" t="s">
        <v>56</v>
      </c>
      <c r="O145" s="5" t="s">
        <v>213</v>
      </c>
      <c r="P145" s="5" t="s">
        <v>58</v>
      </c>
      <c r="Q145" s="5" t="s">
        <v>52</v>
      </c>
      <c r="R145" s="5" t="s">
        <v>59</v>
      </c>
      <c r="S145" s="5" t="s">
        <v>112</v>
      </c>
      <c r="T145" s="5" t="s">
        <v>93</v>
      </c>
      <c r="U145" s="5" t="s">
        <v>1004</v>
      </c>
      <c r="V145" s="5" t="s">
        <v>95</v>
      </c>
      <c r="W145" s="5" t="s">
        <v>171</v>
      </c>
      <c r="X145" s="5" t="s">
        <v>83</v>
      </c>
      <c r="Y145" s="5" t="s">
        <v>145</v>
      </c>
      <c r="Z145" s="16" t="s">
        <v>117</v>
      </c>
    </row>
    <row r="146" spans="1:26" ht="16.5" thickBot="1" x14ac:dyDescent="0.3">
      <c r="A146" s="4">
        <v>29446</v>
      </c>
      <c r="B146" s="6">
        <v>2012</v>
      </c>
      <c r="C146" s="6">
        <v>1313</v>
      </c>
      <c r="D146" s="5" t="s">
        <v>128</v>
      </c>
      <c r="E146" s="5" t="s">
        <v>694</v>
      </c>
      <c r="F146" s="5" t="s">
        <v>192</v>
      </c>
      <c r="G146" s="6" t="s">
        <v>1208</v>
      </c>
      <c r="H146" s="6">
        <v>0</v>
      </c>
      <c r="I146" s="5" t="s">
        <v>51</v>
      </c>
      <c r="J146" s="5" t="s">
        <v>52</v>
      </c>
      <c r="K146" s="5" t="s">
        <v>53</v>
      </c>
      <c r="L146" s="5" t="s">
        <v>77</v>
      </c>
      <c r="M146" s="5" t="s">
        <v>78</v>
      </c>
      <c r="N146" s="5" t="s">
        <v>56</v>
      </c>
      <c r="O146" s="5" t="s">
        <v>57</v>
      </c>
      <c r="P146" s="5" t="s">
        <v>58</v>
      </c>
      <c r="Q146" s="5" t="s">
        <v>52</v>
      </c>
      <c r="R146" s="5" t="s">
        <v>59</v>
      </c>
      <c r="S146" s="5" t="s">
        <v>112</v>
      </c>
      <c r="T146" s="5" t="s">
        <v>79</v>
      </c>
      <c r="U146" s="5" t="s">
        <v>1009</v>
      </c>
      <c r="V146" s="5" t="s">
        <v>81</v>
      </c>
      <c r="W146" s="5" t="s">
        <v>64</v>
      </c>
      <c r="X146" s="5" t="s">
        <v>66</v>
      </c>
      <c r="Y146" s="5" t="s">
        <v>145</v>
      </c>
      <c r="Z146" s="16" t="s">
        <v>390</v>
      </c>
    </row>
    <row r="147" spans="1:26" ht="32.25" thickBot="1" x14ac:dyDescent="0.3">
      <c r="A147" s="4">
        <v>14605</v>
      </c>
      <c r="B147" s="6">
        <v>2012</v>
      </c>
      <c r="C147" s="6">
        <v>1650</v>
      </c>
      <c r="D147" s="5" t="s">
        <v>182</v>
      </c>
      <c r="E147" s="5" t="s">
        <v>694</v>
      </c>
      <c r="F147" s="5" t="s">
        <v>192</v>
      </c>
      <c r="G147" s="6" t="s">
        <v>1208</v>
      </c>
      <c r="H147" s="6">
        <v>0</v>
      </c>
      <c r="I147" s="5" t="s">
        <v>51</v>
      </c>
      <c r="J147" s="5" t="s">
        <v>52</v>
      </c>
      <c r="K147" s="5" t="s">
        <v>53</v>
      </c>
      <c r="L147" s="5" t="s">
        <v>91</v>
      </c>
      <c r="M147" s="5" t="s">
        <v>92</v>
      </c>
      <c r="N147" s="5" t="s">
        <v>56</v>
      </c>
      <c r="O147" s="5" t="s">
        <v>57</v>
      </c>
      <c r="P147" s="5" t="s">
        <v>58</v>
      </c>
      <c r="Q147" s="5" t="s">
        <v>52</v>
      </c>
      <c r="R147" s="5" t="s">
        <v>59</v>
      </c>
      <c r="S147" s="5" t="s">
        <v>112</v>
      </c>
      <c r="T147" s="5" t="s">
        <v>93</v>
      </c>
      <c r="U147" s="5" t="s">
        <v>1009</v>
      </c>
      <c r="V147" s="5" t="s">
        <v>63</v>
      </c>
      <c r="W147" s="5" t="s">
        <v>64</v>
      </c>
      <c r="X147" s="5" t="s">
        <v>66</v>
      </c>
      <c r="Y147" s="5" t="s">
        <v>145</v>
      </c>
      <c r="Z147" s="16" t="s">
        <v>126</v>
      </c>
    </row>
    <row r="148" spans="1:26" ht="32.25" thickBot="1" x14ac:dyDescent="0.3">
      <c r="A148" s="4">
        <v>5317</v>
      </c>
      <c r="B148" s="6">
        <v>2008</v>
      </c>
      <c r="C148" s="6">
        <v>1912</v>
      </c>
      <c r="D148" s="5" t="s">
        <v>88</v>
      </c>
      <c r="E148" s="5" t="s">
        <v>430</v>
      </c>
      <c r="F148" s="5" t="s">
        <v>218</v>
      </c>
      <c r="G148" s="6" t="s">
        <v>1245</v>
      </c>
      <c r="H148" s="6">
        <v>95</v>
      </c>
      <c r="I148" s="5" t="s">
        <v>622</v>
      </c>
      <c r="J148" s="5" t="s">
        <v>52</v>
      </c>
      <c r="K148" s="5" t="s">
        <v>53</v>
      </c>
      <c r="L148" s="5" t="s">
        <v>91</v>
      </c>
      <c r="M148" s="5" t="s">
        <v>92</v>
      </c>
      <c r="N148" s="5" t="s">
        <v>56</v>
      </c>
      <c r="O148" s="5" t="s">
        <v>57</v>
      </c>
      <c r="P148" s="5" t="s">
        <v>58</v>
      </c>
      <c r="Q148" s="5" t="s">
        <v>52</v>
      </c>
      <c r="R148" s="5" t="s">
        <v>59</v>
      </c>
      <c r="S148" s="5" t="s">
        <v>112</v>
      </c>
      <c r="T148" s="5" t="s">
        <v>93</v>
      </c>
      <c r="U148" s="5" t="s">
        <v>1015</v>
      </c>
      <c r="V148" s="5" t="s">
        <v>123</v>
      </c>
      <c r="W148" s="5" t="s">
        <v>64</v>
      </c>
      <c r="X148" s="5" t="s">
        <v>83</v>
      </c>
      <c r="Y148" s="5" t="s">
        <v>145</v>
      </c>
      <c r="Z148" s="16" t="s">
        <v>436</v>
      </c>
    </row>
    <row r="149" spans="1:26" ht="16.5" thickBot="1" x14ac:dyDescent="0.3">
      <c r="A149" s="4">
        <v>18443</v>
      </c>
      <c r="B149" s="6">
        <v>2014</v>
      </c>
      <c r="C149" s="6">
        <v>1020</v>
      </c>
      <c r="D149" s="5" t="s">
        <v>172</v>
      </c>
      <c r="E149" s="5" t="s">
        <v>453</v>
      </c>
      <c r="F149" s="5" t="s">
        <v>218</v>
      </c>
      <c r="G149" s="6" t="s">
        <v>1246</v>
      </c>
      <c r="H149" s="6">
        <v>0</v>
      </c>
      <c r="I149" s="5" t="s">
        <v>51</v>
      </c>
      <c r="J149" s="5" t="s">
        <v>52</v>
      </c>
      <c r="K149" s="5" t="s">
        <v>90</v>
      </c>
      <c r="L149" s="5" t="s">
        <v>54</v>
      </c>
      <c r="M149" s="5" t="s">
        <v>78</v>
      </c>
      <c r="N149" s="5" t="s">
        <v>56</v>
      </c>
      <c r="O149" s="5" t="s">
        <v>57</v>
      </c>
      <c r="P149" s="5" t="s">
        <v>58</v>
      </c>
      <c r="Q149" s="5" t="s">
        <v>52</v>
      </c>
      <c r="R149" s="5" t="s">
        <v>59</v>
      </c>
      <c r="S149" s="5" t="s">
        <v>112</v>
      </c>
      <c r="T149" s="5" t="s">
        <v>79</v>
      </c>
      <c r="U149" s="5" t="s">
        <v>596</v>
      </c>
      <c r="V149" s="5" t="s">
        <v>81</v>
      </c>
      <c r="W149" s="5" t="s">
        <v>171</v>
      </c>
      <c r="X149" s="5" t="s">
        <v>66</v>
      </c>
      <c r="Y149" s="5" t="s">
        <v>145</v>
      </c>
      <c r="Z149" s="16" t="s">
        <v>107</v>
      </c>
    </row>
    <row r="150" spans="1:26" ht="32.25" thickBot="1" x14ac:dyDescent="0.3">
      <c r="A150" s="4">
        <v>29205</v>
      </c>
      <c r="B150" s="6">
        <v>2005</v>
      </c>
      <c r="C150" s="6">
        <v>1535</v>
      </c>
      <c r="D150" s="5" t="s">
        <v>47</v>
      </c>
      <c r="E150" s="5" t="s">
        <v>644</v>
      </c>
      <c r="F150" s="5" t="s">
        <v>218</v>
      </c>
      <c r="G150" s="6" t="s">
        <v>1247</v>
      </c>
      <c r="H150" s="6">
        <v>54</v>
      </c>
      <c r="I150" s="5" t="s">
        <v>622</v>
      </c>
      <c r="J150" s="5" t="s">
        <v>52</v>
      </c>
      <c r="K150" s="5" t="s">
        <v>90</v>
      </c>
      <c r="L150" s="5" t="s">
        <v>102</v>
      </c>
      <c r="M150" s="5" t="s">
        <v>254</v>
      </c>
      <c r="N150" s="5" t="s">
        <v>56</v>
      </c>
      <c r="O150" s="5" t="s">
        <v>57</v>
      </c>
      <c r="P150" s="5" t="s">
        <v>58</v>
      </c>
      <c r="Q150" s="5" t="s">
        <v>52</v>
      </c>
      <c r="R150" s="5" t="s">
        <v>59</v>
      </c>
      <c r="S150" s="5" t="s">
        <v>112</v>
      </c>
      <c r="T150" s="5" t="s">
        <v>79</v>
      </c>
      <c r="U150" s="5" t="s">
        <v>1020</v>
      </c>
      <c r="V150" s="5" t="s">
        <v>63</v>
      </c>
      <c r="W150" s="5" t="s">
        <v>64</v>
      </c>
      <c r="X150" s="5" t="s">
        <v>83</v>
      </c>
      <c r="Y150" s="5" t="s">
        <v>145</v>
      </c>
      <c r="Z150" s="16" t="s">
        <v>117</v>
      </c>
    </row>
    <row r="151" spans="1:26" ht="32.25" thickBot="1" x14ac:dyDescent="0.3">
      <c r="A151" s="4">
        <v>20501</v>
      </c>
      <c r="B151" s="6">
        <v>2014</v>
      </c>
      <c r="C151" s="6">
        <v>1010</v>
      </c>
      <c r="D151" s="5" t="s">
        <v>88</v>
      </c>
      <c r="E151" s="5" t="s">
        <v>680</v>
      </c>
      <c r="F151" s="5" t="s">
        <v>218</v>
      </c>
      <c r="G151" s="6" t="s">
        <v>1248</v>
      </c>
      <c r="H151" s="6">
        <v>0</v>
      </c>
      <c r="I151" s="5" t="s">
        <v>51</v>
      </c>
      <c r="J151" s="5" t="s">
        <v>52</v>
      </c>
      <c r="K151" s="5" t="s">
        <v>90</v>
      </c>
      <c r="L151" s="5" t="s">
        <v>91</v>
      </c>
      <c r="M151" s="5" t="s">
        <v>78</v>
      </c>
      <c r="N151" s="5" t="s">
        <v>56</v>
      </c>
      <c r="O151" s="5" t="s">
        <v>57</v>
      </c>
      <c r="P151" s="5" t="s">
        <v>58</v>
      </c>
      <c r="Q151" s="5" t="s">
        <v>52</v>
      </c>
      <c r="R151" s="5" t="s">
        <v>59</v>
      </c>
      <c r="S151" s="5" t="s">
        <v>112</v>
      </c>
      <c r="T151" s="5" t="s">
        <v>79</v>
      </c>
      <c r="U151" s="5" t="s">
        <v>1023</v>
      </c>
      <c r="V151" s="5" t="s">
        <v>81</v>
      </c>
      <c r="W151" s="5" t="s">
        <v>64</v>
      </c>
      <c r="X151" s="5" t="s">
        <v>66</v>
      </c>
      <c r="Y151" s="5" t="s">
        <v>145</v>
      </c>
      <c r="Z151" s="16" t="s">
        <v>277</v>
      </c>
    </row>
    <row r="152" spans="1:26" ht="16.5" thickBot="1" x14ac:dyDescent="0.3">
      <c r="A152" s="4">
        <v>7061</v>
      </c>
      <c r="B152" s="6">
        <v>2009</v>
      </c>
      <c r="C152" s="6">
        <v>2344</v>
      </c>
      <c r="D152" s="5" t="s">
        <v>72</v>
      </c>
      <c r="E152" s="5" t="s">
        <v>680</v>
      </c>
      <c r="F152" s="5" t="s">
        <v>218</v>
      </c>
      <c r="G152" s="6" t="s">
        <v>1248</v>
      </c>
      <c r="H152" s="6">
        <v>0</v>
      </c>
      <c r="I152" s="5" t="s">
        <v>51</v>
      </c>
      <c r="J152" s="5" t="s">
        <v>52</v>
      </c>
      <c r="K152" s="5" t="s">
        <v>90</v>
      </c>
      <c r="L152" s="5" t="s">
        <v>91</v>
      </c>
      <c r="M152" s="5" t="s">
        <v>92</v>
      </c>
      <c r="N152" s="5" t="s">
        <v>56</v>
      </c>
      <c r="O152" s="5" t="s">
        <v>57</v>
      </c>
      <c r="P152" s="5" t="s">
        <v>58</v>
      </c>
      <c r="Q152" s="5" t="s">
        <v>52</v>
      </c>
      <c r="R152" s="5" t="s">
        <v>131</v>
      </c>
      <c r="S152" s="5" t="s">
        <v>60</v>
      </c>
      <c r="T152" s="5" t="s">
        <v>93</v>
      </c>
      <c r="U152" s="5" t="s">
        <v>1023</v>
      </c>
      <c r="V152" s="5" t="s">
        <v>149</v>
      </c>
      <c r="W152" s="5" t="s">
        <v>64</v>
      </c>
      <c r="X152" s="5" t="s">
        <v>66</v>
      </c>
      <c r="Y152" s="5" t="s">
        <v>145</v>
      </c>
      <c r="Z152" s="16" t="s">
        <v>222</v>
      </c>
    </row>
    <row r="153" spans="1:26" ht="32.25" thickBot="1" x14ac:dyDescent="0.3">
      <c r="A153" s="4">
        <v>26893</v>
      </c>
      <c r="B153" s="6">
        <v>2014</v>
      </c>
      <c r="C153" s="6">
        <v>849</v>
      </c>
      <c r="D153" s="5" t="s">
        <v>47</v>
      </c>
      <c r="E153" s="5" t="s">
        <v>74</v>
      </c>
      <c r="F153" s="5" t="s">
        <v>1048</v>
      </c>
      <c r="G153" s="6" t="s">
        <v>1212</v>
      </c>
      <c r="H153" s="6">
        <v>25</v>
      </c>
      <c r="I153" s="5" t="s">
        <v>76</v>
      </c>
      <c r="J153" s="5" t="s">
        <v>44</v>
      </c>
      <c r="K153" s="5" t="s">
        <v>53</v>
      </c>
      <c r="L153" s="5" t="s">
        <v>91</v>
      </c>
      <c r="M153" s="5" t="s">
        <v>92</v>
      </c>
      <c r="N153" s="5" t="s">
        <v>56</v>
      </c>
      <c r="O153" s="5" t="s">
        <v>57</v>
      </c>
      <c r="P153" s="5" t="s">
        <v>58</v>
      </c>
      <c r="Q153" s="5" t="s">
        <v>52</v>
      </c>
      <c r="R153" s="5" t="s">
        <v>59</v>
      </c>
      <c r="S153" s="5" t="s">
        <v>60</v>
      </c>
      <c r="T153" s="5" t="s">
        <v>93</v>
      </c>
      <c r="U153" s="5" t="s">
        <v>1049</v>
      </c>
      <c r="V153" s="5" t="s">
        <v>95</v>
      </c>
      <c r="W153" s="5" t="s">
        <v>64</v>
      </c>
      <c r="X153" s="5" t="s">
        <v>83</v>
      </c>
      <c r="Y153" s="5" t="s">
        <v>145</v>
      </c>
      <c r="Z153" s="16" t="s">
        <v>140</v>
      </c>
    </row>
    <row r="154" spans="1:26" ht="32.25" thickBot="1" x14ac:dyDescent="0.3">
      <c r="A154" s="4">
        <v>14964</v>
      </c>
      <c r="B154" s="6">
        <v>2007</v>
      </c>
      <c r="C154" s="6">
        <v>2102</v>
      </c>
      <c r="D154" s="5" t="s">
        <v>172</v>
      </c>
      <c r="E154" s="5" t="s">
        <v>49</v>
      </c>
      <c r="F154" s="5" t="s">
        <v>884</v>
      </c>
      <c r="G154" s="6" t="s">
        <v>1201</v>
      </c>
      <c r="H154" s="6">
        <v>0</v>
      </c>
      <c r="I154" s="5" t="s">
        <v>51</v>
      </c>
      <c r="J154" s="5" t="s">
        <v>52</v>
      </c>
      <c r="K154" s="5" t="s">
        <v>90</v>
      </c>
      <c r="L154" s="5" t="s">
        <v>150</v>
      </c>
      <c r="M154" s="5" t="s">
        <v>151</v>
      </c>
      <c r="N154" s="5" t="s">
        <v>152</v>
      </c>
      <c r="O154" s="5" t="s">
        <v>57</v>
      </c>
      <c r="P154" s="5" t="s">
        <v>58</v>
      </c>
      <c r="Q154" s="5" t="s">
        <v>52</v>
      </c>
      <c r="R154" s="5" t="s">
        <v>131</v>
      </c>
      <c r="S154" s="5" t="s">
        <v>112</v>
      </c>
      <c r="T154" s="5" t="s">
        <v>153</v>
      </c>
      <c r="U154" s="5" t="s">
        <v>882</v>
      </c>
      <c r="V154" s="5" t="s">
        <v>123</v>
      </c>
      <c r="W154" s="5" t="s">
        <v>64</v>
      </c>
      <c r="X154" s="5" t="s">
        <v>66</v>
      </c>
      <c r="Y154" s="5" t="s">
        <v>145</v>
      </c>
      <c r="Z154" s="16" t="s">
        <v>499</v>
      </c>
    </row>
    <row r="155" spans="1:26" ht="32.25" thickBot="1" x14ac:dyDescent="0.3">
      <c r="A155" s="4">
        <v>19295</v>
      </c>
      <c r="B155" s="6">
        <v>2013</v>
      </c>
      <c r="C155" s="6">
        <v>208</v>
      </c>
      <c r="D155" s="5" t="s">
        <v>47</v>
      </c>
      <c r="E155" s="5" t="s">
        <v>101</v>
      </c>
      <c r="F155" s="5" t="s">
        <v>680</v>
      </c>
      <c r="G155" s="6" t="s">
        <v>1249</v>
      </c>
      <c r="H155" s="6">
        <v>0</v>
      </c>
      <c r="I155" s="5" t="s">
        <v>51</v>
      </c>
      <c r="J155" s="5" t="s">
        <v>52</v>
      </c>
      <c r="K155" s="5" t="s">
        <v>90</v>
      </c>
      <c r="L155" s="5" t="s">
        <v>91</v>
      </c>
      <c r="M155" s="5" t="s">
        <v>78</v>
      </c>
      <c r="N155" s="5" t="s">
        <v>56</v>
      </c>
      <c r="O155" s="5" t="s">
        <v>57</v>
      </c>
      <c r="P155" s="5" t="s">
        <v>58</v>
      </c>
      <c r="Q155" s="5" t="s">
        <v>52</v>
      </c>
      <c r="R155" s="5" t="s">
        <v>131</v>
      </c>
      <c r="S155" s="5" t="s">
        <v>112</v>
      </c>
      <c r="T155" s="5" t="s">
        <v>79</v>
      </c>
      <c r="U155" s="5" t="s">
        <v>1070</v>
      </c>
      <c r="V155" s="5" t="s">
        <v>133</v>
      </c>
      <c r="W155" s="5" t="s">
        <v>171</v>
      </c>
      <c r="X155" s="5" t="s">
        <v>66</v>
      </c>
      <c r="Y155" s="5" t="s">
        <v>145</v>
      </c>
      <c r="Z155" s="16" t="s">
        <v>126</v>
      </c>
    </row>
    <row r="156" spans="1:26" ht="32.25" thickBot="1" x14ac:dyDescent="0.3">
      <c r="A156" s="4">
        <v>9309</v>
      </c>
      <c r="B156" s="6">
        <v>2010</v>
      </c>
      <c r="C156" s="6">
        <v>1211</v>
      </c>
      <c r="D156" s="5" t="s">
        <v>182</v>
      </c>
      <c r="E156" s="5" t="s">
        <v>109</v>
      </c>
      <c r="F156" s="5" t="s">
        <v>751</v>
      </c>
      <c r="G156" s="6" t="s">
        <v>1250</v>
      </c>
      <c r="H156" s="6">
        <v>0</v>
      </c>
      <c r="I156" s="5" t="s">
        <v>51</v>
      </c>
      <c r="J156" s="5" t="s">
        <v>52</v>
      </c>
      <c r="K156" s="5" t="s">
        <v>90</v>
      </c>
      <c r="L156" s="5" t="s">
        <v>77</v>
      </c>
      <c r="M156" s="5" t="s">
        <v>92</v>
      </c>
      <c r="N156" s="5" t="s">
        <v>56</v>
      </c>
      <c r="O156" s="5" t="s">
        <v>57</v>
      </c>
      <c r="P156" s="5" t="s">
        <v>58</v>
      </c>
      <c r="Q156" s="5" t="s">
        <v>52</v>
      </c>
      <c r="R156" s="5" t="s">
        <v>59</v>
      </c>
      <c r="S156" s="5" t="s">
        <v>112</v>
      </c>
      <c r="T156" s="5" t="s">
        <v>93</v>
      </c>
      <c r="U156" s="5" t="s">
        <v>1078</v>
      </c>
      <c r="V156" s="5" t="s">
        <v>81</v>
      </c>
      <c r="W156" s="5" t="s">
        <v>171</v>
      </c>
      <c r="X156" s="5" t="s">
        <v>66</v>
      </c>
      <c r="Y156" s="5" t="s">
        <v>145</v>
      </c>
      <c r="Z156" s="16" t="s">
        <v>703</v>
      </c>
    </row>
    <row r="157" spans="1:26" ht="32.25" thickBot="1" x14ac:dyDescent="0.3">
      <c r="A157" s="4">
        <v>29441</v>
      </c>
      <c r="B157" s="6">
        <v>2012</v>
      </c>
      <c r="C157" s="6">
        <v>1348</v>
      </c>
      <c r="D157" s="5" t="s">
        <v>135</v>
      </c>
      <c r="E157" s="5" t="s">
        <v>192</v>
      </c>
      <c r="F157" s="5" t="s">
        <v>751</v>
      </c>
      <c r="G157" s="6" t="s">
        <v>1251</v>
      </c>
      <c r="H157" s="6">
        <v>18</v>
      </c>
      <c r="I157" s="5" t="s">
        <v>120</v>
      </c>
      <c r="J157" s="5" t="s">
        <v>52</v>
      </c>
      <c r="K157" s="5" t="s">
        <v>90</v>
      </c>
      <c r="L157" s="5" t="s">
        <v>147</v>
      </c>
      <c r="M157" s="5" t="s">
        <v>78</v>
      </c>
      <c r="N157" s="5" t="s">
        <v>56</v>
      </c>
      <c r="O157" s="5" t="s">
        <v>57</v>
      </c>
      <c r="P157" s="5" t="s">
        <v>58</v>
      </c>
      <c r="Q157" s="5" t="s">
        <v>52</v>
      </c>
      <c r="R157" s="5" t="s">
        <v>59</v>
      </c>
      <c r="S157" s="5" t="s">
        <v>112</v>
      </c>
      <c r="T157" s="5" t="s">
        <v>79</v>
      </c>
      <c r="U157" s="5" t="s">
        <v>1077</v>
      </c>
      <c r="V157" s="5" t="s">
        <v>81</v>
      </c>
      <c r="W157" s="5" t="s">
        <v>64</v>
      </c>
      <c r="X157" s="5" t="s">
        <v>66</v>
      </c>
      <c r="Y157" s="5" t="s">
        <v>145</v>
      </c>
      <c r="Z157" s="16" t="s">
        <v>69</v>
      </c>
    </row>
    <row r="158" spans="1:26" ht="32.25" thickBot="1" x14ac:dyDescent="0.3">
      <c r="A158" s="4">
        <v>5276</v>
      </c>
      <c r="B158" s="6">
        <v>2008</v>
      </c>
      <c r="C158" s="6">
        <v>1246</v>
      </c>
      <c r="D158" s="5" t="s">
        <v>172</v>
      </c>
      <c r="E158" s="5" t="s">
        <v>192</v>
      </c>
      <c r="F158" s="5" t="s">
        <v>751</v>
      </c>
      <c r="G158" s="6" t="s">
        <v>1251</v>
      </c>
      <c r="H158" s="6">
        <v>155</v>
      </c>
      <c r="I158" s="5" t="s">
        <v>120</v>
      </c>
      <c r="J158" s="5" t="s">
        <v>52</v>
      </c>
      <c r="K158" s="5" t="s">
        <v>90</v>
      </c>
      <c r="L158" s="5" t="s">
        <v>77</v>
      </c>
      <c r="M158" s="5" t="s">
        <v>92</v>
      </c>
      <c r="N158" s="5" t="s">
        <v>56</v>
      </c>
      <c r="O158" s="5" t="s">
        <v>57</v>
      </c>
      <c r="P158" s="5" t="s">
        <v>58</v>
      </c>
      <c r="Q158" s="5" t="s">
        <v>52</v>
      </c>
      <c r="R158" s="5" t="s">
        <v>59</v>
      </c>
      <c r="S158" s="5" t="s">
        <v>60</v>
      </c>
      <c r="T158" s="5" t="s">
        <v>93</v>
      </c>
      <c r="U158" s="5" t="s">
        <v>1091</v>
      </c>
      <c r="V158" s="5" t="s">
        <v>81</v>
      </c>
      <c r="W158" s="5" t="s">
        <v>64</v>
      </c>
      <c r="X158" s="5" t="s">
        <v>83</v>
      </c>
      <c r="Y158" s="5" t="s">
        <v>145</v>
      </c>
      <c r="Z158" s="16" t="s">
        <v>117</v>
      </c>
    </row>
    <row r="159" spans="1:26" ht="32.25" thickBot="1" x14ac:dyDescent="0.3">
      <c r="A159" s="4">
        <v>15249</v>
      </c>
      <c r="B159" s="6">
        <v>2008</v>
      </c>
      <c r="C159" s="6">
        <v>844</v>
      </c>
      <c r="D159" s="5" t="s">
        <v>135</v>
      </c>
      <c r="E159" s="5" t="s">
        <v>49</v>
      </c>
      <c r="F159" s="5" t="s">
        <v>1129</v>
      </c>
      <c r="G159" s="6" t="s">
        <v>1252</v>
      </c>
      <c r="H159" s="6">
        <v>0</v>
      </c>
      <c r="I159" s="5" t="s">
        <v>51</v>
      </c>
      <c r="J159" s="5" t="s">
        <v>52</v>
      </c>
      <c r="K159" s="5" t="s">
        <v>90</v>
      </c>
      <c r="L159" s="5" t="s">
        <v>150</v>
      </c>
      <c r="M159" s="5" t="s">
        <v>151</v>
      </c>
      <c r="N159" s="5" t="s">
        <v>152</v>
      </c>
      <c r="O159" s="5" t="s">
        <v>57</v>
      </c>
      <c r="P159" s="5" t="s">
        <v>58</v>
      </c>
      <c r="Q159" s="5" t="s">
        <v>52</v>
      </c>
      <c r="R159" s="5" t="s">
        <v>59</v>
      </c>
      <c r="S159" s="5" t="s">
        <v>137</v>
      </c>
      <c r="T159" s="5" t="s">
        <v>153</v>
      </c>
      <c r="U159" s="5" t="s">
        <v>1130</v>
      </c>
      <c r="V159" s="5" t="s">
        <v>95</v>
      </c>
      <c r="W159" s="5" t="s">
        <v>64</v>
      </c>
      <c r="X159" s="5" t="s">
        <v>66</v>
      </c>
      <c r="Y159" s="5" t="s">
        <v>145</v>
      </c>
      <c r="Z159" s="16" t="s">
        <v>69</v>
      </c>
    </row>
    <row r="160" spans="1:26" ht="16.5" thickBot="1" x14ac:dyDescent="0.3">
      <c r="A160" s="4">
        <v>29465</v>
      </c>
      <c r="B160" s="6">
        <v>2010</v>
      </c>
      <c r="C160" s="6">
        <v>2020</v>
      </c>
      <c r="D160" s="5" t="s">
        <v>172</v>
      </c>
      <c r="E160" s="5" t="s">
        <v>109</v>
      </c>
      <c r="F160" s="5" t="s">
        <v>694</v>
      </c>
      <c r="G160" s="6" t="s">
        <v>1179</v>
      </c>
      <c r="H160" s="6">
        <v>0</v>
      </c>
      <c r="I160" s="5" t="s">
        <v>51</v>
      </c>
      <c r="J160" s="5" t="s">
        <v>138</v>
      </c>
      <c r="K160" s="5" t="s">
        <v>90</v>
      </c>
      <c r="L160" s="5" t="s">
        <v>147</v>
      </c>
      <c r="M160" s="5" t="s">
        <v>245</v>
      </c>
      <c r="N160" s="5" t="s">
        <v>56</v>
      </c>
      <c r="O160" s="5" t="s">
        <v>213</v>
      </c>
      <c r="P160" s="5" t="s">
        <v>58</v>
      </c>
      <c r="Q160" s="5" t="s">
        <v>52</v>
      </c>
      <c r="R160" s="5" t="s">
        <v>131</v>
      </c>
      <c r="S160" s="5" t="s">
        <v>112</v>
      </c>
      <c r="T160" s="5" t="s">
        <v>79</v>
      </c>
      <c r="U160" s="5" t="s">
        <v>641</v>
      </c>
      <c r="V160" s="5" t="s">
        <v>123</v>
      </c>
      <c r="W160" s="5" t="s">
        <v>171</v>
      </c>
      <c r="X160" s="5" t="s">
        <v>66</v>
      </c>
      <c r="Y160" s="5" t="s">
        <v>145</v>
      </c>
      <c r="Z160" s="16" t="s">
        <v>189</v>
      </c>
    </row>
    <row r="161" spans="1:26" ht="16.5" thickBot="1" x14ac:dyDescent="0.3">
      <c r="A161" s="4">
        <v>26472</v>
      </c>
      <c r="B161" s="6">
        <v>2013</v>
      </c>
      <c r="C161" s="6">
        <v>859</v>
      </c>
      <c r="D161" s="5" t="s">
        <v>47</v>
      </c>
      <c r="E161" s="5" t="s">
        <v>174</v>
      </c>
      <c r="F161" s="5" t="s">
        <v>694</v>
      </c>
      <c r="G161" s="6" t="s">
        <v>1217</v>
      </c>
      <c r="H161" s="6">
        <v>95</v>
      </c>
      <c r="I161" s="5" t="s">
        <v>76</v>
      </c>
      <c r="J161" s="5" t="s">
        <v>52</v>
      </c>
      <c r="K161" s="5" t="s">
        <v>90</v>
      </c>
      <c r="L161" s="5" t="s">
        <v>77</v>
      </c>
      <c r="M161" s="5" t="s">
        <v>78</v>
      </c>
      <c r="N161" s="5" t="s">
        <v>56</v>
      </c>
      <c r="O161" s="5" t="s">
        <v>57</v>
      </c>
      <c r="P161" s="5" t="s">
        <v>58</v>
      </c>
      <c r="Q161" s="5" t="s">
        <v>52</v>
      </c>
      <c r="R161" s="5" t="s">
        <v>59</v>
      </c>
      <c r="S161" s="5" t="s">
        <v>60</v>
      </c>
      <c r="T161" s="5" t="s">
        <v>79</v>
      </c>
      <c r="U161" s="5" t="s">
        <v>1099</v>
      </c>
      <c r="V161" s="5" t="s">
        <v>95</v>
      </c>
      <c r="W161" s="5" t="s">
        <v>64</v>
      </c>
      <c r="X161" s="5" t="s">
        <v>83</v>
      </c>
      <c r="Y161" s="5" t="s">
        <v>145</v>
      </c>
      <c r="Z161" s="16" t="s">
        <v>244</v>
      </c>
    </row>
    <row r="162" spans="1:26" ht="32.25" thickBot="1" x14ac:dyDescent="0.3">
      <c r="A162" s="4">
        <v>29516</v>
      </c>
      <c r="B162" s="6">
        <v>2010</v>
      </c>
      <c r="C162" s="6">
        <v>916</v>
      </c>
      <c r="D162" s="5" t="s">
        <v>172</v>
      </c>
      <c r="E162" s="5" t="s">
        <v>101</v>
      </c>
      <c r="F162" s="5" t="s">
        <v>694</v>
      </c>
      <c r="G162" s="6" t="s">
        <v>1253</v>
      </c>
      <c r="H162" s="6">
        <v>0</v>
      </c>
      <c r="I162" s="5" t="s">
        <v>51</v>
      </c>
      <c r="J162" s="5" t="s">
        <v>52</v>
      </c>
      <c r="K162" s="5" t="s">
        <v>90</v>
      </c>
      <c r="L162" s="5" t="s">
        <v>91</v>
      </c>
      <c r="M162" s="5" t="s">
        <v>78</v>
      </c>
      <c r="N162" s="5" t="s">
        <v>56</v>
      </c>
      <c r="O162" s="5" t="s">
        <v>57</v>
      </c>
      <c r="P162" s="5" t="s">
        <v>58</v>
      </c>
      <c r="Q162" s="5" t="s">
        <v>52</v>
      </c>
      <c r="R162" s="5" t="s">
        <v>59</v>
      </c>
      <c r="S162" s="5" t="s">
        <v>112</v>
      </c>
      <c r="T162" s="5" t="s">
        <v>79</v>
      </c>
      <c r="U162" s="5" t="s">
        <v>1108</v>
      </c>
      <c r="V162" s="5" t="s">
        <v>95</v>
      </c>
      <c r="W162" s="5" t="s">
        <v>64</v>
      </c>
      <c r="X162" s="5" t="s">
        <v>66</v>
      </c>
      <c r="Y162" s="5" t="s">
        <v>145</v>
      </c>
      <c r="Z162" s="16" t="s">
        <v>126</v>
      </c>
    </row>
    <row r="163" spans="1:26" ht="32.25" thickBot="1" x14ac:dyDescent="0.3">
      <c r="A163" s="4">
        <v>14734</v>
      </c>
      <c r="B163" s="6">
        <v>2009</v>
      </c>
      <c r="C163" s="6">
        <v>1907</v>
      </c>
      <c r="D163" s="5" t="s">
        <v>47</v>
      </c>
      <c r="E163" s="5" t="s">
        <v>101</v>
      </c>
      <c r="F163" s="5" t="s">
        <v>453</v>
      </c>
      <c r="G163" s="6" t="s">
        <v>1229</v>
      </c>
      <c r="H163" s="6">
        <v>0</v>
      </c>
      <c r="I163" s="5" t="s">
        <v>51</v>
      </c>
      <c r="J163" s="5" t="s">
        <v>52</v>
      </c>
      <c r="K163" s="5" t="s">
        <v>90</v>
      </c>
      <c r="L163" s="5" t="s">
        <v>150</v>
      </c>
      <c r="M163" s="5" t="s">
        <v>151</v>
      </c>
      <c r="N163" s="5" t="s">
        <v>152</v>
      </c>
      <c r="O163" s="5" t="s">
        <v>57</v>
      </c>
      <c r="P163" s="5" t="s">
        <v>58</v>
      </c>
      <c r="Q163" s="5" t="s">
        <v>52</v>
      </c>
      <c r="R163" s="5" t="s">
        <v>59</v>
      </c>
      <c r="S163" s="5" t="s">
        <v>112</v>
      </c>
      <c r="T163" s="5" t="s">
        <v>153</v>
      </c>
      <c r="U163" s="5" t="s">
        <v>62</v>
      </c>
      <c r="V163" s="5" t="s">
        <v>123</v>
      </c>
      <c r="W163" s="5" t="s">
        <v>64</v>
      </c>
      <c r="X163" s="5" t="s">
        <v>66</v>
      </c>
      <c r="Y163" s="5" t="s">
        <v>145</v>
      </c>
      <c r="Z163" s="16" t="s">
        <v>499</v>
      </c>
    </row>
    <row r="164" spans="1:26" ht="16.5" thickBot="1" x14ac:dyDescent="0.3">
      <c r="A164" s="4">
        <v>29473</v>
      </c>
      <c r="B164" s="6">
        <v>2006</v>
      </c>
      <c r="C164" s="6">
        <v>550</v>
      </c>
      <c r="D164" s="5" t="s">
        <v>88</v>
      </c>
      <c r="E164" s="5" t="s">
        <v>49</v>
      </c>
      <c r="F164" s="5" t="s">
        <v>778</v>
      </c>
      <c r="G164" s="6" t="s">
        <v>1218</v>
      </c>
      <c r="H164" s="6">
        <v>0</v>
      </c>
      <c r="I164" s="5" t="s">
        <v>51</v>
      </c>
      <c r="J164" s="5" t="s">
        <v>52</v>
      </c>
      <c r="K164" s="5" t="s">
        <v>53</v>
      </c>
      <c r="L164" s="5" t="s">
        <v>91</v>
      </c>
      <c r="M164" s="5" t="s">
        <v>78</v>
      </c>
      <c r="N164" s="5" t="s">
        <v>56</v>
      </c>
      <c r="O164" s="5" t="s">
        <v>57</v>
      </c>
      <c r="P164" s="5" t="s">
        <v>58</v>
      </c>
      <c r="Q164" s="5" t="s">
        <v>52</v>
      </c>
      <c r="R164" s="5" t="s">
        <v>59</v>
      </c>
      <c r="S164" s="5" t="s">
        <v>112</v>
      </c>
      <c r="T164" s="5" t="s">
        <v>79</v>
      </c>
      <c r="U164" s="5" t="s">
        <v>1117</v>
      </c>
      <c r="V164" s="5" t="s">
        <v>133</v>
      </c>
      <c r="W164" s="5" t="s">
        <v>64</v>
      </c>
      <c r="X164" s="5" t="s">
        <v>66</v>
      </c>
      <c r="Y164" s="5" t="s">
        <v>145</v>
      </c>
      <c r="Z164" s="16" t="s">
        <v>107</v>
      </c>
    </row>
    <row r="165" spans="1:26" ht="32.25" thickBot="1" x14ac:dyDescent="0.3">
      <c r="A165" s="4">
        <v>9285</v>
      </c>
      <c r="B165" s="6">
        <v>2010</v>
      </c>
      <c r="C165" s="6">
        <v>2239</v>
      </c>
      <c r="D165" s="5" t="s">
        <v>135</v>
      </c>
      <c r="E165" s="5" t="s">
        <v>644</v>
      </c>
      <c r="F165" s="5" t="s">
        <v>101</v>
      </c>
      <c r="G165" s="6" t="s">
        <v>1254</v>
      </c>
      <c r="H165" s="6">
        <v>0</v>
      </c>
      <c r="I165" s="5" t="s">
        <v>51</v>
      </c>
      <c r="J165" s="5" t="s">
        <v>52</v>
      </c>
      <c r="K165" s="5" t="s">
        <v>337</v>
      </c>
      <c r="L165" s="5" t="s">
        <v>147</v>
      </c>
      <c r="M165" s="5" t="s">
        <v>92</v>
      </c>
      <c r="N165" s="5" t="s">
        <v>56</v>
      </c>
      <c r="O165" s="5" t="s">
        <v>57</v>
      </c>
      <c r="P165" s="5" t="s">
        <v>58</v>
      </c>
      <c r="Q165" s="5" t="s">
        <v>52</v>
      </c>
      <c r="R165" s="5" t="s">
        <v>131</v>
      </c>
      <c r="S165" s="5" t="s">
        <v>112</v>
      </c>
      <c r="T165" s="5" t="s">
        <v>93</v>
      </c>
      <c r="U165" s="5" t="s">
        <v>882</v>
      </c>
      <c r="V165" s="5" t="s">
        <v>149</v>
      </c>
      <c r="W165" s="5" t="s">
        <v>64</v>
      </c>
      <c r="X165" s="5" t="s">
        <v>66</v>
      </c>
      <c r="Y165" s="5" t="s">
        <v>145</v>
      </c>
      <c r="Z165" s="16" t="s">
        <v>185</v>
      </c>
    </row>
    <row r="166" spans="1:26" ht="16.5" thickBot="1" x14ac:dyDescent="0.3">
      <c r="A166" s="4">
        <v>12541</v>
      </c>
      <c r="B166" s="6">
        <v>2011</v>
      </c>
      <c r="C166" s="6">
        <v>1230</v>
      </c>
      <c r="D166" s="5" t="s">
        <v>135</v>
      </c>
      <c r="E166" s="5" t="s">
        <v>109</v>
      </c>
      <c r="F166" s="5" t="s">
        <v>110</v>
      </c>
      <c r="G166" s="6" t="s">
        <v>1162</v>
      </c>
      <c r="H166" s="6">
        <v>63</v>
      </c>
      <c r="I166" s="5" t="s">
        <v>76</v>
      </c>
      <c r="J166" s="5" t="s">
        <v>52</v>
      </c>
      <c r="K166" s="5" t="s">
        <v>90</v>
      </c>
      <c r="L166" s="5" t="s">
        <v>77</v>
      </c>
      <c r="M166" s="5" t="s">
        <v>92</v>
      </c>
      <c r="N166" s="5" t="s">
        <v>56</v>
      </c>
      <c r="O166" s="5" t="s">
        <v>57</v>
      </c>
      <c r="P166" s="5" t="s">
        <v>58</v>
      </c>
      <c r="Q166" s="5" t="s">
        <v>52</v>
      </c>
      <c r="R166" s="5" t="s">
        <v>59</v>
      </c>
      <c r="S166" s="5" t="s">
        <v>60</v>
      </c>
      <c r="T166" s="5" t="s">
        <v>93</v>
      </c>
      <c r="U166" s="5" t="s">
        <v>160</v>
      </c>
      <c r="V166" s="5" t="s">
        <v>81</v>
      </c>
      <c r="W166" s="5" t="s">
        <v>64</v>
      </c>
      <c r="X166" s="5" t="s">
        <v>83</v>
      </c>
      <c r="Y166" s="5" t="s">
        <v>162</v>
      </c>
      <c r="Z166" s="16" t="s">
        <v>164</v>
      </c>
    </row>
    <row r="167" spans="1:26" ht="32.25" thickBot="1" x14ac:dyDescent="0.3">
      <c r="A167" s="4">
        <v>29223</v>
      </c>
      <c r="B167" s="6">
        <v>2006</v>
      </c>
      <c r="C167" s="6">
        <v>1116</v>
      </c>
      <c r="D167" s="5" t="s">
        <v>172</v>
      </c>
      <c r="E167" s="5" t="s">
        <v>192</v>
      </c>
      <c r="F167" s="5" t="s">
        <v>110</v>
      </c>
      <c r="G167" s="6" t="s">
        <v>1164</v>
      </c>
      <c r="H167" s="6">
        <v>0</v>
      </c>
      <c r="I167" s="5" t="s">
        <v>51</v>
      </c>
      <c r="J167" s="5" t="s">
        <v>52</v>
      </c>
      <c r="K167" s="5" t="s">
        <v>90</v>
      </c>
      <c r="L167" s="5" t="s">
        <v>91</v>
      </c>
      <c r="M167" s="5" t="s">
        <v>78</v>
      </c>
      <c r="N167" s="5" t="s">
        <v>56</v>
      </c>
      <c r="O167" s="5" t="s">
        <v>57</v>
      </c>
      <c r="P167" s="5" t="s">
        <v>58</v>
      </c>
      <c r="Q167" s="5" t="s">
        <v>52</v>
      </c>
      <c r="R167" s="5" t="s">
        <v>59</v>
      </c>
      <c r="S167" s="5" t="s">
        <v>112</v>
      </c>
      <c r="T167" s="5" t="s">
        <v>79</v>
      </c>
      <c r="U167" s="5" t="s">
        <v>201</v>
      </c>
      <c r="V167" s="5" t="s">
        <v>81</v>
      </c>
      <c r="W167" s="5" t="s">
        <v>64</v>
      </c>
      <c r="X167" s="5" t="s">
        <v>66</v>
      </c>
      <c r="Y167" s="5" t="s">
        <v>162</v>
      </c>
      <c r="Z167" s="16" t="s">
        <v>126</v>
      </c>
    </row>
    <row r="168" spans="1:26" ht="32.25" thickBot="1" x14ac:dyDescent="0.3">
      <c r="A168" s="4">
        <v>29279</v>
      </c>
      <c r="B168" s="6">
        <v>2009</v>
      </c>
      <c r="C168" s="6">
        <v>1342</v>
      </c>
      <c r="D168" s="5" t="s">
        <v>182</v>
      </c>
      <c r="E168" s="5" t="s">
        <v>49</v>
      </c>
      <c r="F168" s="5" t="s">
        <v>227</v>
      </c>
      <c r="G168" s="6" t="s">
        <v>1255</v>
      </c>
      <c r="H168" s="6">
        <v>0</v>
      </c>
      <c r="I168" s="5" t="s">
        <v>51</v>
      </c>
      <c r="J168" s="5" t="s">
        <v>52</v>
      </c>
      <c r="K168" s="5" t="s">
        <v>90</v>
      </c>
      <c r="L168" s="5" t="s">
        <v>147</v>
      </c>
      <c r="M168" s="5" t="s">
        <v>78</v>
      </c>
      <c r="N168" s="5" t="s">
        <v>56</v>
      </c>
      <c r="O168" s="5" t="s">
        <v>57</v>
      </c>
      <c r="P168" s="5" t="s">
        <v>58</v>
      </c>
      <c r="Q168" s="5" t="s">
        <v>52</v>
      </c>
      <c r="R168" s="5" t="s">
        <v>59</v>
      </c>
      <c r="S168" s="5" t="s">
        <v>112</v>
      </c>
      <c r="T168" s="5" t="s">
        <v>79</v>
      </c>
      <c r="U168" s="5" t="s">
        <v>228</v>
      </c>
      <c r="V168" s="5" t="s">
        <v>81</v>
      </c>
      <c r="W168" s="5" t="s">
        <v>171</v>
      </c>
      <c r="X168" s="5" t="s">
        <v>66</v>
      </c>
      <c r="Y168" s="5" t="s">
        <v>162</v>
      </c>
      <c r="Z168" s="16" t="s">
        <v>69</v>
      </c>
    </row>
    <row r="169" spans="1:26" ht="32.25" thickBot="1" x14ac:dyDescent="0.3">
      <c r="A169" s="4">
        <v>29255</v>
      </c>
      <c r="B169" s="6">
        <v>2008</v>
      </c>
      <c r="C169" s="6">
        <v>22</v>
      </c>
      <c r="D169" s="5" t="s">
        <v>72</v>
      </c>
      <c r="E169" s="5" t="s">
        <v>109</v>
      </c>
      <c r="F169" s="5" t="s">
        <v>230</v>
      </c>
      <c r="G169" s="6" t="s">
        <v>1166</v>
      </c>
      <c r="H169" s="6">
        <v>0</v>
      </c>
      <c r="I169" s="5" t="s">
        <v>51</v>
      </c>
      <c r="J169" s="5" t="s">
        <v>52</v>
      </c>
      <c r="K169" s="5" t="s">
        <v>90</v>
      </c>
      <c r="L169" s="5" t="s">
        <v>91</v>
      </c>
      <c r="M169" s="5" t="s">
        <v>78</v>
      </c>
      <c r="N169" s="5" t="s">
        <v>56</v>
      </c>
      <c r="O169" s="5" t="s">
        <v>213</v>
      </c>
      <c r="P169" s="5" t="s">
        <v>58</v>
      </c>
      <c r="Q169" s="5" t="s">
        <v>52</v>
      </c>
      <c r="R169" s="5" t="s">
        <v>131</v>
      </c>
      <c r="S169" s="5" t="s">
        <v>112</v>
      </c>
      <c r="T169" s="5" t="s">
        <v>79</v>
      </c>
      <c r="U169" s="5" t="s">
        <v>234</v>
      </c>
      <c r="V169" s="5" t="s">
        <v>149</v>
      </c>
      <c r="W169" s="5" t="s">
        <v>215</v>
      </c>
      <c r="X169" s="5" t="s">
        <v>66</v>
      </c>
      <c r="Y169" s="5" t="s">
        <v>162</v>
      </c>
      <c r="Z169" s="16" t="s">
        <v>126</v>
      </c>
    </row>
    <row r="170" spans="1:26" ht="16.5" thickBot="1" x14ac:dyDescent="0.3">
      <c r="A170" s="4">
        <v>5895</v>
      </c>
      <c r="B170" s="6">
        <v>2008</v>
      </c>
      <c r="C170" s="6">
        <v>717</v>
      </c>
      <c r="D170" s="5" t="s">
        <v>47</v>
      </c>
      <c r="E170" s="5" t="s">
        <v>263</v>
      </c>
      <c r="F170" s="5" t="s">
        <v>230</v>
      </c>
      <c r="G170" s="6" t="s">
        <v>1256</v>
      </c>
      <c r="H170" s="6">
        <v>0</v>
      </c>
      <c r="I170" s="5" t="s">
        <v>51</v>
      </c>
      <c r="J170" s="5" t="s">
        <v>52</v>
      </c>
      <c r="K170" s="5" t="s">
        <v>90</v>
      </c>
      <c r="L170" s="5" t="s">
        <v>54</v>
      </c>
      <c r="M170" s="5" t="s">
        <v>92</v>
      </c>
      <c r="N170" s="5" t="s">
        <v>56</v>
      </c>
      <c r="O170" s="5" t="s">
        <v>57</v>
      </c>
      <c r="P170" s="5" t="s">
        <v>58</v>
      </c>
      <c r="Q170" s="5" t="s">
        <v>52</v>
      </c>
      <c r="R170" s="5" t="s">
        <v>59</v>
      </c>
      <c r="S170" s="5" t="s">
        <v>112</v>
      </c>
      <c r="T170" s="5" t="s">
        <v>93</v>
      </c>
      <c r="U170" s="5" t="s">
        <v>264</v>
      </c>
      <c r="V170" s="5" t="s">
        <v>95</v>
      </c>
      <c r="W170" s="5" t="s">
        <v>64</v>
      </c>
      <c r="X170" s="5" t="s">
        <v>66</v>
      </c>
      <c r="Y170" s="5" t="s">
        <v>162</v>
      </c>
      <c r="Z170" s="16" t="s">
        <v>107</v>
      </c>
    </row>
    <row r="171" spans="1:26" ht="32.25" thickBot="1" x14ac:dyDescent="0.3">
      <c r="A171" s="4">
        <v>29275</v>
      </c>
      <c r="B171" s="6">
        <v>2005</v>
      </c>
      <c r="C171" s="6">
        <v>1627</v>
      </c>
      <c r="D171" s="5" t="s">
        <v>182</v>
      </c>
      <c r="E171" s="5" t="s">
        <v>101</v>
      </c>
      <c r="F171" s="5" t="s">
        <v>230</v>
      </c>
      <c r="G171" s="6" t="s">
        <v>1257</v>
      </c>
      <c r="H171" s="6">
        <v>0</v>
      </c>
      <c r="I171" s="5" t="s">
        <v>51</v>
      </c>
      <c r="J171" s="5" t="s">
        <v>215</v>
      </c>
      <c r="K171" s="5" t="s">
        <v>90</v>
      </c>
      <c r="L171" s="5" t="s">
        <v>147</v>
      </c>
      <c r="M171" s="5" t="s">
        <v>78</v>
      </c>
      <c r="N171" s="5" t="s">
        <v>56</v>
      </c>
      <c r="O171" s="5" t="s">
        <v>213</v>
      </c>
      <c r="P171" s="5" t="s">
        <v>58</v>
      </c>
      <c r="Q171" s="5" t="s">
        <v>52</v>
      </c>
      <c r="R171" s="5" t="s">
        <v>131</v>
      </c>
      <c r="S171" s="5" t="s">
        <v>112</v>
      </c>
      <c r="T171" s="5" t="s">
        <v>79</v>
      </c>
      <c r="U171" s="5" t="s">
        <v>228</v>
      </c>
      <c r="V171" s="5" t="s">
        <v>63</v>
      </c>
      <c r="W171" s="5" t="s">
        <v>171</v>
      </c>
      <c r="X171" s="5" t="s">
        <v>66</v>
      </c>
      <c r="Y171" s="5" t="s">
        <v>162</v>
      </c>
      <c r="Z171" s="16" t="s">
        <v>69</v>
      </c>
    </row>
    <row r="172" spans="1:26" ht="32.25" thickBot="1" x14ac:dyDescent="0.3">
      <c r="A172" s="4">
        <v>28966</v>
      </c>
      <c r="B172" s="6">
        <v>2010</v>
      </c>
      <c r="C172" s="6">
        <v>1105</v>
      </c>
      <c r="D172" s="5" t="s">
        <v>88</v>
      </c>
      <c r="E172" s="5" t="s">
        <v>109</v>
      </c>
      <c r="F172" s="5" t="s">
        <v>325</v>
      </c>
      <c r="G172" s="6" t="s">
        <v>1170</v>
      </c>
      <c r="H172" s="6">
        <v>0</v>
      </c>
      <c r="I172" s="5" t="s">
        <v>51</v>
      </c>
      <c r="J172" s="5" t="s">
        <v>52</v>
      </c>
      <c r="K172" s="5" t="s">
        <v>90</v>
      </c>
      <c r="L172" s="5" t="s">
        <v>91</v>
      </c>
      <c r="M172" s="5" t="s">
        <v>78</v>
      </c>
      <c r="N172" s="5" t="s">
        <v>56</v>
      </c>
      <c r="O172" s="5" t="s">
        <v>57</v>
      </c>
      <c r="P172" s="5" t="s">
        <v>58</v>
      </c>
      <c r="Q172" s="5" t="s">
        <v>52</v>
      </c>
      <c r="R172" s="5" t="s">
        <v>59</v>
      </c>
      <c r="S172" s="5" t="s">
        <v>112</v>
      </c>
      <c r="T172" s="5" t="s">
        <v>79</v>
      </c>
      <c r="U172" s="5" t="s">
        <v>326</v>
      </c>
      <c r="V172" s="5" t="s">
        <v>81</v>
      </c>
      <c r="W172" s="5" t="s">
        <v>64</v>
      </c>
      <c r="X172" s="5" t="s">
        <v>66</v>
      </c>
      <c r="Y172" s="5" t="s">
        <v>162</v>
      </c>
      <c r="Z172" s="16" t="s">
        <v>196</v>
      </c>
    </row>
    <row r="173" spans="1:26" ht="32.25" thickBot="1" x14ac:dyDescent="0.3">
      <c r="A173" s="4">
        <v>14912</v>
      </c>
      <c r="B173" s="6">
        <v>2010</v>
      </c>
      <c r="C173" s="6">
        <v>1707</v>
      </c>
      <c r="D173" s="5" t="s">
        <v>135</v>
      </c>
      <c r="E173" s="5" t="s">
        <v>430</v>
      </c>
      <c r="F173" s="5" t="s">
        <v>700</v>
      </c>
      <c r="G173" s="6" t="s">
        <v>1258</v>
      </c>
      <c r="H173" s="6">
        <v>0</v>
      </c>
      <c r="I173" s="5" t="s">
        <v>51</v>
      </c>
      <c r="J173" s="5" t="s">
        <v>52</v>
      </c>
      <c r="K173" s="5" t="s">
        <v>90</v>
      </c>
      <c r="L173" s="5" t="s">
        <v>150</v>
      </c>
      <c r="M173" s="5" t="s">
        <v>151</v>
      </c>
      <c r="N173" s="5" t="s">
        <v>152</v>
      </c>
      <c r="O173" s="5" t="s">
        <v>213</v>
      </c>
      <c r="P173" s="5" t="s">
        <v>58</v>
      </c>
      <c r="Q173" s="5" t="s">
        <v>52</v>
      </c>
      <c r="R173" s="5" t="s">
        <v>131</v>
      </c>
      <c r="S173" s="5" t="s">
        <v>112</v>
      </c>
      <c r="T173" s="5" t="s">
        <v>153</v>
      </c>
      <c r="U173" s="5" t="s">
        <v>403</v>
      </c>
      <c r="V173" s="5" t="s">
        <v>63</v>
      </c>
      <c r="W173" s="5" t="s">
        <v>215</v>
      </c>
      <c r="X173" s="5" t="s">
        <v>66</v>
      </c>
      <c r="Y173" s="5" t="s">
        <v>162</v>
      </c>
      <c r="Z173" s="16" t="s">
        <v>703</v>
      </c>
    </row>
    <row r="174" spans="1:26" ht="16.5" thickBot="1" x14ac:dyDescent="0.3">
      <c r="A174" s="4">
        <v>15190</v>
      </c>
      <c r="B174" s="6">
        <v>2009</v>
      </c>
      <c r="C174" s="6">
        <v>759</v>
      </c>
      <c r="D174" s="5" t="s">
        <v>88</v>
      </c>
      <c r="E174" s="5" t="s">
        <v>460</v>
      </c>
      <c r="F174" s="5" t="s">
        <v>263</v>
      </c>
      <c r="G174" s="6" t="s">
        <v>1259</v>
      </c>
      <c r="H174" s="6">
        <v>10</v>
      </c>
      <c r="I174" s="5" t="s">
        <v>455</v>
      </c>
      <c r="J174" s="5" t="s">
        <v>215</v>
      </c>
      <c r="K174" s="5" t="s">
        <v>111</v>
      </c>
      <c r="L174" s="5" t="s">
        <v>150</v>
      </c>
      <c r="M174" s="5" t="s">
        <v>151</v>
      </c>
      <c r="N174" s="5" t="s">
        <v>152</v>
      </c>
      <c r="O174" s="5" t="s">
        <v>213</v>
      </c>
      <c r="P174" s="5" t="s">
        <v>58</v>
      </c>
      <c r="Q174" s="5" t="s">
        <v>52</v>
      </c>
      <c r="R174" s="5" t="s">
        <v>59</v>
      </c>
      <c r="S174" s="5" t="s">
        <v>112</v>
      </c>
      <c r="T174" s="5" t="s">
        <v>153</v>
      </c>
      <c r="U174" s="5" t="s">
        <v>788</v>
      </c>
      <c r="V174" s="5" t="s">
        <v>95</v>
      </c>
      <c r="W174" s="5" t="s">
        <v>171</v>
      </c>
      <c r="X174" s="5" t="s">
        <v>66</v>
      </c>
      <c r="Y174" s="5" t="s">
        <v>162</v>
      </c>
      <c r="Z174" s="16" t="s">
        <v>222</v>
      </c>
    </row>
    <row r="175" spans="1:26" ht="16.5" thickBot="1" x14ac:dyDescent="0.3">
      <c r="A175" s="4">
        <v>29189</v>
      </c>
      <c r="B175" s="6">
        <v>2010</v>
      </c>
      <c r="C175" s="6">
        <v>811</v>
      </c>
      <c r="D175" s="5" t="s">
        <v>135</v>
      </c>
      <c r="E175" s="5" t="s">
        <v>192</v>
      </c>
      <c r="F175" s="5" t="s">
        <v>402</v>
      </c>
      <c r="G175" s="6" t="s">
        <v>1260</v>
      </c>
      <c r="H175" s="6">
        <v>23</v>
      </c>
      <c r="I175" s="5" t="s">
        <v>120</v>
      </c>
      <c r="J175" s="5" t="s">
        <v>52</v>
      </c>
      <c r="K175" s="5" t="s">
        <v>53</v>
      </c>
      <c r="L175" s="5" t="s">
        <v>147</v>
      </c>
      <c r="M175" s="5" t="s">
        <v>78</v>
      </c>
      <c r="N175" s="5" t="s">
        <v>56</v>
      </c>
      <c r="O175" s="5" t="s">
        <v>213</v>
      </c>
      <c r="P175" s="5" t="s">
        <v>58</v>
      </c>
      <c r="Q175" s="5" t="s">
        <v>52</v>
      </c>
      <c r="R175" s="5" t="s">
        <v>59</v>
      </c>
      <c r="S175" s="5" t="s">
        <v>112</v>
      </c>
      <c r="T175" s="5" t="s">
        <v>79</v>
      </c>
      <c r="U175" s="5" t="s">
        <v>421</v>
      </c>
      <c r="V175" s="5" t="s">
        <v>95</v>
      </c>
      <c r="W175" s="5" t="s">
        <v>215</v>
      </c>
      <c r="X175" s="5" t="s">
        <v>168</v>
      </c>
      <c r="Y175" s="5" t="s">
        <v>162</v>
      </c>
      <c r="Z175" s="16" t="s">
        <v>189</v>
      </c>
    </row>
    <row r="176" spans="1:26" ht="32.25" thickBot="1" x14ac:dyDescent="0.3">
      <c r="A176" s="4">
        <v>29186</v>
      </c>
      <c r="B176" s="6">
        <v>2005</v>
      </c>
      <c r="C176" s="6">
        <v>232</v>
      </c>
      <c r="D176" s="5" t="s">
        <v>135</v>
      </c>
      <c r="E176" s="5" t="s">
        <v>192</v>
      </c>
      <c r="F176" s="5" t="s">
        <v>402</v>
      </c>
      <c r="G176" s="6" t="s">
        <v>1260</v>
      </c>
      <c r="H176" s="6">
        <v>31</v>
      </c>
      <c r="I176" s="5" t="s">
        <v>76</v>
      </c>
      <c r="J176" s="5" t="s">
        <v>52</v>
      </c>
      <c r="K176" s="5" t="s">
        <v>90</v>
      </c>
      <c r="L176" s="5" t="s">
        <v>147</v>
      </c>
      <c r="M176" s="5" t="s">
        <v>130</v>
      </c>
      <c r="N176" s="5" t="s">
        <v>56</v>
      </c>
      <c r="O176" s="5" t="s">
        <v>213</v>
      </c>
      <c r="P176" s="5" t="s">
        <v>58</v>
      </c>
      <c r="Q176" s="5" t="s">
        <v>52</v>
      </c>
      <c r="R176" s="5" t="s">
        <v>131</v>
      </c>
      <c r="S176" s="5" t="s">
        <v>112</v>
      </c>
      <c r="T176" s="5" t="s">
        <v>79</v>
      </c>
      <c r="U176" s="5" t="s">
        <v>423</v>
      </c>
      <c r="V176" s="5" t="s">
        <v>133</v>
      </c>
      <c r="W176" s="5" t="s">
        <v>64</v>
      </c>
      <c r="X176" s="5" t="s">
        <v>168</v>
      </c>
      <c r="Y176" s="5" t="s">
        <v>162</v>
      </c>
      <c r="Z176" s="16" t="s">
        <v>185</v>
      </c>
    </row>
    <row r="177" spans="1:26" ht="16.5" thickBot="1" x14ac:dyDescent="0.3">
      <c r="A177" s="4">
        <v>7927</v>
      </c>
      <c r="B177" s="6">
        <v>2009</v>
      </c>
      <c r="C177" s="6">
        <v>1826</v>
      </c>
      <c r="D177" s="5" t="s">
        <v>47</v>
      </c>
      <c r="E177" s="5" t="s">
        <v>192</v>
      </c>
      <c r="F177" s="5" t="s">
        <v>402</v>
      </c>
      <c r="G177" s="6" t="s">
        <v>1260</v>
      </c>
      <c r="H177" s="6">
        <v>74</v>
      </c>
      <c r="I177" s="5" t="s">
        <v>76</v>
      </c>
      <c r="J177" s="5" t="s">
        <v>52</v>
      </c>
      <c r="K177" s="5" t="s">
        <v>90</v>
      </c>
      <c r="L177" s="5" t="s">
        <v>147</v>
      </c>
      <c r="M177" s="5" t="s">
        <v>92</v>
      </c>
      <c r="N177" s="5" t="s">
        <v>56</v>
      </c>
      <c r="O177" s="5" t="s">
        <v>57</v>
      </c>
      <c r="P177" s="5" t="s">
        <v>58</v>
      </c>
      <c r="Q177" s="5" t="s">
        <v>52</v>
      </c>
      <c r="R177" s="5" t="s">
        <v>131</v>
      </c>
      <c r="S177" s="5" t="s">
        <v>60</v>
      </c>
      <c r="T177" s="5" t="s">
        <v>93</v>
      </c>
      <c r="U177" s="5" t="s">
        <v>426</v>
      </c>
      <c r="V177" s="5" t="s">
        <v>123</v>
      </c>
      <c r="W177" s="5" t="s">
        <v>64</v>
      </c>
      <c r="X177" s="5" t="s">
        <v>168</v>
      </c>
      <c r="Y177" s="5" t="s">
        <v>162</v>
      </c>
      <c r="Z177" s="16" t="s">
        <v>98</v>
      </c>
    </row>
    <row r="178" spans="1:26" ht="16.5" thickBot="1" x14ac:dyDescent="0.3">
      <c r="A178" s="4">
        <v>5812</v>
      </c>
      <c r="B178" s="6">
        <v>2008</v>
      </c>
      <c r="C178" s="6">
        <v>1810</v>
      </c>
      <c r="D178" s="5" t="s">
        <v>135</v>
      </c>
      <c r="E178" s="5" t="s">
        <v>192</v>
      </c>
      <c r="F178" s="5" t="s">
        <v>501</v>
      </c>
      <c r="G178" s="6" t="s">
        <v>1261</v>
      </c>
      <c r="H178" s="6">
        <v>270</v>
      </c>
      <c r="I178" s="5" t="s">
        <v>120</v>
      </c>
      <c r="J178" s="5" t="s">
        <v>52</v>
      </c>
      <c r="K178" s="5" t="s">
        <v>53</v>
      </c>
      <c r="L178" s="5" t="s">
        <v>91</v>
      </c>
      <c r="M178" s="5" t="s">
        <v>92</v>
      </c>
      <c r="N178" s="5" t="s">
        <v>56</v>
      </c>
      <c r="O178" s="5" t="s">
        <v>57</v>
      </c>
      <c r="P178" s="5" t="s">
        <v>58</v>
      </c>
      <c r="Q178" s="5" t="s">
        <v>52</v>
      </c>
      <c r="R178" s="5" t="s">
        <v>131</v>
      </c>
      <c r="S178" s="5" t="s">
        <v>60</v>
      </c>
      <c r="T178" s="5" t="s">
        <v>93</v>
      </c>
      <c r="U178" s="5" t="s">
        <v>502</v>
      </c>
      <c r="V178" s="5" t="s">
        <v>123</v>
      </c>
      <c r="W178" s="5" t="s">
        <v>64</v>
      </c>
      <c r="X178" s="5" t="s">
        <v>83</v>
      </c>
      <c r="Y178" s="5" t="s">
        <v>162</v>
      </c>
      <c r="Z178" s="16" t="s">
        <v>98</v>
      </c>
    </row>
    <row r="179" spans="1:26" ht="32.25" thickBot="1" x14ac:dyDescent="0.3">
      <c r="A179" s="4">
        <v>8619</v>
      </c>
      <c r="B179" s="6">
        <v>2013</v>
      </c>
      <c r="C179" s="6">
        <v>1835</v>
      </c>
      <c r="D179" s="5" t="s">
        <v>88</v>
      </c>
      <c r="E179" s="5" t="s">
        <v>192</v>
      </c>
      <c r="F179" s="5" t="s">
        <v>453</v>
      </c>
      <c r="G179" s="6" t="s">
        <v>1178</v>
      </c>
      <c r="H179" s="6">
        <v>0</v>
      </c>
      <c r="I179" s="5" t="s">
        <v>51</v>
      </c>
      <c r="J179" s="5" t="s">
        <v>52</v>
      </c>
      <c r="K179" s="5" t="s">
        <v>90</v>
      </c>
      <c r="L179" s="5" t="s">
        <v>91</v>
      </c>
      <c r="M179" s="5" t="s">
        <v>78</v>
      </c>
      <c r="N179" s="5" t="s">
        <v>56</v>
      </c>
      <c r="O179" s="5" t="s">
        <v>57</v>
      </c>
      <c r="P179" s="5" t="s">
        <v>58</v>
      </c>
      <c r="Q179" s="5" t="s">
        <v>52</v>
      </c>
      <c r="R179" s="5" t="s">
        <v>131</v>
      </c>
      <c r="S179" s="5" t="s">
        <v>112</v>
      </c>
      <c r="T179" s="5" t="s">
        <v>79</v>
      </c>
      <c r="U179" s="5" t="s">
        <v>554</v>
      </c>
      <c r="V179" s="5" t="s">
        <v>123</v>
      </c>
      <c r="W179" s="5" t="s">
        <v>64</v>
      </c>
      <c r="X179" s="5" t="s">
        <v>66</v>
      </c>
      <c r="Y179" s="5" t="s">
        <v>162</v>
      </c>
      <c r="Z179" s="16" t="s">
        <v>126</v>
      </c>
    </row>
    <row r="180" spans="1:26" ht="32.25" thickBot="1" x14ac:dyDescent="0.3">
      <c r="A180" s="4">
        <v>28668</v>
      </c>
      <c r="B180" s="6">
        <v>2005</v>
      </c>
      <c r="C180" s="6">
        <v>1305</v>
      </c>
      <c r="D180" s="5" t="s">
        <v>172</v>
      </c>
      <c r="E180" s="5" t="s">
        <v>192</v>
      </c>
      <c r="F180" s="5" t="s">
        <v>453</v>
      </c>
      <c r="G180" s="6" t="s">
        <v>1178</v>
      </c>
      <c r="H180" s="6">
        <v>42</v>
      </c>
      <c r="I180" s="5" t="s">
        <v>120</v>
      </c>
      <c r="J180" s="5" t="s">
        <v>52</v>
      </c>
      <c r="K180" s="5" t="s">
        <v>90</v>
      </c>
      <c r="L180" s="5" t="s">
        <v>143</v>
      </c>
      <c r="M180" s="5" t="s">
        <v>254</v>
      </c>
      <c r="N180" s="5" t="s">
        <v>56</v>
      </c>
      <c r="O180" s="5" t="s">
        <v>57</v>
      </c>
      <c r="P180" s="5" t="s">
        <v>58</v>
      </c>
      <c r="Q180" s="5" t="s">
        <v>52</v>
      </c>
      <c r="R180" s="5" t="s">
        <v>59</v>
      </c>
      <c r="S180" s="5" t="s">
        <v>112</v>
      </c>
      <c r="T180" s="5" t="s">
        <v>79</v>
      </c>
      <c r="U180" s="5" t="s">
        <v>586</v>
      </c>
      <c r="V180" s="5" t="s">
        <v>81</v>
      </c>
      <c r="W180" s="5" t="s">
        <v>64</v>
      </c>
      <c r="X180" s="5" t="s">
        <v>83</v>
      </c>
      <c r="Y180" s="5" t="s">
        <v>162</v>
      </c>
      <c r="Z180" s="16" t="s">
        <v>69</v>
      </c>
    </row>
    <row r="181" spans="1:26" ht="16.5" thickBot="1" x14ac:dyDescent="0.3">
      <c r="A181" s="4">
        <v>1163</v>
      </c>
      <c r="B181" s="6">
        <v>2005</v>
      </c>
      <c r="C181" s="6">
        <v>1754</v>
      </c>
      <c r="D181" s="5" t="s">
        <v>128</v>
      </c>
      <c r="E181" s="5" t="s">
        <v>218</v>
      </c>
      <c r="F181" s="5" t="s">
        <v>453</v>
      </c>
      <c r="G181" s="6" t="s">
        <v>1180</v>
      </c>
      <c r="H181" s="6">
        <v>83</v>
      </c>
      <c r="I181" s="5" t="s">
        <v>120</v>
      </c>
      <c r="J181" s="5" t="s">
        <v>52</v>
      </c>
      <c r="K181" s="5" t="s">
        <v>111</v>
      </c>
      <c r="L181" s="5" t="s">
        <v>91</v>
      </c>
      <c r="M181" s="5" t="s">
        <v>92</v>
      </c>
      <c r="N181" s="5" t="s">
        <v>56</v>
      </c>
      <c r="O181" s="5" t="s">
        <v>57</v>
      </c>
      <c r="P181" s="5" t="s">
        <v>58</v>
      </c>
      <c r="Q181" s="5" t="s">
        <v>52</v>
      </c>
      <c r="R181" s="5" t="s">
        <v>131</v>
      </c>
      <c r="S181" s="5" t="s">
        <v>60</v>
      </c>
      <c r="T181" s="5" t="s">
        <v>93</v>
      </c>
      <c r="U181" s="5" t="s">
        <v>594</v>
      </c>
      <c r="V181" s="5" t="s">
        <v>63</v>
      </c>
      <c r="W181" s="5" t="s">
        <v>64</v>
      </c>
      <c r="X181" s="5" t="s">
        <v>83</v>
      </c>
      <c r="Y181" s="5" t="s">
        <v>162</v>
      </c>
      <c r="Z181" s="16" t="s">
        <v>107</v>
      </c>
    </row>
    <row r="182" spans="1:26" ht="32.25" thickBot="1" x14ac:dyDescent="0.3">
      <c r="A182" s="4">
        <v>28652</v>
      </c>
      <c r="B182" s="6">
        <v>2007</v>
      </c>
      <c r="C182" s="6">
        <v>411</v>
      </c>
      <c r="D182" s="5" t="s">
        <v>47</v>
      </c>
      <c r="E182" s="5" t="s">
        <v>218</v>
      </c>
      <c r="F182" s="5" t="s">
        <v>453</v>
      </c>
      <c r="G182" s="6" t="s">
        <v>1180</v>
      </c>
      <c r="H182" s="6">
        <v>0</v>
      </c>
      <c r="I182" s="5" t="s">
        <v>51</v>
      </c>
      <c r="J182" s="5" t="s">
        <v>52</v>
      </c>
      <c r="K182" s="5" t="s">
        <v>337</v>
      </c>
      <c r="L182" s="5" t="s">
        <v>91</v>
      </c>
      <c r="M182" s="5" t="s">
        <v>245</v>
      </c>
      <c r="N182" s="5" t="s">
        <v>56</v>
      </c>
      <c r="O182" s="5" t="s">
        <v>57</v>
      </c>
      <c r="P182" s="5" t="s">
        <v>58</v>
      </c>
      <c r="Q182" s="5" t="s">
        <v>52</v>
      </c>
      <c r="R182" s="5" t="s">
        <v>131</v>
      </c>
      <c r="S182" s="5" t="s">
        <v>112</v>
      </c>
      <c r="T182" s="5" t="s">
        <v>79</v>
      </c>
      <c r="U182" s="5" t="s">
        <v>596</v>
      </c>
      <c r="V182" s="5" t="s">
        <v>133</v>
      </c>
      <c r="W182" s="5" t="s">
        <v>64</v>
      </c>
      <c r="X182" s="5" t="s">
        <v>66</v>
      </c>
      <c r="Y182" s="5" t="s">
        <v>162</v>
      </c>
      <c r="Z182" s="16" t="s">
        <v>126</v>
      </c>
    </row>
    <row r="183" spans="1:26" ht="32.25" thickBot="1" x14ac:dyDescent="0.3">
      <c r="A183" s="4">
        <v>27134</v>
      </c>
      <c r="B183" s="6">
        <v>2013</v>
      </c>
      <c r="C183" s="6">
        <v>1726</v>
      </c>
      <c r="D183" s="5" t="s">
        <v>88</v>
      </c>
      <c r="E183" s="5" t="s">
        <v>174</v>
      </c>
      <c r="F183" s="5" t="s">
        <v>110</v>
      </c>
      <c r="G183" s="6" t="s">
        <v>1163</v>
      </c>
      <c r="H183" s="6">
        <v>0</v>
      </c>
      <c r="I183" s="5" t="s">
        <v>51</v>
      </c>
      <c r="J183" s="5" t="s">
        <v>52</v>
      </c>
      <c r="K183" s="5" t="s">
        <v>53</v>
      </c>
      <c r="L183" s="5" t="s">
        <v>150</v>
      </c>
      <c r="M183" s="5" t="s">
        <v>151</v>
      </c>
      <c r="N183" s="5" t="s">
        <v>152</v>
      </c>
      <c r="O183" s="5" t="s">
        <v>57</v>
      </c>
      <c r="P183" s="5" t="s">
        <v>58</v>
      </c>
      <c r="Q183" s="5" t="s">
        <v>52</v>
      </c>
      <c r="R183" s="5" t="s">
        <v>131</v>
      </c>
      <c r="S183" s="5" t="s">
        <v>60</v>
      </c>
      <c r="T183" s="5" t="s">
        <v>153</v>
      </c>
      <c r="U183" s="5" t="s">
        <v>181</v>
      </c>
      <c r="V183" s="5" t="s">
        <v>63</v>
      </c>
      <c r="W183" s="5" t="s">
        <v>64</v>
      </c>
      <c r="X183" s="5" t="s">
        <v>66</v>
      </c>
      <c r="Y183" s="5" t="s">
        <v>162</v>
      </c>
      <c r="Z183" s="16" t="s">
        <v>69</v>
      </c>
    </row>
    <row r="184" spans="1:26" ht="32.25" thickBot="1" x14ac:dyDescent="0.3">
      <c r="A184" s="4">
        <v>28864</v>
      </c>
      <c r="B184" s="6">
        <v>2009</v>
      </c>
      <c r="C184" s="6">
        <v>1302</v>
      </c>
      <c r="D184" s="5" t="s">
        <v>72</v>
      </c>
      <c r="E184" s="5" t="s">
        <v>453</v>
      </c>
      <c r="F184" s="5" t="s">
        <v>109</v>
      </c>
      <c r="G184" s="6" t="s">
        <v>1182</v>
      </c>
      <c r="H184" s="6">
        <v>0</v>
      </c>
      <c r="I184" s="5" t="s">
        <v>51</v>
      </c>
      <c r="J184" s="5" t="s">
        <v>52</v>
      </c>
      <c r="K184" s="5" t="s">
        <v>90</v>
      </c>
      <c r="L184" s="5" t="s">
        <v>91</v>
      </c>
      <c r="M184" s="5" t="s">
        <v>78</v>
      </c>
      <c r="N184" s="5" t="s">
        <v>56</v>
      </c>
      <c r="O184" s="5" t="s">
        <v>57</v>
      </c>
      <c r="P184" s="5" t="s">
        <v>58</v>
      </c>
      <c r="Q184" s="5" t="s">
        <v>52</v>
      </c>
      <c r="R184" s="5" t="s">
        <v>59</v>
      </c>
      <c r="S184" s="5" t="s">
        <v>112</v>
      </c>
      <c r="T184" s="5" t="s">
        <v>79</v>
      </c>
      <c r="U184" s="5" t="s">
        <v>512</v>
      </c>
      <c r="V184" s="5" t="s">
        <v>81</v>
      </c>
      <c r="W184" s="5" t="s">
        <v>64</v>
      </c>
      <c r="X184" s="5" t="s">
        <v>66</v>
      </c>
      <c r="Y184" s="5" t="s">
        <v>162</v>
      </c>
      <c r="Z184" s="16" t="s">
        <v>126</v>
      </c>
    </row>
    <row r="185" spans="1:26" ht="32.25" thickBot="1" x14ac:dyDescent="0.3">
      <c r="A185" s="4">
        <v>28860</v>
      </c>
      <c r="B185" s="6">
        <v>2008</v>
      </c>
      <c r="C185" s="6">
        <v>254</v>
      </c>
      <c r="D185" s="5" t="s">
        <v>172</v>
      </c>
      <c r="E185" s="5" t="s">
        <v>453</v>
      </c>
      <c r="F185" s="5" t="s">
        <v>109</v>
      </c>
      <c r="G185" s="6" t="s">
        <v>1182</v>
      </c>
      <c r="H185" s="6">
        <v>46</v>
      </c>
      <c r="I185" s="5" t="s">
        <v>622</v>
      </c>
      <c r="J185" s="5" t="s">
        <v>52</v>
      </c>
      <c r="K185" s="5" t="s">
        <v>90</v>
      </c>
      <c r="L185" s="5" t="s">
        <v>147</v>
      </c>
      <c r="M185" s="5" t="s">
        <v>130</v>
      </c>
      <c r="N185" s="5" t="s">
        <v>56</v>
      </c>
      <c r="O185" s="5" t="s">
        <v>57</v>
      </c>
      <c r="P185" s="5" t="s">
        <v>58</v>
      </c>
      <c r="Q185" s="5" t="s">
        <v>52</v>
      </c>
      <c r="R185" s="5" t="s">
        <v>131</v>
      </c>
      <c r="S185" s="5" t="s">
        <v>112</v>
      </c>
      <c r="T185" s="5" t="s">
        <v>79</v>
      </c>
      <c r="U185" s="5" t="s">
        <v>636</v>
      </c>
      <c r="V185" s="5" t="s">
        <v>133</v>
      </c>
      <c r="W185" s="5" t="s">
        <v>64</v>
      </c>
      <c r="X185" s="5" t="s">
        <v>168</v>
      </c>
      <c r="Y185" s="5" t="s">
        <v>162</v>
      </c>
      <c r="Z185" s="16" t="s">
        <v>185</v>
      </c>
    </row>
    <row r="186" spans="1:26" ht="32.25" thickBot="1" x14ac:dyDescent="0.3">
      <c r="A186" s="4">
        <v>28851</v>
      </c>
      <c r="B186" s="6">
        <v>2006</v>
      </c>
      <c r="C186" s="6">
        <v>1201</v>
      </c>
      <c r="D186" s="5" t="s">
        <v>47</v>
      </c>
      <c r="E186" s="5" t="s">
        <v>453</v>
      </c>
      <c r="F186" s="5" t="s">
        <v>109</v>
      </c>
      <c r="G186" s="6" t="s">
        <v>1182</v>
      </c>
      <c r="H186" s="6">
        <v>24</v>
      </c>
      <c r="I186" s="5" t="s">
        <v>455</v>
      </c>
      <c r="J186" s="5" t="s">
        <v>52</v>
      </c>
      <c r="K186" s="5" t="s">
        <v>90</v>
      </c>
      <c r="L186" s="5" t="s">
        <v>147</v>
      </c>
      <c r="M186" s="5" t="s">
        <v>78</v>
      </c>
      <c r="N186" s="5" t="s">
        <v>56</v>
      </c>
      <c r="O186" s="5" t="s">
        <v>57</v>
      </c>
      <c r="P186" s="5" t="s">
        <v>58</v>
      </c>
      <c r="Q186" s="5" t="s">
        <v>52</v>
      </c>
      <c r="R186" s="5" t="s">
        <v>59</v>
      </c>
      <c r="S186" s="5" t="s">
        <v>112</v>
      </c>
      <c r="T186" s="5" t="s">
        <v>79</v>
      </c>
      <c r="U186" s="5" t="s">
        <v>638</v>
      </c>
      <c r="V186" s="5" t="s">
        <v>81</v>
      </c>
      <c r="W186" s="5" t="s">
        <v>64</v>
      </c>
      <c r="X186" s="5" t="s">
        <v>168</v>
      </c>
      <c r="Y186" s="5" t="s">
        <v>162</v>
      </c>
      <c r="Z186" s="16" t="s">
        <v>69</v>
      </c>
    </row>
    <row r="187" spans="1:26" ht="16.5" thickBot="1" x14ac:dyDescent="0.3">
      <c r="A187" s="4">
        <v>14683</v>
      </c>
      <c r="B187" s="6">
        <v>2009</v>
      </c>
      <c r="C187" s="6">
        <v>1900</v>
      </c>
      <c r="D187" s="5" t="s">
        <v>182</v>
      </c>
      <c r="E187" s="5" t="s">
        <v>174</v>
      </c>
      <c r="F187" s="5" t="s">
        <v>453</v>
      </c>
      <c r="G187" s="6" t="s">
        <v>1177</v>
      </c>
      <c r="H187" s="6">
        <v>0</v>
      </c>
      <c r="I187" s="5" t="s">
        <v>51</v>
      </c>
      <c r="J187" s="5" t="s">
        <v>52</v>
      </c>
      <c r="K187" s="5" t="s">
        <v>90</v>
      </c>
      <c r="L187" s="5" t="s">
        <v>150</v>
      </c>
      <c r="M187" s="5" t="s">
        <v>151</v>
      </c>
      <c r="N187" s="5" t="s">
        <v>152</v>
      </c>
      <c r="O187" s="5" t="s">
        <v>52</v>
      </c>
      <c r="P187" s="5" t="s">
        <v>249</v>
      </c>
      <c r="Q187" s="5" t="s">
        <v>52</v>
      </c>
      <c r="R187" s="5" t="s">
        <v>131</v>
      </c>
      <c r="S187" s="5" t="s">
        <v>52</v>
      </c>
      <c r="T187" s="5" t="s">
        <v>153</v>
      </c>
      <c r="U187" s="5" t="s">
        <v>536</v>
      </c>
      <c r="V187" s="5" t="s">
        <v>123</v>
      </c>
      <c r="W187" s="5" t="s">
        <v>249</v>
      </c>
      <c r="X187" s="5" t="s">
        <v>66</v>
      </c>
      <c r="Y187" s="5" t="s">
        <v>162</v>
      </c>
      <c r="Z187" s="16" t="s">
        <v>244</v>
      </c>
    </row>
    <row r="188" spans="1:26" ht="32.25" thickBot="1" x14ac:dyDescent="0.3">
      <c r="A188" s="4">
        <v>15319</v>
      </c>
      <c r="B188" s="6">
        <v>2013</v>
      </c>
      <c r="C188" s="6">
        <v>2211</v>
      </c>
      <c r="D188" s="5" t="s">
        <v>182</v>
      </c>
      <c r="E188" s="5" t="s">
        <v>644</v>
      </c>
      <c r="F188" s="5" t="s">
        <v>109</v>
      </c>
      <c r="G188" s="6" t="s">
        <v>1183</v>
      </c>
      <c r="H188" s="6">
        <v>0</v>
      </c>
      <c r="I188" s="5" t="s">
        <v>51</v>
      </c>
      <c r="J188" s="5" t="s">
        <v>52</v>
      </c>
      <c r="K188" s="5" t="s">
        <v>53</v>
      </c>
      <c r="L188" s="5" t="s">
        <v>77</v>
      </c>
      <c r="M188" s="5" t="s">
        <v>78</v>
      </c>
      <c r="N188" s="5" t="s">
        <v>56</v>
      </c>
      <c r="O188" s="5" t="s">
        <v>57</v>
      </c>
      <c r="P188" s="5" t="s">
        <v>58</v>
      </c>
      <c r="Q188" s="5" t="s">
        <v>52</v>
      </c>
      <c r="R188" s="5" t="s">
        <v>131</v>
      </c>
      <c r="S188" s="5" t="s">
        <v>112</v>
      </c>
      <c r="T188" s="5" t="s">
        <v>79</v>
      </c>
      <c r="U188" s="5" t="s">
        <v>645</v>
      </c>
      <c r="V188" s="5" t="s">
        <v>149</v>
      </c>
      <c r="W188" s="5" t="s">
        <v>64</v>
      </c>
      <c r="X188" s="5" t="s">
        <v>66</v>
      </c>
      <c r="Y188" s="5" t="s">
        <v>162</v>
      </c>
      <c r="Z188" s="16" t="s">
        <v>117</v>
      </c>
    </row>
    <row r="189" spans="1:26" ht="32.25" thickBot="1" x14ac:dyDescent="0.3">
      <c r="A189" s="4">
        <v>14955</v>
      </c>
      <c r="B189" s="6">
        <v>2009</v>
      </c>
      <c r="C189" s="6">
        <v>925</v>
      </c>
      <c r="D189" s="5" t="s">
        <v>88</v>
      </c>
      <c r="E189" s="5" t="s">
        <v>174</v>
      </c>
      <c r="F189" s="5" t="s">
        <v>884</v>
      </c>
      <c r="G189" s="6" t="s">
        <v>1185</v>
      </c>
      <c r="H189" s="6">
        <v>10</v>
      </c>
      <c r="I189" s="5" t="s">
        <v>76</v>
      </c>
      <c r="J189" s="5" t="s">
        <v>52</v>
      </c>
      <c r="K189" s="5" t="s">
        <v>90</v>
      </c>
      <c r="L189" s="5" t="s">
        <v>150</v>
      </c>
      <c r="M189" s="5" t="s">
        <v>151</v>
      </c>
      <c r="N189" s="5" t="s">
        <v>152</v>
      </c>
      <c r="O189" s="5" t="s">
        <v>57</v>
      </c>
      <c r="P189" s="5" t="s">
        <v>58</v>
      </c>
      <c r="Q189" s="5" t="s">
        <v>52</v>
      </c>
      <c r="R189" s="5" t="s">
        <v>59</v>
      </c>
      <c r="S189" s="5" t="s">
        <v>112</v>
      </c>
      <c r="T189" s="5" t="s">
        <v>153</v>
      </c>
      <c r="U189" s="5" t="s">
        <v>889</v>
      </c>
      <c r="V189" s="5" t="s">
        <v>95</v>
      </c>
      <c r="W189" s="5" t="s">
        <v>171</v>
      </c>
      <c r="X189" s="5" t="s">
        <v>66</v>
      </c>
      <c r="Y189" s="5" t="s">
        <v>162</v>
      </c>
      <c r="Z189" s="16" t="s">
        <v>238</v>
      </c>
    </row>
    <row r="190" spans="1:26" ht="32.25" thickBot="1" x14ac:dyDescent="0.3">
      <c r="A190" s="4">
        <v>4121</v>
      </c>
      <c r="B190" s="6">
        <v>2007</v>
      </c>
      <c r="C190" s="6">
        <v>635</v>
      </c>
      <c r="D190" s="5" t="s">
        <v>88</v>
      </c>
      <c r="E190" s="5" t="s">
        <v>644</v>
      </c>
      <c r="F190" s="5" t="s">
        <v>109</v>
      </c>
      <c r="G190" s="6" t="s">
        <v>1183</v>
      </c>
      <c r="H190" s="6">
        <v>24</v>
      </c>
      <c r="I190" s="5" t="s">
        <v>455</v>
      </c>
      <c r="J190" s="5" t="s">
        <v>52</v>
      </c>
      <c r="K190" s="5" t="s">
        <v>90</v>
      </c>
      <c r="L190" s="5" t="s">
        <v>91</v>
      </c>
      <c r="M190" s="5" t="s">
        <v>92</v>
      </c>
      <c r="N190" s="5" t="s">
        <v>56</v>
      </c>
      <c r="O190" s="5" t="s">
        <v>57</v>
      </c>
      <c r="P190" s="5" t="s">
        <v>58</v>
      </c>
      <c r="Q190" s="5" t="s">
        <v>52</v>
      </c>
      <c r="R190" s="5" t="s">
        <v>131</v>
      </c>
      <c r="S190" s="5" t="s">
        <v>112</v>
      </c>
      <c r="T190" s="5" t="s">
        <v>93</v>
      </c>
      <c r="U190" s="5" t="s">
        <v>672</v>
      </c>
      <c r="V190" s="5" t="s">
        <v>95</v>
      </c>
      <c r="W190" s="5" t="s">
        <v>64</v>
      </c>
      <c r="X190" s="5" t="s">
        <v>83</v>
      </c>
      <c r="Y190" s="5" t="s">
        <v>162</v>
      </c>
      <c r="Z190" s="16" t="s">
        <v>307</v>
      </c>
    </row>
    <row r="191" spans="1:26" ht="16.5" thickBot="1" x14ac:dyDescent="0.3">
      <c r="A191" s="4">
        <v>12557</v>
      </c>
      <c r="B191" s="6">
        <v>2011</v>
      </c>
      <c r="C191" s="6">
        <v>902</v>
      </c>
      <c r="D191" s="5" t="s">
        <v>47</v>
      </c>
      <c r="E191" s="5" t="s">
        <v>644</v>
      </c>
      <c r="F191" s="5" t="s">
        <v>109</v>
      </c>
      <c r="G191" s="6" t="s">
        <v>1183</v>
      </c>
      <c r="H191" s="6">
        <v>22</v>
      </c>
      <c r="I191" s="5" t="s">
        <v>455</v>
      </c>
      <c r="J191" s="5" t="s">
        <v>52</v>
      </c>
      <c r="K191" s="5" t="s">
        <v>90</v>
      </c>
      <c r="L191" s="5" t="s">
        <v>77</v>
      </c>
      <c r="M191" s="5" t="s">
        <v>92</v>
      </c>
      <c r="N191" s="5" t="s">
        <v>56</v>
      </c>
      <c r="O191" s="5" t="s">
        <v>57</v>
      </c>
      <c r="P191" s="5" t="s">
        <v>58</v>
      </c>
      <c r="Q191" s="5" t="s">
        <v>52</v>
      </c>
      <c r="R191" s="5" t="s">
        <v>59</v>
      </c>
      <c r="S191" s="5" t="s">
        <v>112</v>
      </c>
      <c r="T191" s="5" t="s">
        <v>93</v>
      </c>
      <c r="U191" s="5" t="s">
        <v>649</v>
      </c>
      <c r="V191" s="5" t="s">
        <v>95</v>
      </c>
      <c r="W191" s="5" t="s">
        <v>64</v>
      </c>
      <c r="X191" s="5" t="s">
        <v>83</v>
      </c>
      <c r="Y191" s="5" t="s">
        <v>162</v>
      </c>
      <c r="Z191" s="16" t="s">
        <v>244</v>
      </c>
    </row>
    <row r="192" spans="1:26" ht="32.25" thickBot="1" x14ac:dyDescent="0.3">
      <c r="A192" s="4">
        <v>14401</v>
      </c>
      <c r="B192" s="6">
        <v>2012</v>
      </c>
      <c r="C192" s="6">
        <v>915</v>
      </c>
      <c r="D192" s="5" t="s">
        <v>172</v>
      </c>
      <c r="E192" s="5" t="s">
        <v>453</v>
      </c>
      <c r="F192" s="5" t="s">
        <v>174</v>
      </c>
      <c r="G192" s="6" t="s">
        <v>1187</v>
      </c>
      <c r="H192" s="6">
        <v>60</v>
      </c>
      <c r="I192" s="5" t="s">
        <v>622</v>
      </c>
      <c r="J192" s="5" t="s">
        <v>52</v>
      </c>
      <c r="K192" s="5" t="s">
        <v>53</v>
      </c>
      <c r="L192" s="5" t="s">
        <v>249</v>
      </c>
      <c r="M192" s="5" t="s">
        <v>92</v>
      </c>
      <c r="N192" s="5" t="s">
        <v>56</v>
      </c>
      <c r="O192" s="5" t="s">
        <v>57</v>
      </c>
      <c r="P192" s="5" t="s">
        <v>58</v>
      </c>
      <c r="Q192" s="5" t="s">
        <v>52</v>
      </c>
      <c r="R192" s="5" t="s">
        <v>59</v>
      </c>
      <c r="S192" s="5" t="s">
        <v>60</v>
      </c>
      <c r="T192" s="5" t="s">
        <v>93</v>
      </c>
      <c r="U192" s="5" t="s">
        <v>718</v>
      </c>
      <c r="V192" s="5" t="s">
        <v>95</v>
      </c>
      <c r="W192" s="5" t="s">
        <v>64</v>
      </c>
      <c r="X192" s="5" t="s">
        <v>83</v>
      </c>
      <c r="Y192" s="5" t="s">
        <v>162</v>
      </c>
      <c r="Z192" s="16" t="s">
        <v>411</v>
      </c>
    </row>
    <row r="193" spans="1:26" ht="32.25" thickBot="1" x14ac:dyDescent="0.3">
      <c r="A193" s="4">
        <v>28927</v>
      </c>
      <c r="B193" s="6">
        <v>2006</v>
      </c>
      <c r="C193" s="6">
        <v>1055</v>
      </c>
      <c r="D193" s="5" t="s">
        <v>172</v>
      </c>
      <c r="E193" s="5" t="s">
        <v>453</v>
      </c>
      <c r="F193" s="5" t="s">
        <v>174</v>
      </c>
      <c r="G193" s="6" t="s">
        <v>1187</v>
      </c>
      <c r="H193" s="6">
        <v>0</v>
      </c>
      <c r="I193" s="5" t="s">
        <v>51</v>
      </c>
      <c r="J193" s="5" t="s">
        <v>52</v>
      </c>
      <c r="K193" s="5" t="s">
        <v>90</v>
      </c>
      <c r="L193" s="5" t="s">
        <v>91</v>
      </c>
      <c r="M193" s="5" t="s">
        <v>78</v>
      </c>
      <c r="N193" s="5" t="s">
        <v>56</v>
      </c>
      <c r="O193" s="5" t="s">
        <v>57</v>
      </c>
      <c r="P193" s="5" t="s">
        <v>58</v>
      </c>
      <c r="Q193" s="5" t="s">
        <v>52</v>
      </c>
      <c r="R193" s="5" t="s">
        <v>59</v>
      </c>
      <c r="S193" s="5" t="s">
        <v>112</v>
      </c>
      <c r="T193" s="5" t="s">
        <v>79</v>
      </c>
      <c r="U193" s="5" t="s">
        <v>536</v>
      </c>
      <c r="V193" s="5" t="s">
        <v>81</v>
      </c>
      <c r="W193" s="5" t="s">
        <v>171</v>
      </c>
      <c r="X193" s="5" t="s">
        <v>66</v>
      </c>
      <c r="Y193" s="5" t="s">
        <v>162</v>
      </c>
      <c r="Z193" s="16" t="s">
        <v>126</v>
      </c>
    </row>
    <row r="194" spans="1:26" ht="32.25" thickBot="1" x14ac:dyDescent="0.3">
      <c r="A194" s="4">
        <v>28945</v>
      </c>
      <c r="B194" s="6">
        <v>2009</v>
      </c>
      <c r="C194" s="6">
        <v>1257</v>
      </c>
      <c r="D194" s="5" t="s">
        <v>172</v>
      </c>
      <c r="E194" s="5" t="s">
        <v>453</v>
      </c>
      <c r="F194" s="5" t="s">
        <v>174</v>
      </c>
      <c r="G194" s="6" t="s">
        <v>1187</v>
      </c>
      <c r="H194" s="6">
        <v>105</v>
      </c>
      <c r="I194" s="5" t="s">
        <v>622</v>
      </c>
      <c r="J194" s="5" t="s">
        <v>52</v>
      </c>
      <c r="K194" s="5" t="s">
        <v>90</v>
      </c>
      <c r="L194" s="5" t="s">
        <v>147</v>
      </c>
      <c r="M194" s="5" t="s">
        <v>78</v>
      </c>
      <c r="N194" s="5" t="s">
        <v>56</v>
      </c>
      <c r="O194" s="5" t="s">
        <v>57</v>
      </c>
      <c r="P194" s="5" t="s">
        <v>58</v>
      </c>
      <c r="Q194" s="5" t="s">
        <v>52</v>
      </c>
      <c r="R194" s="5" t="s">
        <v>59</v>
      </c>
      <c r="S194" s="5" t="s">
        <v>60</v>
      </c>
      <c r="T194" s="5" t="s">
        <v>79</v>
      </c>
      <c r="U194" s="5" t="s">
        <v>723</v>
      </c>
      <c r="V194" s="5" t="s">
        <v>81</v>
      </c>
      <c r="W194" s="5" t="s">
        <v>64</v>
      </c>
      <c r="X194" s="5" t="s">
        <v>168</v>
      </c>
      <c r="Y194" s="5" t="s">
        <v>162</v>
      </c>
      <c r="Z194" s="16" t="s">
        <v>69</v>
      </c>
    </row>
    <row r="195" spans="1:26" ht="16.5" thickBot="1" x14ac:dyDescent="0.3">
      <c r="A195" s="4">
        <v>29496</v>
      </c>
      <c r="B195" s="6">
        <v>2009</v>
      </c>
      <c r="C195" s="6">
        <v>1736</v>
      </c>
      <c r="D195" s="5" t="s">
        <v>128</v>
      </c>
      <c r="E195" s="5" t="s">
        <v>694</v>
      </c>
      <c r="F195" s="5" t="s">
        <v>174</v>
      </c>
      <c r="G195" s="6" t="s">
        <v>1207</v>
      </c>
      <c r="H195" s="6">
        <v>408</v>
      </c>
      <c r="I195" s="5" t="s">
        <v>455</v>
      </c>
      <c r="J195" s="5" t="s">
        <v>52</v>
      </c>
      <c r="K195" s="5" t="s">
        <v>53</v>
      </c>
      <c r="L195" s="5" t="s">
        <v>77</v>
      </c>
      <c r="M195" s="5" t="s">
        <v>130</v>
      </c>
      <c r="N195" s="5" t="s">
        <v>56</v>
      </c>
      <c r="O195" s="5" t="s">
        <v>57</v>
      </c>
      <c r="P195" s="5" t="s">
        <v>58</v>
      </c>
      <c r="Q195" s="5" t="s">
        <v>52</v>
      </c>
      <c r="R195" s="5" t="s">
        <v>131</v>
      </c>
      <c r="S195" s="5" t="s">
        <v>60</v>
      </c>
      <c r="T195" s="5" t="s">
        <v>79</v>
      </c>
      <c r="U195" s="5" t="s">
        <v>758</v>
      </c>
      <c r="V195" s="5" t="s">
        <v>63</v>
      </c>
      <c r="W195" s="5" t="s">
        <v>64</v>
      </c>
      <c r="X195" s="5" t="s">
        <v>83</v>
      </c>
      <c r="Y195" s="5" t="s">
        <v>162</v>
      </c>
      <c r="Z195" s="16" t="s">
        <v>244</v>
      </c>
    </row>
    <row r="196" spans="1:26" ht="32.25" thickBot="1" x14ac:dyDescent="0.3">
      <c r="A196" s="4">
        <v>29501</v>
      </c>
      <c r="B196" s="6">
        <v>2011</v>
      </c>
      <c r="C196" s="6">
        <v>1922</v>
      </c>
      <c r="D196" s="5" t="s">
        <v>47</v>
      </c>
      <c r="E196" s="5" t="s">
        <v>694</v>
      </c>
      <c r="F196" s="5" t="s">
        <v>174</v>
      </c>
      <c r="G196" s="6" t="s">
        <v>1207</v>
      </c>
      <c r="H196" s="6">
        <v>210</v>
      </c>
      <c r="I196" s="5" t="s">
        <v>455</v>
      </c>
      <c r="J196" s="5" t="s">
        <v>52</v>
      </c>
      <c r="K196" s="5" t="s">
        <v>90</v>
      </c>
      <c r="L196" s="5" t="s">
        <v>77</v>
      </c>
      <c r="M196" s="5" t="s">
        <v>78</v>
      </c>
      <c r="N196" s="5" t="s">
        <v>56</v>
      </c>
      <c r="O196" s="5" t="s">
        <v>57</v>
      </c>
      <c r="P196" s="5" t="s">
        <v>58</v>
      </c>
      <c r="Q196" s="5" t="s">
        <v>52</v>
      </c>
      <c r="R196" s="5" t="s">
        <v>131</v>
      </c>
      <c r="S196" s="5" t="s">
        <v>60</v>
      </c>
      <c r="T196" s="5" t="s">
        <v>79</v>
      </c>
      <c r="U196" s="5" t="s">
        <v>760</v>
      </c>
      <c r="V196" s="5" t="s">
        <v>123</v>
      </c>
      <c r="W196" s="5" t="s">
        <v>64</v>
      </c>
      <c r="X196" s="5" t="s">
        <v>83</v>
      </c>
      <c r="Y196" s="5" t="s">
        <v>162</v>
      </c>
      <c r="Z196" s="16" t="s">
        <v>140</v>
      </c>
    </row>
    <row r="197" spans="1:26" ht="32.25" thickBot="1" x14ac:dyDescent="0.3">
      <c r="A197" s="4">
        <v>29502</v>
      </c>
      <c r="B197" s="6">
        <v>2011</v>
      </c>
      <c r="C197" s="6">
        <v>1031</v>
      </c>
      <c r="D197" s="5" t="s">
        <v>47</v>
      </c>
      <c r="E197" s="5" t="s">
        <v>694</v>
      </c>
      <c r="F197" s="5" t="s">
        <v>174</v>
      </c>
      <c r="G197" s="6" t="s">
        <v>1207</v>
      </c>
      <c r="H197" s="6">
        <v>132</v>
      </c>
      <c r="I197" s="5" t="s">
        <v>455</v>
      </c>
      <c r="J197" s="5" t="s">
        <v>52</v>
      </c>
      <c r="K197" s="5" t="s">
        <v>90</v>
      </c>
      <c r="L197" s="5" t="s">
        <v>147</v>
      </c>
      <c r="M197" s="5" t="s">
        <v>78</v>
      </c>
      <c r="N197" s="5" t="s">
        <v>56</v>
      </c>
      <c r="O197" s="5" t="s">
        <v>57</v>
      </c>
      <c r="P197" s="5" t="s">
        <v>58</v>
      </c>
      <c r="Q197" s="5" t="s">
        <v>52</v>
      </c>
      <c r="R197" s="5" t="s">
        <v>59</v>
      </c>
      <c r="S197" s="5" t="s">
        <v>60</v>
      </c>
      <c r="T197" s="5" t="s">
        <v>79</v>
      </c>
      <c r="U197" s="5" t="s">
        <v>762</v>
      </c>
      <c r="V197" s="5" t="s">
        <v>81</v>
      </c>
      <c r="W197" s="5" t="s">
        <v>64</v>
      </c>
      <c r="X197" s="5" t="s">
        <v>168</v>
      </c>
      <c r="Y197" s="5" t="s">
        <v>162</v>
      </c>
      <c r="Z197" s="16" t="s">
        <v>69</v>
      </c>
    </row>
    <row r="198" spans="1:26" ht="32.25" thickBot="1" x14ac:dyDescent="0.3">
      <c r="A198" s="4">
        <v>29344</v>
      </c>
      <c r="B198" s="6">
        <v>2005</v>
      </c>
      <c r="C198" s="6">
        <v>1900</v>
      </c>
      <c r="D198" s="5" t="s">
        <v>47</v>
      </c>
      <c r="E198" s="5" t="s">
        <v>644</v>
      </c>
      <c r="F198" s="5" t="s">
        <v>766</v>
      </c>
      <c r="G198" s="6" t="s">
        <v>1262</v>
      </c>
      <c r="H198" s="6">
        <v>0</v>
      </c>
      <c r="I198" s="5" t="s">
        <v>51</v>
      </c>
      <c r="J198" s="5" t="s">
        <v>52</v>
      </c>
      <c r="K198" s="5" t="s">
        <v>53</v>
      </c>
      <c r="L198" s="5" t="s">
        <v>91</v>
      </c>
      <c r="M198" s="5" t="s">
        <v>78</v>
      </c>
      <c r="N198" s="5" t="s">
        <v>56</v>
      </c>
      <c r="O198" s="5" t="s">
        <v>57</v>
      </c>
      <c r="P198" s="5" t="s">
        <v>58</v>
      </c>
      <c r="Q198" s="5" t="s">
        <v>52</v>
      </c>
      <c r="R198" s="5" t="s">
        <v>131</v>
      </c>
      <c r="S198" s="5" t="s">
        <v>112</v>
      </c>
      <c r="T198" s="5" t="s">
        <v>79</v>
      </c>
      <c r="U198" s="5" t="s">
        <v>767</v>
      </c>
      <c r="V198" s="5" t="s">
        <v>123</v>
      </c>
      <c r="W198" s="5" t="s">
        <v>64</v>
      </c>
      <c r="X198" s="5" t="s">
        <v>66</v>
      </c>
      <c r="Y198" s="5" t="s">
        <v>162</v>
      </c>
      <c r="Z198" s="16" t="s">
        <v>69</v>
      </c>
    </row>
    <row r="199" spans="1:26" ht="16.5" thickBot="1" x14ac:dyDescent="0.3">
      <c r="A199" s="4">
        <v>29027</v>
      </c>
      <c r="B199" s="6">
        <v>2011</v>
      </c>
      <c r="C199" s="6">
        <v>1749</v>
      </c>
      <c r="D199" s="5" t="s">
        <v>88</v>
      </c>
      <c r="E199" s="5" t="s">
        <v>453</v>
      </c>
      <c r="F199" s="5" t="s">
        <v>768</v>
      </c>
      <c r="G199" s="6" t="s">
        <v>1263</v>
      </c>
      <c r="H199" s="6">
        <v>28</v>
      </c>
      <c r="I199" s="5" t="s">
        <v>622</v>
      </c>
      <c r="J199" s="5" t="s">
        <v>52</v>
      </c>
      <c r="K199" s="5" t="s">
        <v>90</v>
      </c>
      <c r="L199" s="5" t="s">
        <v>147</v>
      </c>
      <c r="M199" s="5" t="s">
        <v>78</v>
      </c>
      <c r="N199" s="5" t="s">
        <v>56</v>
      </c>
      <c r="O199" s="5" t="s">
        <v>57</v>
      </c>
      <c r="P199" s="5" t="s">
        <v>58</v>
      </c>
      <c r="Q199" s="5" t="s">
        <v>52</v>
      </c>
      <c r="R199" s="5" t="s">
        <v>131</v>
      </c>
      <c r="S199" s="5" t="s">
        <v>112</v>
      </c>
      <c r="T199" s="5" t="s">
        <v>79</v>
      </c>
      <c r="U199" s="5" t="s">
        <v>772</v>
      </c>
      <c r="V199" s="5" t="s">
        <v>63</v>
      </c>
      <c r="W199" s="5" t="s">
        <v>64</v>
      </c>
      <c r="X199" s="5" t="s">
        <v>168</v>
      </c>
      <c r="Y199" s="5" t="s">
        <v>162</v>
      </c>
      <c r="Z199" s="16" t="s">
        <v>189</v>
      </c>
    </row>
    <row r="200" spans="1:26" ht="32.25" thickBot="1" x14ac:dyDescent="0.3">
      <c r="A200" s="4">
        <v>14661</v>
      </c>
      <c r="B200" s="6">
        <v>2009</v>
      </c>
      <c r="C200" s="6">
        <v>2350</v>
      </c>
      <c r="D200" s="5" t="s">
        <v>182</v>
      </c>
      <c r="E200" s="5" t="s">
        <v>268</v>
      </c>
      <c r="F200" s="5" t="s">
        <v>619</v>
      </c>
      <c r="G200" s="6" t="s">
        <v>1264</v>
      </c>
      <c r="H200" s="6">
        <v>3</v>
      </c>
      <c r="I200" s="5" t="s">
        <v>76</v>
      </c>
      <c r="J200" s="5" t="s">
        <v>52</v>
      </c>
      <c r="K200" s="5" t="s">
        <v>53</v>
      </c>
      <c r="L200" s="5" t="s">
        <v>150</v>
      </c>
      <c r="M200" s="5" t="s">
        <v>151</v>
      </c>
      <c r="N200" s="5" t="s">
        <v>152</v>
      </c>
      <c r="O200" s="5" t="s">
        <v>213</v>
      </c>
      <c r="P200" s="5" t="s">
        <v>58</v>
      </c>
      <c r="Q200" s="5" t="s">
        <v>52</v>
      </c>
      <c r="R200" s="5" t="s">
        <v>131</v>
      </c>
      <c r="S200" s="5" t="s">
        <v>112</v>
      </c>
      <c r="T200" s="5" t="s">
        <v>153</v>
      </c>
      <c r="U200" s="5" t="s">
        <v>620</v>
      </c>
      <c r="V200" s="5" t="s">
        <v>149</v>
      </c>
      <c r="W200" s="5" t="s">
        <v>215</v>
      </c>
      <c r="X200" s="5" t="s">
        <v>66</v>
      </c>
      <c r="Y200" s="5" t="s">
        <v>162</v>
      </c>
      <c r="Z200" s="16" t="s">
        <v>238</v>
      </c>
    </row>
    <row r="201" spans="1:26" ht="32.25" thickBot="1" x14ac:dyDescent="0.3">
      <c r="A201" s="4">
        <v>29349</v>
      </c>
      <c r="B201" s="6">
        <v>2010</v>
      </c>
      <c r="C201" s="6">
        <v>2127</v>
      </c>
      <c r="D201" s="5" t="s">
        <v>172</v>
      </c>
      <c r="E201" s="5" t="s">
        <v>644</v>
      </c>
      <c r="F201" s="5" t="s">
        <v>768</v>
      </c>
      <c r="G201" s="6" t="s">
        <v>1192</v>
      </c>
      <c r="H201" s="6">
        <v>0</v>
      </c>
      <c r="I201" s="5" t="s">
        <v>51</v>
      </c>
      <c r="J201" s="5" t="s">
        <v>52</v>
      </c>
      <c r="K201" s="5" t="s">
        <v>90</v>
      </c>
      <c r="L201" s="5" t="s">
        <v>91</v>
      </c>
      <c r="M201" s="5" t="s">
        <v>78</v>
      </c>
      <c r="N201" s="5" t="s">
        <v>56</v>
      </c>
      <c r="O201" s="5" t="s">
        <v>57</v>
      </c>
      <c r="P201" s="5" t="s">
        <v>58</v>
      </c>
      <c r="Q201" s="5" t="s">
        <v>52</v>
      </c>
      <c r="R201" s="5" t="s">
        <v>131</v>
      </c>
      <c r="S201" s="5" t="s">
        <v>112</v>
      </c>
      <c r="T201" s="5" t="s">
        <v>79</v>
      </c>
      <c r="U201" s="5" t="s">
        <v>767</v>
      </c>
      <c r="V201" s="5" t="s">
        <v>123</v>
      </c>
      <c r="W201" s="5" t="s">
        <v>64</v>
      </c>
      <c r="X201" s="5" t="s">
        <v>66</v>
      </c>
      <c r="Y201" s="5" t="s">
        <v>162</v>
      </c>
      <c r="Z201" s="16" t="s">
        <v>126</v>
      </c>
    </row>
    <row r="202" spans="1:26" ht="32.25" thickBot="1" x14ac:dyDescent="0.3">
      <c r="A202" s="4">
        <v>26722</v>
      </c>
      <c r="B202" s="6">
        <v>2015</v>
      </c>
      <c r="C202" s="6">
        <v>1733</v>
      </c>
      <c r="D202" s="5" t="s">
        <v>47</v>
      </c>
      <c r="E202" s="5" t="s">
        <v>644</v>
      </c>
      <c r="F202" s="5" t="s">
        <v>174</v>
      </c>
      <c r="G202" s="6" t="s">
        <v>1189</v>
      </c>
      <c r="H202" s="6">
        <v>146</v>
      </c>
      <c r="I202" s="5" t="s">
        <v>455</v>
      </c>
      <c r="J202" s="5" t="s">
        <v>44</v>
      </c>
      <c r="K202" s="5" t="s">
        <v>111</v>
      </c>
      <c r="L202" s="5" t="s">
        <v>150</v>
      </c>
      <c r="M202" s="5" t="s">
        <v>151</v>
      </c>
      <c r="N202" s="5" t="s">
        <v>203</v>
      </c>
      <c r="O202" s="5" t="s">
        <v>57</v>
      </c>
      <c r="P202" s="5" t="s">
        <v>58</v>
      </c>
      <c r="Q202" s="5" t="s">
        <v>52</v>
      </c>
      <c r="R202" s="5" t="s">
        <v>121</v>
      </c>
      <c r="S202" s="5" t="s">
        <v>60</v>
      </c>
      <c r="T202" s="5" t="s">
        <v>153</v>
      </c>
      <c r="U202" s="5" t="s">
        <v>738</v>
      </c>
      <c r="V202" s="5" t="s">
        <v>63</v>
      </c>
      <c r="W202" s="5" t="s">
        <v>64</v>
      </c>
      <c r="X202" s="5" t="s">
        <v>83</v>
      </c>
      <c r="Y202" s="5" t="s">
        <v>162</v>
      </c>
      <c r="Z202" s="16" t="s">
        <v>206</v>
      </c>
    </row>
    <row r="203" spans="1:26" ht="32.25" thickBot="1" x14ac:dyDescent="0.3">
      <c r="A203" s="4">
        <v>29307</v>
      </c>
      <c r="B203" s="6">
        <v>2006</v>
      </c>
      <c r="C203" s="6">
        <v>1652</v>
      </c>
      <c r="D203" s="5" t="s">
        <v>135</v>
      </c>
      <c r="E203" s="5" t="s">
        <v>644</v>
      </c>
      <c r="F203" s="5" t="s">
        <v>263</v>
      </c>
      <c r="G203" s="6" t="s">
        <v>1193</v>
      </c>
      <c r="H203" s="6">
        <v>0</v>
      </c>
      <c r="I203" s="5" t="s">
        <v>51</v>
      </c>
      <c r="J203" s="5" t="s">
        <v>52</v>
      </c>
      <c r="K203" s="5" t="s">
        <v>111</v>
      </c>
      <c r="L203" s="5" t="s">
        <v>91</v>
      </c>
      <c r="M203" s="5" t="s">
        <v>78</v>
      </c>
      <c r="N203" s="5" t="s">
        <v>56</v>
      </c>
      <c r="O203" s="5" t="s">
        <v>57</v>
      </c>
      <c r="P203" s="5" t="s">
        <v>58</v>
      </c>
      <c r="Q203" s="5" t="s">
        <v>52</v>
      </c>
      <c r="R203" s="5" t="s">
        <v>121</v>
      </c>
      <c r="S203" s="5" t="s">
        <v>112</v>
      </c>
      <c r="T203" s="5" t="s">
        <v>79</v>
      </c>
      <c r="U203" s="5" t="s">
        <v>797</v>
      </c>
      <c r="V203" s="5" t="s">
        <v>63</v>
      </c>
      <c r="W203" s="5" t="s">
        <v>171</v>
      </c>
      <c r="X203" s="5" t="s">
        <v>66</v>
      </c>
      <c r="Y203" s="5" t="s">
        <v>162</v>
      </c>
      <c r="Z203" s="16" t="s">
        <v>126</v>
      </c>
    </row>
    <row r="204" spans="1:26" ht="16.5" thickBot="1" x14ac:dyDescent="0.3">
      <c r="A204" s="4">
        <v>10959</v>
      </c>
      <c r="B204" s="6">
        <v>2015</v>
      </c>
      <c r="C204" s="6">
        <v>1822</v>
      </c>
      <c r="D204" s="5" t="s">
        <v>88</v>
      </c>
      <c r="E204" s="5" t="s">
        <v>110</v>
      </c>
      <c r="F204" s="5" t="s">
        <v>268</v>
      </c>
      <c r="G204" s="6" t="s">
        <v>1265</v>
      </c>
      <c r="H204" s="6">
        <v>0</v>
      </c>
      <c r="I204" s="5" t="s">
        <v>51</v>
      </c>
      <c r="J204" s="5" t="s">
        <v>52</v>
      </c>
      <c r="K204" s="5" t="s">
        <v>90</v>
      </c>
      <c r="L204" s="5" t="s">
        <v>91</v>
      </c>
      <c r="M204" s="5" t="s">
        <v>245</v>
      </c>
      <c r="N204" s="5" t="s">
        <v>56</v>
      </c>
      <c r="O204" s="5" t="s">
        <v>57</v>
      </c>
      <c r="P204" s="5" t="s">
        <v>58</v>
      </c>
      <c r="Q204" s="5" t="s">
        <v>52</v>
      </c>
      <c r="R204" s="5" t="s">
        <v>131</v>
      </c>
      <c r="S204" s="5" t="s">
        <v>112</v>
      </c>
      <c r="T204" s="5" t="s">
        <v>79</v>
      </c>
      <c r="U204" s="5" t="s">
        <v>804</v>
      </c>
      <c r="V204" s="5" t="s">
        <v>123</v>
      </c>
      <c r="W204" s="5" t="s">
        <v>64</v>
      </c>
      <c r="X204" s="5" t="s">
        <v>66</v>
      </c>
      <c r="Y204" s="5" t="s">
        <v>162</v>
      </c>
      <c r="Z204" s="16" t="s">
        <v>390</v>
      </c>
    </row>
    <row r="205" spans="1:26" ht="16.5" thickBot="1" x14ac:dyDescent="0.3">
      <c r="A205" s="4">
        <v>29295</v>
      </c>
      <c r="B205" s="6">
        <v>2005</v>
      </c>
      <c r="C205" s="6">
        <v>1129</v>
      </c>
      <c r="D205" s="5" t="s">
        <v>135</v>
      </c>
      <c r="E205" s="5" t="s">
        <v>644</v>
      </c>
      <c r="F205" s="5" t="s">
        <v>268</v>
      </c>
      <c r="G205" s="6" t="s">
        <v>1196</v>
      </c>
      <c r="H205" s="6">
        <v>0</v>
      </c>
      <c r="I205" s="5" t="s">
        <v>51</v>
      </c>
      <c r="J205" s="5" t="s">
        <v>52</v>
      </c>
      <c r="K205" s="5" t="s">
        <v>53</v>
      </c>
      <c r="L205" s="5" t="s">
        <v>91</v>
      </c>
      <c r="M205" s="5" t="s">
        <v>78</v>
      </c>
      <c r="N205" s="5" t="s">
        <v>56</v>
      </c>
      <c r="O205" s="5" t="s">
        <v>57</v>
      </c>
      <c r="P205" s="5" t="s">
        <v>58</v>
      </c>
      <c r="Q205" s="5" t="s">
        <v>52</v>
      </c>
      <c r="R205" s="5" t="s">
        <v>59</v>
      </c>
      <c r="S205" s="5" t="s">
        <v>112</v>
      </c>
      <c r="T205" s="5" t="s">
        <v>79</v>
      </c>
      <c r="U205" s="5" t="s">
        <v>803</v>
      </c>
      <c r="V205" s="5" t="s">
        <v>81</v>
      </c>
      <c r="W205" s="5" t="s">
        <v>64</v>
      </c>
      <c r="X205" s="5" t="s">
        <v>66</v>
      </c>
      <c r="Y205" s="5" t="s">
        <v>162</v>
      </c>
      <c r="Z205" s="16" t="s">
        <v>260</v>
      </c>
    </row>
    <row r="206" spans="1:26" ht="16.5" thickBot="1" x14ac:dyDescent="0.3">
      <c r="A206" s="4">
        <v>8863</v>
      </c>
      <c r="B206" s="6">
        <v>2013</v>
      </c>
      <c r="C206" s="6">
        <v>643</v>
      </c>
      <c r="D206" s="5" t="s">
        <v>135</v>
      </c>
      <c r="E206" s="5" t="s">
        <v>644</v>
      </c>
      <c r="F206" s="5" t="s">
        <v>268</v>
      </c>
      <c r="G206" s="6" t="s">
        <v>1196</v>
      </c>
      <c r="H206" s="6">
        <v>0</v>
      </c>
      <c r="I206" s="5" t="s">
        <v>51</v>
      </c>
      <c r="J206" s="5" t="s">
        <v>52</v>
      </c>
      <c r="K206" s="5" t="s">
        <v>90</v>
      </c>
      <c r="L206" s="5" t="s">
        <v>91</v>
      </c>
      <c r="M206" s="5" t="s">
        <v>78</v>
      </c>
      <c r="N206" s="5" t="s">
        <v>56</v>
      </c>
      <c r="O206" s="5" t="s">
        <v>57</v>
      </c>
      <c r="P206" s="5" t="s">
        <v>58</v>
      </c>
      <c r="Q206" s="5" t="s">
        <v>52</v>
      </c>
      <c r="R206" s="5" t="s">
        <v>131</v>
      </c>
      <c r="S206" s="5" t="s">
        <v>112</v>
      </c>
      <c r="T206" s="5" t="s">
        <v>79</v>
      </c>
      <c r="U206" s="5" t="s">
        <v>803</v>
      </c>
      <c r="V206" s="5" t="s">
        <v>95</v>
      </c>
      <c r="W206" s="5" t="s">
        <v>64</v>
      </c>
      <c r="X206" s="5" t="s">
        <v>66</v>
      </c>
      <c r="Y206" s="5" t="s">
        <v>162</v>
      </c>
      <c r="Z206" s="16" t="s">
        <v>107</v>
      </c>
    </row>
    <row r="207" spans="1:26" ht="32.25" thickBot="1" x14ac:dyDescent="0.3">
      <c r="A207" s="4">
        <v>29302</v>
      </c>
      <c r="B207" s="6">
        <v>2010</v>
      </c>
      <c r="C207" s="6">
        <v>1746</v>
      </c>
      <c r="D207" s="5" t="s">
        <v>135</v>
      </c>
      <c r="E207" s="5" t="s">
        <v>644</v>
      </c>
      <c r="F207" s="5" t="s">
        <v>268</v>
      </c>
      <c r="G207" s="6" t="s">
        <v>1196</v>
      </c>
      <c r="H207" s="6">
        <v>0</v>
      </c>
      <c r="I207" s="5" t="s">
        <v>51</v>
      </c>
      <c r="J207" s="5" t="s">
        <v>52</v>
      </c>
      <c r="K207" s="5" t="s">
        <v>90</v>
      </c>
      <c r="L207" s="5" t="s">
        <v>91</v>
      </c>
      <c r="M207" s="5" t="s">
        <v>78</v>
      </c>
      <c r="N207" s="5" t="s">
        <v>56</v>
      </c>
      <c r="O207" s="5" t="s">
        <v>57</v>
      </c>
      <c r="P207" s="5" t="s">
        <v>58</v>
      </c>
      <c r="Q207" s="5" t="s">
        <v>52</v>
      </c>
      <c r="R207" s="5" t="s">
        <v>131</v>
      </c>
      <c r="S207" s="5" t="s">
        <v>112</v>
      </c>
      <c r="T207" s="5" t="s">
        <v>79</v>
      </c>
      <c r="U207" s="5" t="s">
        <v>803</v>
      </c>
      <c r="V207" s="5" t="s">
        <v>63</v>
      </c>
      <c r="W207" s="5" t="s">
        <v>171</v>
      </c>
      <c r="X207" s="5" t="s">
        <v>66</v>
      </c>
      <c r="Y207" s="5" t="s">
        <v>162</v>
      </c>
      <c r="Z207" s="16" t="s">
        <v>307</v>
      </c>
    </row>
    <row r="208" spans="1:26" ht="16.5" thickBot="1" x14ac:dyDescent="0.3">
      <c r="A208" s="4">
        <v>15027</v>
      </c>
      <c r="B208" s="6">
        <v>2013</v>
      </c>
      <c r="C208" s="6">
        <v>1922</v>
      </c>
      <c r="D208" s="5" t="s">
        <v>72</v>
      </c>
      <c r="E208" s="5" t="s">
        <v>680</v>
      </c>
      <c r="F208" s="5" t="s">
        <v>268</v>
      </c>
      <c r="G208" s="6" t="s">
        <v>1206</v>
      </c>
      <c r="H208" s="6">
        <v>0</v>
      </c>
      <c r="I208" s="5" t="s">
        <v>51</v>
      </c>
      <c r="J208" s="5" t="s">
        <v>52</v>
      </c>
      <c r="K208" s="5" t="s">
        <v>90</v>
      </c>
      <c r="L208" s="5" t="s">
        <v>91</v>
      </c>
      <c r="M208" s="5" t="s">
        <v>78</v>
      </c>
      <c r="N208" s="5" t="s">
        <v>56</v>
      </c>
      <c r="O208" s="5" t="s">
        <v>57</v>
      </c>
      <c r="P208" s="5" t="s">
        <v>58</v>
      </c>
      <c r="Q208" s="5" t="s">
        <v>52</v>
      </c>
      <c r="R208" s="5" t="s">
        <v>131</v>
      </c>
      <c r="S208" s="5" t="s">
        <v>112</v>
      </c>
      <c r="T208" s="5" t="s">
        <v>79</v>
      </c>
      <c r="U208" s="5" t="s">
        <v>834</v>
      </c>
      <c r="V208" s="5" t="s">
        <v>123</v>
      </c>
      <c r="W208" s="5" t="s">
        <v>64</v>
      </c>
      <c r="X208" s="5" t="s">
        <v>66</v>
      </c>
      <c r="Y208" s="5" t="s">
        <v>162</v>
      </c>
      <c r="Z208" s="16" t="s">
        <v>390</v>
      </c>
    </row>
    <row r="209" spans="1:26" ht="32.25" thickBot="1" x14ac:dyDescent="0.3">
      <c r="A209" s="4">
        <v>6055</v>
      </c>
      <c r="B209" s="6">
        <v>2008</v>
      </c>
      <c r="C209" s="6">
        <v>1930</v>
      </c>
      <c r="D209" s="5" t="s">
        <v>88</v>
      </c>
      <c r="E209" s="5" t="s">
        <v>680</v>
      </c>
      <c r="F209" s="5" t="s">
        <v>268</v>
      </c>
      <c r="G209" s="6" t="s">
        <v>1206</v>
      </c>
      <c r="H209" s="6">
        <v>47</v>
      </c>
      <c r="I209" s="5" t="s">
        <v>455</v>
      </c>
      <c r="J209" s="5" t="s">
        <v>52</v>
      </c>
      <c r="K209" s="5" t="s">
        <v>90</v>
      </c>
      <c r="L209" s="5" t="s">
        <v>249</v>
      </c>
      <c r="M209" s="5" t="s">
        <v>254</v>
      </c>
      <c r="N209" s="5" t="s">
        <v>56</v>
      </c>
      <c r="O209" s="5" t="s">
        <v>57</v>
      </c>
      <c r="P209" s="5" t="s">
        <v>58</v>
      </c>
      <c r="Q209" s="5" t="s">
        <v>52</v>
      </c>
      <c r="R209" s="5" t="s">
        <v>131</v>
      </c>
      <c r="S209" s="5" t="s">
        <v>112</v>
      </c>
      <c r="T209" s="5" t="s">
        <v>61</v>
      </c>
      <c r="U209" s="5" t="s">
        <v>835</v>
      </c>
      <c r="V209" s="5" t="s">
        <v>123</v>
      </c>
      <c r="W209" s="5" t="s">
        <v>64</v>
      </c>
      <c r="X209" s="5" t="s">
        <v>83</v>
      </c>
      <c r="Y209" s="5" t="s">
        <v>162</v>
      </c>
      <c r="Z209" s="16" t="s">
        <v>69</v>
      </c>
    </row>
    <row r="210" spans="1:26" ht="32.25" thickBot="1" x14ac:dyDescent="0.3">
      <c r="A210" s="4">
        <v>29193</v>
      </c>
      <c r="B210" s="6">
        <v>2011</v>
      </c>
      <c r="C210" s="6">
        <v>1818</v>
      </c>
      <c r="D210" s="5" t="s">
        <v>128</v>
      </c>
      <c r="E210" s="5" t="s">
        <v>192</v>
      </c>
      <c r="F210" s="5" t="s">
        <v>735</v>
      </c>
      <c r="G210" s="6" t="s">
        <v>1266</v>
      </c>
      <c r="H210" s="6">
        <v>100</v>
      </c>
      <c r="I210" s="5" t="s">
        <v>120</v>
      </c>
      <c r="J210" s="5" t="s">
        <v>52</v>
      </c>
      <c r="K210" s="5" t="s">
        <v>90</v>
      </c>
      <c r="L210" s="5" t="s">
        <v>147</v>
      </c>
      <c r="M210" s="5" t="s">
        <v>78</v>
      </c>
      <c r="N210" s="5" t="s">
        <v>56</v>
      </c>
      <c r="O210" s="5" t="s">
        <v>57</v>
      </c>
      <c r="P210" s="5" t="s">
        <v>58</v>
      </c>
      <c r="Q210" s="5" t="s">
        <v>52</v>
      </c>
      <c r="R210" s="5" t="s">
        <v>131</v>
      </c>
      <c r="S210" s="5" t="s">
        <v>60</v>
      </c>
      <c r="T210" s="5" t="s">
        <v>79</v>
      </c>
      <c r="U210" s="5" t="s">
        <v>872</v>
      </c>
      <c r="V210" s="5" t="s">
        <v>123</v>
      </c>
      <c r="W210" s="5" t="s">
        <v>64</v>
      </c>
      <c r="X210" s="5" t="s">
        <v>168</v>
      </c>
      <c r="Y210" s="5" t="s">
        <v>162</v>
      </c>
      <c r="Z210" s="16" t="s">
        <v>69</v>
      </c>
    </row>
    <row r="211" spans="1:26" ht="16.5" thickBot="1" x14ac:dyDescent="0.3">
      <c r="A211" s="4">
        <v>18812</v>
      </c>
      <c r="B211" s="6">
        <v>2014</v>
      </c>
      <c r="C211" s="6">
        <v>1440</v>
      </c>
      <c r="D211" s="5" t="s">
        <v>88</v>
      </c>
      <c r="E211" s="5" t="s">
        <v>192</v>
      </c>
      <c r="F211" s="5" t="s">
        <v>735</v>
      </c>
      <c r="G211" s="6" t="s">
        <v>1266</v>
      </c>
      <c r="H211" s="6">
        <v>0</v>
      </c>
      <c r="I211" s="5" t="s">
        <v>51</v>
      </c>
      <c r="J211" s="5" t="s">
        <v>52</v>
      </c>
      <c r="K211" s="5" t="s">
        <v>90</v>
      </c>
      <c r="L211" s="5" t="s">
        <v>147</v>
      </c>
      <c r="M211" s="5" t="s">
        <v>78</v>
      </c>
      <c r="N211" s="5" t="s">
        <v>56</v>
      </c>
      <c r="O211" s="5" t="s">
        <v>213</v>
      </c>
      <c r="P211" s="5" t="s">
        <v>58</v>
      </c>
      <c r="Q211" s="5" t="s">
        <v>52</v>
      </c>
      <c r="R211" s="5" t="s">
        <v>59</v>
      </c>
      <c r="S211" s="5" t="s">
        <v>112</v>
      </c>
      <c r="T211" s="5" t="s">
        <v>79</v>
      </c>
      <c r="U211" s="5" t="s">
        <v>871</v>
      </c>
      <c r="V211" s="5" t="s">
        <v>63</v>
      </c>
      <c r="W211" s="5" t="s">
        <v>171</v>
      </c>
      <c r="X211" s="5" t="s">
        <v>66</v>
      </c>
      <c r="Y211" s="5" t="s">
        <v>162</v>
      </c>
      <c r="Z211" s="16" t="s">
        <v>244</v>
      </c>
    </row>
    <row r="212" spans="1:26" ht="32.25" thickBot="1" x14ac:dyDescent="0.3">
      <c r="A212" s="4">
        <v>29283</v>
      </c>
      <c r="B212" s="6">
        <v>2010</v>
      </c>
      <c r="C212" s="6">
        <v>2001</v>
      </c>
      <c r="D212" s="5" t="s">
        <v>47</v>
      </c>
      <c r="E212" s="5" t="s">
        <v>101</v>
      </c>
      <c r="F212" s="5" t="s">
        <v>735</v>
      </c>
      <c r="G212" s="6" t="s">
        <v>1267</v>
      </c>
      <c r="H212" s="6">
        <v>146</v>
      </c>
      <c r="I212" s="5" t="s">
        <v>120</v>
      </c>
      <c r="J212" s="5" t="s">
        <v>52</v>
      </c>
      <c r="K212" s="5" t="s">
        <v>90</v>
      </c>
      <c r="L212" s="5" t="s">
        <v>147</v>
      </c>
      <c r="M212" s="5" t="s">
        <v>78</v>
      </c>
      <c r="N212" s="5" t="s">
        <v>56</v>
      </c>
      <c r="O212" s="5" t="s">
        <v>213</v>
      </c>
      <c r="P212" s="5" t="s">
        <v>58</v>
      </c>
      <c r="Q212" s="5" t="s">
        <v>52</v>
      </c>
      <c r="R212" s="5" t="s">
        <v>131</v>
      </c>
      <c r="S212" s="5" t="s">
        <v>60</v>
      </c>
      <c r="T212" s="5" t="s">
        <v>79</v>
      </c>
      <c r="U212" s="5" t="s">
        <v>878</v>
      </c>
      <c r="V212" s="5" t="s">
        <v>123</v>
      </c>
      <c r="W212" s="5" t="s">
        <v>215</v>
      </c>
      <c r="X212" s="5" t="s">
        <v>168</v>
      </c>
      <c r="Y212" s="5" t="s">
        <v>162</v>
      </c>
      <c r="Z212" s="16" t="s">
        <v>69</v>
      </c>
    </row>
    <row r="213" spans="1:26" ht="32.25" thickBot="1" x14ac:dyDescent="0.3">
      <c r="A213" s="4">
        <v>6043</v>
      </c>
      <c r="B213" s="6">
        <v>2008</v>
      </c>
      <c r="C213" s="6">
        <v>1043</v>
      </c>
      <c r="D213" s="5" t="s">
        <v>128</v>
      </c>
      <c r="E213" s="5" t="s">
        <v>109</v>
      </c>
      <c r="F213" s="5" t="s">
        <v>884</v>
      </c>
      <c r="G213" s="6" t="s">
        <v>1183</v>
      </c>
      <c r="H213" s="6">
        <v>0</v>
      </c>
      <c r="I213" s="5" t="s">
        <v>51</v>
      </c>
      <c r="J213" s="5" t="s">
        <v>52</v>
      </c>
      <c r="K213" s="5" t="s">
        <v>53</v>
      </c>
      <c r="L213" s="5" t="s">
        <v>52</v>
      </c>
      <c r="M213" s="5" t="s">
        <v>92</v>
      </c>
      <c r="N213" s="5" t="s">
        <v>56</v>
      </c>
      <c r="O213" s="5" t="s">
        <v>57</v>
      </c>
      <c r="P213" s="5" t="s">
        <v>58</v>
      </c>
      <c r="Q213" s="5" t="s">
        <v>52</v>
      </c>
      <c r="R213" s="5" t="s">
        <v>59</v>
      </c>
      <c r="S213" s="5" t="s">
        <v>112</v>
      </c>
      <c r="T213" s="5" t="s">
        <v>93</v>
      </c>
      <c r="U213" s="5" t="s">
        <v>645</v>
      </c>
      <c r="V213" s="5" t="s">
        <v>81</v>
      </c>
      <c r="W213" s="5" t="s">
        <v>64</v>
      </c>
      <c r="X213" s="5" t="s">
        <v>66</v>
      </c>
      <c r="Y213" s="5" t="s">
        <v>162</v>
      </c>
      <c r="Z213" s="16" t="s">
        <v>126</v>
      </c>
    </row>
    <row r="214" spans="1:26" ht="16.5" thickBot="1" x14ac:dyDescent="0.3">
      <c r="A214" s="4">
        <v>29334</v>
      </c>
      <c r="B214" s="6">
        <v>2012</v>
      </c>
      <c r="C214" s="6">
        <v>1750</v>
      </c>
      <c r="D214" s="5" t="s">
        <v>182</v>
      </c>
      <c r="E214" s="5" t="s">
        <v>174</v>
      </c>
      <c r="F214" s="5" t="s">
        <v>884</v>
      </c>
      <c r="G214" s="6" t="s">
        <v>1185</v>
      </c>
      <c r="H214" s="6">
        <v>0</v>
      </c>
      <c r="I214" s="5" t="s">
        <v>51</v>
      </c>
      <c r="J214" s="5" t="s">
        <v>52</v>
      </c>
      <c r="K214" s="5" t="s">
        <v>90</v>
      </c>
      <c r="L214" s="5" t="s">
        <v>91</v>
      </c>
      <c r="M214" s="5" t="s">
        <v>78</v>
      </c>
      <c r="N214" s="5" t="s">
        <v>56</v>
      </c>
      <c r="O214" s="5" t="s">
        <v>57</v>
      </c>
      <c r="P214" s="5" t="s">
        <v>58</v>
      </c>
      <c r="Q214" s="5" t="s">
        <v>52</v>
      </c>
      <c r="R214" s="5" t="s">
        <v>131</v>
      </c>
      <c r="S214" s="5" t="s">
        <v>112</v>
      </c>
      <c r="T214" s="5" t="s">
        <v>79</v>
      </c>
      <c r="U214" s="5" t="s">
        <v>740</v>
      </c>
      <c r="V214" s="5" t="s">
        <v>63</v>
      </c>
      <c r="W214" s="5" t="s">
        <v>64</v>
      </c>
      <c r="X214" s="5" t="s">
        <v>66</v>
      </c>
      <c r="Y214" s="5" t="s">
        <v>162</v>
      </c>
      <c r="Z214" s="16" t="s">
        <v>107</v>
      </c>
    </row>
    <row r="215" spans="1:26" ht="32.25" thickBot="1" x14ac:dyDescent="0.3">
      <c r="A215" s="4">
        <v>29347</v>
      </c>
      <c r="B215" s="6">
        <v>2009</v>
      </c>
      <c r="C215" s="6">
        <v>818</v>
      </c>
      <c r="D215" s="5" t="s">
        <v>172</v>
      </c>
      <c r="E215" s="5" t="s">
        <v>74</v>
      </c>
      <c r="F215" s="5" t="s">
        <v>884</v>
      </c>
      <c r="G215" s="6" t="s">
        <v>1268</v>
      </c>
      <c r="H215" s="6">
        <v>0</v>
      </c>
      <c r="I215" s="5" t="s">
        <v>51</v>
      </c>
      <c r="J215" s="5" t="s">
        <v>52</v>
      </c>
      <c r="K215" s="5" t="s">
        <v>90</v>
      </c>
      <c r="L215" s="5" t="s">
        <v>91</v>
      </c>
      <c r="M215" s="5" t="s">
        <v>78</v>
      </c>
      <c r="N215" s="5" t="s">
        <v>56</v>
      </c>
      <c r="O215" s="5" t="s">
        <v>57</v>
      </c>
      <c r="P215" s="5" t="s">
        <v>58</v>
      </c>
      <c r="Q215" s="5" t="s">
        <v>52</v>
      </c>
      <c r="R215" s="5" t="s">
        <v>59</v>
      </c>
      <c r="S215" s="5" t="s">
        <v>112</v>
      </c>
      <c r="T215" s="5" t="s">
        <v>79</v>
      </c>
      <c r="U215" s="5" t="s">
        <v>767</v>
      </c>
      <c r="V215" s="5" t="s">
        <v>95</v>
      </c>
      <c r="W215" s="5" t="s">
        <v>171</v>
      </c>
      <c r="X215" s="5" t="s">
        <v>66</v>
      </c>
      <c r="Y215" s="5" t="s">
        <v>162</v>
      </c>
      <c r="Z215" s="16" t="s">
        <v>126</v>
      </c>
    </row>
    <row r="216" spans="1:26" ht="32.25" thickBot="1" x14ac:dyDescent="0.3">
      <c r="A216" s="4">
        <v>29357</v>
      </c>
      <c r="B216" s="6">
        <v>2005</v>
      </c>
      <c r="C216" s="6">
        <v>358</v>
      </c>
      <c r="D216" s="5" t="s">
        <v>172</v>
      </c>
      <c r="E216" s="5" t="s">
        <v>101</v>
      </c>
      <c r="F216" s="5" t="s">
        <v>884</v>
      </c>
      <c r="G216" s="6" t="s">
        <v>1269</v>
      </c>
      <c r="H216" s="6">
        <v>0</v>
      </c>
      <c r="I216" s="5" t="s">
        <v>51</v>
      </c>
      <c r="J216" s="5" t="s">
        <v>52</v>
      </c>
      <c r="K216" s="5" t="s">
        <v>53</v>
      </c>
      <c r="L216" s="5" t="s">
        <v>91</v>
      </c>
      <c r="M216" s="5" t="s">
        <v>78</v>
      </c>
      <c r="N216" s="5" t="s">
        <v>56</v>
      </c>
      <c r="O216" s="5" t="s">
        <v>57</v>
      </c>
      <c r="P216" s="5" t="s">
        <v>58</v>
      </c>
      <c r="Q216" s="5" t="s">
        <v>52</v>
      </c>
      <c r="R216" s="5" t="s">
        <v>131</v>
      </c>
      <c r="S216" s="5" t="s">
        <v>112</v>
      </c>
      <c r="T216" s="5" t="s">
        <v>79</v>
      </c>
      <c r="U216" s="5" t="s">
        <v>882</v>
      </c>
      <c r="V216" s="5" t="s">
        <v>133</v>
      </c>
      <c r="W216" s="5" t="s">
        <v>64</v>
      </c>
      <c r="X216" s="5" t="s">
        <v>66</v>
      </c>
      <c r="Y216" s="5" t="s">
        <v>162</v>
      </c>
      <c r="Z216" s="16" t="s">
        <v>126</v>
      </c>
    </row>
    <row r="217" spans="1:26" ht="32.25" thickBot="1" x14ac:dyDescent="0.3">
      <c r="A217" s="4">
        <v>14840</v>
      </c>
      <c r="B217" s="6">
        <v>2008</v>
      </c>
      <c r="C217" s="6">
        <v>1253</v>
      </c>
      <c r="D217" s="5" t="s">
        <v>47</v>
      </c>
      <c r="E217" s="5" t="s">
        <v>192</v>
      </c>
      <c r="F217" s="5" t="s">
        <v>884</v>
      </c>
      <c r="G217" s="6" t="s">
        <v>1200</v>
      </c>
      <c r="H217" s="6">
        <v>5</v>
      </c>
      <c r="I217" s="5" t="s">
        <v>76</v>
      </c>
      <c r="J217" s="5" t="s">
        <v>52</v>
      </c>
      <c r="K217" s="5" t="s">
        <v>90</v>
      </c>
      <c r="L217" s="5" t="s">
        <v>150</v>
      </c>
      <c r="M217" s="5" t="s">
        <v>151</v>
      </c>
      <c r="N217" s="5" t="s">
        <v>152</v>
      </c>
      <c r="O217" s="5" t="s">
        <v>57</v>
      </c>
      <c r="P217" s="5" t="s">
        <v>58</v>
      </c>
      <c r="Q217" s="5" t="s">
        <v>52</v>
      </c>
      <c r="R217" s="5" t="s">
        <v>59</v>
      </c>
      <c r="S217" s="5" t="s">
        <v>112</v>
      </c>
      <c r="T217" s="5" t="s">
        <v>153</v>
      </c>
      <c r="U217" s="5" t="s">
        <v>908</v>
      </c>
      <c r="V217" s="5" t="s">
        <v>81</v>
      </c>
      <c r="W217" s="5" t="s">
        <v>64</v>
      </c>
      <c r="X217" s="5" t="s">
        <v>66</v>
      </c>
      <c r="Y217" s="5" t="s">
        <v>162</v>
      </c>
      <c r="Z217" s="16" t="s">
        <v>238</v>
      </c>
    </row>
    <row r="218" spans="1:26" ht="16.5" thickBot="1" x14ac:dyDescent="0.3">
      <c r="A218" s="4">
        <v>28691</v>
      </c>
      <c r="B218" s="6">
        <v>2012</v>
      </c>
      <c r="C218" s="6">
        <v>1911</v>
      </c>
      <c r="D218" s="5" t="s">
        <v>135</v>
      </c>
      <c r="E218" s="5" t="s">
        <v>453</v>
      </c>
      <c r="F218" s="5" t="s">
        <v>192</v>
      </c>
      <c r="G218" s="6" t="s">
        <v>1270</v>
      </c>
      <c r="H218" s="6">
        <v>0</v>
      </c>
      <c r="I218" s="5" t="s">
        <v>51</v>
      </c>
      <c r="J218" s="5" t="s">
        <v>52</v>
      </c>
      <c r="K218" s="5" t="s">
        <v>90</v>
      </c>
      <c r="L218" s="5" t="s">
        <v>54</v>
      </c>
      <c r="M218" s="5" t="s">
        <v>78</v>
      </c>
      <c r="N218" s="5" t="s">
        <v>56</v>
      </c>
      <c r="O218" s="5" t="s">
        <v>57</v>
      </c>
      <c r="P218" s="5" t="s">
        <v>58</v>
      </c>
      <c r="Q218" s="5" t="s">
        <v>52</v>
      </c>
      <c r="R218" s="5" t="s">
        <v>131</v>
      </c>
      <c r="S218" s="5" t="s">
        <v>112</v>
      </c>
      <c r="T218" s="5" t="s">
        <v>79</v>
      </c>
      <c r="U218" s="5" t="s">
        <v>554</v>
      </c>
      <c r="V218" s="5" t="s">
        <v>123</v>
      </c>
      <c r="W218" s="5" t="s">
        <v>64</v>
      </c>
      <c r="X218" s="5" t="s">
        <v>66</v>
      </c>
      <c r="Y218" s="5" t="s">
        <v>162</v>
      </c>
      <c r="Z218" s="16" t="s">
        <v>107</v>
      </c>
    </row>
    <row r="219" spans="1:26" ht="32.25" thickBot="1" x14ac:dyDescent="0.3">
      <c r="A219" s="4">
        <v>4487</v>
      </c>
      <c r="B219" s="6">
        <v>2013</v>
      </c>
      <c r="C219" s="6">
        <v>2054</v>
      </c>
      <c r="D219" s="5" t="s">
        <v>47</v>
      </c>
      <c r="E219" s="5" t="s">
        <v>192</v>
      </c>
      <c r="F219" s="5" t="s">
        <v>680</v>
      </c>
      <c r="G219" s="6" t="s">
        <v>1215</v>
      </c>
      <c r="H219" s="6">
        <v>0</v>
      </c>
      <c r="I219" s="5" t="s">
        <v>51</v>
      </c>
      <c r="J219" s="5" t="s">
        <v>52</v>
      </c>
      <c r="K219" s="5" t="s">
        <v>111</v>
      </c>
      <c r="L219" s="5" t="s">
        <v>150</v>
      </c>
      <c r="M219" s="5" t="s">
        <v>151</v>
      </c>
      <c r="N219" s="5" t="s">
        <v>152</v>
      </c>
      <c r="O219" s="5" t="s">
        <v>57</v>
      </c>
      <c r="P219" s="5" t="s">
        <v>58</v>
      </c>
      <c r="Q219" s="5" t="s">
        <v>52</v>
      </c>
      <c r="R219" s="5" t="s">
        <v>131</v>
      </c>
      <c r="S219" s="5" t="s">
        <v>112</v>
      </c>
      <c r="T219" s="5" t="s">
        <v>153</v>
      </c>
      <c r="U219" s="5" t="s">
        <v>1001</v>
      </c>
      <c r="V219" s="5" t="s">
        <v>123</v>
      </c>
      <c r="W219" s="5" t="s">
        <v>64</v>
      </c>
      <c r="X219" s="5" t="s">
        <v>66</v>
      </c>
      <c r="Y219" s="5" t="s">
        <v>162</v>
      </c>
      <c r="Z219" s="16" t="s">
        <v>126</v>
      </c>
    </row>
    <row r="220" spans="1:26" ht="32.25" thickBot="1" x14ac:dyDescent="0.3">
      <c r="A220" s="4">
        <v>14356</v>
      </c>
      <c r="B220" s="6">
        <v>2012</v>
      </c>
      <c r="C220" s="6">
        <v>858</v>
      </c>
      <c r="D220" s="5" t="s">
        <v>47</v>
      </c>
      <c r="E220" s="5" t="s">
        <v>680</v>
      </c>
      <c r="F220" s="5" t="s">
        <v>192</v>
      </c>
      <c r="G220" s="6" t="s">
        <v>1244</v>
      </c>
      <c r="H220" s="6">
        <v>51</v>
      </c>
      <c r="I220" s="5" t="s">
        <v>455</v>
      </c>
      <c r="J220" s="5" t="s">
        <v>52</v>
      </c>
      <c r="K220" s="5" t="s">
        <v>90</v>
      </c>
      <c r="L220" s="5" t="s">
        <v>77</v>
      </c>
      <c r="M220" s="5" t="s">
        <v>92</v>
      </c>
      <c r="N220" s="5" t="s">
        <v>56</v>
      </c>
      <c r="O220" s="5" t="s">
        <v>57</v>
      </c>
      <c r="P220" s="5" t="s">
        <v>58</v>
      </c>
      <c r="Q220" s="5" t="s">
        <v>52</v>
      </c>
      <c r="R220" s="5" t="s">
        <v>59</v>
      </c>
      <c r="S220" s="5" t="s">
        <v>112</v>
      </c>
      <c r="T220" s="5" t="s">
        <v>93</v>
      </c>
      <c r="U220" s="5" t="s">
        <v>1002</v>
      </c>
      <c r="V220" s="5" t="s">
        <v>95</v>
      </c>
      <c r="W220" s="5" t="s">
        <v>64</v>
      </c>
      <c r="X220" s="5" t="s">
        <v>83</v>
      </c>
      <c r="Y220" s="5" t="s">
        <v>162</v>
      </c>
      <c r="Z220" s="16" t="s">
        <v>69</v>
      </c>
    </row>
    <row r="221" spans="1:26" ht="16.5" thickBot="1" x14ac:dyDescent="0.3">
      <c r="A221" s="4">
        <v>7862</v>
      </c>
      <c r="B221" s="6">
        <v>2009</v>
      </c>
      <c r="C221" s="6">
        <v>1804</v>
      </c>
      <c r="D221" s="5" t="s">
        <v>182</v>
      </c>
      <c r="E221" s="5" t="s">
        <v>694</v>
      </c>
      <c r="F221" s="5" t="s">
        <v>192</v>
      </c>
      <c r="G221" s="6" t="s">
        <v>1208</v>
      </c>
      <c r="H221" s="6">
        <v>0</v>
      </c>
      <c r="I221" s="5" t="s">
        <v>51</v>
      </c>
      <c r="J221" s="5" t="s">
        <v>52</v>
      </c>
      <c r="K221" s="5" t="s">
        <v>90</v>
      </c>
      <c r="L221" s="5" t="s">
        <v>77</v>
      </c>
      <c r="M221" s="5" t="s">
        <v>92</v>
      </c>
      <c r="N221" s="5" t="s">
        <v>56</v>
      </c>
      <c r="O221" s="5" t="s">
        <v>213</v>
      </c>
      <c r="P221" s="5" t="s">
        <v>58</v>
      </c>
      <c r="Q221" s="5" t="s">
        <v>52</v>
      </c>
      <c r="R221" s="5" t="s">
        <v>131</v>
      </c>
      <c r="S221" s="5" t="s">
        <v>112</v>
      </c>
      <c r="T221" s="5" t="s">
        <v>93</v>
      </c>
      <c r="U221" s="5" t="s">
        <v>1009</v>
      </c>
      <c r="V221" s="5" t="s">
        <v>123</v>
      </c>
      <c r="W221" s="5" t="s">
        <v>215</v>
      </c>
      <c r="X221" s="5" t="s">
        <v>66</v>
      </c>
      <c r="Y221" s="5" t="s">
        <v>162</v>
      </c>
      <c r="Z221" s="16" t="s">
        <v>98</v>
      </c>
    </row>
    <row r="222" spans="1:26" ht="16.5" thickBot="1" x14ac:dyDescent="0.3">
      <c r="A222" s="4">
        <v>29475</v>
      </c>
      <c r="B222" s="6">
        <v>2005</v>
      </c>
      <c r="C222" s="6">
        <v>1322</v>
      </c>
      <c r="D222" s="5" t="s">
        <v>172</v>
      </c>
      <c r="E222" s="5" t="s">
        <v>101</v>
      </c>
      <c r="F222" s="5" t="s">
        <v>1048</v>
      </c>
      <c r="G222" s="6" t="s">
        <v>1271</v>
      </c>
      <c r="H222" s="6">
        <v>0</v>
      </c>
      <c r="I222" s="5" t="s">
        <v>51</v>
      </c>
      <c r="J222" s="5" t="s">
        <v>52</v>
      </c>
      <c r="K222" s="5" t="s">
        <v>90</v>
      </c>
      <c r="L222" s="5" t="s">
        <v>91</v>
      </c>
      <c r="M222" s="5" t="s">
        <v>78</v>
      </c>
      <c r="N222" s="5" t="s">
        <v>56</v>
      </c>
      <c r="O222" s="5" t="s">
        <v>57</v>
      </c>
      <c r="P222" s="5" t="s">
        <v>58</v>
      </c>
      <c r="Q222" s="5" t="s">
        <v>52</v>
      </c>
      <c r="R222" s="5" t="s">
        <v>59</v>
      </c>
      <c r="S222" s="5" t="s">
        <v>60</v>
      </c>
      <c r="T222" s="5" t="s">
        <v>79</v>
      </c>
      <c r="U222" s="5" t="s">
        <v>1053</v>
      </c>
      <c r="V222" s="5" t="s">
        <v>81</v>
      </c>
      <c r="W222" s="5" t="s">
        <v>64</v>
      </c>
      <c r="X222" s="5" t="s">
        <v>66</v>
      </c>
      <c r="Y222" s="5" t="s">
        <v>162</v>
      </c>
      <c r="Z222" s="16" t="s">
        <v>107</v>
      </c>
    </row>
    <row r="223" spans="1:26" ht="16.5" thickBot="1" x14ac:dyDescent="0.3">
      <c r="A223" s="4">
        <v>28893</v>
      </c>
      <c r="B223" s="6">
        <v>2007</v>
      </c>
      <c r="C223" s="6">
        <v>139</v>
      </c>
      <c r="D223" s="5" t="s">
        <v>128</v>
      </c>
      <c r="E223" s="5" t="s">
        <v>174</v>
      </c>
      <c r="F223" s="5" t="s">
        <v>680</v>
      </c>
      <c r="G223" s="6" t="s">
        <v>1272</v>
      </c>
      <c r="H223" s="6">
        <v>0</v>
      </c>
      <c r="I223" s="5" t="s">
        <v>51</v>
      </c>
      <c r="J223" s="5" t="s">
        <v>52</v>
      </c>
      <c r="K223" s="5" t="s">
        <v>111</v>
      </c>
      <c r="L223" s="5" t="s">
        <v>91</v>
      </c>
      <c r="M223" s="5" t="s">
        <v>78</v>
      </c>
      <c r="N223" s="5" t="s">
        <v>56</v>
      </c>
      <c r="O223" s="5" t="s">
        <v>57</v>
      </c>
      <c r="P223" s="5" t="s">
        <v>58</v>
      </c>
      <c r="Q223" s="5" t="s">
        <v>52</v>
      </c>
      <c r="R223" s="5" t="s">
        <v>131</v>
      </c>
      <c r="S223" s="5" t="s">
        <v>112</v>
      </c>
      <c r="T223" s="5" t="s">
        <v>79</v>
      </c>
      <c r="U223" s="5" t="s">
        <v>749</v>
      </c>
      <c r="V223" s="5" t="s">
        <v>149</v>
      </c>
      <c r="W223" s="5" t="s">
        <v>64</v>
      </c>
      <c r="X223" s="5" t="s">
        <v>66</v>
      </c>
      <c r="Y223" s="5" t="s">
        <v>162</v>
      </c>
      <c r="Z223" s="16" t="s">
        <v>244</v>
      </c>
    </row>
    <row r="224" spans="1:26" ht="32.25" thickBot="1" x14ac:dyDescent="0.3">
      <c r="A224" s="4">
        <v>29046</v>
      </c>
      <c r="B224" s="6">
        <v>2012</v>
      </c>
      <c r="C224" s="6">
        <v>1443</v>
      </c>
      <c r="D224" s="5" t="s">
        <v>172</v>
      </c>
      <c r="E224" s="5" t="s">
        <v>101</v>
      </c>
      <c r="F224" s="5" t="s">
        <v>680</v>
      </c>
      <c r="G224" s="6" t="s">
        <v>1249</v>
      </c>
      <c r="H224" s="6">
        <v>0</v>
      </c>
      <c r="I224" s="5" t="s">
        <v>51</v>
      </c>
      <c r="J224" s="5" t="s">
        <v>52</v>
      </c>
      <c r="K224" s="5" t="s">
        <v>90</v>
      </c>
      <c r="L224" s="5" t="s">
        <v>91</v>
      </c>
      <c r="M224" s="5" t="s">
        <v>78</v>
      </c>
      <c r="N224" s="5" t="s">
        <v>56</v>
      </c>
      <c r="O224" s="5" t="s">
        <v>57</v>
      </c>
      <c r="P224" s="5" t="s">
        <v>58</v>
      </c>
      <c r="Q224" s="5" t="s">
        <v>52</v>
      </c>
      <c r="R224" s="5" t="s">
        <v>59</v>
      </c>
      <c r="S224" s="5" t="s">
        <v>112</v>
      </c>
      <c r="T224" s="5" t="s">
        <v>79</v>
      </c>
      <c r="U224" s="5" t="s">
        <v>1070</v>
      </c>
      <c r="V224" s="5" t="s">
        <v>63</v>
      </c>
      <c r="W224" s="5" t="s">
        <v>64</v>
      </c>
      <c r="X224" s="5" t="s">
        <v>66</v>
      </c>
      <c r="Y224" s="5" t="s">
        <v>162</v>
      </c>
      <c r="Z224" s="16" t="s">
        <v>126</v>
      </c>
    </row>
    <row r="225" spans="1:26" ht="32.25" thickBot="1" x14ac:dyDescent="0.3">
      <c r="A225" s="4">
        <v>29492</v>
      </c>
      <c r="B225" s="6">
        <v>2005</v>
      </c>
      <c r="C225" s="6">
        <v>1410</v>
      </c>
      <c r="D225" s="5" t="s">
        <v>72</v>
      </c>
      <c r="E225" s="5" t="s">
        <v>174</v>
      </c>
      <c r="F225" s="5" t="s">
        <v>694</v>
      </c>
      <c r="G225" s="6" t="s">
        <v>1217</v>
      </c>
      <c r="H225" s="6">
        <v>0</v>
      </c>
      <c r="I225" s="5" t="s">
        <v>51</v>
      </c>
      <c r="J225" s="5" t="s">
        <v>52</v>
      </c>
      <c r="K225" s="5" t="s">
        <v>90</v>
      </c>
      <c r="L225" s="5" t="s">
        <v>54</v>
      </c>
      <c r="M225" s="5" t="s">
        <v>78</v>
      </c>
      <c r="N225" s="5" t="s">
        <v>56</v>
      </c>
      <c r="O225" s="5" t="s">
        <v>57</v>
      </c>
      <c r="P225" s="5" t="s">
        <v>58</v>
      </c>
      <c r="Q225" s="5" t="s">
        <v>52</v>
      </c>
      <c r="R225" s="5" t="s">
        <v>59</v>
      </c>
      <c r="S225" s="5" t="s">
        <v>112</v>
      </c>
      <c r="T225" s="5" t="s">
        <v>79</v>
      </c>
      <c r="U225" s="5" t="s">
        <v>756</v>
      </c>
      <c r="V225" s="5" t="s">
        <v>63</v>
      </c>
      <c r="W225" s="5" t="s">
        <v>64</v>
      </c>
      <c r="X225" s="5" t="s">
        <v>66</v>
      </c>
      <c r="Y225" s="5" t="s">
        <v>162</v>
      </c>
      <c r="Z225" s="16" t="s">
        <v>196</v>
      </c>
    </row>
    <row r="226" spans="1:26" ht="32.25" thickBot="1" x14ac:dyDescent="0.3">
      <c r="A226" s="4">
        <v>7812</v>
      </c>
      <c r="B226" s="6">
        <v>2009</v>
      </c>
      <c r="C226" s="6">
        <v>2140</v>
      </c>
      <c r="D226" s="5" t="s">
        <v>135</v>
      </c>
      <c r="E226" s="5" t="s">
        <v>955</v>
      </c>
      <c r="F226" s="5" t="s">
        <v>1133</v>
      </c>
      <c r="G226" s="6" t="s">
        <v>1273</v>
      </c>
      <c r="H226" s="6">
        <v>0</v>
      </c>
      <c r="I226" s="5" t="s">
        <v>51</v>
      </c>
      <c r="J226" s="5" t="s">
        <v>52</v>
      </c>
      <c r="K226" s="5" t="s">
        <v>90</v>
      </c>
      <c r="L226" s="5" t="s">
        <v>77</v>
      </c>
      <c r="M226" s="5" t="s">
        <v>92</v>
      </c>
      <c r="N226" s="5" t="s">
        <v>56</v>
      </c>
      <c r="O226" s="5" t="s">
        <v>57</v>
      </c>
      <c r="P226" s="5" t="s">
        <v>58</v>
      </c>
      <c r="Q226" s="5" t="s">
        <v>52</v>
      </c>
      <c r="R226" s="5" t="s">
        <v>131</v>
      </c>
      <c r="S226" s="5" t="s">
        <v>112</v>
      </c>
      <c r="T226" s="5" t="s">
        <v>93</v>
      </c>
      <c r="U226" s="5" t="s">
        <v>1036</v>
      </c>
      <c r="V226" s="5" t="s">
        <v>123</v>
      </c>
      <c r="W226" s="5" t="s">
        <v>64</v>
      </c>
      <c r="X226" s="5" t="s">
        <v>66</v>
      </c>
      <c r="Y226" s="5" t="s">
        <v>162</v>
      </c>
      <c r="Z226" s="16" t="s">
        <v>140</v>
      </c>
    </row>
    <row r="227" spans="1:26" ht="32.25" thickBot="1" x14ac:dyDescent="0.3">
      <c r="A227" s="4">
        <v>26974</v>
      </c>
      <c r="B227" s="6">
        <v>2014</v>
      </c>
      <c r="C227" s="6">
        <v>1456</v>
      </c>
      <c r="D227" s="5" t="s">
        <v>72</v>
      </c>
      <c r="E227" s="5" t="s">
        <v>644</v>
      </c>
      <c r="F227" s="5" t="s">
        <v>49</v>
      </c>
      <c r="G227" s="6" t="s">
        <v>1274</v>
      </c>
      <c r="H227" s="6">
        <v>0</v>
      </c>
      <c r="I227" s="5" t="s">
        <v>51</v>
      </c>
      <c r="J227" s="5" t="s">
        <v>52</v>
      </c>
      <c r="K227" s="5" t="s">
        <v>53</v>
      </c>
      <c r="L227" s="5" t="s">
        <v>91</v>
      </c>
      <c r="M227" s="5" t="s">
        <v>78</v>
      </c>
      <c r="N227" s="5" t="s">
        <v>56</v>
      </c>
      <c r="O227" s="5" t="s">
        <v>213</v>
      </c>
      <c r="P227" s="5" t="s">
        <v>58</v>
      </c>
      <c r="Q227" s="5" t="s">
        <v>52</v>
      </c>
      <c r="R227" s="5" t="s">
        <v>59</v>
      </c>
      <c r="S227" s="5" t="s">
        <v>60</v>
      </c>
      <c r="T227" s="5" t="s">
        <v>79</v>
      </c>
      <c r="U227" s="5" t="s">
        <v>882</v>
      </c>
      <c r="V227" s="5" t="s">
        <v>63</v>
      </c>
      <c r="W227" s="5" t="s">
        <v>215</v>
      </c>
      <c r="X227" s="5" t="s">
        <v>66</v>
      </c>
      <c r="Y227" s="5" t="s">
        <v>162</v>
      </c>
      <c r="Z227" s="16" t="s">
        <v>69</v>
      </c>
    </row>
    <row r="228" spans="1:26" ht="32.25" thickBot="1" x14ac:dyDescent="0.3">
      <c r="A228" s="4">
        <v>21689</v>
      </c>
      <c r="B228" s="6">
        <v>2012</v>
      </c>
      <c r="C228" s="6">
        <v>1805</v>
      </c>
      <c r="D228" s="5" t="s">
        <v>135</v>
      </c>
      <c r="E228" s="5" t="s">
        <v>101</v>
      </c>
      <c r="F228" s="5" t="s">
        <v>735</v>
      </c>
      <c r="G228" s="6" t="s">
        <v>1267</v>
      </c>
      <c r="H228" s="6">
        <v>100</v>
      </c>
      <c r="I228" s="5" t="s">
        <v>120</v>
      </c>
      <c r="J228" s="5" t="s">
        <v>52</v>
      </c>
      <c r="K228" s="5" t="s">
        <v>111</v>
      </c>
      <c r="L228" s="5" t="s">
        <v>150</v>
      </c>
      <c r="M228" s="5" t="s">
        <v>151</v>
      </c>
      <c r="N228" s="5" t="s">
        <v>203</v>
      </c>
      <c r="O228" s="5" t="s">
        <v>57</v>
      </c>
      <c r="P228" s="5" t="s">
        <v>58</v>
      </c>
      <c r="Q228" s="5" t="s">
        <v>52</v>
      </c>
      <c r="R228" s="5" t="s">
        <v>131</v>
      </c>
      <c r="S228" s="5" t="s">
        <v>60</v>
      </c>
      <c r="T228" s="5" t="s">
        <v>153</v>
      </c>
      <c r="U228" s="5" t="s">
        <v>876</v>
      </c>
      <c r="V228" s="5" t="s">
        <v>123</v>
      </c>
      <c r="W228" s="5" t="s">
        <v>171</v>
      </c>
      <c r="X228" s="5" t="s">
        <v>83</v>
      </c>
      <c r="Y228" s="5" t="s">
        <v>162</v>
      </c>
      <c r="Z228" s="16" t="s">
        <v>601</v>
      </c>
    </row>
    <row r="229" spans="1:26" ht="32.25" thickBot="1" x14ac:dyDescent="0.3">
      <c r="A229" s="4">
        <v>29057</v>
      </c>
      <c r="B229" s="6">
        <v>2005</v>
      </c>
      <c r="C229" s="6">
        <v>1835</v>
      </c>
      <c r="D229" s="5" t="s">
        <v>47</v>
      </c>
      <c r="E229" s="5" t="s">
        <v>453</v>
      </c>
      <c r="F229" s="5" t="s">
        <v>101</v>
      </c>
      <c r="G229" s="6" t="s">
        <v>1221</v>
      </c>
      <c r="H229" s="6">
        <v>0</v>
      </c>
      <c r="I229" s="5" t="s">
        <v>51</v>
      </c>
      <c r="J229" s="5" t="s">
        <v>52</v>
      </c>
      <c r="K229" s="5" t="s">
        <v>90</v>
      </c>
      <c r="L229" s="5" t="s">
        <v>91</v>
      </c>
      <c r="M229" s="5" t="s">
        <v>78</v>
      </c>
      <c r="N229" s="5" t="s">
        <v>56</v>
      </c>
      <c r="O229" s="5" t="s">
        <v>213</v>
      </c>
      <c r="P229" s="5" t="s">
        <v>58</v>
      </c>
      <c r="Q229" s="5" t="s">
        <v>52</v>
      </c>
      <c r="R229" s="5" t="s">
        <v>131</v>
      </c>
      <c r="S229" s="5" t="s">
        <v>112</v>
      </c>
      <c r="T229" s="5" t="s">
        <v>79</v>
      </c>
      <c r="U229" s="5" t="s">
        <v>62</v>
      </c>
      <c r="V229" s="5" t="s">
        <v>123</v>
      </c>
      <c r="W229" s="5" t="s">
        <v>171</v>
      </c>
      <c r="X229" s="5" t="s">
        <v>66</v>
      </c>
      <c r="Y229" s="5" t="s">
        <v>162</v>
      </c>
      <c r="Z229" s="16" t="s">
        <v>126</v>
      </c>
    </row>
    <row r="230" spans="1:26" ht="32.25" thickBot="1" x14ac:dyDescent="0.3">
      <c r="A230" s="4">
        <v>29064</v>
      </c>
      <c r="B230" s="6">
        <v>2008</v>
      </c>
      <c r="C230" s="6">
        <v>1320</v>
      </c>
      <c r="D230" s="5" t="s">
        <v>128</v>
      </c>
      <c r="E230" s="5" t="s">
        <v>453</v>
      </c>
      <c r="F230" s="5" t="s">
        <v>101</v>
      </c>
      <c r="G230" s="6" t="s">
        <v>1221</v>
      </c>
      <c r="H230" s="6">
        <v>0</v>
      </c>
      <c r="I230" s="5" t="s">
        <v>51</v>
      </c>
      <c r="J230" s="5" t="s">
        <v>52</v>
      </c>
      <c r="K230" s="5" t="s">
        <v>90</v>
      </c>
      <c r="L230" s="5" t="s">
        <v>91</v>
      </c>
      <c r="M230" s="5" t="s">
        <v>78</v>
      </c>
      <c r="N230" s="5" t="s">
        <v>56</v>
      </c>
      <c r="O230" s="5" t="s">
        <v>57</v>
      </c>
      <c r="P230" s="5" t="s">
        <v>58</v>
      </c>
      <c r="Q230" s="5" t="s">
        <v>52</v>
      </c>
      <c r="R230" s="5" t="s">
        <v>59</v>
      </c>
      <c r="S230" s="5" t="s">
        <v>112</v>
      </c>
      <c r="T230" s="5" t="s">
        <v>79</v>
      </c>
      <c r="U230" s="5" t="s">
        <v>62</v>
      </c>
      <c r="V230" s="5" t="s">
        <v>81</v>
      </c>
      <c r="W230" s="5" t="s">
        <v>171</v>
      </c>
      <c r="X230" s="5" t="s">
        <v>66</v>
      </c>
      <c r="Y230" s="5" t="s">
        <v>162</v>
      </c>
      <c r="Z230" s="16" t="s">
        <v>126</v>
      </c>
    </row>
    <row r="231" spans="1:26" ht="32.25" thickBot="1" x14ac:dyDescent="0.3">
      <c r="A231" s="4">
        <v>27529</v>
      </c>
      <c r="B231" s="6">
        <v>2015</v>
      </c>
      <c r="C231" s="6">
        <v>1136</v>
      </c>
      <c r="D231" s="5" t="s">
        <v>72</v>
      </c>
      <c r="E231" s="5" t="s">
        <v>680</v>
      </c>
      <c r="F231" s="5" t="s">
        <v>101</v>
      </c>
      <c r="G231" s="6" t="s">
        <v>1275</v>
      </c>
      <c r="H231" s="6">
        <v>142</v>
      </c>
      <c r="I231" s="5" t="s">
        <v>455</v>
      </c>
      <c r="J231" s="5" t="s">
        <v>52</v>
      </c>
      <c r="K231" s="5" t="s">
        <v>90</v>
      </c>
      <c r="L231" s="5" t="s">
        <v>147</v>
      </c>
      <c r="M231" s="5" t="s">
        <v>92</v>
      </c>
      <c r="N231" s="5" t="s">
        <v>56</v>
      </c>
      <c r="O231" s="5" t="s">
        <v>57</v>
      </c>
      <c r="P231" s="5" t="s">
        <v>58</v>
      </c>
      <c r="Q231" s="5" t="s">
        <v>52</v>
      </c>
      <c r="R231" s="5" t="s">
        <v>59</v>
      </c>
      <c r="S231" s="5" t="s">
        <v>60</v>
      </c>
      <c r="T231" s="5" t="s">
        <v>93</v>
      </c>
      <c r="U231" s="5" t="s">
        <v>1149</v>
      </c>
      <c r="V231" s="5" t="s">
        <v>81</v>
      </c>
      <c r="W231" s="5" t="s">
        <v>64</v>
      </c>
      <c r="X231" s="5" t="s">
        <v>168</v>
      </c>
      <c r="Y231" s="5" t="s">
        <v>162</v>
      </c>
      <c r="Z231" s="16" t="s">
        <v>371</v>
      </c>
    </row>
    <row r="232" spans="1:26" ht="16.5" thickBot="1" x14ac:dyDescent="0.3">
      <c r="A232" s="4">
        <v>8125</v>
      </c>
      <c r="B232" s="6">
        <v>2010</v>
      </c>
      <c r="C232" s="6">
        <v>835</v>
      </c>
      <c r="D232" s="5" t="s">
        <v>88</v>
      </c>
      <c r="E232" s="5" t="s">
        <v>74</v>
      </c>
      <c r="F232" s="5" t="s">
        <v>75</v>
      </c>
      <c r="G232" s="6" t="s">
        <v>1276</v>
      </c>
      <c r="H232" s="6">
        <v>0</v>
      </c>
      <c r="I232" s="5" t="s">
        <v>51</v>
      </c>
      <c r="J232" s="5" t="s">
        <v>52</v>
      </c>
      <c r="K232" s="5" t="s">
        <v>90</v>
      </c>
      <c r="L232" s="5" t="s">
        <v>91</v>
      </c>
      <c r="M232" s="5" t="s">
        <v>92</v>
      </c>
      <c r="N232" s="5" t="s">
        <v>56</v>
      </c>
      <c r="O232" s="5" t="s">
        <v>57</v>
      </c>
      <c r="P232" s="5" t="s">
        <v>58</v>
      </c>
      <c r="Q232" s="5" t="s">
        <v>52</v>
      </c>
      <c r="R232" s="5" t="s">
        <v>59</v>
      </c>
      <c r="S232" s="5" t="s">
        <v>60</v>
      </c>
      <c r="T232" s="5" t="s">
        <v>93</v>
      </c>
      <c r="U232" s="5" t="s">
        <v>94</v>
      </c>
      <c r="V232" s="5" t="s">
        <v>95</v>
      </c>
      <c r="W232" s="5" t="s">
        <v>64</v>
      </c>
      <c r="X232" s="5" t="s">
        <v>66</v>
      </c>
      <c r="Y232" s="5" t="s">
        <v>97</v>
      </c>
      <c r="Z232" s="16" t="s">
        <v>98</v>
      </c>
    </row>
    <row r="233" spans="1:26" ht="32.25" thickBot="1" x14ac:dyDescent="0.3">
      <c r="A233" s="4">
        <v>29252</v>
      </c>
      <c r="B233" s="6">
        <v>2006</v>
      </c>
      <c r="C233" s="6">
        <v>1152</v>
      </c>
      <c r="D233" s="5" t="s">
        <v>47</v>
      </c>
      <c r="E233" s="5" t="s">
        <v>109</v>
      </c>
      <c r="F233" s="5" t="s">
        <v>230</v>
      </c>
      <c r="G233" s="6" t="s">
        <v>1166</v>
      </c>
      <c r="H233" s="6">
        <v>140</v>
      </c>
      <c r="I233" s="5" t="s">
        <v>76</v>
      </c>
      <c r="J233" s="5" t="s">
        <v>52</v>
      </c>
      <c r="K233" s="5" t="s">
        <v>90</v>
      </c>
      <c r="L233" s="5" t="s">
        <v>91</v>
      </c>
      <c r="M233" s="5" t="s">
        <v>78</v>
      </c>
      <c r="N233" s="5" t="s">
        <v>56</v>
      </c>
      <c r="O233" s="5" t="s">
        <v>57</v>
      </c>
      <c r="P233" s="5" t="s">
        <v>58</v>
      </c>
      <c r="Q233" s="5" t="s">
        <v>52</v>
      </c>
      <c r="R233" s="5" t="s">
        <v>59</v>
      </c>
      <c r="S233" s="5" t="s">
        <v>60</v>
      </c>
      <c r="T233" s="5" t="s">
        <v>79</v>
      </c>
      <c r="U233" s="5" t="s">
        <v>251</v>
      </c>
      <c r="V233" s="5" t="s">
        <v>81</v>
      </c>
      <c r="W233" s="5" t="s">
        <v>64</v>
      </c>
      <c r="X233" s="5" t="s">
        <v>83</v>
      </c>
      <c r="Y233" s="5" t="s">
        <v>97</v>
      </c>
      <c r="Z233" s="16" t="s">
        <v>117</v>
      </c>
    </row>
    <row r="234" spans="1:26" ht="32.25" thickBot="1" x14ac:dyDescent="0.3">
      <c r="A234" s="4">
        <v>29272</v>
      </c>
      <c r="B234" s="6">
        <v>2008</v>
      </c>
      <c r="C234" s="6">
        <v>1340</v>
      </c>
      <c r="D234" s="5" t="s">
        <v>128</v>
      </c>
      <c r="E234" s="5" t="s">
        <v>273</v>
      </c>
      <c r="F234" s="5" t="s">
        <v>230</v>
      </c>
      <c r="G234" s="6" t="s">
        <v>1277</v>
      </c>
      <c r="H234" s="6">
        <v>0</v>
      </c>
      <c r="I234" s="5" t="s">
        <v>51</v>
      </c>
      <c r="J234" s="5" t="s">
        <v>52</v>
      </c>
      <c r="K234" s="5" t="s">
        <v>90</v>
      </c>
      <c r="L234" s="5" t="s">
        <v>91</v>
      </c>
      <c r="M234" s="5" t="s">
        <v>78</v>
      </c>
      <c r="N234" s="5" t="s">
        <v>56</v>
      </c>
      <c r="O234" s="5" t="s">
        <v>213</v>
      </c>
      <c r="P234" s="5" t="s">
        <v>58</v>
      </c>
      <c r="Q234" s="5" t="s">
        <v>52</v>
      </c>
      <c r="R234" s="5" t="s">
        <v>59</v>
      </c>
      <c r="S234" s="5" t="s">
        <v>112</v>
      </c>
      <c r="T234" s="5" t="s">
        <v>79</v>
      </c>
      <c r="U234" s="5" t="s">
        <v>274</v>
      </c>
      <c r="V234" s="5" t="s">
        <v>81</v>
      </c>
      <c r="W234" s="5" t="s">
        <v>215</v>
      </c>
      <c r="X234" s="5" t="s">
        <v>66</v>
      </c>
      <c r="Y234" s="5" t="s">
        <v>97</v>
      </c>
      <c r="Z234" s="16" t="s">
        <v>277</v>
      </c>
    </row>
    <row r="235" spans="1:26" ht="32.25" thickBot="1" x14ac:dyDescent="0.3">
      <c r="A235" s="4">
        <v>29271</v>
      </c>
      <c r="B235" s="6">
        <v>2006</v>
      </c>
      <c r="C235" s="6">
        <v>1857</v>
      </c>
      <c r="D235" s="5" t="s">
        <v>88</v>
      </c>
      <c r="E235" s="5" t="s">
        <v>273</v>
      </c>
      <c r="F235" s="5" t="s">
        <v>230</v>
      </c>
      <c r="G235" s="6" t="s">
        <v>1277</v>
      </c>
      <c r="H235" s="6">
        <v>22</v>
      </c>
      <c r="I235" s="5" t="s">
        <v>120</v>
      </c>
      <c r="J235" s="5" t="s">
        <v>52</v>
      </c>
      <c r="K235" s="5" t="s">
        <v>90</v>
      </c>
      <c r="L235" s="5" t="s">
        <v>77</v>
      </c>
      <c r="M235" s="5" t="s">
        <v>78</v>
      </c>
      <c r="N235" s="5" t="s">
        <v>56</v>
      </c>
      <c r="O235" s="5" t="s">
        <v>57</v>
      </c>
      <c r="P235" s="5" t="s">
        <v>58</v>
      </c>
      <c r="Q235" s="5" t="s">
        <v>52</v>
      </c>
      <c r="R235" s="5" t="s">
        <v>131</v>
      </c>
      <c r="S235" s="5" t="s">
        <v>112</v>
      </c>
      <c r="T235" s="5" t="s">
        <v>79</v>
      </c>
      <c r="U235" s="5" t="s">
        <v>279</v>
      </c>
      <c r="V235" s="5" t="s">
        <v>123</v>
      </c>
      <c r="W235" s="5" t="s">
        <v>64</v>
      </c>
      <c r="X235" s="5" t="s">
        <v>83</v>
      </c>
      <c r="Y235" s="5" t="s">
        <v>97</v>
      </c>
      <c r="Z235" s="16" t="s">
        <v>85</v>
      </c>
    </row>
    <row r="236" spans="1:26" ht="32.25" thickBot="1" x14ac:dyDescent="0.3">
      <c r="A236" s="4">
        <v>14897</v>
      </c>
      <c r="B236" s="6">
        <v>2010</v>
      </c>
      <c r="C236" s="6">
        <v>1925</v>
      </c>
      <c r="D236" s="5" t="s">
        <v>182</v>
      </c>
      <c r="E236" s="5" t="s">
        <v>230</v>
      </c>
      <c r="F236" s="5" t="s">
        <v>101</v>
      </c>
      <c r="G236" s="6" t="s">
        <v>1278</v>
      </c>
      <c r="H236" s="6">
        <v>0</v>
      </c>
      <c r="I236" s="5" t="s">
        <v>51</v>
      </c>
      <c r="J236" s="5" t="s">
        <v>52</v>
      </c>
      <c r="K236" s="5" t="s">
        <v>90</v>
      </c>
      <c r="L236" s="5" t="s">
        <v>150</v>
      </c>
      <c r="M236" s="5" t="s">
        <v>151</v>
      </c>
      <c r="N236" s="5" t="s">
        <v>152</v>
      </c>
      <c r="O236" s="5" t="s">
        <v>213</v>
      </c>
      <c r="P236" s="5" t="s">
        <v>58</v>
      </c>
      <c r="Q236" s="5" t="s">
        <v>52</v>
      </c>
      <c r="R236" s="5" t="s">
        <v>131</v>
      </c>
      <c r="S236" s="5" t="s">
        <v>112</v>
      </c>
      <c r="T236" s="5" t="s">
        <v>153</v>
      </c>
      <c r="U236" s="5" t="s">
        <v>228</v>
      </c>
      <c r="V236" s="5" t="s">
        <v>123</v>
      </c>
      <c r="W236" s="5" t="s">
        <v>215</v>
      </c>
      <c r="X236" s="5" t="s">
        <v>66</v>
      </c>
      <c r="Y236" s="5" t="s">
        <v>97</v>
      </c>
      <c r="Z236" s="16" t="s">
        <v>238</v>
      </c>
    </row>
    <row r="237" spans="1:26" ht="16.5" thickBot="1" x14ac:dyDescent="0.3">
      <c r="A237" s="4">
        <v>2631</v>
      </c>
      <c r="B237" s="6">
        <v>2007</v>
      </c>
      <c r="C237" s="6">
        <v>1845</v>
      </c>
      <c r="D237" s="5" t="s">
        <v>135</v>
      </c>
      <c r="E237" s="5" t="s">
        <v>218</v>
      </c>
      <c r="F237" s="5" t="s">
        <v>230</v>
      </c>
      <c r="G237" s="6" t="s">
        <v>1279</v>
      </c>
      <c r="H237" s="6">
        <v>0</v>
      </c>
      <c r="I237" s="5" t="s">
        <v>51</v>
      </c>
      <c r="J237" s="5" t="s">
        <v>52</v>
      </c>
      <c r="K237" s="5" t="s">
        <v>90</v>
      </c>
      <c r="L237" s="5" t="s">
        <v>150</v>
      </c>
      <c r="M237" s="5" t="s">
        <v>92</v>
      </c>
      <c r="N237" s="5" t="s">
        <v>56</v>
      </c>
      <c r="O237" s="5" t="s">
        <v>57</v>
      </c>
      <c r="P237" s="5" t="s">
        <v>58</v>
      </c>
      <c r="Q237" s="5" t="s">
        <v>52</v>
      </c>
      <c r="R237" s="5" t="s">
        <v>121</v>
      </c>
      <c r="S237" s="5" t="s">
        <v>112</v>
      </c>
      <c r="T237" s="5" t="s">
        <v>93</v>
      </c>
      <c r="U237" s="5" t="s">
        <v>298</v>
      </c>
      <c r="V237" s="5" t="s">
        <v>123</v>
      </c>
      <c r="W237" s="5" t="s">
        <v>64</v>
      </c>
      <c r="X237" s="5" t="s">
        <v>66</v>
      </c>
      <c r="Y237" s="5" t="s">
        <v>97</v>
      </c>
      <c r="Z237" s="16" t="s">
        <v>222</v>
      </c>
    </row>
    <row r="238" spans="1:26" ht="32.25" thickBot="1" x14ac:dyDescent="0.3">
      <c r="A238" s="4">
        <v>6146</v>
      </c>
      <c r="B238" s="6">
        <v>2009</v>
      </c>
      <c r="C238" s="6">
        <v>1930</v>
      </c>
      <c r="D238" s="5" t="s">
        <v>72</v>
      </c>
      <c r="E238" s="5" t="s">
        <v>109</v>
      </c>
      <c r="F238" s="5" t="s">
        <v>325</v>
      </c>
      <c r="G238" s="6" t="s">
        <v>1170</v>
      </c>
      <c r="H238" s="6">
        <v>132</v>
      </c>
      <c r="I238" s="5" t="s">
        <v>76</v>
      </c>
      <c r="J238" s="5" t="s">
        <v>52</v>
      </c>
      <c r="K238" s="5" t="s">
        <v>53</v>
      </c>
      <c r="L238" s="5" t="s">
        <v>77</v>
      </c>
      <c r="M238" s="5" t="s">
        <v>92</v>
      </c>
      <c r="N238" s="5" t="s">
        <v>56</v>
      </c>
      <c r="O238" s="5" t="s">
        <v>57</v>
      </c>
      <c r="P238" s="5" t="s">
        <v>58</v>
      </c>
      <c r="Q238" s="5" t="s">
        <v>52</v>
      </c>
      <c r="R238" s="5" t="s">
        <v>131</v>
      </c>
      <c r="S238" s="5" t="s">
        <v>60</v>
      </c>
      <c r="T238" s="5" t="s">
        <v>93</v>
      </c>
      <c r="U238" s="5" t="s">
        <v>331</v>
      </c>
      <c r="V238" s="5" t="s">
        <v>123</v>
      </c>
      <c r="W238" s="5" t="s">
        <v>64</v>
      </c>
      <c r="X238" s="5" t="s">
        <v>83</v>
      </c>
      <c r="Y238" s="5" t="s">
        <v>97</v>
      </c>
      <c r="Z238" s="16" t="s">
        <v>140</v>
      </c>
    </row>
    <row r="239" spans="1:26" ht="48" thickBot="1" x14ac:dyDescent="0.3">
      <c r="A239" s="4">
        <v>14629</v>
      </c>
      <c r="B239" s="6">
        <v>2006</v>
      </c>
      <c r="C239" s="6">
        <v>1946</v>
      </c>
      <c r="D239" s="5" t="s">
        <v>72</v>
      </c>
      <c r="E239" s="5" t="s">
        <v>453</v>
      </c>
      <c r="F239" s="5" t="s">
        <v>109</v>
      </c>
      <c r="G239" s="6" t="s">
        <v>1182</v>
      </c>
      <c r="H239" s="6">
        <v>5</v>
      </c>
      <c r="I239" s="5" t="s">
        <v>622</v>
      </c>
      <c r="J239" s="5" t="s">
        <v>52</v>
      </c>
      <c r="K239" s="5" t="s">
        <v>53</v>
      </c>
      <c r="L239" s="5" t="s">
        <v>150</v>
      </c>
      <c r="M239" s="5" t="s">
        <v>151</v>
      </c>
      <c r="N239" s="5" t="s">
        <v>152</v>
      </c>
      <c r="O239" s="5" t="s">
        <v>57</v>
      </c>
      <c r="P239" s="5" t="s">
        <v>58</v>
      </c>
      <c r="Q239" s="5" t="s">
        <v>52</v>
      </c>
      <c r="R239" s="5" t="s">
        <v>131</v>
      </c>
      <c r="S239" s="5" t="s">
        <v>112</v>
      </c>
      <c r="T239" s="5" t="s">
        <v>153</v>
      </c>
      <c r="U239" s="5" t="s">
        <v>630</v>
      </c>
      <c r="V239" s="5" t="s">
        <v>123</v>
      </c>
      <c r="W239" s="5" t="s">
        <v>64</v>
      </c>
      <c r="X239" s="5" t="s">
        <v>66</v>
      </c>
      <c r="Y239" s="5" t="s">
        <v>97</v>
      </c>
      <c r="Z239" s="16" t="s">
        <v>178</v>
      </c>
    </row>
    <row r="240" spans="1:26" ht="32.25" thickBot="1" x14ac:dyDescent="0.3">
      <c r="A240" s="4">
        <v>8361</v>
      </c>
      <c r="B240" s="6">
        <v>2010</v>
      </c>
      <c r="C240" s="6">
        <v>1650</v>
      </c>
      <c r="D240" s="5" t="s">
        <v>182</v>
      </c>
      <c r="E240" s="5" t="s">
        <v>273</v>
      </c>
      <c r="F240" s="5" t="s">
        <v>325</v>
      </c>
      <c r="G240" s="6" t="s">
        <v>1236</v>
      </c>
      <c r="H240" s="6">
        <v>0</v>
      </c>
      <c r="I240" s="5" t="s">
        <v>51</v>
      </c>
      <c r="J240" s="5" t="s">
        <v>52</v>
      </c>
      <c r="K240" s="5" t="s">
        <v>90</v>
      </c>
      <c r="L240" s="5" t="s">
        <v>77</v>
      </c>
      <c r="M240" s="5" t="s">
        <v>92</v>
      </c>
      <c r="N240" s="5" t="s">
        <v>56</v>
      </c>
      <c r="O240" s="5" t="s">
        <v>57</v>
      </c>
      <c r="P240" s="5" t="s">
        <v>58</v>
      </c>
      <c r="Q240" s="5" t="s">
        <v>52</v>
      </c>
      <c r="R240" s="5" t="s">
        <v>59</v>
      </c>
      <c r="S240" s="5" t="s">
        <v>112</v>
      </c>
      <c r="T240" s="5" t="s">
        <v>93</v>
      </c>
      <c r="U240" s="5" t="s">
        <v>324</v>
      </c>
      <c r="V240" s="5" t="s">
        <v>63</v>
      </c>
      <c r="W240" s="5" t="s">
        <v>64</v>
      </c>
      <c r="X240" s="5" t="s">
        <v>66</v>
      </c>
      <c r="Y240" s="5" t="s">
        <v>97</v>
      </c>
      <c r="Z240" s="16" t="s">
        <v>69</v>
      </c>
    </row>
    <row r="241" spans="1:26" ht="16.5" thickBot="1" x14ac:dyDescent="0.3">
      <c r="A241" s="4">
        <v>29075</v>
      </c>
      <c r="B241" s="6">
        <v>2008</v>
      </c>
      <c r="C241" s="6">
        <v>900</v>
      </c>
      <c r="D241" s="5" t="s">
        <v>47</v>
      </c>
      <c r="E241" s="5" t="s">
        <v>101</v>
      </c>
      <c r="F241" s="5" t="s">
        <v>325</v>
      </c>
      <c r="G241" s="6" t="s">
        <v>1280</v>
      </c>
      <c r="H241" s="6">
        <v>159</v>
      </c>
      <c r="I241" s="5" t="s">
        <v>76</v>
      </c>
      <c r="J241" s="5" t="s">
        <v>52</v>
      </c>
      <c r="K241" s="5" t="s">
        <v>90</v>
      </c>
      <c r="L241" s="5" t="s">
        <v>249</v>
      </c>
      <c r="M241" s="5" t="s">
        <v>78</v>
      </c>
      <c r="N241" s="5" t="s">
        <v>56</v>
      </c>
      <c r="O241" s="5" t="s">
        <v>213</v>
      </c>
      <c r="P241" s="5" t="s">
        <v>58</v>
      </c>
      <c r="Q241" s="5" t="s">
        <v>52</v>
      </c>
      <c r="R241" s="5" t="s">
        <v>59</v>
      </c>
      <c r="S241" s="5" t="s">
        <v>60</v>
      </c>
      <c r="T241" s="5" t="s">
        <v>79</v>
      </c>
      <c r="U241" s="5" t="s">
        <v>395</v>
      </c>
      <c r="V241" s="5" t="s">
        <v>95</v>
      </c>
      <c r="W241" s="5" t="s">
        <v>215</v>
      </c>
      <c r="X241" s="5" t="s">
        <v>83</v>
      </c>
      <c r="Y241" s="5" t="s">
        <v>97</v>
      </c>
      <c r="Z241" s="16" t="s">
        <v>398</v>
      </c>
    </row>
    <row r="242" spans="1:26" ht="32.25" thickBot="1" x14ac:dyDescent="0.3">
      <c r="A242" s="4">
        <v>29190</v>
      </c>
      <c r="B242" s="6">
        <v>2011</v>
      </c>
      <c r="C242" s="6">
        <v>2145</v>
      </c>
      <c r="D242" s="5" t="s">
        <v>172</v>
      </c>
      <c r="E242" s="5" t="s">
        <v>192</v>
      </c>
      <c r="F242" s="5" t="s">
        <v>402</v>
      </c>
      <c r="G242" s="6" t="s">
        <v>1260</v>
      </c>
      <c r="H242" s="6">
        <v>15</v>
      </c>
      <c r="I242" s="5" t="s">
        <v>76</v>
      </c>
      <c r="J242" s="5" t="s">
        <v>52</v>
      </c>
      <c r="K242" s="5" t="s">
        <v>90</v>
      </c>
      <c r="L242" s="5" t="s">
        <v>77</v>
      </c>
      <c r="M242" s="5" t="s">
        <v>78</v>
      </c>
      <c r="N242" s="5" t="s">
        <v>56</v>
      </c>
      <c r="O242" s="5" t="s">
        <v>57</v>
      </c>
      <c r="P242" s="5" t="s">
        <v>58</v>
      </c>
      <c r="Q242" s="5" t="s">
        <v>52</v>
      </c>
      <c r="R242" s="5" t="s">
        <v>131</v>
      </c>
      <c r="S242" s="5" t="s">
        <v>60</v>
      </c>
      <c r="T242" s="5" t="s">
        <v>79</v>
      </c>
      <c r="U242" s="5" t="s">
        <v>422</v>
      </c>
      <c r="V242" s="5" t="s">
        <v>123</v>
      </c>
      <c r="W242" s="5" t="s">
        <v>64</v>
      </c>
      <c r="X242" s="5" t="s">
        <v>66</v>
      </c>
      <c r="Y242" s="5" t="s">
        <v>97</v>
      </c>
      <c r="Z242" s="16" t="s">
        <v>117</v>
      </c>
    </row>
    <row r="243" spans="1:26" ht="16.5" thickBot="1" x14ac:dyDescent="0.3">
      <c r="A243" s="4">
        <v>200</v>
      </c>
      <c r="B243" s="6">
        <v>2005</v>
      </c>
      <c r="C243" s="6">
        <v>1540</v>
      </c>
      <c r="D243" s="5" t="s">
        <v>135</v>
      </c>
      <c r="E243" s="5" t="s">
        <v>109</v>
      </c>
      <c r="F243" s="5" t="s">
        <v>441</v>
      </c>
      <c r="G243" s="6" t="s">
        <v>1281</v>
      </c>
      <c r="H243" s="6">
        <v>0</v>
      </c>
      <c r="I243" s="5" t="s">
        <v>51</v>
      </c>
      <c r="J243" s="5" t="s">
        <v>52</v>
      </c>
      <c r="K243" s="5" t="s">
        <v>90</v>
      </c>
      <c r="L243" s="5" t="s">
        <v>54</v>
      </c>
      <c r="M243" s="5" t="s">
        <v>92</v>
      </c>
      <c r="N243" s="5" t="s">
        <v>56</v>
      </c>
      <c r="O243" s="5" t="s">
        <v>57</v>
      </c>
      <c r="P243" s="5" t="s">
        <v>58</v>
      </c>
      <c r="Q243" s="5" t="s">
        <v>52</v>
      </c>
      <c r="R243" s="5" t="s">
        <v>59</v>
      </c>
      <c r="S243" s="5" t="s">
        <v>112</v>
      </c>
      <c r="T243" s="5" t="s">
        <v>93</v>
      </c>
      <c r="U243" s="5" t="s">
        <v>431</v>
      </c>
      <c r="V243" s="5" t="s">
        <v>63</v>
      </c>
      <c r="W243" s="5" t="s">
        <v>171</v>
      </c>
      <c r="X243" s="5" t="s">
        <v>66</v>
      </c>
      <c r="Y243" s="5" t="s">
        <v>97</v>
      </c>
      <c r="Z243" s="16" t="s">
        <v>348</v>
      </c>
    </row>
    <row r="244" spans="1:26" ht="32.25" thickBot="1" x14ac:dyDescent="0.3">
      <c r="A244" s="4">
        <v>29479</v>
      </c>
      <c r="B244" s="6">
        <v>2012</v>
      </c>
      <c r="C244" s="6">
        <v>1535</v>
      </c>
      <c r="D244" s="5" t="s">
        <v>88</v>
      </c>
      <c r="E244" s="5" t="s">
        <v>101</v>
      </c>
      <c r="F244" s="5" t="s">
        <v>442</v>
      </c>
      <c r="G244" s="6" t="s">
        <v>1282</v>
      </c>
      <c r="H244" s="6">
        <v>111</v>
      </c>
      <c r="I244" s="5" t="s">
        <v>76</v>
      </c>
      <c r="J244" s="5" t="s">
        <v>52</v>
      </c>
      <c r="K244" s="5" t="s">
        <v>90</v>
      </c>
      <c r="L244" s="5" t="s">
        <v>147</v>
      </c>
      <c r="M244" s="5" t="s">
        <v>78</v>
      </c>
      <c r="N244" s="5" t="s">
        <v>56</v>
      </c>
      <c r="O244" s="5" t="s">
        <v>57</v>
      </c>
      <c r="P244" s="5" t="s">
        <v>58</v>
      </c>
      <c r="Q244" s="5" t="s">
        <v>52</v>
      </c>
      <c r="R244" s="5" t="s">
        <v>59</v>
      </c>
      <c r="S244" s="5" t="s">
        <v>112</v>
      </c>
      <c r="T244" s="5" t="s">
        <v>79</v>
      </c>
      <c r="U244" s="5" t="s">
        <v>449</v>
      </c>
      <c r="V244" s="5" t="s">
        <v>63</v>
      </c>
      <c r="W244" s="5" t="s">
        <v>64</v>
      </c>
      <c r="X244" s="5" t="s">
        <v>168</v>
      </c>
      <c r="Y244" s="5" t="s">
        <v>97</v>
      </c>
      <c r="Z244" s="16" t="s">
        <v>69</v>
      </c>
    </row>
    <row r="245" spans="1:26" ht="32.25" thickBot="1" x14ac:dyDescent="0.3">
      <c r="A245" s="4">
        <v>5857</v>
      </c>
      <c r="B245" s="6">
        <v>2015</v>
      </c>
      <c r="C245" s="6">
        <v>4</v>
      </c>
      <c r="D245" s="5" t="s">
        <v>72</v>
      </c>
      <c r="E245" s="5" t="s">
        <v>453</v>
      </c>
      <c r="F245" s="5" t="s">
        <v>268</v>
      </c>
      <c r="G245" s="6" t="s">
        <v>1173</v>
      </c>
      <c r="H245" s="6">
        <v>0</v>
      </c>
      <c r="I245" s="5" t="s">
        <v>51</v>
      </c>
      <c r="J245" s="5" t="s">
        <v>52</v>
      </c>
      <c r="K245" s="5" t="s">
        <v>53</v>
      </c>
      <c r="L245" s="5" t="s">
        <v>150</v>
      </c>
      <c r="M245" s="5" t="s">
        <v>151</v>
      </c>
      <c r="N245" s="5" t="s">
        <v>152</v>
      </c>
      <c r="O245" s="5" t="s">
        <v>57</v>
      </c>
      <c r="P245" s="5" t="s">
        <v>58</v>
      </c>
      <c r="Q245" s="5" t="s">
        <v>52</v>
      </c>
      <c r="R245" s="5" t="s">
        <v>131</v>
      </c>
      <c r="S245" s="5" t="s">
        <v>112</v>
      </c>
      <c r="T245" s="5" t="s">
        <v>79</v>
      </c>
      <c r="U245" s="5" t="s">
        <v>507</v>
      </c>
      <c r="V245" s="5" t="s">
        <v>133</v>
      </c>
      <c r="W245" s="5" t="s">
        <v>64</v>
      </c>
      <c r="X245" s="5" t="s">
        <v>66</v>
      </c>
      <c r="Y245" s="5" t="s">
        <v>97</v>
      </c>
      <c r="Z245" s="16" t="s">
        <v>157</v>
      </c>
    </row>
    <row r="246" spans="1:26" ht="32.25" thickBot="1" x14ac:dyDescent="0.3">
      <c r="A246" s="4">
        <v>14549</v>
      </c>
      <c r="B246" s="6">
        <v>2011</v>
      </c>
      <c r="C246" s="6">
        <v>2220</v>
      </c>
      <c r="D246" s="5" t="s">
        <v>135</v>
      </c>
      <c r="E246" s="5" t="s">
        <v>453</v>
      </c>
      <c r="F246" s="5" t="s">
        <v>192</v>
      </c>
      <c r="G246" s="6" t="s">
        <v>1270</v>
      </c>
      <c r="H246" s="6">
        <v>0</v>
      </c>
      <c r="I246" s="5" t="s">
        <v>51</v>
      </c>
      <c r="J246" s="5" t="s">
        <v>52</v>
      </c>
      <c r="K246" s="5" t="s">
        <v>53</v>
      </c>
      <c r="L246" s="5" t="s">
        <v>150</v>
      </c>
      <c r="M246" s="5" t="s">
        <v>151</v>
      </c>
      <c r="N246" s="5" t="s">
        <v>152</v>
      </c>
      <c r="O246" s="5" t="s">
        <v>213</v>
      </c>
      <c r="P246" s="5" t="s">
        <v>58</v>
      </c>
      <c r="Q246" s="5" t="s">
        <v>52</v>
      </c>
      <c r="R246" s="5" t="s">
        <v>131</v>
      </c>
      <c r="S246" s="5" t="s">
        <v>112</v>
      </c>
      <c r="T246" s="5" t="s">
        <v>153</v>
      </c>
      <c r="U246" s="5" t="s">
        <v>554</v>
      </c>
      <c r="V246" s="5" t="s">
        <v>149</v>
      </c>
      <c r="W246" s="5" t="s">
        <v>215</v>
      </c>
      <c r="X246" s="5" t="s">
        <v>66</v>
      </c>
      <c r="Y246" s="5" t="s">
        <v>97</v>
      </c>
      <c r="Z246" s="16" t="s">
        <v>381</v>
      </c>
    </row>
    <row r="247" spans="1:26" ht="32.25" thickBot="1" x14ac:dyDescent="0.3">
      <c r="A247" s="4">
        <v>5435</v>
      </c>
      <c r="B247" s="6">
        <v>2014</v>
      </c>
      <c r="C247" s="6">
        <v>1331</v>
      </c>
      <c r="D247" s="5" t="s">
        <v>47</v>
      </c>
      <c r="E247" s="5" t="s">
        <v>109</v>
      </c>
      <c r="F247" s="5" t="s">
        <v>453</v>
      </c>
      <c r="G247" s="6" t="s">
        <v>1176</v>
      </c>
      <c r="H247" s="6">
        <v>0</v>
      </c>
      <c r="I247" s="5" t="s">
        <v>51</v>
      </c>
      <c r="J247" s="5" t="s">
        <v>52</v>
      </c>
      <c r="K247" s="5" t="s">
        <v>53</v>
      </c>
      <c r="L247" s="5" t="s">
        <v>77</v>
      </c>
      <c r="M247" s="5" t="s">
        <v>78</v>
      </c>
      <c r="N247" s="5" t="s">
        <v>56</v>
      </c>
      <c r="O247" s="5" t="s">
        <v>57</v>
      </c>
      <c r="P247" s="5" t="s">
        <v>58</v>
      </c>
      <c r="Q247" s="5" t="s">
        <v>52</v>
      </c>
      <c r="R247" s="5" t="s">
        <v>59</v>
      </c>
      <c r="S247" s="5" t="s">
        <v>112</v>
      </c>
      <c r="T247" s="5" t="s">
        <v>79</v>
      </c>
      <c r="U247" s="5" t="s">
        <v>512</v>
      </c>
      <c r="V247" s="5" t="s">
        <v>81</v>
      </c>
      <c r="W247" s="5" t="s">
        <v>64</v>
      </c>
      <c r="X247" s="5" t="s">
        <v>66</v>
      </c>
      <c r="Y247" s="5" t="s">
        <v>97</v>
      </c>
      <c r="Z247" s="16" t="s">
        <v>196</v>
      </c>
    </row>
    <row r="248" spans="1:26" ht="32.25" thickBot="1" x14ac:dyDescent="0.3">
      <c r="A248" s="4">
        <v>13081</v>
      </c>
      <c r="B248" s="6">
        <v>2012</v>
      </c>
      <c r="C248" s="6">
        <v>1903</v>
      </c>
      <c r="D248" s="5" t="s">
        <v>47</v>
      </c>
      <c r="E248" s="5" t="s">
        <v>109</v>
      </c>
      <c r="F248" s="5" t="s">
        <v>453</v>
      </c>
      <c r="G248" s="6" t="s">
        <v>1176</v>
      </c>
      <c r="H248" s="6">
        <v>0</v>
      </c>
      <c r="I248" s="5" t="s">
        <v>51</v>
      </c>
      <c r="J248" s="5" t="s">
        <v>52</v>
      </c>
      <c r="K248" s="5" t="s">
        <v>90</v>
      </c>
      <c r="L248" s="5" t="s">
        <v>77</v>
      </c>
      <c r="M248" s="5" t="s">
        <v>92</v>
      </c>
      <c r="N248" s="5" t="s">
        <v>56</v>
      </c>
      <c r="O248" s="5" t="s">
        <v>57</v>
      </c>
      <c r="P248" s="5" t="s">
        <v>58</v>
      </c>
      <c r="Q248" s="5" t="s">
        <v>52</v>
      </c>
      <c r="R248" s="5" t="s">
        <v>131</v>
      </c>
      <c r="S248" s="5" t="s">
        <v>112</v>
      </c>
      <c r="T248" s="5" t="s">
        <v>93</v>
      </c>
      <c r="U248" s="5" t="s">
        <v>512</v>
      </c>
      <c r="V248" s="5" t="s">
        <v>123</v>
      </c>
      <c r="W248" s="5" t="s">
        <v>64</v>
      </c>
      <c r="X248" s="5" t="s">
        <v>66</v>
      </c>
      <c r="Y248" s="5" t="s">
        <v>97</v>
      </c>
      <c r="Z248" s="16" t="s">
        <v>117</v>
      </c>
    </row>
    <row r="249" spans="1:26" ht="16.5" thickBot="1" x14ac:dyDescent="0.3">
      <c r="A249" s="4">
        <v>12959</v>
      </c>
      <c r="B249" s="6">
        <v>2012</v>
      </c>
      <c r="C249" s="6">
        <v>1830</v>
      </c>
      <c r="D249" s="5" t="s">
        <v>88</v>
      </c>
      <c r="E249" s="5" t="s">
        <v>109</v>
      </c>
      <c r="F249" s="5" t="s">
        <v>453</v>
      </c>
      <c r="G249" s="6" t="s">
        <v>1176</v>
      </c>
      <c r="H249" s="6">
        <v>30</v>
      </c>
      <c r="I249" s="5" t="s">
        <v>120</v>
      </c>
      <c r="J249" s="5" t="s">
        <v>52</v>
      </c>
      <c r="K249" s="5" t="s">
        <v>90</v>
      </c>
      <c r="L249" s="5" t="s">
        <v>91</v>
      </c>
      <c r="M249" s="5" t="s">
        <v>92</v>
      </c>
      <c r="N249" s="5" t="s">
        <v>56</v>
      </c>
      <c r="O249" s="5" t="s">
        <v>57</v>
      </c>
      <c r="P249" s="5" t="s">
        <v>58</v>
      </c>
      <c r="Q249" s="5" t="s">
        <v>52</v>
      </c>
      <c r="R249" s="5" t="s">
        <v>131</v>
      </c>
      <c r="S249" s="5" t="s">
        <v>112</v>
      </c>
      <c r="T249" s="5" t="s">
        <v>93</v>
      </c>
      <c r="U249" s="5" t="s">
        <v>518</v>
      </c>
      <c r="V249" s="5" t="s">
        <v>123</v>
      </c>
      <c r="W249" s="5" t="s">
        <v>64</v>
      </c>
      <c r="X249" s="5" t="s">
        <v>83</v>
      </c>
      <c r="Y249" s="5" t="s">
        <v>97</v>
      </c>
      <c r="Z249" s="16" t="s">
        <v>328</v>
      </c>
    </row>
    <row r="250" spans="1:26" ht="16.5" thickBot="1" x14ac:dyDescent="0.3">
      <c r="A250" s="4">
        <v>26766</v>
      </c>
      <c r="B250" s="6">
        <v>2014</v>
      </c>
      <c r="C250" s="6">
        <v>1731</v>
      </c>
      <c r="D250" s="5" t="s">
        <v>128</v>
      </c>
      <c r="E250" s="5" t="s">
        <v>109</v>
      </c>
      <c r="F250" s="5" t="s">
        <v>453</v>
      </c>
      <c r="G250" s="6" t="s">
        <v>1176</v>
      </c>
      <c r="H250" s="6">
        <v>120</v>
      </c>
      <c r="I250" s="5" t="s">
        <v>76</v>
      </c>
      <c r="J250" s="5" t="s">
        <v>52</v>
      </c>
      <c r="K250" s="5" t="s">
        <v>90</v>
      </c>
      <c r="L250" s="5" t="s">
        <v>77</v>
      </c>
      <c r="M250" s="5" t="s">
        <v>92</v>
      </c>
      <c r="N250" s="5" t="s">
        <v>56</v>
      </c>
      <c r="O250" s="5" t="s">
        <v>57</v>
      </c>
      <c r="P250" s="5" t="s">
        <v>58</v>
      </c>
      <c r="Q250" s="5" t="s">
        <v>52</v>
      </c>
      <c r="R250" s="5" t="s">
        <v>121</v>
      </c>
      <c r="S250" s="5" t="s">
        <v>60</v>
      </c>
      <c r="T250" s="5" t="s">
        <v>93</v>
      </c>
      <c r="U250" s="5" t="s">
        <v>521</v>
      </c>
      <c r="V250" s="5" t="s">
        <v>63</v>
      </c>
      <c r="W250" s="5" t="s">
        <v>171</v>
      </c>
      <c r="X250" s="5" t="s">
        <v>83</v>
      </c>
      <c r="Y250" s="5" t="s">
        <v>97</v>
      </c>
      <c r="Z250" s="16" t="s">
        <v>523</v>
      </c>
    </row>
    <row r="251" spans="1:26" ht="32.25" thickBot="1" x14ac:dyDescent="0.3">
      <c r="A251" s="4">
        <v>29026</v>
      </c>
      <c r="B251" s="6">
        <v>2011</v>
      </c>
      <c r="C251" s="6">
        <v>1050</v>
      </c>
      <c r="D251" s="5" t="s">
        <v>182</v>
      </c>
      <c r="E251" s="5" t="s">
        <v>74</v>
      </c>
      <c r="F251" s="5" t="s">
        <v>453</v>
      </c>
      <c r="G251" s="6" t="s">
        <v>1228</v>
      </c>
      <c r="H251" s="6">
        <v>0</v>
      </c>
      <c r="I251" s="5" t="s">
        <v>51</v>
      </c>
      <c r="J251" s="5" t="s">
        <v>52</v>
      </c>
      <c r="K251" s="5" t="s">
        <v>90</v>
      </c>
      <c r="L251" s="5" t="s">
        <v>91</v>
      </c>
      <c r="M251" s="5" t="s">
        <v>78</v>
      </c>
      <c r="N251" s="5" t="s">
        <v>56</v>
      </c>
      <c r="O251" s="5" t="s">
        <v>57</v>
      </c>
      <c r="P251" s="5" t="s">
        <v>58</v>
      </c>
      <c r="Q251" s="5" t="s">
        <v>52</v>
      </c>
      <c r="R251" s="5" t="s">
        <v>59</v>
      </c>
      <c r="S251" s="5" t="s">
        <v>112</v>
      </c>
      <c r="T251" s="5" t="s">
        <v>79</v>
      </c>
      <c r="U251" s="5" t="s">
        <v>545</v>
      </c>
      <c r="V251" s="5" t="s">
        <v>81</v>
      </c>
      <c r="W251" s="5" t="s">
        <v>64</v>
      </c>
      <c r="X251" s="5" t="s">
        <v>66</v>
      </c>
      <c r="Y251" s="5" t="s">
        <v>97</v>
      </c>
      <c r="Z251" s="16" t="s">
        <v>126</v>
      </c>
    </row>
    <row r="252" spans="1:26" ht="32.25" thickBot="1" x14ac:dyDescent="0.3">
      <c r="A252" s="4">
        <v>29066</v>
      </c>
      <c r="B252" s="6">
        <v>2010</v>
      </c>
      <c r="C252" s="6">
        <v>1610</v>
      </c>
      <c r="D252" s="5" t="s">
        <v>172</v>
      </c>
      <c r="E252" s="5" t="s">
        <v>49</v>
      </c>
      <c r="F252" s="5" t="s">
        <v>453</v>
      </c>
      <c r="G252" s="6" t="s">
        <v>1181</v>
      </c>
      <c r="H252" s="6">
        <v>0</v>
      </c>
      <c r="I252" s="5" t="s">
        <v>51</v>
      </c>
      <c r="J252" s="5" t="s">
        <v>52</v>
      </c>
      <c r="K252" s="5" t="s">
        <v>53</v>
      </c>
      <c r="L252" s="5" t="s">
        <v>91</v>
      </c>
      <c r="M252" s="5" t="s">
        <v>78</v>
      </c>
      <c r="N252" s="5" t="s">
        <v>56</v>
      </c>
      <c r="O252" s="5" t="s">
        <v>57</v>
      </c>
      <c r="P252" s="5" t="s">
        <v>58</v>
      </c>
      <c r="Q252" s="5" t="s">
        <v>52</v>
      </c>
      <c r="R252" s="5" t="s">
        <v>59</v>
      </c>
      <c r="S252" s="5" t="s">
        <v>112</v>
      </c>
      <c r="T252" s="5" t="s">
        <v>79</v>
      </c>
      <c r="U252" s="5" t="s">
        <v>62</v>
      </c>
      <c r="V252" s="5" t="s">
        <v>63</v>
      </c>
      <c r="W252" s="5" t="s">
        <v>64</v>
      </c>
      <c r="X252" s="5" t="s">
        <v>66</v>
      </c>
      <c r="Y252" s="5" t="s">
        <v>97</v>
      </c>
      <c r="Z252" s="16" t="s">
        <v>185</v>
      </c>
    </row>
    <row r="253" spans="1:26" ht="16.5" thickBot="1" x14ac:dyDescent="0.3">
      <c r="A253" s="4">
        <v>4263</v>
      </c>
      <c r="B253" s="6">
        <v>2008</v>
      </c>
      <c r="C253" s="6">
        <v>1430</v>
      </c>
      <c r="D253" s="5" t="s">
        <v>47</v>
      </c>
      <c r="E253" s="5" t="s">
        <v>101</v>
      </c>
      <c r="F253" s="5" t="s">
        <v>453</v>
      </c>
      <c r="G253" s="6" t="s">
        <v>1229</v>
      </c>
      <c r="H253" s="6">
        <v>0</v>
      </c>
      <c r="I253" s="5" t="s">
        <v>51</v>
      </c>
      <c r="J253" s="5" t="s">
        <v>52</v>
      </c>
      <c r="K253" s="5" t="s">
        <v>53</v>
      </c>
      <c r="L253" s="5" t="s">
        <v>52</v>
      </c>
      <c r="M253" s="5" t="s">
        <v>92</v>
      </c>
      <c r="N253" s="5" t="s">
        <v>56</v>
      </c>
      <c r="O253" s="5" t="s">
        <v>57</v>
      </c>
      <c r="P253" s="5" t="s">
        <v>58</v>
      </c>
      <c r="Q253" s="5" t="s">
        <v>52</v>
      </c>
      <c r="R253" s="5" t="s">
        <v>59</v>
      </c>
      <c r="S253" s="5" t="s">
        <v>112</v>
      </c>
      <c r="T253" s="5" t="s">
        <v>93</v>
      </c>
      <c r="U253" s="5" t="s">
        <v>62</v>
      </c>
      <c r="V253" s="5" t="s">
        <v>63</v>
      </c>
      <c r="W253" s="5" t="s">
        <v>64</v>
      </c>
      <c r="X253" s="5" t="s">
        <v>66</v>
      </c>
      <c r="Y253" s="5" t="s">
        <v>97</v>
      </c>
      <c r="Z253" s="16" t="s">
        <v>613</v>
      </c>
    </row>
    <row r="254" spans="1:26" ht="48" thickBot="1" x14ac:dyDescent="0.3">
      <c r="A254" s="4">
        <v>15171</v>
      </c>
      <c r="B254" s="6">
        <v>2006</v>
      </c>
      <c r="C254" s="6">
        <v>2356</v>
      </c>
      <c r="D254" s="5" t="s">
        <v>172</v>
      </c>
      <c r="E254" s="5" t="s">
        <v>174</v>
      </c>
      <c r="F254" s="5" t="s">
        <v>110</v>
      </c>
      <c r="G254" s="6" t="s">
        <v>1163</v>
      </c>
      <c r="H254" s="6">
        <v>6</v>
      </c>
      <c r="I254" s="5" t="s">
        <v>76</v>
      </c>
      <c r="J254" s="5" t="s">
        <v>52</v>
      </c>
      <c r="K254" s="5" t="s">
        <v>53</v>
      </c>
      <c r="L254" s="5" t="s">
        <v>150</v>
      </c>
      <c r="M254" s="5" t="s">
        <v>151</v>
      </c>
      <c r="N254" s="5" t="s">
        <v>152</v>
      </c>
      <c r="O254" s="5" t="s">
        <v>57</v>
      </c>
      <c r="P254" s="5" t="s">
        <v>58</v>
      </c>
      <c r="Q254" s="5" t="s">
        <v>52</v>
      </c>
      <c r="R254" s="5" t="s">
        <v>131</v>
      </c>
      <c r="S254" s="5" t="s">
        <v>60</v>
      </c>
      <c r="T254" s="5" t="s">
        <v>153</v>
      </c>
      <c r="U254" s="5" t="s">
        <v>175</v>
      </c>
      <c r="V254" s="5" t="s">
        <v>149</v>
      </c>
      <c r="W254" s="5" t="s">
        <v>64</v>
      </c>
      <c r="X254" s="5" t="s">
        <v>66</v>
      </c>
      <c r="Y254" s="5" t="s">
        <v>97</v>
      </c>
      <c r="Z254" s="16" t="s">
        <v>178</v>
      </c>
    </row>
    <row r="255" spans="1:26" ht="32.25" thickBot="1" x14ac:dyDescent="0.3">
      <c r="A255" s="4">
        <v>29055</v>
      </c>
      <c r="B255" s="6">
        <v>2005</v>
      </c>
      <c r="C255" s="6">
        <v>1528</v>
      </c>
      <c r="D255" s="5" t="s">
        <v>172</v>
      </c>
      <c r="E255" s="5" t="s">
        <v>101</v>
      </c>
      <c r="F255" s="5" t="s">
        <v>453</v>
      </c>
      <c r="G255" s="6" t="s">
        <v>1229</v>
      </c>
      <c r="H255" s="6">
        <v>0</v>
      </c>
      <c r="I255" s="5" t="s">
        <v>51</v>
      </c>
      <c r="J255" s="5" t="s">
        <v>215</v>
      </c>
      <c r="K255" s="5" t="s">
        <v>90</v>
      </c>
      <c r="L255" s="5" t="s">
        <v>91</v>
      </c>
      <c r="M255" s="5" t="s">
        <v>78</v>
      </c>
      <c r="N255" s="5" t="s">
        <v>56</v>
      </c>
      <c r="O255" s="5" t="s">
        <v>213</v>
      </c>
      <c r="P255" s="5" t="s">
        <v>58</v>
      </c>
      <c r="Q255" s="5" t="s">
        <v>52</v>
      </c>
      <c r="R255" s="5" t="s">
        <v>59</v>
      </c>
      <c r="S255" s="5" t="s">
        <v>112</v>
      </c>
      <c r="T255" s="5" t="s">
        <v>79</v>
      </c>
      <c r="U255" s="5" t="s">
        <v>62</v>
      </c>
      <c r="V255" s="5" t="s">
        <v>63</v>
      </c>
      <c r="W255" s="5" t="s">
        <v>171</v>
      </c>
      <c r="X255" s="5" t="s">
        <v>66</v>
      </c>
      <c r="Y255" s="5" t="s">
        <v>97</v>
      </c>
      <c r="Z255" s="16" t="s">
        <v>126</v>
      </c>
    </row>
    <row r="256" spans="1:26" ht="32.25" thickBot="1" x14ac:dyDescent="0.3">
      <c r="A256" s="4">
        <v>8096</v>
      </c>
      <c r="B256" s="6">
        <v>2010</v>
      </c>
      <c r="C256" s="6">
        <v>2326</v>
      </c>
      <c r="D256" s="5" t="s">
        <v>128</v>
      </c>
      <c r="E256" s="5" t="s">
        <v>644</v>
      </c>
      <c r="F256" s="5" t="s">
        <v>109</v>
      </c>
      <c r="G256" s="6" t="s">
        <v>1183</v>
      </c>
      <c r="H256" s="6">
        <v>0</v>
      </c>
      <c r="I256" s="5" t="s">
        <v>51</v>
      </c>
      <c r="J256" s="5" t="s">
        <v>52</v>
      </c>
      <c r="K256" s="5" t="s">
        <v>53</v>
      </c>
      <c r="L256" s="5" t="s">
        <v>91</v>
      </c>
      <c r="M256" s="5" t="s">
        <v>92</v>
      </c>
      <c r="N256" s="5" t="s">
        <v>56</v>
      </c>
      <c r="O256" s="5" t="s">
        <v>57</v>
      </c>
      <c r="P256" s="5" t="s">
        <v>58</v>
      </c>
      <c r="Q256" s="5" t="s">
        <v>52</v>
      </c>
      <c r="R256" s="5" t="s">
        <v>131</v>
      </c>
      <c r="S256" s="5" t="s">
        <v>112</v>
      </c>
      <c r="T256" s="5" t="s">
        <v>93</v>
      </c>
      <c r="U256" s="5" t="s">
        <v>645</v>
      </c>
      <c r="V256" s="5" t="s">
        <v>149</v>
      </c>
      <c r="W256" s="5" t="s">
        <v>64</v>
      </c>
      <c r="X256" s="5" t="s">
        <v>66</v>
      </c>
      <c r="Y256" s="5" t="s">
        <v>97</v>
      </c>
      <c r="Z256" s="16" t="s">
        <v>126</v>
      </c>
    </row>
    <row r="257" spans="1:26" ht="32.25" thickBot="1" x14ac:dyDescent="0.3">
      <c r="A257" s="4">
        <v>29234</v>
      </c>
      <c r="B257" s="6">
        <v>2008</v>
      </c>
      <c r="C257" s="6">
        <v>300</v>
      </c>
      <c r="D257" s="5" t="s">
        <v>72</v>
      </c>
      <c r="E257" s="5" t="s">
        <v>644</v>
      </c>
      <c r="F257" s="5" t="s">
        <v>109</v>
      </c>
      <c r="G257" s="6" t="s">
        <v>1183</v>
      </c>
      <c r="H257" s="6">
        <v>18</v>
      </c>
      <c r="I257" s="5" t="s">
        <v>622</v>
      </c>
      <c r="J257" s="5" t="s">
        <v>52</v>
      </c>
      <c r="K257" s="5" t="s">
        <v>90</v>
      </c>
      <c r="L257" s="5" t="s">
        <v>147</v>
      </c>
      <c r="M257" s="5" t="s">
        <v>78</v>
      </c>
      <c r="N257" s="5" t="s">
        <v>56</v>
      </c>
      <c r="O257" s="5" t="s">
        <v>57</v>
      </c>
      <c r="P257" s="5" t="s">
        <v>58</v>
      </c>
      <c r="Q257" s="5" t="s">
        <v>52</v>
      </c>
      <c r="R257" s="5" t="s">
        <v>131</v>
      </c>
      <c r="S257" s="5" t="s">
        <v>112</v>
      </c>
      <c r="T257" s="5" t="s">
        <v>79</v>
      </c>
      <c r="U257" s="5" t="s">
        <v>679</v>
      </c>
      <c r="V257" s="5" t="s">
        <v>133</v>
      </c>
      <c r="W257" s="5" t="s">
        <v>64</v>
      </c>
      <c r="X257" s="5" t="s">
        <v>66</v>
      </c>
      <c r="Y257" s="5" t="s">
        <v>97</v>
      </c>
      <c r="Z257" s="16" t="s">
        <v>185</v>
      </c>
    </row>
    <row r="258" spans="1:26" ht="32.25" thickBot="1" x14ac:dyDescent="0.3">
      <c r="A258" s="4">
        <v>26966</v>
      </c>
      <c r="B258" s="6">
        <v>2014</v>
      </c>
      <c r="C258" s="6">
        <v>1130</v>
      </c>
      <c r="D258" s="5" t="s">
        <v>172</v>
      </c>
      <c r="E258" s="5" t="s">
        <v>694</v>
      </c>
      <c r="F258" s="5" t="s">
        <v>109</v>
      </c>
      <c r="G258" s="6" t="s">
        <v>1184</v>
      </c>
      <c r="H258" s="6">
        <v>0</v>
      </c>
      <c r="I258" s="5" t="s">
        <v>51</v>
      </c>
      <c r="J258" s="5" t="s">
        <v>52</v>
      </c>
      <c r="K258" s="5" t="s">
        <v>90</v>
      </c>
      <c r="L258" s="5" t="s">
        <v>147</v>
      </c>
      <c r="M258" s="5" t="s">
        <v>78</v>
      </c>
      <c r="N258" s="5" t="s">
        <v>56</v>
      </c>
      <c r="O258" s="5" t="s">
        <v>57</v>
      </c>
      <c r="P258" s="5" t="s">
        <v>58</v>
      </c>
      <c r="Q258" s="5" t="s">
        <v>52</v>
      </c>
      <c r="R258" s="5" t="s">
        <v>59</v>
      </c>
      <c r="S258" s="5" t="s">
        <v>60</v>
      </c>
      <c r="T258" s="5" t="s">
        <v>79</v>
      </c>
      <c r="U258" s="5" t="s">
        <v>641</v>
      </c>
      <c r="V258" s="5" t="s">
        <v>81</v>
      </c>
      <c r="W258" s="5" t="s">
        <v>64</v>
      </c>
      <c r="X258" s="5" t="s">
        <v>66</v>
      </c>
      <c r="Y258" s="5" t="s">
        <v>97</v>
      </c>
      <c r="Z258" s="16" t="s">
        <v>69</v>
      </c>
    </row>
    <row r="259" spans="1:26" ht="32.25" thickBot="1" x14ac:dyDescent="0.3">
      <c r="A259" s="4">
        <v>29464</v>
      </c>
      <c r="B259" s="6">
        <v>2010</v>
      </c>
      <c r="C259" s="6">
        <v>2219</v>
      </c>
      <c r="D259" s="5" t="s">
        <v>128</v>
      </c>
      <c r="E259" s="5" t="s">
        <v>694</v>
      </c>
      <c r="F259" s="5" t="s">
        <v>109</v>
      </c>
      <c r="G259" s="6" t="s">
        <v>1184</v>
      </c>
      <c r="H259" s="6">
        <v>0</v>
      </c>
      <c r="I259" s="5" t="s">
        <v>51</v>
      </c>
      <c r="J259" s="5" t="s">
        <v>52</v>
      </c>
      <c r="K259" s="5" t="s">
        <v>90</v>
      </c>
      <c r="L259" s="5" t="s">
        <v>249</v>
      </c>
      <c r="M259" s="5" t="s">
        <v>55</v>
      </c>
      <c r="N259" s="5" t="s">
        <v>56</v>
      </c>
      <c r="O259" s="5" t="s">
        <v>57</v>
      </c>
      <c r="P259" s="5" t="s">
        <v>58</v>
      </c>
      <c r="Q259" s="5" t="s">
        <v>52</v>
      </c>
      <c r="R259" s="5" t="s">
        <v>131</v>
      </c>
      <c r="S259" s="5" t="s">
        <v>60</v>
      </c>
      <c r="T259" s="5" t="s">
        <v>79</v>
      </c>
      <c r="U259" s="5" t="s">
        <v>641</v>
      </c>
      <c r="V259" s="5" t="s">
        <v>149</v>
      </c>
      <c r="W259" s="5" t="s">
        <v>64</v>
      </c>
      <c r="X259" s="5" t="s">
        <v>66</v>
      </c>
      <c r="Y259" s="5" t="s">
        <v>97</v>
      </c>
      <c r="Z259" s="16" t="s">
        <v>185</v>
      </c>
    </row>
    <row r="260" spans="1:26" ht="32.25" thickBot="1" x14ac:dyDescent="0.3">
      <c r="A260" s="4">
        <v>28930</v>
      </c>
      <c r="B260" s="6">
        <v>2007</v>
      </c>
      <c r="C260" s="6">
        <v>2250</v>
      </c>
      <c r="D260" s="5" t="s">
        <v>47</v>
      </c>
      <c r="E260" s="5" t="s">
        <v>453</v>
      </c>
      <c r="F260" s="5" t="s">
        <v>174</v>
      </c>
      <c r="G260" s="6" t="s">
        <v>1187</v>
      </c>
      <c r="H260" s="6">
        <v>0</v>
      </c>
      <c r="I260" s="5" t="s">
        <v>51</v>
      </c>
      <c r="J260" s="5" t="s">
        <v>52</v>
      </c>
      <c r="K260" s="5" t="s">
        <v>90</v>
      </c>
      <c r="L260" s="5" t="s">
        <v>91</v>
      </c>
      <c r="M260" s="5" t="s">
        <v>78</v>
      </c>
      <c r="N260" s="5" t="s">
        <v>56</v>
      </c>
      <c r="O260" s="5" t="s">
        <v>57</v>
      </c>
      <c r="P260" s="5" t="s">
        <v>58</v>
      </c>
      <c r="Q260" s="5" t="s">
        <v>52</v>
      </c>
      <c r="R260" s="5" t="s">
        <v>131</v>
      </c>
      <c r="S260" s="5" t="s">
        <v>112</v>
      </c>
      <c r="T260" s="5" t="s">
        <v>79</v>
      </c>
      <c r="U260" s="5" t="s">
        <v>536</v>
      </c>
      <c r="V260" s="5" t="s">
        <v>149</v>
      </c>
      <c r="W260" s="5" t="s">
        <v>64</v>
      </c>
      <c r="X260" s="5" t="s">
        <v>66</v>
      </c>
      <c r="Y260" s="5" t="s">
        <v>97</v>
      </c>
      <c r="Z260" s="16" t="s">
        <v>126</v>
      </c>
    </row>
    <row r="261" spans="1:26" ht="32.25" thickBot="1" x14ac:dyDescent="0.3">
      <c r="A261" s="4">
        <v>28937</v>
      </c>
      <c r="B261" s="6">
        <v>2008</v>
      </c>
      <c r="C261" s="6">
        <v>908</v>
      </c>
      <c r="D261" s="5" t="s">
        <v>135</v>
      </c>
      <c r="E261" s="5" t="s">
        <v>453</v>
      </c>
      <c r="F261" s="5" t="s">
        <v>174</v>
      </c>
      <c r="G261" s="6" t="s">
        <v>1187</v>
      </c>
      <c r="H261" s="6">
        <v>0</v>
      </c>
      <c r="I261" s="5" t="s">
        <v>51</v>
      </c>
      <c r="J261" s="5" t="s">
        <v>52</v>
      </c>
      <c r="K261" s="5" t="s">
        <v>90</v>
      </c>
      <c r="L261" s="5" t="s">
        <v>91</v>
      </c>
      <c r="M261" s="5" t="s">
        <v>78</v>
      </c>
      <c r="N261" s="5" t="s">
        <v>56</v>
      </c>
      <c r="O261" s="5" t="s">
        <v>213</v>
      </c>
      <c r="P261" s="5" t="s">
        <v>58</v>
      </c>
      <c r="Q261" s="5" t="s">
        <v>52</v>
      </c>
      <c r="R261" s="5" t="s">
        <v>59</v>
      </c>
      <c r="S261" s="5" t="s">
        <v>112</v>
      </c>
      <c r="T261" s="5" t="s">
        <v>79</v>
      </c>
      <c r="U261" s="5" t="s">
        <v>536</v>
      </c>
      <c r="V261" s="5" t="s">
        <v>95</v>
      </c>
      <c r="W261" s="5" t="s">
        <v>171</v>
      </c>
      <c r="X261" s="5" t="s">
        <v>66</v>
      </c>
      <c r="Y261" s="5" t="s">
        <v>97</v>
      </c>
      <c r="Z261" s="16" t="s">
        <v>126</v>
      </c>
    </row>
    <row r="262" spans="1:26" ht="32.25" thickBot="1" x14ac:dyDescent="0.3">
      <c r="A262" s="4">
        <v>6114</v>
      </c>
      <c r="B262" s="6">
        <v>2009</v>
      </c>
      <c r="C262" s="6">
        <v>1114</v>
      </c>
      <c r="D262" s="5" t="s">
        <v>47</v>
      </c>
      <c r="E262" s="5" t="s">
        <v>644</v>
      </c>
      <c r="F262" s="5" t="s">
        <v>174</v>
      </c>
      <c r="G262" s="6" t="s">
        <v>1189</v>
      </c>
      <c r="H262" s="6">
        <v>0</v>
      </c>
      <c r="I262" s="5" t="s">
        <v>51</v>
      </c>
      <c r="J262" s="5" t="s">
        <v>52</v>
      </c>
      <c r="K262" s="5" t="s">
        <v>53</v>
      </c>
      <c r="L262" s="5" t="s">
        <v>147</v>
      </c>
      <c r="M262" s="5" t="s">
        <v>92</v>
      </c>
      <c r="N262" s="5" t="s">
        <v>56</v>
      </c>
      <c r="O262" s="5" t="s">
        <v>57</v>
      </c>
      <c r="P262" s="5" t="s">
        <v>58</v>
      </c>
      <c r="Q262" s="5" t="s">
        <v>52</v>
      </c>
      <c r="R262" s="5" t="s">
        <v>59</v>
      </c>
      <c r="S262" s="5" t="s">
        <v>112</v>
      </c>
      <c r="T262" s="5" t="s">
        <v>93</v>
      </c>
      <c r="U262" s="5" t="s">
        <v>740</v>
      </c>
      <c r="V262" s="5" t="s">
        <v>81</v>
      </c>
      <c r="W262" s="5" t="s">
        <v>64</v>
      </c>
      <c r="X262" s="5" t="s">
        <v>66</v>
      </c>
      <c r="Y262" s="5" t="s">
        <v>97</v>
      </c>
      <c r="Z262" s="16" t="s">
        <v>69</v>
      </c>
    </row>
    <row r="263" spans="1:26" ht="32.25" thickBot="1" x14ac:dyDescent="0.3">
      <c r="A263" s="4">
        <v>23506</v>
      </c>
      <c r="B263" s="6">
        <v>2013</v>
      </c>
      <c r="C263" s="6">
        <v>186</v>
      </c>
      <c r="D263" s="5" t="s">
        <v>88</v>
      </c>
      <c r="E263" s="5" t="s">
        <v>644</v>
      </c>
      <c r="F263" s="5" t="s">
        <v>174</v>
      </c>
      <c r="G263" s="6" t="s">
        <v>1189</v>
      </c>
      <c r="H263" s="6">
        <v>150</v>
      </c>
      <c r="I263" s="5" t="s">
        <v>622</v>
      </c>
      <c r="J263" s="5" t="s">
        <v>52</v>
      </c>
      <c r="K263" s="5" t="s">
        <v>90</v>
      </c>
      <c r="L263" s="5" t="s">
        <v>147</v>
      </c>
      <c r="M263" s="5" t="s">
        <v>78</v>
      </c>
      <c r="N263" s="5" t="s">
        <v>56</v>
      </c>
      <c r="O263" s="5" t="s">
        <v>57</v>
      </c>
      <c r="P263" s="5" t="s">
        <v>58</v>
      </c>
      <c r="Q263" s="5" t="s">
        <v>52</v>
      </c>
      <c r="R263" s="5" t="s">
        <v>131</v>
      </c>
      <c r="S263" s="5" t="s">
        <v>60</v>
      </c>
      <c r="T263" s="5" t="s">
        <v>79</v>
      </c>
      <c r="U263" s="5" t="s">
        <v>748</v>
      </c>
      <c r="V263" s="5" t="s">
        <v>133</v>
      </c>
      <c r="W263" s="5" t="s">
        <v>64</v>
      </c>
      <c r="X263" s="5" t="s">
        <v>168</v>
      </c>
      <c r="Y263" s="5" t="s">
        <v>97</v>
      </c>
      <c r="Z263" s="16" t="s">
        <v>117</v>
      </c>
    </row>
    <row r="264" spans="1:26" ht="16.5" thickBot="1" x14ac:dyDescent="0.3">
      <c r="A264" s="4">
        <v>166</v>
      </c>
      <c r="B264" s="6">
        <v>2013</v>
      </c>
      <c r="C264" s="6">
        <v>1144</v>
      </c>
      <c r="D264" s="5" t="s">
        <v>182</v>
      </c>
      <c r="E264" s="5" t="s">
        <v>694</v>
      </c>
      <c r="F264" s="5" t="s">
        <v>174</v>
      </c>
      <c r="G264" s="6" t="s">
        <v>1207</v>
      </c>
      <c r="H264" s="6">
        <v>3</v>
      </c>
      <c r="I264" s="5" t="s">
        <v>455</v>
      </c>
      <c r="J264" s="5" t="s">
        <v>52</v>
      </c>
      <c r="K264" s="5" t="s">
        <v>90</v>
      </c>
      <c r="L264" s="5" t="s">
        <v>91</v>
      </c>
      <c r="M264" s="5" t="s">
        <v>78</v>
      </c>
      <c r="N264" s="5" t="s">
        <v>56</v>
      </c>
      <c r="O264" s="5" t="s">
        <v>57</v>
      </c>
      <c r="P264" s="5" t="s">
        <v>58</v>
      </c>
      <c r="Q264" s="5" t="s">
        <v>52</v>
      </c>
      <c r="R264" s="5" t="s">
        <v>59</v>
      </c>
      <c r="S264" s="5" t="s">
        <v>112</v>
      </c>
      <c r="T264" s="5" t="s">
        <v>79</v>
      </c>
      <c r="U264" s="5" t="s">
        <v>759</v>
      </c>
      <c r="V264" s="5" t="s">
        <v>81</v>
      </c>
      <c r="W264" s="5" t="s">
        <v>64</v>
      </c>
      <c r="X264" s="5" t="s">
        <v>66</v>
      </c>
      <c r="Y264" s="5" t="s">
        <v>97</v>
      </c>
      <c r="Z264" s="16" t="s">
        <v>164</v>
      </c>
    </row>
    <row r="265" spans="1:26" ht="16.5" thickBot="1" x14ac:dyDescent="0.3">
      <c r="A265" s="4">
        <v>29029</v>
      </c>
      <c r="B265" s="6">
        <v>2012</v>
      </c>
      <c r="C265" s="6">
        <v>1232</v>
      </c>
      <c r="D265" s="5" t="s">
        <v>72</v>
      </c>
      <c r="E265" s="5" t="s">
        <v>453</v>
      </c>
      <c r="F265" s="5" t="s">
        <v>768</v>
      </c>
      <c r="G265" s="6" t="s">
        <v>1263</v>
      </c>
      <c r="H265" s="6">
        <v>0</v>
      </c>
      <c r="I265" s="5" t="s">
        <v>51</v>
      </c>
      <c r="J265" s="5" t="s">
        <v>52</v>
      </c>
      <c r="K265" s="5" t="s">
        <v>90</v>
      </c>
      <c r="L265" s="5" t="s">
        <v>77</v>
      </c>
      <c r="M265" s="5" t="s">
        <v>78</v>
      </c>
      <c r="N265" s="5" t="s">
        <v>56</v>
      </c>
      <c r="O265" s="5" t="s">
        <v>57</v>
      </c>
      <c r="P265" s="5" t="s">
        <v>58</v>
      </c>
      <c r="Q265" s="5" t="s">
        <v>52</v>
      </c>
      <c r="R265" s="5" t="s">
        <v>59</v>
      </c>
      <c r="S265" s="5" t="s">
        <v>112</v>
      </c>
      <c r="T265" s="5" t="s">
        <v>79</v>
      </c>
      <c r="U265" s="5" t="s">
        <v>545</v>
      </c>
      <c r="V265" s="5" t="s">
        <v>81</v>
      </c>
      <c r="W265" s="5" t="s">
        <v>64</v>
      </c>
      <c r="X265" s="5" t="s">
        <v>66</v>
      </c>
      <c r="Y265" s="5" t="s">
        <v>97</v>
      </c>
      <c r="Z265" s="16" t="s">
        <v>107</v>
      </c>
    </row>
    <row r="266" spans="1:26" ht="32.25" thickBot="1" x14ac:dyDescent="0.3">
      <c r="A266" s="4">
        <v>6107</v>
      </c>
      <c r="B266" s="6">
        <v>2009</v>
      </c>
      <c r="C266" s="6">
        <v>15</v>
      </c>
      <c r="D266" s="5" t="s">
        <v>182</v>
      </c>
      <c r="E266" s="5" t="s">
        <v>453</v>
      </c>
      <c r="F266" s="5" t="s">
        <v>268</v>
      </c>
      <c r="G266" s="6" t="s">
        <v>1173</v>
      </c>
      <c r="H266" s="6">
        <v>0</v>
      </c>
      <c r="I266" s="5" t="s">
        <v>51</v>
      </c>
      <c r="J266" s="5" t="s">
        <v>52</v>
      </c>
      <c r="K266" s="5" t="s">
        <v>111</v>
      </c>
      <c r="L266" s="5" t="s">
        <v>249</v>
      </c>
      <c r="M266" s="5" t="s">
        <v>92</v>
      </c>
      <c r="N266" s="5" t="s">
        <v>56</v>
      </c>
      <c r="O266" s="5" t="s">
        <v>57</v>
      </c>
      <c r="P266" s="5" t="s">
        <v>58</v>
      </c>
      <c r="Q266" s="5" t="s">
        <v>52</v>
      </c>
      <c r="R266" s="5" t="s">
        <v>131</v>
      </c>
      <c r="S266" s="5" t="s">
        <v>112</v>
      </c>
      <c r="T266" s="5" t="s">
        <v>61</v>
      </c>
      <c r="U266" s="5" t="s">
        <v>507</v>
      </c>
      <c r="V266" s="5" t="s">
        <v>149</v>
      </c>
      <c r="W266" s="5" t="s">
        <v>64</v>
      </c>
      <c r="X266" s="5" t="s">
        <v>66</v>
      </c>
      <c r="Y266" s="5" t="s">
        <v>97</v>
      </c>
      <c r="Z266" s="16" t="s">
        <v>69</v>
      </c>
    </row>
    <row r="267" spans="1:26" ht="16.5" thickBot="1" x14ac:dyDescent="0.3">
      <c r="A267" s="4">
        <v>13530</v>
      </c>
      <c r="B267" s="6">
        <v>2014</v>
      </c>
      <c r="C267" s="6">
        <v>50</v>
      </c>
      <c r="D267" s="5" t="s">
        <v>128</v>
      </c>
      <c r="E267" s="5" t="s">
        <v>453</v>
      </c>
      <c r="F267" s="5" t="s">
        <v>268</v>
      </c>
      <c r="G267" s="6" t="s">
        <v>1173</v>
      </c>
      <c r="H267" s="6">
        <v>0</v>
      </c>
      <c r="I267" s="5" t="s">
        <v>51</v>
      </c>
      <c r="J267" s="5" t="s">
        <v>52</v>
      </c>
      <c r="K267" s="5" t="s">
        <v>90</v>
      </c>
      <c r="L267" s="5" t="s">
        <v>91</v>
      </c>
      <c r="M267" s="5" t="s">
        <v>78</v>
      </c>
      <c r="N267" s="5" t="s">
        <v>56</v>
      </c>
      <c r="O267" s="5" t="s">
        <v>57</v>
      </c>
      <c r="P267" s="5" t="s">
        <v>58</v>
      </c>
      <c r="Q267" s="5" t="s">
        <v>52</v>
      </c>
      <c r="R267" s="5" t="s">
        <v>131</v>
      </c>
      <c r="S267" s="5" t="s">
        <v>112</v>
      </c>
      <c r="T267" s="5" t="s">
        <v>79</v>
      </c>
      <c r="U267" s="5" t="s">
        <v>507</v>
      </c>
      <c r="V267" s="5" t="s">
        <v>133</v>
      </c>
      <c r="W267" s="5" t="s">
        <v>64</v>
      </c>
      <c r="X267" s="5" t="s">
        <v>66</v>
      </c>
      <c r="Y267" s="5" t="s">
        <v>97</v>
      </c>
      <c r="Z267" s="16" t="s">
        <v>107</v>
      </c>
    </row>
    <row r="268" spans="1:26" ht="16.5" thickBot="1" x14ac:dyDescent="0.3">
      <c r="A268" s="4">
        <v>2997</v>
      </c>
      <c r="B268" s="6">
        <v>2014</v>
      </c>
      <c r="C268" s="6">
        <v>50</v>
      </c>
      <c r="D268" s="5" t="s">
        <v>128</v>
      </c>
      <c r="E268" s="5" t="s">
        <v>453</v>
      </c>
      <c r="F268" s="5" t="s">
        <v>268</v>
      </c>
      <c r="G268" s="6" t="s">
        <v>1173</v>
      </c>
      <c r="H268" s="6">
        <v>0</v>
      </c>
      <c r="I268" s="5" t="s">
        <v>51</v>
      </c>
      <c r="J268" s="5" t="s">
        <v>52</v>
      </c>
      <c r="K268" s="5" t="s">
        <v>90</v>
      </c>
      <c r="L268" s="5" t="s">
        <v>91</v>
      </c>
      <c r="M268" s="5" t="s">
        <v>78</v>
      </c>
      <c r="N268" s="5" t="s">
        <v>56</v>
      </c>
      <c r="O268" s="5" t="s">
        <v>57</v>
      </c>
      <c r="P268" s="5" t="s">
        <v>58</v>
      </c>
      <c r="Q268" s="5" t="s">
        <v>52</v>
      </c>
      <c r="R268" s="5" t="s">
        <v>131</v>
      </c>
      <c r="S268" s="5" t="s">
        <v>112</v>
      </c>
      <c r="T268" s="5" t="s">
        <v>79</v>
      </c>
      <c r="U268" s="5" t="s">
        <v>507</v>
      </c>
      <c r="V268" s="5" t="s">
        <v>133</v>
      </c>
      <c r="W268" s="5" t="s">
        <v>64</v>
      </c>
      <c r="X268" s="5" t="s">
        <v>66</v>
      </c>
      <c r="Y268" s="5" t="s">
        <v>97</v>
      </c>
      <c r="Z268" s="16" t="s">
        <v>107</v>
      </c>
    </row>
    <row r="269" spans="1:26" ht="32.25" thickBot="1" x14ac:dyDescent="0.3">
      <c r="A269" s="4">
        <v>26521</v>
      </c>
      <c r="B269" s="6">
        <v>2015</v>
      </c>
      <c r="C269" s="6">
        <v>1720</v>
      </c>
      <c r="D269" s="5" t="s">
        <v>47</v>
      </c>
      <c r="E269" s="5" t="s">
        <v>694</v>
      </c>
      <c r="F269" s="5" t="s">
        <v>268</v>
      </c>
      <c r="G269" s="6" t="s">
        <v>1209</v>
      </c>
      <c r="H269" s="6">
        <v>312</v>
      </c>
      <c r="I269" s="5" t="s">
        <v>622</v>
      </c>
      <c r="J269" s="5" t="s">
        <v>52</v>
      </c>
      <c r="K269" s="5" t="s">
        <v>90</v>
      </c>
      <c r="L269" s="5" t="s">
        <v>77</v>
      </c>
      <c r="M269" s="5" t="s">
        <v>55</v>
      </c>
      <c r="N269" s="5" t="s">
        <v>56</v>
      </c>
      <c r="O269" s="5" t="s">
        <v>57</v>
      </c>
      <c r="P269" s="5" t="s">
        <v>58</v>
      </c>
      <c r="Q269" s="5" t="s">
        <v>52</v>
      </c>
      <c r="R269" s="5" t="s">
        <v>121</v>
      </c>
      <c r="S269" s="5" t="s">
        <v>60</v>
      </c>
      <c r="T269" s="5" t="s">
        <v>79</v>
      </c>
      <c r="U269" s="5" t="s">
        <v>842</v>
      </c>
      <c r="V269" s="5" t="s">
        <v>63</v>
      </c>
      <c r="W269" s="5" t="s">
        <v>64</v>
      </c>
      <c r="X269" s="5" t="s">
        <v>83</v>
      </c>
      <c r="Y269" s="5" t="s">
        <v>97</v>
      </c>
      <c r="Z269" s="16" t="s">
        <v>69</v>
      </c>
    </row>
    <row r="270" spans="1:26" ht="16.5" thickBot="1" x14ac:dyDescent="0.3">
      <c r="A270" s="4">
        <v>29243</v>
      </c>
      <c r="B270" s="6">
        <v>2012</v>
      </c>
      <c r="C270" s="6">
        <v>1039</v>
      </c>
      <c r="D270" s="5" t="s">
        <v>182</v>
      </c>
      <c r="E270" s="5" t="s">
        <v>109</v>
      </c>
      <c r="F270" s="5" t="s">
        <v>884</v>
      </c>
      <c r="G270" s="6" t="s">
        <v>1183</v>
      </c>
      <c r="H270" s="6">
        <v>135</v>
      </c>
      <c r="I270" s="5" t="s">
        <v>76</v>
      </c>
      <c r="J270" s="5" t="s">
        <v>52</v>
      </c>
      <c r="K270" s="5" t="s">
        <v>90</v>
      </c>
      <c r="L270" s="5" t="s">
        <v>147</v>
      </c>
      <c r="M270" s="5" t="s">
        <v>78</v>
      </c>
      <c r="N270" s="5" t="s">
        <v>56</v>
      </c>
      <c r="O270" s="5" t="s">
        <v>57</v>
      </c>
      <c r="P270" s="5" t="s">
        <v>58</v>
      </c>
      <c r="Q270" s="5" t="s">
        <v>52</v>
      </c>
      <c r="R270" s="5" t="s">
        <v>59</v>
      </c>
      <c r="S270" s="5" t="s">
        <v>60</v>
      </c>
      <c r="T270" s="5" t="s">
        <v>79</v>
      </c>
      <c r="U270" s="5" t="s">
        <v>887</v>
      </c>
      <c r="V270" s="5" t="s">
        <v>81</v>
      </c>
      <c r="W270" s="5" t="s">
        <v>64</v>
      </c>
      <c r="X270" s="5" t="s">
        <v>168</v>
      </c>
      <c r="Y270" s="5" t="s">
        <v>97</v>
      </c>
      <c r="Z270" s="16" t="s">
        <v>189</v>
      </c>
    </row>
    <row r="271" spans="1:26" ht="32.25" thickBot="1" x14ac:dyDescent="0.3">
      <c r="A271" s="4">
        <v>29313</v>
      </c>
      <c r="B271" s="6">
        <v>2011</v>
      </c>
      <c r="C271" s="6">
        <v>1250</v>
      </c>
      <c r="D271" s="5" t="s">
        <v>182</v>
      </c>
      <c r="E271" s="5" t="s">
        <v>263</v>
      </c>
      <c r="F271" s="5" t="s">
        <v>884</v>
      </c>
      <c r="G271" s="6" t="s">
        <v>1283</v>
      </c>
      <c r="H271" s="6">
        <v>0</v>
      </c>
      <c r="I271" s="5" t="s">
        <v>51</v>
      </c>
      <c r="J271" s="5" t="s">
        <v>52</v>
      </c>
      <c r="K271" s="5" t="s">
        <v>90</v>
      </c>
      <c r="L271" s="5" t="s">
        <v>54</v>
      </c>
      <c r="M271" s="5" t="s">
        <v>78</v>
      </c>
      <c r="N271" s="5" t="s">
        <v>56</v>
      </c>
      <c r="O271" s="5" t="s">
        <v>57</v>
      </c>
      <c r="P271" s="5" t="s">
        <v>58</v>
      </c>
      <c r="Q271" s="5" t="s">
        <v>52</v>
      </c>
      <c r="R271" s="5" t="s">
        <v>59</v>
      </c>
      <c r="S271" s="5" t="s">
        <v>112</v>
      </c>
      <c r="T271" s="5" t="s">
        <v>79</v>
      </c>
      <c r="U271" s="5" t="s">
        <v>797</v>
      </c>
      <c r="V271" s="5" t="s">
        <v>81</v>
      </c>
      <c r="W271" s="5" t="s">
        <v>64</v>
      </c>
      <c r="X271" s="5" t="s">
        <v>66</v>
      </c>
      <c r="Y271" s="5" t="s">
        <v>97</v>
      </c>
      <c r="Z271" s="16" t="s">
        <v>69</v>
      </c>
    </row>
    <row r="272" spans="1:26" ht="32.25" thickBot="1" x14ac:dyDescent="0.3">
      <c r="A272" s="4">
        <v>21706</v>
      </c>
      <c r="B272" s="6">
        <v>2012</v>
      </c>
      <c r="C272" s="6">
        <v>1430</v>
      </c>
      <c r="D272" s="5" t="s">
        <v>182</v>
      </c>
      <c r="E272" s="5" t="s">
        <v>644</v>
      </c>
      <c r="F272" s="5" t="s">
        <v>1133</v>
      </c>
      <c r="G272" s="6" t="s">
        <v>1284</v>
      </c>
      <c r="H272" s="6">
        <v>0</v>
      </c>
      <c r="I272" s="5" t="s">
        <v>51</v>
      </c>
      <c r="J272" s="5" t="s">
        <v>52</v>
      </c>
      <c r="K272" s="5" t="s">
        <v>90</v>
      </c>
      <c r="L272" s="5" t="s">
        <v>150</v>
      </c>
      <c r="M272" s="5" t="s">
        <v>151</v>
      </c>
      <c r="N272" s="5" t="s">
        <v>152</v>
      </c>
      <c r="O272" s="5" t="s">
        <v>57</v>
      </c>
      <c r="P272" s="5" t="s">
        <v>58</v>
      </c>
      <c r="Q272" s="5" t="s">
        <v>52</v>
      </c>
      <c r="R272" s="5" t="s">
        <v>59</v>
      </c>
      <c r="S272" s="5" t="s">
        <v>112</v>
      </c>
      <c r="T272" s="5" t="s">
        <v>153</v>
      </c>
      <c r="U272" s="5" t="s">
        <v>882</v>
      </c>
      <c r="V272" s="5" t="s">
        <v>63</v>
      </c>
      <c r="W272" s="5" t="s">
        <v>64</v>
      </c>
      <c r="X272" s="5" t="s">
        <v>66</v>
      </c>
      <c r="Y272" s="5" t="s">
        <v>97</v>
      </c>
      <c r="Z272" s="16" t="s">
        <v>238</v>
      </c>
    </row>
    <row r="273" spans="1:26" ht="32.25" thickBot="1" x14ac:dyDescent="0.3">
      <c r="A273" s="4">
        <v>14832</v>
      </c>
      <c r="B273" s="6">
        <v>2014</v>
      </c>
      <c r="C273" s="6">
        <v>232</v>
      </c>
      <c r="D273" s="5" t="s">
        <v>72</v>
      </c>
      <c r="E273" s="5" t="s">
        <v>109</v>
      </c>
      <c r="F273" s="5" t="s">
        <v>644</v>
      </c>
      <c r="G273" s="6" t="s">
        <v>1183</v>
      </c>
      <c r="H273" s="6">
        <v>0</v>
      </c>
      <c r="I273" s="5" t="s">
        <v>51</v>
      </c>
      <c r="J273" s="5" t="s">
        <v>52</v>
      </c>
      <c r="K273" s="5" t="s">
        <v>90</v>
      </c>
      <c r="L273" s="5" t="s">
        <v>91</v>
      </c>
      <c r="M273" s="5" t="s">
        <v>78</v>
      </c>
      <c r="N273" s="5" t="s">
        <v>56</v>
      </c>
      <c r="O273" s="5" t="s">
        <v>57</v>
      </c>
      <c r="P273" s="5" t="s">
        <v>58</v>
      </c>
      <c r="Q273" s="5" t="s">
        <v>52</v>
      </c>
      <c r="R273" s="5" t="s">
        <v>131</v>
      </c>
      <c r="S273" s="5" t="s">
        <v>112</v>
      </c>
      <c r="T273" s="5" t="s">
        <v>79</v>
      </c>
      <c r="U273" s="5" t="s">
        <v>645</v>
      </c>
      <c r="V273" s="5" t="s">
        <v>133</v>
      </c>
      <c r="W273" s="5" t="s">
        <v>64</v>
      </c>
      <c r="X273" s="5" t="s">
        <v>66</v>
      </c>
      <c r="Y273" s="5" t="s">
        <v>97</v>
      </c>
      <c r="Z273" s="16" t="s">
        <v>126</v>
      </c>
    </row>
    <row r="274" spans="1:26" ht="32.25" thickBot="1" x14ac:dyDescent="0.3">
      <c r="A274" s="4">
        <v>4462</v>
      </c>
      <c r="B274" s="6">
        <v>2013</v>
      </c>
      <c r="C274" s="6">
        <v>1524</v>
      </c>
      <c r="D274" s="5" t="s">
        <v>182</v>
      </c>
      <c r="E274" s="5" t="s">
        <v>109</v>
      </c>
      <c r="F274" s="5" t="s">
        <v>644</v>
      </c>
      <c r="G274" s="6" t="s">
        <v>1183</v>
      </c>
      <c r="H274" s="6">
        <v>0</v>
      </c>
      <c r="I274" s="5" t="s">
        <v>51</v>
      </c>
      <c r="J274" s="5" t="s">
        <v>52</v>
      </c>
      <c r="K274" s="5" t="s">
        <v>90</v>
      </c>
      <c r="L274" s="5" t="s">
        <v>91</v>
      </c>
      <c r="M274" s="5" t="s">
        <v>92</v>
      </c>
      <c r="N274" s="5" t="s">
        <v>56</v>
      </c>
      <c r="O274" s="5" t="s">
        <v>57</v>
      </c>
      <c r="P274" s="5" t="s">
        <v>58</v>
      </c>
      <c r="Q274" s="5" t="s">
        <v>52</v>
      </c>
      <c r="R274" s="5" t="s">
        <v>59</v>
      </c>
      <c r="S274" s="5" t="s">
        <v>112</v>
      </c>
      <c r="T274" s="5" t="s">
        <v>153</v>
      </c>
      <c r="U274" s="5" t="s">
        <v>645</v>
      </c>
      <c r="V274" s="5" t="s">
        <v>63</v>
      </c>
      <c r="W274" s="5" t="s">
        <v>64</v>
      </c>
      <c r="X274" s="5" t="s">
        <v>66</v>
      </c>
      <c r="Y274" s="5" t="s">
        <v>97</v>
      </c>
      <c r="Z274" s="16" t="s">
        <v>69</v>
      </c>
    </row>
    <row r="275" spans="1:26" ht="16.5" thickBot="1" x14ac:dyDescent="0.3">
      <c r="A275" s="4">
        <v>29340</v>
      </c>
      <c r="B275" s="6">
        <v>2010</v>
      </c>
      <c r="C275" s="6">
        <v>2252</v>
      </c>
      <c r="D275" s="5" t="s">
        <v>172</v>
      </c>
      <c r="E275" s="5" t="s">
        <v>644</v>
      </c>
      <c r="F275" s="5" t="s">
        <v>273</v>
      </c>
      <c r="G275" s="6" t="s">
        <v>1204</v>
      </c>
      <c r="H275" s="6">
        <v>0</v>
      </c>
      <c r="I275" s="5" t="s">
        <v>51</v>
      </c>
      <c r="J275" s="5" t="s">
        <v>52</v>
      </c>
      <c r="K275" s="5" t="s">
        <v>90</v>
      </c>
      <c r="L275" s="5" t="s">
        <v>54</v>
      </c>
      <c r="M275" s="5" t="s">
        <v>78</v>
      </c>
      <c r="N275" s="5" t="s">
        <v>56</v>
      </c>
      <c r="O275" s="5" t="s">
        <v>57</v>
      </c>
      <c r="P275" s="5" t="s">
        <v>58</v>
      </c>
      <c r="Q275" s="5" t="s">
        <v>52</v>
      </c>
      <c r="R275" s="5" t="s">
        <v>131</v>
      </c>
      <c r="S275" s="5" t="s">
        <v>112</v>
      </c>
      <c r="T275" s="5" t="s">
        <v>79</v>
      </c>
      <c r="U275" s="5" t="s">
        <v>940</v>
      </c>
      <c r="V275" s="5" t="s">
        <v>149</v>
      </c>
      <c r="W275" s="5" t="s">
        <v>64</v>
      </c>
      <c r="X275" s="5" t="s">
        <v>66</v>
      </c>
      <c r="Y275" s="5" t="s">
        <v>97</v>
      </c>
      <c r="Z275" s="16" t="s">
        <v>222</v>
      </c>
    </row>
    <row r="276" spans="1:26" ht="16.5" thickBot="1" x14ac:dyDescent="0.3">
      <c r="A276" s="4">
        <v>17006</v>
      </c>
      <c r="B276" s="6">
        <v>2014</v>
      </c>
      <c r="C276" s="6">
        <v>845</v>
      </c>
      <c r="D276" s="5" t="s">
        <v>172</v>
      </c>
      <c r="E276" s="5" t="s">
        <v>680</v>
      </c>
      <c r="F276" s="5" t="s">
        <v>273</v>
      </c>
      <c r="G276" s="6" t="s">
        <v>1285</v>
      </c>
      <c r="H276" s="6">
        <v>0</v>
      </c>
      <c r="I276" s="5" t="s">
        <v>51</v>
      </c>
      <c r="J276" s="5" t="s">
        <v>52</v>
      </c>
      <c r="K276" s="5" t="s">
        <v>111</v>
      </c>
      <c r="L276" s="5" t="s">
        <v>54</v>
      </c>
      <c r="M276" s="5" t="s">
        <v>92</v>
      </c>
      <c r="N276" s="5" t="s">
        <v>56</v>
      </c>
      <c r="O276" s="5" t="s">
        <v>57</v>
      </c>
      <c r="P276" s="5" t="s">
        <v>58</v>
      </c>
      <c r="Q276" s="5" t="s">
        <v>52</v>
      </c>
      <c r="R276" s="5" t="s">
        <v>59</v>
      </c>
      <c r="S276" s="5" t="s">
        <v>112</v>
      </c>
      <c r="T276" s="5" t="s">
        <v>93</v>
      </c>
      <c r="U276" s="5" t="s">
        <v>958</v>
      </c>
      <c r="V276" s="5" t="s">
        <v>95</v>
      </c>
      <c r="W276" s="5" t="s">
        <v>64</v>
      </c>
      <c r="X276" s="5" t="s">
        <v>66</v>
      </c>
      <c r="Y276" s="5" t="s">
        <v>97</v>
      </c>
      <c r="Z276" s="16" t="s">
        <v>222</v>
      </c>
    </row>
    <row r="277" spans="1:26" ht="32.25" thickBot="1" x14ac:dyDescent="0.3">
      <c r="A277" s="4">
        <v>15062</v>
      </c>
      <c r="B277" s="6">
        <v>2011</v>
      </c>
      <c r="C277" s="6">
        <v>1125</v>
      </c>
      <c r="D277" s="5" t="s">
        <v>72</v>
      </c>
      <c r="E277" s="5" t="s">
        <v>192</v>
      </c>
      <c r="F277" s="5" t="s">
        <v>478</v>
      </c>
      <c r="G277" s="6" t="s">
        <v>1286</v>
      </c>
      <c r="H277" s="6">
        <v>5</v>
      </c>
      <c r="I277" s="5" t="s">
        <v>120</v>
      </c>
      <c r="J277" s="5" t="s">
        <v>52</v>
      </c>
      <c r="K277" s="5" t="s">
        <v>53</v>
      </c>
      <c r="L277" s="5" t="s">
        <v>150</v>
      </c>
      <c r="M277" s="5" t="s">
        <v>151</v>
      </c>
      <c r="N277" s="5" t="s">
        <v>152</v>
      </c>
      <c r="O277" s="5" t="s">
        <v>57</v>
      </c>
      <c r="P277" s="5" t="s">
        <v>58</v>
      </c>
      <c r="Q277" s="5" t="s">
        <v>52</v>
      </c>
      <c r="R277" s="5" t="s">
        <v>59</v>
      </c>
      <c r="S277" s="5" t="s">
        <v>112</v>
      </c>
      <c r="T277" s="5" t="s">
        <v>153</v>
      </c>
      <c r="U277" s="5" t="s">
        <v>486</v>
      </c>
      <c r="V277" s="5" t="s">
        <v>81</v>
      </c>
      <c r="W277" s="5" t="s">
        <v>64</v>
      </c>
      <c r="X277" s="5" t="s">
        <v>66</v>
      </c>
      <c r="Y277" s="5" t="s">
        <v>97</v>
      </c>
      <c r="Z277" s="16" t="s">
        <v>126</v>
      </c>
    </row>
    <row r="278" spans="1:26" ht="32.25" thickBot="1" x14ac:dyDescent="0.3">
      <c r="A278" s="4">
        <v>15058</v>
      </c>
      <c r="B278" s="6">
        <v>2008</v>
      </c>
      <c r="C278" s="6">
        <v>1910</v>
      </c>
      <c r="D278" s="5" t="s">
        <v>128</v>
      </c>
      <c r="E278" s="5" t="s">
        <v>192</v>
      </c>
      <c r="F278" s="5" t="s">
        <v>478</v>
      </c>
      <c r="G278" s="6" t="s">
        <v>1286</v>
      </c>
      <c r="H278" s="6">
        <v>20</v>
      </c>
      <c r="I278" s="5" t="s">
        <v>120</v>
      </c>
      <c r="J278" s="5" t="s">
        <v>52</v>
      </c>
      <c r="K278" s="5" t="s">
        <v>90</v>
      </c>
      <c r="L278" s="5" t="s">
        <v>150</v>
      </c>
      <c r="M278" s="5" t="s">
        <v>151</v>
      </c>
      <c r="N278" s="5" t="s">
        <v>203</v>
      </c>
      <c r="O278" s="5" t="s">
        <v>57</v>
      </c>
      <c r="P278" s="5" t="s">
        <v>58</v>
      </c>
      <c r="Q278" s="5" t="s">
        <v>52</v>
      </c>
      <c r="R278" s="5" t="s">
        <v>121</v>
      </c>
      <c r="S278" s="5" t="s">
        <v>112</v>
      </c>
      <c r="T278" s="5" t="s">
        <v>153</v>
      </c>
      <c r="U278" s="5" t="s">
        <v>496</v>
      </c>
      <c r="V278" s="5" t="s">
        <v>123</v>
      </c>
      <c r="W278" s="5" t="s">
        <v>64</v>
      </c>
      <c r="X278" s="5" t="s">
        <v>66</v>
      </c>
      <c r="Y278" s="5" t="s">
        <v>97</v>
      </c>
      <c r="Z278" s="16" t="s">
        <v>499</v>
      </c>
    </row>
    <row r="279" spans="1:26" ht="16.5" thickBot="1" x14ac:dyDescent="0.3">
      <c r="A279" s="4">
        <v>29179</v>
      </c>
      <c r="B279" s="6">
        <v>2011</v>
      </c>
      <c r="C279" s="6">
        <v>1010</v>
      </c>
      <c r="D279" s="5" t="s">
        <v>88</v>
      </c>
      <c r="E279" s="5" t="s">
        <v>230</v>
      </c>
      <c r="F279" s="5" t="s">
        <v>192</v>
      </c>
      <c r="G279" s="6" t="s">
        <v>1287</v>
      </c>
      <c r="H279" s="6">
        <v>0</v>
      </c>
      <c r="I279" s="5" t="s">
        <v>51</v>
      </c>
      <c r="J279" s="5" t="s">
        <v>52</v>
      </c>
      <c r="K279" s="5" t="s">
        <v>90</v>
      </c>
      <c r="L279" s="5" t="s">
        <v>54</v>
      </c>
      <c r="M279" s="5" t="s">
        <v>78</v>
      </c>
      <c r="N279" s="5" t="s">
        <v>56</v>
      </c>
      <c r="O279" s="5" t="s">
        <v>57</v>
      </c>
      <c r="P279" s="5" t="s">
        <v>58</v>
      </c>
      <c r="Q279" s="5" t="s">
        <v>52</v>
      </c>
      <c r="R279" s="5" t="s">
        <v>59</v>
      </c>
      <c r="S279" s="5" t="s">
        <v>112</v>
      </c>
      <c r="T279" s="5" t="s">
        <v>79</v>
      </c>
      <c r="U279" s="5" t="s">
        <v>286</v>
      </c>
      <c r="V279" s="5" t="s">
        <v>81</v>
      </c>
      <c r="W279" s="5" t="s">
        <v>64</v>
      </c>
      <c r="X279" s="5" t="s">
        <v>66</v>
      </c>
      <c r="Y279" s="5" t="s">
        <v>97</v>
      </c>
      <c r="Z279" s="16" t="s">
        <v>107</v>
      </c>
    </row>
    <row r="280" spans="1:26" ht="32.25" thickBot="1" x14ac:dyDescent="0.3">
      <c r="A280" s="4">
        <v>18768</v>
      </c>
      <c r="B280" s="6">
        <v>2006</v>
      </c>
      <c r="C280" s="6">
        <v>2107</v>
      </c>
      <c r="D280" s="5" t="s">
        <v>47</v>
      </c>
      <c r="E280" s="5" t="s">
        <v>192</v>
      </c>
      <c r="F280" s="5" t="s">
        <v>694</v>
      </c>
      <c r="G280" s="6" t="s">
        <v>1288</v>
      </c>
      <c r="H280" s="6">
        <v>35</v>
      </c>
      <c r="I280" s="5" t="s">
        <v>76</v>
      </c>
      <c r="J280" s="5" t="s">
        <v>52</v>
      </c>
      <c r="K280" s="5" t="s">
        <v>53</v>
      </c>
      <c r="L280" s="5" t="s">
        <v>150</v>
      </c>
      <c r="M280" s="5" t="s">
        <v>151</v>
      </c>
      <c r="N280" s="5" t="s">
        <v>203</v>
      </c>
      <c r="O280" s="5" t="s">
        <v>57</v>
      </c>
      <c r="P280" s="5" t="s">
        <v>58</v>
      </c>
      <c r="Q280" s="5" t="s">
        <v>52</v>
      </c>
      <c r="R280" s="5" t="s">
        <v>131</v>
      </c>
      <c r="S280" s="5" t="s">
        <v>112</v>
      </c>
      <c r="T280" s="5" t="s">
        <v>153</v>
      </c>
      <c r="U280" s="5" t="s">
        <v>1103</v>
      </c>
      <c r="V280" s="5" t="s">
        <v>123</v>
      </c>
      <c r="W280" s="5" t="s">
        <v>64</v>
      </c>
      <c r="X280" s="5" t="s">
        <v>83</v>
      </c>
      <c r="Y280" s="5" t="s">
        <v>97</v>
      </c>
      <c r="Z280" s="16" t="s">
        <v>206</v>
      </c>
    </row>
    <row r="281" spans="1:26" ht="32.25" thickBot="1" x14ac:dyDescent="0.3">
      <c r="A281" s="4">
        <v>15252</v>
      </c>
      <c r="B281" s="6">
        <v>2011</v>
      </c>
      <c r="C281" s="6">
        <v>1610</v>
      </c>
      <c r="D281" s="5" t="s">
        <v>135</v>
      </c>
      <c r="E281" s="5" t="s">
        <v>955</v>
      </c>
      <c r="F281" s="5" t="s">
        <v>101</v>
      </c>
      <c r="G281" s="6" t="s">
        <v>1289</v>
      </c>
      <c r="H281" s="6">
        <v>0</v>
      </c>
      <c r="I281" s="5" t="s">
        <v>51</v>
      </c>
      <c r="J281" s="5" t="s">
        <v>52</v>
      </c>
      <c r="K281" s="5" t="s">
        <v>90</v>
      </c>
      <c r="L281" s="5" t="s">
        <v>150</v>
      </c>
      <c r="M281" s="5" t="s">
        <v>151</v>
      </c>
      <c r="N281" s="5" t="s">
        <v>152</v>
      </c>
      <c r="O281" s="5" t="s">
        <v>57</v>
      </c>
      <c r="P281" s="5" t="s">
        <v>58</v>
      </c>
      <c r="Q281" s="5" t="s">
        <v>52</v>
      </c>
      <c r="R281" s="5" t="s">
        <v>59</v>
      </c>
      <c r="S281" s="5" t="s">
        <v>60</v>
      </c>
      <c r="T281" s="5" t="s">
        <v>153</v>
      </c>
      <c r="U281" s="5" t="s">
        <v>1036</v>
      </c>
      <c r="V281" s="5" t="s">
        <v>63</v>
      </c>
      <c r="W281" s="5" t="s">
        <v>64</v>
      </c>
      <c r="X281" s="5" t="s">
        <v>66</v>
      </c>
      <c r="Y281" s="5" t="s">
        <v>97</v>
      </c>
      <c r="Z281" s="16" t="s">
        <v>69</v>
      </c>
    </row>
    <row r="282" spans="1:26" ht="16.5" thickBot="1" x14ac:dyDescent="0.3">
      <c r="A282" s="4">
        <v>4193</v>
      </c>
      <c r="B282" s="6">
        <v>2015</v>
      </c>
      <c r="C282" s="6">
        <v>130</v>
      </c>
      <c r="D282" s="5" t="s">
        <v>47</v>
      </c>
      <c r="E282" s="5" t="s">
        <v>644</v>
      </c>
      <c r="F282" s="5" t="s">
        <v>192</v>
      </c>
      <c r="G282" s="6" t="s">
        <v>1197</v>
      </c>
      <c r="H282" s="6">
        <v>0</v>
      </c>
      <c r="I282" s="5" t="s">
        <v>51</v>
      </c>
      <c r="J282" s="5" t="s">
        <v>52</v>
      </c>
      <c r="K282" s="5" t="s">
        <v>90</v>
      </c>
      <c r="L282" s="5" t="s">
        <v>91</v>
      </c>
      <c r="M282" s="5" t="s">
        <v>78</v>
      </c>
      <c r="N282" s="5" t="s">
        <v>56</v>
      </c>
      <c r="O282" s="5" t="s">
        <v>57</v>
      </c>
      <c r="P282" s="5" t="s">
        <v>58</v>
      </c>
      <c r="Q282" s="5" t="s">
        <v>52</v>
      </c>
      <c r="R282" s="5" t="s">
        <v>59</v>
      </c>
      <c r="S282" s="5" t="s">
        <v>112</v>
      </c>
      <c r="T282" s="5" t="s">
        <v>79</v>
      </c>
      <c r="U282" s="5" t="s">
        <v>881</v>
      </c>
      <c r="V282" s="5" t="s">
        <v>133</v>
      </c>
      <c r="W282" s="5" t="s">
        <v>171</v>
      </c>
      <c r="X282" s="5" t="s">
        <v>66</v>
      </c>
      <c r="Y282" s="5" t="s">
        <v>97</v>
      </c>
      <c r="Z282" s="16" t="s">
        <v>107</v>
      </c>
    </row>
    <row r="283" spans="1:26" ht="16.5" thickBot="1" x14ac:dyDescent="0.3">
      <c r="A283" s="4">
        <v>29222</v>
      </c>
      <c r="B283" s="6">
        <v>2012</v>
      </c>
      <c r="C283" s="6">
        <v>946</v>
      </c>
      <c r="D283" s="5" t="s">
        <v>88</v>
      </c>
      <c r="E283" s="5" t="s">
        <v>644</v>
      </c>
      <c r="F283" s="5" t="s">
        <v>192</v>
      </c>
      <c r="G283" s="6" t="s">
        <v>1197</v>
      </c>
      <c r="H283" s="6">
        <v>102</v>
      </c>
      <c r="I283" s="5" t="s">
        <v>622</v>
      </c>
      <c r="J283" s="5" t="s">
        <v>52</v>
      </c>
      <c r="K283" s="5" t="s">
        <v>90</v>
      </c>
      <c r="L283" s="5" t="s">
        <v>77</v>
      </c>
      <c r="M283" s="5" t="s">
        <v>78</v>
      </c>
      <c r="N283" s="5" t="s">
        <v>56</v>
      </c>
      <c r="O283" s="5" t="s">
        <v>57</v>
      </c>
      <c r="P283" s="5" t="s">
        <v>58</v>
      </c>
      <c r="Q283" s="5" t="s">
        <v>52</v>
      </c>
      <c r="R283" s="5" t="s">
        <v>59</v>
      </c>
      <c r="S283" s="5" t="s">
        <v>60</v>
      </c>
      <c r="T283" s="5" t="s">
        <v>79</v>
      </c>
      <c r="U283" s="5" t="s">
        <v>993</v>
      </c>
      <c r="V283" s="5" t="s">
        <v>95</v>
      </c>
      <c r="W283" s="5" t="s">
        <v>64</v>
      </c>
      <c r="X283" s="5" t="s">
        <v>83</v>
      </c>
      <c r="Y283" s="5" t="s">
        <v>97</v>
      </c>
      <c r="Z283" s="16" t="s">
        <v>244</v>
      </c>
    </row>
    <row r="284" spans="1:26" ht="32.25" thickBot="1" x14ac:dyDescent="0.3">
      <c r="A284" s="4">
        <v>15239</v>
      </c>
      <c r="B284" s="6">
        <v>2010</v>
      </c>
      <c r="C284" s="6">
        <v>1449</v>
      </c>
      <c r="D284" s="5" t="s">
        <v>47</v>
      </c>
      <c r="E284" s="5" t="s">
        <v>694</v>
      </c>
      <c r="F284" s="5" t="s">
        <v>174</v>
      </c>
      <c r="G284" s="6" t="s">
        <v>1207</v>
      </c>
      <c r="H284" s="6">
        <v>135</v>
      </c>
      <c r="I284" s="5" t="s">
        <v>455</v>
      </c>
      <c r="J284" s="5" t="s">
        <v>52</v>
      </c>
      <c r="K284" s="5" t="s">
        <v>111</v>
      </c>
      <c r="L284" s="5" t="s">
        <v>150</v>
      </c>
      <c r="M284" s="5" t="s">
        <v>151</v>
      </c>
      <c r="N284" s="5" t="s">
        <v>358</v>
      </c>
      <c r="O284" s="5" t="s">
        <v>213</v>
      </c>
      <c r="P284" s="5" t="s">
        <v>58</v>
      </c>
      <c r="Q284" s="5" t="s">
        <v>52</v>
      </c>
      <c r="R284" s="5" t="s">
        <v>59</v>
      </c>
      <c r="S284" s="5" t="s">
        <v>112</v>
      </c>
      <c r="T284" s="5" t="s">
        <v>153</v>
      </c>
      <c r="U284" s="5" t="s">
        <v>753</v>
      </c>
      <c r="V284" s="5" t="s">
        <v>63</v>
      </c>
      <c r="W284" s="5" t="s">
        <v>215</v>
      </c>
      <c r="X284" s="5" t="s">
        <v>83</v>
      </c>
      <c r="Y284" s="5" t="s">
        <v>97</v>
      </c>
      <c r="Z284" s="16" t="s">
        <v>206</v>
      </c>
    </row>
    <row r="285" spans="1:26" ht="32.25" thickBot="1" x14ac:dyDescent="0.3">
      <c r="A285" s="4">
        <v>28651</v>
      </c>
      <c r="B285" s="6">
        <v>2006</v>
      </c>
      <c r="C285" s="6">
        <v>1800</v>
      </c>
      <c r="D285" s="5" t="s">
        <v>172</v>
      </c>
      <c r="E285" s="5" t="s">
        <v>453</v>
      </c>
      <c r="F285" s="5" t="s">
        <v>218</v>
      </c>
      <c r="G285" s="6" t="s">
        <v>1246</v>
      </c>
      <c r="H285" s="6">
        <v>16</v>
      </c>
      <c r="I285" s="5" t="s">
        <v>622</v>
      </c>
      <c r="J285" s="5" t="s">
        <v>52</v>
      </c>
      <c r="K285" s="5" t="s">
        <v>90</v>
      </c>
      <c r="L285" s="5" t="s">
        <v>147</v>
      </c>
      <c r="M285" s="5" t="s">
        <v>78</v>
      </c>
      <c r="N285" s="5" t="s">
        <v>56</v>
      </c>
      <c r="O285" s="5" t="s">
        <v>213</v>
      </c>
      <c r="P285" s="5" t="s">
        <v>58</v>
      </c>
      <c r="Q285" s="5" t="s">
        <v>52</v>
      </c>
      <c r="R285" s="5" t="s">
        <v>131</v>
      </c>
      <c r="S285" s="5" t="s">
        <v>112</v>
      </c>
      <c r="T285" s="5" t="s">
        <v>79</v>
      </c>
      <c r="U285" s="5" t="s">
        <v>1018</v>
      </c>
      <c r="V285" s="5" t="s">
        <v>63</v>
      </c>
      <c r="W285" s="5" t="s">
        <v>215</v>
      </c>
      <c r="X285" s="5" t="s">
        <v>66</v>
      </c>
      <c r="Y285" s="5" t="s">
        <v>97</v>
      </c>
      <c r="Z285" s="16" t="s">
        <v>69</v>
      </c>
    </row>
    <row r="286" spans="1:26" ht="32.25" thickBot="1" x14ac:dyDescent="0.3">
      <c r="A286" s="4">
        <v>29488</v>
      </c>
      <c r="B286" s="6">
        <v>2012</v>
      </c>
      <c r="C286" s="6">
        <v>1720</v>
      </c>
      <c r="D286" s="5" t="s">
        <v>135</v>
      </c>
      <c r="E286" s="5" t="s">
        <v>174</v>
      </c>
      <c r="F286" s="5" t="s">
        <v>1029</v>
      </c>
      <c r="G286" s="6" t="s">
        <v>1211</v>
      </c>
      <c r="H286" s="6">
        <v>66</v>
      </c>
      <c r="I286" s="5" t="s">
        <v>76</v>
      </c>
      <c r="J286" s="5" t="s">
        <v>52</v>
      </c>
      <c r="K286" s="5" t="s">
        <v>90</v>
      </c>
      <c r="L286" s="5" t="s">
        <v>147</v>
      </c>
      <c r="M286" s="5" t="s">
        <v>78</v>
      </c>
      <c r="N286" s="5" t="s">
        <v>56</v>
      </c>
      <c r="O286" s="5" t="s">
        <v>57</v>
      </c>
      <c r="P286" s="5" t="s">
        <v>58</v>
      </c>
      <c r="Q286" s="5" t="s">
        <v>52</v>
      </c>
      <c r="R286" s="5" t="s">
        <v>59</v>
      </c>
      <c r="S286" s="5" t="s">
        <v>60</v>
      </c>
      <c r="T286" s="5" t="s">
        <v>79</v>
      </c>
      <c r="U286" s="5" t="s">
        <v>1032</v>
      </c>
      <c r="V286" s="5" t="s">
        <v>63</v>
      </c>
      <c r="W286" s="5" t="s">
        <v>64</v>
      </c>
      <c r="X286" s="5" t="s">
        <v>168</v>
      </c>
      <c r="Y286" s="5" t="s">
        <v>97</v>
      </c>
      <c r="Z286" s="16" t="s">
        <v>185</v>
      </c>
    </row>
    <row r="287" spans="1:26" ht="32.25" thickBot="1" x14ac:dyDescent="0.3">
      <c r="A287" s="4">
        <v>6395</v>
      </c>
      <c r="B287" s="6">
        <v>2015</v>
      </c>
      <c r="C287" s="6">
        <v>1851</v>
      </c>
      <c r="D287" s="5" t="s">
        <v>72</v>
      </c>
      <c r="E287" s="5" t="s">
        <v>174</v>
      </c>
      <c r="F287" s="5" t="s">
        <v>680</v>
      </c>
      <c r="G287" s="6" t="s">
        <v>1272</v>
      </c>
      <c r="H287" s="6">
        <v>0</v>
      </c>
      <c r="I287" s="5" t="s">
        <v>51</v>
      </c>
      <c r="J287" s="5" t="s">
        <v>52</v>
      </c>
      <c r="K287" s="5" t="s">
        <v>53</v>
      </c>
      <c r="L287" s="5" t="s">
        <v>91</v>
      </c>
      <c r="M287" s="5" t="s">
        <v>92</v>
      </c>
      <c r="N287" s="5" t="s">
        <v>56</v>
      </c>
      <c r="O287" s="5" t="s">
        <v>57</v>
      </c>
      <c r="P287" s="5" t="s">
        <v>58</v>
      </c>
      <c r="Q287" s="5" t="s">
        <v>52</v>
      </c>
      <c r="R287" s="5" t="s">
        <v>131</v>
      </c>
      <c r="S287" s="5" t="s">
        <v>112</v>
      </c>
      <c r="T287" s="5" t="s">
        <v>93</v>
      </c>
      <c r="U287" s="5" t="s">
        <v>749</v>
      </c>
      <c r="V287" s="5" t="s">
        <v>123</v>
      </c>
      <c r="W287" s="5" t="s">
        <v>64</v>
      </c>
      <c r="X287" s="5" t="s">
        <v>66</v>
      </c>
      <c r="Y287" s="5" t="s">
        <v>97</v>
      </c>
      <c r="Z287" s="16" t="s">
        <v>277</v>
      </c>
    </row>
    <row r="288" spans="1:26" ht="16.5" thickBot="1" x14ac:dyDescent="0.3">
      <c r="A288" s="4">
        <v>20630</v>
      </c>
      <c r="B288" s="6">
        <v>2013</v>
      </c>
      <c r="C288" s="6">
        <v>109</v>
      </c>
      <c r="D288" s="5" t="s">
        <v>135</v>
      </c>
      <c r="E288" s="5" t="s">
        <v>74</v>
      </c>
      <c r="F288" s="5" t="s">
        <v>680</v>
      </c>
      <c r="G288" s="6" t="s">
        <v>1290</v>
      </c>
      <c r="H288" s="6">
        <v>0</v>
      </c>
      <c r="I288" s="5" t="s">
        <v>51</v>
      </c>
      <c r="J288" s="5" t="s">
        <v>52</v>
      </c>
      <c r="K288" s="5" t="s">
        <v>90</v>
      </c>
      <c r="L288" s="5" t="s">
        <v>91</v>
      </c>
      <c r="M288" s="5" t="s">
        <v>92</v>
      </c>
      <c r="N288" s="5" t="s">
        <v>56</v>
      </c>
      <c r="O288" s="5" t="s">
        <v>57</v>
      </c>
      <c r="P288" s="5" t="s">
        <v>58</v>
      </c>
      <c r="Q288" s="5" t="s">
        <v>52</v>
      </c>
      <c r="R288" s="5" t="s">
        <v>59</v>
      </c>
      <c r="S288" s="5" t="s">
        <v>112</v>
      </c>
      <c r="T288" s="8" t="e">
        <v>#N/A</v>
      </c>
      <c r="U288" s="5" t="s">
        <v>776</v>
      </c>
      <c r="V288" s="5" t="s">
        <v>133</v>
      </c>
      <c r="W288" s="5" t="s">
        <v>64</v>
      </c>
      <c r="X288" s="5" t="s">
        <v>66</v>
      </c>
      <c r="Y288" s="5" t="s">
        <v>97</v>
      </c>
      <c r="Z288" s="16" t="s">
        <v>107</v>
      </c>
    </row>
    <row r="289" spans="1:26" ht="32.25" thickBot="1" x14ac:dyDescent="0.3">
      <c r="A289" s="4">
        <v>235</v>
      </c>
      <c r="B289" s="6">
        <v>2005</v>
      </c>
      <c r="C289" s="6">
        <v>1823</v>
      </c>
      <c r="D289" s="5" t="s">
        <v>47</v>
      </c>
      <c r="E289" s="5" t="s">
        <v>218</v>
      </c>
      <c r="F289" s="5" t="s">
        <v>680</v>
      </c>
      <c r="G289" s="6" t="s">
        <v>1291</v>
      </c>
      <c r="H289" s="6">
        <v>0</v>
      </c>
      <c r="I289" s="5" t="s">
        <v>51</v>
      </c>
      <c r="J289" s="5" t="s">
        <v>52</v>
      </c>
      <c r="K289" s="5" t="s">
        <v>53</v>
      </c>
      <c r="L289" s="5" t="s">
        <v>91</v>
      </c>
      <c r="M289" s="5" t="s">
        <v>92</v>
      </c>
      <c r="N289" s="5" t="s">
        <v>56</v>
      </c>
      <c r="O289" s="5" t="s">
        <v>57</v>
      </c>
      <c r="P289" s="5" t="s">
        <v>58</v>
      </c>
      <c r="Q289" s="5" t="s">
        <v>52</v>
      </c>
      <c r="R289" s="5" t="s">
        <v>131</v>
      </c>
      <c r="S289" s="5" t="s">
        <v>112</v>
      </c>
      <c r="T289" s="5" t="s">
        <v>93</v>
      </c>
      <c r="U289" s="5" t="s">
        <v>1023</v>
      </c>
      <c r="V289" s="5" t="s">
        <v>123</v>
      </c>
      <c r="W289" s="5" t="s">
        <v>64</v>
      </c>
      <c r="X289" s="5" t="s">
        <v>66</v>
      </c>
      <c r="Y289" s="5" t="s">
        <v>97</v>
      </c>
      <c r="Z289" s="16" t="s">
        <v>277</v>
      </c>
    </row>
    <row r="290" spans="1:26" ht="32.25" thickBot="1" x14ac:dyDescent="0.3">
      <c r="A290" s="4">
        <v>29042</v>
      </c>
      <c r="B290" s="6">
        <v>2012</v>
      </c>
      <c r="C290" s="6">
        <v>945</v>
      </c>
      <c r="D290" s="5" t="s">
        <v>135</v>
      </c>
      <c r="E290" s="5" t="s">
        <v>101</v>
      </c>
      <c r="F290" s="5" t="s">
        <v>680</v>
      </c>
      <c r="G290" s="6" t="s">
        <v>1249</v>
      </c>
      <c r="H290" s="6">
        <v>0</v>
      </c>
      <c r="I290" s="5" t="s">
        <v>51</v>
      </c>
      <c r="J290" s="5" t="s">
        <v>52</v>
      </c>
      <c r="K290" s="5" t="s">
        <v>90</v>
      </c>
      <c r="L290" s="5" t="s">
        <v>91</v>
      </c>
      <c r="M290" s="5" t="s">
        <v>78</v>
      </c>
      <c r="N290" s="5" t="s">
        <v>56</v>
      </c>
      <c r="O290" s="5" t="s">
        <v>57</v>
      </c>
      <c r="P290" s="5" t="s">
        <v>58</v>
      </c>
      <c r="Q290" s="5" t="s">
        <v>52</v>
      </c>
      <c r="R290" s="5" t="s">
        <v>59</v>
      </c>
      <c r="S290" s="5" t="s">
        <v>112</v>
      </c>
      <c r="T290" s="5" t="s">
        <v>79</v>
      </c>
      <c r="U290" s="5" t="s">
        <v>1070</v>
      </c>
      <c r="V290" s="5" t="s">
        <v>95</v>
      </c>
      <c r="W290" s="5" t="s">
        <v>64</v>
      </c>
      <c r="X290" s="5" t="s">
        <v>66</v>
      </c>
      <c r="Y290" s="5" t="s">
        <v>97</v>
      </c>
      <c r="Z290" s="16" t="s">
        <v>126</v>
      </c>
    </row>
    <row r="291" spans="1:26" ht="32.25" thickBot="1" x14ac:dyDescent="0.3">
      <c r="A291" s="4">
        <v>29442</v>
      </c>
      <c r="B291" s="6">
        <v>2012</v>
      </c>
      <c r="C291" s="6">
        <v>1350</v>
      </c>
      <c r="D291" s="5" t="s">
        <v>182</v>
      </c>
      <c r="E291" s="5" t="s">
        <v>109</v>
      </c>
      <c r="F291" s="5" t="s">
        <v>751</v>
      </c>
      <c r="G291" s="6" t="s">
        <v>1250</v>
      </c>
      <c r="H291" s="6">
        <v>172</v>
      </c>
      <c r="I291" s="5" t="s">
        <v>76</v>
      </c>
      <c r="J291" s="5" t="s">
        <v>52</v>
      </c>
      <c r="K291" s="5" t="s">
        <v>90</v>
      </c>
      <c r="L291" s="5" t="s">
        <v>102</v>
      </c>
      <c r="M291" s="5" t="s">
        <v>130</v>
      </c>
      <c r="N291" s="5" t="s">
        <v>56</v>
      </c>
      <c r="O291" s="5" t="s">
        <v>57</v>
      </c>
      <c r="P291" s="5" t="s">
        <v>58</v>
      </c>
      <c r="Q291" s="5" t="s">
        <v>52</v>
      </c>
      <c r="R291" s="5" t="s">
        <v>59</v>
      </c>
      <c r="S291" s="5" t="s">
        <v>60</v>
      </c>
      <c r="T291" s="5" t="s">
        <v>79</v>
      </c>
      <c r="U291" s="5" t="s">
        <v>1079</v>
      </c>
      <c r="V291" s="5" t="s">
        <v>81</v>
      </c>
      <c r="W291" s="5" t="s">
        <v>64</v>
      </c>
      <c r="X291" s="5" t="s">
        <v>83</v>
      </c>
      <c r="Y291" s="5" t="s">
        <v>97</v>
      </c>
      <c r="Z291" s="16" t="s">
        <v>69</v>
      </c>
    </row>
    <row r="292" spans="1:26" ht="32.25" thickBot="1" x14ac:dyDescent="0.3">
      <c r="A292" s="4">
        <v>14017</v>
      </c>
      <c r="B292" s="6">
        <v>2015</v>
      </c>
      <c r="C292" s="6">
        <v>2130</v>
      </c>
      <c r="D292" s="5" t="s">
        <v>72</v>
      </c>
      <c r="E292" s="5" t="s">
        <v>192</v>
      </c>
      <c r="F292" s="5" t="s">
        <v>751</v>
      </c>
      <c r="G292" s="6" t="s">
        <v>1251</v>
      </c>
      <c r="H292" s="6">
        <v>0</v>
      </c>
      <c r="I292" s="5" t="s">
        <v>51</v>
      </c>
      <c r="J292" s="5" t="s">
        <v>52</v>
      </c>
      <c r="K292" s="5" t="s">
        <v>90</v>
      </c>
      <c r="L292" s="5" t="s">
        <v>54</v>
      </c>
      <c r="M292" s="5" t="s">
        <v>92</v>
      </c>
      <c r="N292" s="5" t="s">
        <v>56</v>
      </c>
      <c r="O292" s="5" t="s">
        <v>57</v>
      </c>
      <c r="P292" s="5" t="s">
        <v>58</v>
      </c>
      <c r="Q292" s="5" t="s">
        <v>52</v>
      </c>
      <c r="R292" s="5" t="s">
        <v>131</v>
      </c>
      <c r="S292" s="5" t="s">
        <v>112</v>
      </c>
      <c r="T292" s="5" t="s">
        <v>61</v>
      </c>
      <c r="U292" s="5" t="s">
        <v>1086</v>
      </c>
      <c r="V292" s="5" t="s">
        <v>123</v>
      </c>
      <c r="W292" s="5" t="s">
        <v>64</v>
      </c>
      <c r="X292" s="5" t="s">
        <v>66</v>
      </c>
      <c r="Y292" s="5" t="s">
        <v>97</v>
      </c>
      <c r="Z292" s="16" t="s">
        <v>69</v>
      </c>
    </row>
    <row r="293" spans="1:26" ht="32.25" thickBot="1" x14ac:dyDescent="0.3">
      <c r="A293" s="4">
        <v>29461</v>
      </c>
      <c r="B293" s="6">
        <v>2009</v>
      </c>
      <c r="C293" s="6">
        <v>1400</v>
      </c>
      <c r="D293" s="5" t="s">
        <v>72</v>
      </c>
      <c r="E293" s="5" t="s">
        <v>109</v>
      </c>
      <c r="F293" s="5" t="s">
        <v>694</v>
      </c>
      <c r="G293" s="6" t="s">
        <v>1179</v>
      </c>
      <c r="H293" s="6">
        <v>0</v>
      </c>
      <c r="I293" s="5" t="s">
        <v>51</v>
      </c>
      <c r="J293" s="5" t="s">
        <v>52</v>
      </c>
      <c r="K293" s="5" t="s">
        <v>53</v>
      </c>
      <c r="L293" s="5" t="s">
        <v>91</v>
      </c>
      <c r="M293" s="5" t="s">
        <v>78</v>
      </c>
      <c r="N293" s="5" t="s">
        <v>56</v>
      </c>
      <c r="O293" s="5" t="s">
        <v>57</v>
      </c>
      <c r="P293" s="5" t="s">
        <v>58</v>
      </c>
      <c r="Q293" s="5" t="s">
        <v>52</v>
      </c>
      <c r="R293" s="5" t="s">
        <v>59</v>
      </c>
      <c r="S293" s="5" t="s">
        <v>112</v>
      </c>
      <c r="T293" s="5" t="s">
        <v>93</v>
      </c>
      <c r="U293" s="5" t="s">
        <v>641</v>
      </c>
      <c r="V293" s="5" t="s">
        <v>81</v>
      </c>
      <c r="W293" s="5" t="s">
        <v>64</v>
      </c>
      <c r="X293" s="5" t="s">
        <v>66</v>
      </c>
      <c r="Y293" s="5" t="s">
        <v>97</v>
      </c>
      <c r="Z293" s="16" t="s">
        <v>126</v>
      </c>
    </row>
    <row r="294" spans="1:26" ht="32.25" thickBot="1" x14ac:dyDescent="0.3">
      <c r="A294" s="4">
        <v>23153</v>
      </c>
      <c r="B294" s="6">
        <v>2015</v>
      </c>
      <c r="C294" s="6">
        <v>1935</v>
      </c>
      <c r="D294" s="5" t="s">
        <v>88</v>
      </c>
      <c r="E294" s="5" t="s">
        <v>49</v>
      </c>
      <c r="F294" s="5" t="s">
        <v>694</v>
      </c>
      <c r="G294" s="6" t="s">
        <v>1292</v>
      </c>
      <c r="H294" s="6">
        <v>128</v>
      </c>
      <c r="I294" s="5" t="s">
        <v>76</v>
      </c>
      <c r="J294" s="5" t="s">
        <v>52</v>
      </c>
      <c r="K294" s="5" t="s">
        <v>111</v>
      </c>
      <c r="L294" s="5" t="s">
        <v>91</v>
      </c>
      <c r="M294" s="5" t="s">
        <v>78</v>
      </c>
      <c r="N294" s="5" t="s">
        <v>56</v>
      </c>
      <c r="O294" s="5" t="s">
        <v>57</v>
      </c>
      <c r="P294" s="5" t="s">
        <v>58</v>
      </c>
      <c r="Q294" s="5" t="s">
        <v>52</v>
      </c>
      <c r="R294" s="5" t="s">
        <v>131</v>
      </c>
      <c r="S294" s="5" t="s">
        <v>60</v>
      </c>
      <c r="T294" s="5" t="s">
        <v>79</v>
      </c>
      <c r="U294" s="5" t="s">
        <v>1107</v>
      </c>
      <c r="V294" s="5" t="s">
        <v>123</v>
      </c>
      <c r="W294" s="5" t="s">
        <v>64</v>
      </c>
      <c r="X294" s="5" t="s">
        <v>83</v>
      </c>
      <c r="Y294" s="5" t="s">
        <v>97</v>
      </c>
      <c r="Z294" s="16" t="s">
        <v>532</v>
      </c>
    </row>
    <row r="295" spans="1:26" ht="32.25" thickBot="1" x14ac:dyDescent="0.3">
      <c r="A295" s="4">
        <v>29517</v>
      </c>
      <c r="B295" s="6">
        <v>2012</v>
      </c>
      <c r="C295" s="6">
        <v>850</v>
      </c>
      <c r="D295" s="5" t="s">
        <v>72</v>
      </c>
      <c r="E295" s="5" t="s">
        <v>101</v>
      </c>
      <c r="F295" s="5" t="s">
        <v>694</v>
      </c>
      <c r="G295" s="6" t="s">
        <v>1253</v>
      </c>
      <c r="H295" s="6">
        <v>0</v>
      </c>
      <c r="I295" s="5" t="s">
        <v>51</v>
      </c>
      <c r="J295" s="5" t="s">
        <v>52</v>
      </c>
      <c r="K295" s="5" t="s">
        <v>53</v>
      </c>
      <c r="L295" s="5" t="s">
        <v>91</v>
      </c>
      <c r="M295" s="5" t="s">
        <v>78</v>
      </c>
      <c r="N295" s="5" t="s">
        <v>56</v>
      </c>
      <c r="O295" s="5" t="s">
        <v>57</v>
      </c>
      <c r="P295" s="5" t="s">
        <v>58</v>
      </c>
      <c r="Q295" s="5" t="s">
        <v>52</v>
      </c>
      <c r="R295" s="5" t="s">
        <v>59</v>
      </c>
      <c r="S295" s="5" t="s">
        <v>112</v>
      </c>
      <c r="T295" s="5" t="s">
        <v>79</v>
      </c>
      <c r="U295" s="5" t="s">
        <v>1108</v>
      </c>
      <c r="V295" s="5" t="s">
        <v>95</v>
      </c>
      <c r="W295" s="5" t="s">
        <v>64</v>
      </c>
      <c r="X295" s="5" t="s">
        <v>66</v>
      </c>
      <c r="Y295" s="5" t="s">
        <v>97</v>
      </c>
      <c r="Z295" s="16" t="s">
        <v>126</v>
      </c>
    </row>
    <row r="296" spans="1:26" ht="32.25" thickBot="1" x14ac:dyDescent="0.3">
      <c r="A296" s="4">
        <v>29470</v>
      </c>
      <c r="B296" s="6">
        <v>2009</v>
      </c>
      <c r="C296" s="6">
        <v>1704</v>
      </c>
      <c r="D296" s="5" t="s">
        <v>88</v>
      </c>
      <c r="E296" s="5" t="s">
        <v>74</v>
      </c>
      <c r="F296" s="5" t="s">
        <v>778</v>
      </c>
      <c r="G296" s="6" t="s">
        <v>1293</v>
      </c>
      <c r="H296" s="6">
        <v>0</v>
      </c>
      <c r="I296" s="5" t="s">
        <v>51</v>
      </c>
      <c r="J296" s="5" t="s">
        <v>52</v>
      </c>
      <c r="K296" s="5" t="s">
        <v>90</v>
      </c>
      <c r="L296" s="5" t="s">
        <v>102</v>
      </c>
      <c r="M296" s="5" t="s">
        <v>254</v>
      </c>
      <c r="N296" s="5" t="s">
        <v>56</v>
      </c>
      <c r="O296" s="5" t="s">
        <v>57</v>
      </c>
      <c r="P296" s="5" t="s">
        <v>58</v>
      </c>
      <c r="Q296" s="5" t="s">
        <v>52</v>
      </c>
      <c r="R296" s="5" t="s">
        <v>59</v>
      </c>
      <c r="S296" s="5" t="s">
        <v>60</v>
      </c>
      <c r="T296" s="5" t="s">
        <v>79</v>
      </c>
      <c r="U296" s="5" t="s">
        <v>1115</v>
      </c>
      <c r="V296" s="5" t="s">
        <v>63</v>
      </c>
      <c r="W296" s="5" t="s">
        <v>64</v>
      </c>
      <c r="X296" s="5" t="s">
        <v>66</v>
      </c>
      <c r="Y296" s="5" t="s">
        <v>97</v>
      </c>
      <c r="Z296" s="16" t="s">
        <v>69</v>
      </c>
    </row>
    <row r="297" spans="1:26" ht="16.5" thickBot="1" x14ac:dyDescent="0.3">
      <c r="A297" s="4">
        <v>20312</v>
      </c>
      <c r="B297" s="6">
        <v>2013</v>
      </c>
      <c r="C297" s="6">
        <v>715</v>
      </c>
      <c r="D297" s="5" t="s">
        <v>72</v>
      </c>
      <c r="E297" s="5" t="s">
        <v>49</v>
      </c>
      <c r="F297" s="5" t="s">
        <v>1129</v>
      </c>
      <c r="G297" s="6" t="s">
        <v>1252</v>
      </c>
      <c r="H297" s="6">
        <v>0</v>
      </c>
      <c r="I297" s="5" t="s">
        <v>51</v>
      </c>
      <c r="J297" s="5" t="s">
        <v>52</v>
      </c>
      <c r="K297" s="5" t="s">
        <v>90</v>
      </c>
      <c r="L297" s="5" t="s">
        <v>91</v>
      </c>
      <c r="M297" s="5" t="s">
        <v>78</v>
      </c>
      <c r="N297" s="5" t="s">
        <v>56</v>
      </c>
      <c r="O297" s="5" t="s">
        <v>213</v>
      </c>
      <c r="P297" s="5" t="s">
        <v>52</v>
      </c>
      <c r="Q297" s="5" t="s">
        <v>52</v>
      </c>
      <c r="R297" s="5" t="s">
        <v>59</v>
      </c>
      <c r="S297" s="5" t="s">
        <v>112</v>
      </c>
      <c r="T297" s="5" t="s">
        <v>79</v>
      </c>
      <c r="U297" s="5" t="s">
        <v>1130</v>
      </c>
      <c r="V297" s="5" t="s">
        <v>95</v>
      </c>
      <c r="W297" s="5" t="s">
        <v>64</v>
      </c>
      <c r="X297" s="5" t="s">
        <v>66</v>
      </c>
      <c r="Y297" s="5" t="s">
        <v>97</v>
      </c>
      <c r="Z297" s="16" t="s">
        <v>222</v>
      </c>
    </row>
    <row r="298" spans="1:26" ht="32.25" thickBot="1" x14ac:dyDescent="0.3">
      <c r="A298" s="4">
        <v>2517</v>
      </c>
      <c r="B298" s="6">
        <v>2014</v>
      </c>
      <c r="C298" s="6">
        <v>70</v>
      </c>
      <c r="D298" s="5" t="s">
        <v>172</v>
      </c>
      <c r="E298" s="5" t="s">
        <v>644</v>
      </c>
      <c r="F298" s="5" t="s">
        <v>49</v>
      </c>
      <c r="G298" s="6" t="s">
        <v>1274</v>
      </c>
      <c r="H298" s="6">
        <v>0</v>
      </c>
      <c r="I298" s="5" t="s">
        <v>51</v>
      </c>
      <c r="J298" s="5" t="s">
        <v>52</v>
      </c>
      <c r="K298" s="5" t="s">
        <v>90</v>
      </c>
      <c r="L298" s="5" t="s">
        <v>91</v>
      </c>
      <c r="M298" s="5" t="s">
        <v>78</v>
      </c>
      <c r="N298" s="5" t="s">
        <v>56</v>
      </c>
      <c r="O298" s="5" t="s">
        <v>57</v>
      </c>
      <c r="P298" s="5" t="s">
        <v>58</v>
      </c>
      <c r="Q298" s="5" t="s">
        <v>52</v>
      </c>
      <c r="R298" s="5" t="s">
        <v>59</v>
      </c>
      <c r="S298" s="5" t="s">
        <v>112</v>
      </c>
      <c r="T298" s="5" t="s">
        <v>79</v>
      </c>
      <c r="U298" s="5" t="s">
        <v>882</v>
      </c>
      <c r="V298" s="5" t="s">
        <v>133</v>
      </c>
      <c r="W298" s="5" t="s">
        <v>64</v>
      </c>
      <c r="X298" s="5" t="s">
        <v>66</v>
      </c>
      <c r="Y298" s="5" t="s">
        <v>97</v>
      </c>
      <c r="Z298" s="16" t="s">
        <v>126</v>
      </c>
    </row>
    <row r="299" spans="1:26" ht="16.5" thickBot="1" x14ac:dyDescent="0.3">
      <c r="A299" s="4">
        <v>208</v>
      </c>
      <c r="B299" s="6">
        <v>2005</v>
      </c>
      <c r="C299" s="6">
        <v>845</v>
      </c>
      <c r="D299" s="5" t="s">
        <v>88</v>
      </c>
      <c r="E299" s="5" t="s">
        <v>644</v>
      </c>
      <c r="F299" s="5" t="s">
        <v>101</v>
      </c>
      <c r="G299" s="6" t="s">
        <v>1254</v>
      </c>
      <c r="H299" s="6">
        <v>0</v>
      </c>
      <c r="I299" s="5" t="s">
        <v>51</v>
      </c>
      <c r="J299" s="5" t="s">
        <v>52</v>
      </c>
      <c r="K299" s="5" t="s">
        <v>53</v>
      </c>
      <c r="L299" s="5" t="s">
        <v>91</v>
      </c>
      <c r="M299" s="5" t="s">
        <v>92</v>
      </c>
      <c r="N299" s="5" t="s">
        <v>56</v>
      </c>
      <c r="O299" s="5" t="s">
        <v>57</v>
      </c>
      <c r="P299" s="5" t="s">
        <v>58</v>
      </c>
      <c r="Q299" s="5" t="s">
        <v>52</v>
      </c>
      <c r="R299" s="5" t="s">
        <v>59</v>
      </c>
      <c r="S299" s="5" t="s">
        <v>112</v>
      </c>
      <c r="T299" s="5" t="s">
        <v>93</v>
      </c>
      <c r="U299" s="5" t="s">
        <v>882</v>
      </c>
      <c r="V299" s="5" t="s">
        <v>95</v>
      </c>
      <c r="W299" s="5" t="s">
        <v>64</v>
      </c>
      <c r="X299" s="5" t="s">
        <v>66</v>
      </c>
      <c r="Y299" s="5" t="s">
        <v>97</v>
      </c>
      <c r="Z299" s="16" t="s">
        <v>107</v>
      </c>
    </row>
    <row r="300" spans="1:26" ht="32.25" thickBot="1" x14ac:dyDescent="0.3">
      <c r="A300" s="4">
        <v>21688</v>
      </c>
      <c r="B300" s="6">
        <v>2012</v>
      </c>
      <c r="C300" s="6">
        <v>1848</v>
      </c>
      <c r="D300" s="5" t="s">
        <v>135</v>
      </c>
      <c r="E300" s="5" t="s">
        <v>110</v>
      </c>
      <c r="F300" s="5" t="s">
        <v>109</v>
      </c>
      <c r="G300" s="6" t="s">
        <v>1294</v>
      </c>
      <c r="H300" s="6">
        <v>5</v>
      </c>
      <c r="I300" s="5" t="s">
        <v>622</v>
      </c>
      <c r="J300" s="5" t="s">
        <v>52</v>
      </c>
      <c r="K300" s="5" t="s">
        <v>90</v>
      </c>
      <c r="L300" s="5" t="s">
        <v>150</v>
      </c>
      <c r="M300" s="5" t="s">
        <v>151</v>
      </c>
      <c r="N300" s="5" t="s">
        <v>152</v>
      </c>
      <c r="O300" s="5" t="s">
        <v>57</v>
      </c>
      <c r="P300" s="5" t="s">
        <v>58</v>
      </c>
      <c r="Q300" s="5" t="s">
        <v>52</v>
      </c>
      <c r="R300" s="5" t="s">
        <v>131</v>
      </c>
      <c r="S300" s="5" t="s">
        <v>112</v>
      </c>
      <c r="T300" s="5" t="s">
        <v>153</v>
      </c>
      <c r="U300" s="5" t="s">
        <v>623</v>
      </c>
      <c r="V300" s="5" t="s">
        <v>123</v>
      </c>
      <c r="W300" s="5" t="s">
        <v>64</v>
      </c>
      <c r="X300" s="5" t="s">
        <v>66</v>
      </c>
      <c r="Y300" s="5" t="s">
        <v>199</v>
      </c>
      <c r="Z300" s="16" t="s">
        <v>238</v>
      </c>
    </row>
    <row r="301" spans="1:26" ht="32.25" thickBot="1" x14ac:dyDescent="0.3">
      <c r="A301" s="4">
        <v>2513</v>
      </c>
      <c r="B301" s="6">
        <v>2007</v>
      </c>
      <c r="C301" s="6">
        <v>35</v>
      </c>
      <c r="D301" s="5" t="s">
        <v>88</v>
      </c>
      <c r="E301" s="5" t="s">
        <v>192</v>
      </c>
      <c r="F301" s="5" t="s">
        <v>110</v>
      </c>
      <c r="G301" s="6" t="s">
        <v>1164</v>
      </c>
      <c r="H301" s="6">
        <v>7</v>
      </c>
      <c r="I301" s="5" t="s">
        <v>120</v>
      </c>
      <c r="J301" s="5" t="s">
        <v>52</v>
      </c>
      <c r="K301" s="5" t="s">
        <v>90</v>
      </c>
      <c r="L301" s="5" t="s">
        <v>91</v>
      </c>
      <c r="M301" s="5" t="s">
        <v>92</v>
      </c>
      <c r="N301" s="5" t="s">
        <v>56</v>
      </c>
      <c r="O301" s="5" t="s">
        <v>57</v>
      </c>
      <c r="P301" s="5" t="s">
        <v>58</v>
      </c>
      <c r="Q301" s="5" t="s">
        <v>52</v>
      </c>
      <c r="R301" s="5" t="s">
        <v>131</v>
      </c>
      <c r="S301" s="5" t="s">
        <v>112</v>
      </c>
      <c r="T301" s="5" t="s">
        <v>93</v>
      </c>
      <c r="U301" s="5" t="s">
        <v>198</v>
      </c>
      <c r="V301" s="5" t="s">
        <v>149</v>
      </c>
      <c r="W301" s="5" t="s">
        <v>64</v>
      </c>
      <c r="X301" s="5" t="s">
        <v>66</v>
      </c>
      <c r="Y301" s="5" t="s">
        <v>199</v>
      </c>
      <c r="Z301" s="16" t="s">
        <v>126</v>
      </c>
    </row>
    <row r="302" spans="1:26" ht="48" thickBot="1" x14ac:dyDescent="0.3">
      <c r="A302" s="4">
        <v>15000</v>
      </c>
      <c r="B302" s="6">
        <v>2013</v>
      </c>
      <c r="C302" s="6">
        <v>1710</v>
      </c>
      <c r="D302" s="5" t="s">
        <v>88</v>
      </c>
      <c r="E302" s="5" t="s">
        <v>230</v>
      </c>
      <c r="F302" s="5" t="s">
        <v>268</v>
      </c>
      <c r="G302" s="6" t="s">
        <v>1194</v>
      </c>
      <c r="H302" s="6">
        <v>36</v>
      </c>
      <c r="I302" s="5" t="s">
        <v>455</v>
      </c>
      <c r="J302" s="5" t="s">
        <v>52</v>
      </c>
      <c r="K302" s="5" t="s">
        <v>53</v>
      </c>
      <c r="L302" s="5" t="s">
        <v>150</v>
      </c>
      <c r="M302" s="5" t="s">
        <v>151</v>
      </c>
      <c r="N302" s="5" t="s">
        <v>203</v>
      </c>
      <c r="O302" s="5" t="s">
        <v>57</v>
      </c>
      <c r="P302" s="5" t="s">
        <v>58</v>
      </c>
      <c r="Q302" s="5" t="s">
        <v>52</v>
      </c>
      <c r="R302" s="5" t="s">
        <v>121</v>
      </c>
      <c r="S302" s="5" t="s">
        <v>112</v>
      </c>
      <c r="T302" s="5" t="s">
        <v>153</v>
      </c>
      <c r="U302" s="5" t="s">
        <v>809</v>
      </c>
      <c r="V302" s="5" t="s">
        <v>63</v>
      </c>
      <c r="W302" s="5" t="s">
        <v>64</v>
      </c>
      <c r="X302" s="5" t="s">
        <v>83</v>
      </c>
      <c r="Y302" s="5" t="s">
        <v>199</v>
      </c>
      <c r="Z302" s="16" t="s">
        <v>178</v>
      </c>
    </row>
    <row r="303" spans="1:26" ht="32.25" thickBot="1" x14ac:dyDescent="0.3">
      <c r="A303" s="4">
        <v>29264</v>
      </c>
      <c r="B303" s="6">
        <v>2006</v>
      </c>
      <c r="C303" s="6">
        <v>1405</v>
      </c>
      <c r="D303" s="5" t="s">
        <v>182</v>
      </c>
      <c r="E303" s="5" t="s">
        <v>174</v>
      </c>
      <c r="F303" s="5" t="s">
        <v>230</v>
      </c>
      <c r="G303" s="6" t="s">
        <v>1295</v>
      </c>
      <c r="H303" s="6">
        <v>0</v>
      </c>
      <c r="I303" s="5" t="s">
        <v>51</v>
      </c>
      <c r="J303" s="5" t="s">
        <v>52</v>
      </c>
      <c r="K303" s="5" t="s">
        <v>90</v>
      </c>
      <c r="L303" s="5" t="s">
        <v>91</v>
      </c>
      <c r="M303" s="5" t="s">
        <v>78</v>
      </c>
      <c r="N303" s="5" t="s">
        <v>56</v>
      </c>
      <c r="O303" s="5" t="s">
        <v>57</v>
      </c>
      <c r="P303" s="5" t="s">
        <v>58</v>
      </c>
      <c r="Q303" s="5" t="s">
        <v>52</v>
      </c>
      <c r="R303" s="5" t="s">
        <v>59</v>
      </c>
      <c r="S303" s="5" t="s">
        <v>112</v>
      </c>
      <c r="T303" s="5" t="s">
        <v>79</v>
      </c>
      <c r="U303" s="5" t="s">
        <v>255</v>
      </c>
      <c r="V303" s="5" t="s">
        <v>63</v>
      </c>
      <c r="W303" s="5" t="s">
        <v>64</v>
      </c>
      <c r="X303" s="5" t="s">
        <v>66</v>
      </c>
      <c r="Y303" s="5" t="s">
        <v>199</v>
      </c>
      <c r="Z303" s="16" t="s">
        <v>126</v>
      </c>
    </row>
    <row r="304" spans="1:26" ht="16.5" thickBot="1" x14ac:dyDescent="0.3">
      <c r="A304" s="4">
        <v>29281</v>
      </c>
      <c r="B304" s="6">
        <v>2011</v>
      </c>
      <c r="C304" s="6">
        <v>1430</v>
      </c>
      <c r="D304" s="5" t="s">
        <v>88</v>
      </c>
      <c r="E304" s="5" t="s">
        <v>101</v>
      </c>
      <c r="F304" s="5" t="s">
        <v>230</v>
      </c>
      <c r="G304" s="6" t="s">
        <v>1257</v>
      </c>
      <c r="H304" s="6">
        <v>0</v>
      </c>
      <c r="I304" s="5" t="s">
        <v>51</v>
      </c>
      <c r="J304" s="5" t="s">
        <v>52</v>
      </c>
      <c r="K304" s="5" t="s">
        <v>90</v>
      </c>
      <c r="L304" s="5" t="s">
        <v>54</v>
      </c>
      <c r="M304" s="5" t="s">
        <v>78</v>
      </c>
      <c r="N304" s="5" t="s">
        <v>56</v>
      </c>
      <c r="O304" s="5" t="s">
        <v>57</v>
      </c>
      <c r="P304" s="5" t="s">
        <v>58</v>
      </c>
      <c r="Q304" s="5" t="s">
        <v>52</v>
      </c>
      <c r="R304" s="5" t="s">
        <v>59</v>
      </c>
      <c r="S304" s="5" t="s">
        <v>112</v>
      </c>
      <c r="T304" s="5" t="s">
        <v>79</v>
      </c>
      <c r="U304" s="5" t="s">
        <v>228</v>
      </c>
      <c r="V304" s="5" t="s">
        <v>63</v>
      </c>
      <c r="W304" s="5" t="s">
        <v>64</v>
      </c>
      <c r="X304" s="5" t="s">
        <v>66</v>
      </c>
      <c r="Y304" s="5" t="s">
        <v>199</v>
      </c>
      <c r="Z304" s="16" t="s">
        <v>107</v>
      </c>
    </row>
    <row r="305" spans="1:26" ht="32.25" thickBot="1" x14ac:dyDescent="0.3">
      <c r="A305" s="4">
        <v>28962</v>
      </c>
      <c r="B305" s="6">
        <v>2009</v>
      </c>
      <c r="C305" s="6">
        <v>837</v>
      </c>
      <c r="D305" s="5" t="s">
        <v>172</v>
      </c>
      <c r="E305" s="5" t="s">
        <v>109</v>
      </c>
      <c r="F305" s="5" t="s">
        <v>325</v>
      </c>
      <c r="G305" s="6" t="s">
        <v>1170</v>
      </c>
      <c r="H305" s="6">
        <v>15</v>
      </c>
      <c r="I305" s="5" t="s">
        <v>76</v>
      </c>
      <c r="J305" s="5" t="s">
        <v>52</v>
      </c>
      <c r="K305" s="5" t="s">
        <v>90</v>
      </c>
      <c r="L305" s="5" t="s">
        <v>147</v>
      </c>
      <c r="M305" s="5" t="s">
        <v>78</v>
      </c>
      <c r="N305" s="5" t="s">
        <v>56</v>
      </c>
      <c r="O305" s="5" t="s">
        <v>57</v>
      </c>
      <c r="P305" s="5" t="s">
        <v>58</v>
      </c>
      <c r="Q305" s="5" t="s">
        <v>52</v>
      </c>
      <c r="R305" s="5" t="s">
        <v>59</v>
      </c>
      <c r="S305" s="5" t="s">
        <v>112</v>
      </c>
      <c r="T305" s="5" t="s">
        <v>79</v>
      </c>
      <c r="U305" s="5" t="s">
        <v>336</v>
      </c>
      <c r="V305" s="5" t="s">
        <v>95</v>
      </c>
      <c r="W305" s="5" t="s">
        <v>64</v>
      </c>
      <c r="X305" s="5" t="s">
        <v>66</v>
      </c>
      <c r="Y305" s="5" t="s">
        <v>199</v>
      </c>
      <c r="Z305" s="16" t="s">
        <v>69</v>
      </c>
    </row>
    <row r="306" spans="1:26" ht="32.25" thickBot="1" x14ac:dyDescent="0.3">
      <c r="A306" s="4">
        <v>12732</v>
      </c>
      <c r="B306" s="6">
        <v>2012</v>
      </c>
      <c r="C306" s="6">
        <v>2210</v>
      </c>
      <c r="D306" s="5" t="s">
        <v>88</v>
      </c>
      <c r="E306" s="5" t="s">
        <v>174</v>
      </c>
      <c r="F306" s="5" t="s">
        <v>325</v>
      </c>
      <c r="G306" s="6" t="s">
        <v>1224</v>
      </c>
      <c r="H306" s="6">
        <v>0</v>
      </c>
      <c r="I306" s="5" t="s">
        <v>51</v>
      </c>
      <c r="J306" s="5" t="s">
        <v>52</v>
      </c>
      <c r="K306" s="5" t="s">
        <v>90</v>
      </c>
      <c r="L306" s="5" t="s">
        <v>249</v>
      </c>
      <c r="M306" s="5" t="s">
        <v>92</v>
      </c>
      <c r="N306" s="5" t="s">
        <v>56</v>
      </c>
      <c r="O306" s="5" t="s">
        <v>57</v>
      </c>
      <c r="P306" s="5" t="s">
        <v>58</v>
      </c>
      <c r="Q306" s="5" t="s">
        <v>52</v>
      </c>
      <c r="R306" s="5" t="s">
        <v>131</v>
      </c>
      <c r="S306" s="5" t="s">
        <v>60</v>
      </c>
      <c r="T306" s="5" t="s">
        <v>93</v>
      </c>
      <c r="U306" s="5" t="s">
        <v>342</v>
      </c>
      <c r="V306" s="5" t="s">
        <v>149</v>
      </c>
      <c r="W306" s="5" t="s">
        <v>64</v>
      </c>
      <c r="X306" s="5" t="s">
        <v>66</v>
      </c>
      <c r="Y306" s="5" t="s">
        <v>199</v>
      </c>
      <c r="Z306" s="16" t="s">
        <v>140</v>
      </c>
    </row>
    <row r="307" spans="1:26" ht="16.5" thickBot="1" x14ac:dyDescent="0.3">
      <c r="A307" s="4">
        <v>28982</v>
      </c>
      <c r="B307" s="6">
        <v>2012</v>
      </c>
      <c r="C307" s="6">
        <v>942</v>
      </c>
      <c r="D307" s="5" t="s">
        <v>172</v>
      </c>
      <c r="E307" s="5" t="s">
        <v>174</v>
      </c>
      <c r="F307" s="5" t="s">
        <v>325</v>
      </c>
      <c r="G307" s="6" t="s">
        <v>1224</v>
      </c>
      <c r="H307" s="6">
        <v>0</v>
      </c>
      <c r="I307" s="5" t="s">
        <v>51</v>
      </c>
      <c r="J307" s="5" t="s">
        <v>52</v>
      </c>
      <c r="K307" s="5" t="s">
        <v>90</v>
      </c>
      <c r="L307" s="5" t="s">
        <v>91</v>
      </c>
      <c r="M307" s="5" t="s">
        <v>78</v>
      </c>
      <c r="N307" s="5" t="s">
        <v>56</v>
      </c>
      <c r="O307" s="5" t="s">
        <v>57</v>
      </c>
      <c r="P307" s="5" t="s">
        <v>58</v>
      </c>
      <c r="Q307" s="5" t="s">
        <v>52</v>
      </c>
      <c r="R307" s="5" t="s">
        <v>59</v>
      </c>
      <c r="S307" s="5" t="s">
        <v>112</v>
      </c>
      <c r="T307" s="5" t="s">
        <v>79</v>
      </c>
      <c r="U307" s="5" t="s">
        <v>342</v>
      </c>
      <c r="V307" s="5" t="s">
        <v>95</v>
      </c>
      <c r="W307" s="5" t="s">
        <v>64</v>
      </c>
      <c r="X307" s="5" t="s">
        <v>66</v>
      </c>
      <c r="Y307" s="5" t="s">
        <v>199</v>
      </c>
      <c r="Z307" s="16" t="s">
        <v>244</v>
      </c>
    </row>
    <row r="308" spans="1:26" ht="16.5" thickBot="1" x14ac:dyDescent="0.3">
      <c r="A308" s="4">
        <v>5959</v>
      </c>
      <c r="B308" s="6">
        <v>2009</v>
      </c>
      <c r="C308" s="6">
        <v>1748</v>
      </c>
      <c r="D308" s="5" t="s">
        <v>135</v>
      </c>
      <c r="E308" s="5" t="s">
        <v>174</v>
      </c>
      <c r="F308" s="5" t="s">
        <v>325</v>
      </c>
      <c r="G308" s="6" t="s">
        <v>1224</v>
      </c>
      <c r="H308" s="6">
        <v>107</v>
      </c>
      <c r="I308" s="5" t="s">
        <v>76</v>
      </c>
      <c r="J308" s="5" t="s">
        <v>52</v>
      </c>
      <c r="K308" s="5" t="s">
        <v>90</v>
      </c>
      <c r="L308" s="5" t="s">
        <v>91</v>
      </c>
      <c r="M308" s="5" t="s">
        <v>92</v>
      </c>
      <c r="N308" s="5" t="s">
        <v>56</v>
      </c>
      <c r="O308" s="5" t="s">
        <v>57</v>
      </c>
      <c r="P308" s="5" t="s">
        <v>58</v>
      </c>
      <c r="Q308" s="5" t="s">
        <v>52</v>
      </c>
      <c r="R308" s="5" t="s">
        <v>131</v>
      </c>
      <c r="S308" s="5" t="s">
        <v>60</v>
      </c>
      <c r="T308" s="5" t="s">
        <v>93</v>
      </c>
      <c r="U308" s="5" t="s">
        <v>344</v>
      </c>
      <c r="V308" s="5" t="s">
        <v>63</v>
      </c>
      <c r="W308" s="5" t="s">
        <v>64</v>
      </c>
      <c r="X308" s="5" t="s">
        <v>83</v>
      </c>
      <c r="Y308" s="5" t="s">
        <v>199</v>
      </c>
      <c r="Z308" s="16" t="s">
        <v>107</v>
      </c>
    </row>
    <row r="309" spans="1:26" ht="16.5" thickBot="1" x14ac:dyDescent="0.3">
      <c r="A309" s="4">
        <v>17692</v>
      </c>
      <c r="B309" s="6">
        <v>2015</v>
      </c>
      <c r="C309" s="6">
        <v>1952</v>
      </c>
      <c r="D309" s="5" t="s">
        <v>135</v>
      </c>
      <c r="E309" s="5" t="s">
        <v>74</v>
      </c>
      <c r="F309" s="5" t="s">
        <v>325</v>
      </c>
      <c r="G309" s="6" t="s">
        <v>1296</v>
      </c>
      <c r="H309" s="6">
        <v>0</v>
      </c>
      <c r="I309" s="5" t="s">
        <v>51</v>
      </c>
      <c r="J309" s="5" t="s">
        <v>52</v>
      </c>
      <c r="K309" s="5" t="s">
        <v>53</v>
      </c>
      <c r="L309" s="5" t="s">
        <v>91</v>
      </c>
      <c r="M309" s="5" t="s">
        <v>78</v>
      </c>
      <c r="N309" s="5" t="s">
        <v>56</v>
      </c>
      <c r="O309" s="5" t="s">
        <v>57</v>
      </c>
      <c r="P309" s="5" t="s">
        <v>58</v>
      </c>
      <c r="Q309" s="5" t="s">
        <v>52</v>
      </c>
      <c r="R309" s="5" t="s">
        <v>131</v>
      </c>
      <c r="S309" s="5" t="s">
        <v>112</v>
      </c>
      <c r="T309" s="5" t="s">
        <v>79</v>
      </c>
      <c r="U309" s="5" t="s">
        <v>346</v>
      </c>
      <c r="V309" s="5" t="s">
        <v>123</v>
      </c>
      <c r="W309" s="5" t="s">
        <v>171</v>
      </c>
      <c r="X309" s="5" t="s">
        <v>66</v>
      </c>
      <c r="Y309" s="5" t="s">
        <v>199</v>
      </c>
      <c r="Z309" s="16" t="s">
        <v>348</v>
      </c>
    </row>
    <row r="310" spans="1:26" ht="32.25" thickBot="1" x14ac:dyDescent="0.3">
      <c r="A310" s="4">
        <v>29031</v>
      </c>
      <c r="B310" s="6">
        <v>2006</v>
      </c>
      <c r="C310" s="6">
        <v>1125</v>
      </c>
      <c r="D310" s="5" t="s">
        <v>182</v>
      </c>
      <c r="E310" s="5" t="s">
        <v>273</v>
      </c>
      <c r="F310" s="5" t="s">
        <v>325</v>
      </c>
      <c r="G310" s="6" t="s">
        <v>1236</v>
      </c>
      <c r="H310" s="6">
        <v>0</v>
      </c>
      <c r="I310" s="5" t="s">
        <v>51</v>
      </c>
      <c r="J310" s="5" t="s">
        <v>52</v>
      </c>
      <c r="K310" s="5" t="s">
        <v>90</v>
      </c>
      <c r="L310" s="5" t="s">
        <v>91</v>
      </c>
      <c r="M310" s="5" t="s">
        <v>245</v>
      </c>
      <c r="N310" s="5" t="s">
        <v>56</v>
      </c>
      <c r="O310" s="5" t="s">
        <v>57</v>
      </c>
      <c r="P310" s="5" t="s">
        <v>58</v>
      </c>
      <c r="Q310" s="5" t="s">
        <v>52</v>
      </c>
      <c r="R310" s="5" t="s">
        <v>52</v>
      </c>
      <c r="S310" s="5" t="s">
        <v>112</v>
      </c>
      <c r="T310" s="5" t="s">
        <v>79</v>
      </c>
      <c r="U310" s="5" t="s">
        <v>324</v>
      </c>
      <c r="V310" s="5" t="s">
        <v>81</v>
      </c>
      <c r="W310" s="5" t="s">
        <v>64</v>
      </c>
      <c r="X310" s="5" t="s">
        <v>66</v>
      </c>
      <c r="Y310" s="5" t="s">
        <v>199</v>
      </c>
      <c r="Z310" s="16" t="s">
        <v>277</v>
      </c>
    </row>
    <row r="311" spans="1:26" ht="32.25" thickBot="1" x14ac:dyDescent="0.3">
      <c r="A311" s="4">
        <v>19442</v>
      </c>
      <c r="B311" s="6">
        <v>2013</v>
      </c>
      <c r="C311" s="6">
        <v>1950</v>
      </c>
      <c r="D311" s="5" t="s">
        <v>135</v>
      </c>
      <c r="E311" s="5" t="s">
        <v>101</v>
      </c>
      <c r="F311" s="5" t="s">
        <v>325</v>
      </c>
      <c r="G311" s="6" t="s">
        <v>1280</v>
      </c>
      <c r="H311" s="6">
        <v>34</v>
      </c>
      <c r="I311" s="5" t="s">
        <v>76</v>
      </c>
      <c r="J311" s="5" t="s">
        <v>52</v>
      </c>
      <c r="K311" s="5" t="s">
        <v>53</v>
      </c>
      <c r="L311" s="5" t="s">
        <v>249</v>
      </c>
      <c r="M311" s="5" t="s">
        <v>254</v>
      </c>
      <c r="N311" s="5" t="s">
        <v>56</v>
      </c>
      <c r="O311" s="5" t="s">
        <v>57</v>
      </c>
      <c r="P311" s="5" t="s">
        <v>58</v>
      </c>
      <c r="Q311" s="5" t="s">
        <v>52</v>
      </c>
      <c r="R311" s="5" t="s">
        <v>131</v>
      </c>
      <c r="S311" s="5" t="s">
        <v>112</v>
      </c>
      <c r="T311" s="5" t="s">
        <v>79</v>
      </c>
      <c r="U311" s="5" t="s">
        <v>392</v>
      </c>
      <c r="V311" s="5" t="s">
        <v>123</v>
      </c>
      <c r="W311" s="5" t="s">
        <v>64</v>
      </c>
      <c r="X311" s="5" t="s">
        <v>83</v>
      </c>
      <c r="Y311" s="5" t="s">
        <v>199</v>
      </c>
      <c r="Z311" s="16" t="s">
        <v>69</v>
      </c>
    </row>
    <row r="312" spans="1:26" ht="32.25" thickBot="1" x14ac:dyDescent="0.3">
      <c r="A312" s="4">
        <v>21639</v>
      </c>
      <c r="B312" s="6">
        <v>2012</v>
      </c>
      <c r="C312" s="6">
        <v>833</v>
      </c>
      <c r="D312" s="5" t="s">
        <v>172</v>
      </c>
      <c r="E312" s="5" t="s">
        <v>453</v>
      </c>
      <c r="F312" s="5" t="s">
        <v>174</v>
      </c>
      <c r="G312" s="6" t="s">
        <v>1187</v>
      </c>
      <c r="H312" s="6">
        <v>6</v>
      </c>
      <c r="I312" s="5" t="s">
        <v>622</v>
      </c>
      <c r="J312" s="5" t="s">
        <v>52</v>
      </c>
      <c r="K312" s="5" t="s">
        <v>53</v>
      </c>
      <c r="L312" s="5" t="s">
        <v>91</v>
      </c>
      <c r="M312" s="5" t="s">
        <v>151</v>
      </c>
      <c r="N312" s="5" t="s">
        <v>152</v>
      </c>
      <c r="O312" s="5" t="s">
        <v>57</v>
      </c>
      <c r="P312" s="5" t="s">
        <v>58</v>
      </c>
      <c r="Q312" s="5" t="s">
        <v>52</v>
      </c>
      <c r="R312" s="5" t="s">
        <v>59</v>
      </c>
      <c r="S312" s="5" t="s">
        <v>112</v>
      </c>
      <c r="T312" s="5" t="s">
        <v>153</v>
      </c>
      <c r="U312" s="5" t="s">
        <v>715</v>
      </c>
      <c r="V312" s="5" t="s">
        <v>95</v>
      </c>
      <c r="W312" s="5" t="s">
        <v>64</v>
      </c>
      <c r="X312" s="5" t="s">
        <v>66</v>
      </c>
      <c r="Y312" s="5" t="s">
        <v>199</v>
      </c>
      <c r="Z312" s="16" t="s">
        <v>238</v>
      </c>
    </row>
    <row r="313" spans="1:26" ht="32.25" thickBot="1" x14ac:dyDescent="0.3">
      <c r="A313" s="4">
        <v>12819</v>
      </c>
      <c r="B313" s="6">
        <v>2014</v>
      </c>
      <c r="C313" s="6">
        <v>845</v>
      </c>
      <c r="D313" s="5" t="s">
        <v>172</v>
      </c>
      <c r="E313" s="5" t="s">
        <v>192</v>
      </c>
      <c r="F313" s="5" t="s">
        <v>430</v>
      </c>
      <c r="G313" s="6" t="s">
        <v>1297</v>
      </c>
      <c r="H313" s="6">
        <v>24</v>
      </c>
      <c r="I313" s="5" t="s">
        <v>76</v>
      </c>
      <c r="J313" s="5" t="s">
        <v>52</v>
      </c>
      <c r="K313" s="5" t="s">
        <v>90</v>
      </c>
      <c r="L313" s="5" t="s">
        <v>147</v>
      </c>
      <c r="M313" s="5" t="s">
        <v>78</v>
      </c>
      <c r="N313" s="5" t="s">
        <v>56</v>
      </c>
      <c r="O313" s="5" t="s">
        <v>57</v>
      </c>
      <c r="P313" s="5" t="s">
        <v>58</v>
      </c>
      <c r="Q313" s="5" t="s">
        <v>52</v>
      </c>
      <c r="R313" s="5" t="s">
        <v>59</v>
      </c>
      <c r="S313" s="5" t="s">
        <v>112</v>
      </c>
      <c r="T313" s="5" t="s">
        <v>79</v>
      </c>
      <c r="U313" s="5" t="s">
        <v>439</v>
      </c>
      <c r="V313" s="5" t="s">
        <v>95</v>
      </c>
      <c r="W313" s="5" t="s">
        <v>64</v>
      </c>
      <c r="X313" s="5" t="s">
        <v>168</v>
      </c>
      <c r="Y313" s="5" t="s">
        <v>199</v>
      </c>
      <c r="Z313" s="16" t="s">
        <v>69</v>
      </c>
    </row>
    <row r="314" spans="1:26" ht="32.25" thickBot="1" x14ac:dyDescent="0.3">
      <c r="A314" s="4">
        <v>14665</v>
      </c>
      <c r="B314" s="6">
        <v>2007</v>
      </c>
      <c r="C314" s="6">
        <v>1300</v>
      </c>
      <c r="D314" s="5" t="s">
        <v>182</v>
      </c>
      <c r="E314" s="5" t="s">
        <v>453</v>
      </c>
      <c r="F314" s="5" t="s">
        <v>263</v>
      </c>
      <c r="G314" s="6" t="s">
        <v>1172</v>
      </c>
      <c r="H314" s="6">
        <v>0</v>
      </c>
      <c r="I314" s="5" t="s">
        <v>51</v>
      </c>
      <c r="J314" s="5" t="s">
        <v>52</v>
      </c>
      <c r="K314" s="5" t="s">
        <v>53</v>
      </c>
      <c r="L314" s="5" t="s">
        <v>150</v>
      </c>
      <c r="M314" s="5" t="s">
        <v>151</v>
      </c>
      <c r="N314" s="5" t="s">
        <v>152</v>
      </c>
      <c r="O314" s="5" t="s">
        <v>57</v>
      </c>
      <c r="P314" s="5" t="s">
        <v>58</v>
      </c>
      <c r="Q314" s="5" t="s">
        <v>52</v>
      </c>
      <c r="R314" s="5" t="s">
        <v>59</v>
      </c>
      <c r="S314" s="5" t="s">
        <v>112</v>
      </c>
      <c r="T314" s="5" t="s">
        <v>153</v>
      </c>
      <c r="U314" s="5" t="s">
        <v>549</v>
      </c>
      <c r="V314" s="5" t="s">
        <v>81</v>
      </c>
      <c r="W314" s="5" t="s">
        <v>64</v>
      </c>
      <c r="X314" s="5" t="s">
        <v>66</v>
      </c>
      <c r="Y314" s="5" t="s">
        <v>199</v>
      </c>
      <c r="Z314" s="16" t="s">
        <v>238</v>
      </c>
    </row>
    <row r="315" spans="1:26" ht="32.25" thickBot="1" x14ac:dyDescent="0.3">
      <c r="A315" s="4">
        <v>14673</v>
      </c>
      <c r="B315" s="6">
        <v>2010</v>
      </c>
      <c r="C315" s="6">
        <v>1738</v>
      </c>
      <c r="D315" s="5" t="s">
        <v>47</v>
      </c>
      <c r="E315" s="5" t="s">
        <v>453</v>
      </c>
      <c r="F315" s="5" t="s">
        <v>263</v>
      </c>
      <c r="G315" s="6" t="s">
        <v>1172</v>
      </c>
      <c r="H315" s="6">
        <v>11</v>
      </c>
      <c r="I315" s="5" t="s">
        <v>455</v>
      </c>
      <c r="J315" s="5" t="s">
        <v>52</v>
      </c>
      <c r="K315" s="5" t="s">
        <v>90</v>
      </c>
      <c r="L315" s="5" t="s">
        <v>150</v>
      </c>
      <c r="M315" s="5" t="s">
        <v>151</v>
      </c>
      <c r="N315" s="5" t="s">
        <v>152</v>
      </c>
      <c r="O315" s="5" t="s">
        <v>213</v>
      </c>
      <c r="P315" s="5" t="s">
        <v>58</v>
      </c>
      <c r="Q315" s="5" t="s">
        <v>52</v>
      </c>
      <c r="R315" s="5" t="s">
        <v>131</v>
      </c>
      <c r="S315" s="5" t="s">
        <v>112</v>
      </c>
      <c r="T315" s="5" t="s">
        <v>153</v>
      </c>
      <c r="U315" s="5" t="s">
        <v>791</v>
      </c>
      <c r="V315" s="5" t="s">
        <v>63</v>
      </c>
      <c r="W315" s="5" t="s">
        <v>171</v>
      </c>
      <c r="X315" s="5" t="s">
        <v>66</v>
      </c>
      <c r="Y315" s="5" t="s">
        <v>199</v>
      </c>
      <c r="Z315" s="16" t="s">
        <v>238</v>
      </c>
    </row>
    <row r="316" spans="1:26" ht="32.25" thickBot="1" x14ac:dyDescent="0.3">
      <c r="A316" s="4">
        <v>14658</v>
      </c>
      <c r="B316" s="6">
        <v>2008</v>
      </c>
      <c r="C316" s="6">
        <v>1103</v>
      </c>
      <c r="D316" s="5" t="s">
        <v>72</v>
      </c>
      <c r="E316" s="5" t="s">
        <v>453</v>
      </c>
      <c r="F316" s="5" t="s">
        <v>268</v>
      </c>
      <c r="G316" s="6" t="s">
        <v>1173</v>
      </c>
      <c r="H316" s="6">
        <v>0</v>
      </c>
      <c r="I316" s="5" t="s">
        <v>51</v>
      </c>
      <c r="J316" s="5" t="s">
        <v>52</v>
      </c>
      <c r="K316" s="5" t="s">
        <v>90</v>
      </c>
      <c r="L316" s="5" t="s">
        <v>150</v>
      </c>
      <c r="M316" s="5" t="s">
        <v>151</v>
      </c>
      <c r="N316" s="5" t="s">
        <v>152</v>
      </c>
      <c r="O316" s="5" t="s">
        <v>57</v>
      </c>
      <c r="P316" s="5" t="s">
        <v>58</v>
      </c>
      <c r="Q316" s="5" t="s">
        <v>52</v>
      </c>
      <c r="R316" s="5" t="s">
        <v>59</v>
      </c>
      <c r="S316" s="5" t="s">
        <v>112</v>
      </c>
      <c r="T316" s="5" t="s">
        <v>153</v>
      </c>
      <c r="U316" s="5" t="s">
        <v>507</v>
      </c>
      <c r="V316" s="5" t="s">
        <v>81</v>
      </c>
      <c r="W316" s="5" t="s">
        <v>171</v>
      </c>
      <c r="X316" s="5" t="s">
        <v>66</v>
      </c>
      <c r="Y316" s="5" t="s">
        <v>199</v>
      </c>
      <c r="Z316" s="16" t="s">
        <v>238</v>
      </c>
    </row>
    <row r="317" spans="1:26" ht="16.5" thickBot="1" x14ac:dyDescent="0.3">
      <c r="A317" s="4">
        <v>29401</v>
      </c>
      <c r="B317" s="6">
        <v>2010</v>
      </c>
      <c r="C317" s="6">
        <v>2258</v>
      </c>
      <c r="D317" s="5" t="s">
        <v>182</v>
      </c>
      <c r="E317" s="5" t="s">
        <v>192</v>
      </c>
      <c r="F317" s="5" t="s">
        <v>460</v>
      </c>
      <c r="G317" s="6" t="s">
        <v>1298</v>
      </c>
      <c r="H317" s="6">
        <v>146</v>
      </c>
      <c r="I317" s="5" t="s">
        <v>76</v>
      </c>
      <c r="J317" s="5" t="s">
        <v>52</v>
      </c>
      <c r="K317" s="5" t="s">
        <v>90</v>
      </c>
      <c r="L317" s="5" t="s">
        <v>91</v>
      </c>
      <c r="M317" s="5" t="s">
        <v>130</v>
      </c>
      <c r="N317" s="5" t="s">
        <v>56</v>
      </c>
      <c r="O317" s="5" t="s">
        <v>213</v>
      </c>
      <c r="P317" s="5" t="s">
        <v>58</v>
      </c>
      <c r="Q317" s="5" t="s">
        <v>52</v>
      </c>
      <c r="R317" s="5" t="s">
        <v>131</v>
      </c>
      <c r="S317" s="5" t="s">
        <v>112</v>
      </c>
      <c r="T317" s="5" t="s">
        <v>79</v>
      </c>
      <c r="U317" s="5" t="s">
        <v>470</v>
      </c>
      <c r="V317" s="5" t="s">
        <v>149</v>
      </c>
      <c r="W317" s="5" t="s">
        <v>215</v>
      </c>
      <c r="X317" s="5" t="s">
        <v>83</v>
      </c>
      <c r="Y317" s="5" t="s">
        <v>199</v>
      </c>
      <c r="Z317" s="16" t="s">
        <v>244</v>
      </c>
    </row>
    <row r="318" spans="1:26" ht="32.25" thickBot="1" x14ac:dyDescent="0.3">
      <c r="A318" s="4">
        <v>14533</v>
      </c>
      <c r="B318" s="6">
        <v>2007</v>
      </c>
      <c r="C318" s="6">
        <v>1000</v>
      </c>
      <c r="D318" s="5" t="s">
        <v>135</v>
      </c>
      <c r="E318" s="5" t="s">
        <v>453</v>
      </c>
      <c r="F318" s="5" t="s">
        <v>192</v>
      </c>
      <c r="G318" s="6" t="s">
        <v>1270</v>
      </c>
      <c r="H318" s="6">
        <v>0</v>
      </c>
      <c r="I318" s="5" t="s">
        <v>51</v>
      </c>
      <c r="J318" s="5" t="s">
        <v>52</v>
      </c>
      <c r="K318" s="5" t="s">
        <v>90</v>
      </c>
      <c r="L318" s="5" t="s">
        <v>150</v>
      </c>
      <c r="M318" s="5" t="s">
        <v>151</v>
      </c>
      <c r="N318" s="5" t="s">
        <v>152</v>
      </c>
      <c r="O318" s="5" t="s">
        <v>57</v>
      </c>
      <c r="P318" s="5" t="s">
        <v>58</v>
      </c>
      <c r="Q318" s="5" t="s">
        <v>52</v>
      </c>
      <c r="R318" s="5" t="s">
        <v>59</v>
      </c>
      <c r="S318" s="5" t="s">
        <v>112</v>
      </c>
      <c r="T318" s="5" t="s">
        <v>153</v>
      </c>
      <c r="U318" s="5" t="s">
        <v>554</v>
      </c>
      <c r="V318" s="5" t="s">
        <v>95</v>
      </c>
      <c r="W318" s="5" t="s">
        <v>171</v>
      </c>
      <c r="X318" s="5" t="s">
        <v>66</v>
      </c>
      <c r="Y318" s="5" t="s">
        <v>199</v>
      </c>
      <c r="Z318" s="16" t="s">
        <v>238</v>
      </c>
    </row>
    <row r="319" spans="1:26" ht="32.25" thickBot="1" x14ac:dyDescent="0.3">
      <c r="A319" s="4">
        <v>29407</v>
      </c>
      <c r="B319" s="6">
        <v>2012</v>
      </c>
      <c r="C319" s="6">
        <v>1035</v>
      </c>
      <c r="D319" s="5" t="s">
        <v>72</v>
      </c>
      <c r="E319" s="5" t="s">
        <v>192</v>
      </c>
      <c r="F319" s="5" t="s">
        <v>478</v>
      </c>
      <c r="G319" s="6" t="s">
        <v>1286</v>
      </c>
      <c r="H319" s="6">
        <v>206</v>
      </c>
      <c r="I319" s="5" t="s">
        <v>120</v>
      </c>
      <c r="J319" s="5" t="s">
        <v>52</v>
      </c>
      <c r="K319" s="5" t="s">
        <v>90</v>
      </c>
      <c r="L319" s="5" t="s">
        <v>147</v>
      </c>
      <c r="M319" s="5" t="s">
        <v>130</v>
      </c>
      <c r="N319" s="5" t="s">
        <v>56</v>
      </c>
      <c r="O319" s="5" t="s">
        <v>57</v>
      </c>
      <c r="P319" s="5" t="s">
        <v>58</v>
      </c>
      <c r="Q319" s="5" t="s">
        <v>52</v>
      </c>
      <c r="R319" s="5" t="s">
        <v>59</v>
      </c>
      <c r="S319" s="5" t="s">
        <v>60</v>
      </c>
      <c r="T319" s="5" t="s">
        <v>79</v>
      </c>
      <c r="U319" s="5" t="s">
        <v>489</v>
      </c>
      <c r="V319" s="5" t="s">
        <v>81</v>
      </c>
      <c r="W319" s="5" t="s">
        <v>64</v>
      </c>
      <c r="X319" s="5" t="s">
        <v>83</v>
      </c>
      <c r="Y319" s="5" t="s">
        <v>199</v>
      </c>
      <c r="Z319" s="16" t="s">
        <v>69</v>
      </c>
    </row>
    <row r="320" spans="1:26" ht="32.25" thickBot="1" x14ac:dyDescent="0.3">
      <c r="A320" s="4">
        <v>29404</v>
      </c>
      <c r="B320" s="6">
        <v>2006</v>
      </c>
      <c r="C320" s="6">
        <v>1448</v>
      </c>
      <c r="D320" s="5" t="s">
        <v>182</v>
      </c>
      <c r="E320" s="5" t="s">
        <v>192</v>
      </c>
      <c r="F320" s="5" t="s">
        <v>478</v>
      </c>
      <c r="G320" s="6" t="s">
        <v>1286</v>
      </c>
      <c r="H320" s="6">
        <v>3</v>
      </c>
      <c r="I320" s="5" t="s">
        <v>120</v>
      </c>
      <c r="J320" s="5" t="s">
        <v>52</v>
      </c>
      <c r="K320" s="5" t="s">
        <v>90</v>
      </c>
      <c r="L320" s="5" t="s">
        <v>77</v>
      </c>
      <c r="M320" s="5" t="s">
        <v>78</v>
      </c>
      <c r="N320" s="5" t="s">
        <v>56</v>
      </c>
      <c r="O320" s="5" t="s">
        <v>213</v>
      </c>
      <c r="P320" s="5" t="s">
        <v>58</v>
      </c>
      <c r="Q320" s="5" t="s">
        <v>52</v>
      </c>
      <c r="R320" s="5" t="s">
        <v>121</v>
      </c>
      <c r="S320" s="5" t="s">
        <v>112</v>
      </c>
      <c r="T320" s="5" t="s">
        <v>79</v>
      </c>
      <c r="U320" s="5" t="s">
        <v>490</v>
      </c>
      <c r="V320" s="5" t="s">
        <v>63</v>
      </c>
      <c r="W320" s="5" t="s">
        <v>215</v>
      </c>
      <c r="X320" s="5" t="s">
        <v>66</v>
      </c>
      <c r="Y320" s="5" t="s">
        <v>199</v>
      </c>
      <c r="Z320" s="16" t="s">
        <v>196</v>
      </c>
    </row>
    <row r="321" spans="1:26" ht="16.5" thickBot="1" x14ac:dyDescent="0.3">
      <c r="A321" s="4">
        <v>24837</v>
      </c>
      <c r="B321" s="6">
        <v>2014</v>
      </c>
      <c r="C321" s="6">
        <v>1335</v>
      </c>
      <c r="D321" s="5" t="s">
        <v>47</v>
      </c>
      <c r="E321" s="5" t="s">
        <v>453</v>
      </c>
      <c r="F321" s="5" t="s">
        <v>192</v>
      </c>
      <c r="G321" s="6" t="s">
        <v>1270</v>
      </c>
      <c r="H321" s="6">
        <v>150</v>
      </c>
      <c r="I321" s="5" t="s">
        <v>622</v>
      </c>
      <c r="J321" s="5" t="s">
        <v>52</v>
      </c>
      <c r="K321" s="5" t="s">
        <v>90</v>
      </c>
      <c r="L321" s="5" t="s">
        <v>77</v>
      </c>
      <c r="M321" s="5" t="s">
        <v>92</v>
      </c>
      <c r="N321" s="5" t="s">
        <v>203</v>
      </c>
      <c r="O321" s="5" t="s">
        <v>57</v>
      </c>
      <c r="P321" s="5" t="s">
        <v>58</v>
      </c>
      <c r="Q321" s="5" t="s">
        <v>52</v>
      </c>
      <c r="R321" s="5" t="s">
        <v>59</v>
      </c>
      <c r="S321" s="5" t="s">
        <v>60</v>
      </c>
      <c r="T321" s="5" t="s">
        <v>93</v>
      </c>
      <c r="U321" s="5" t="s">
        <v>979</v>
      </c>
      <c r="V321" s="5" t="s">
        <v>81</v>
      </c>
      <c r="W321" s="5" t="s">
        <v>64</v>
      </c>
      <c r="X321" s="5" t="s">
        <v>83</v>
      </c>
      <c r="Y321" s="5" t="s">
        <v>199</v>
      </c>
      <c r="Z321" s="16" t="s">
        <v>982</v>
      </c>
    </row>
    <row r="322" spans="1:26" ht="32.25" thickBot="1" x14ac:dyDescent="0.3">
      <c r="A322" s="4">
        <v>28943</v>
      </c>
      <c r="B322" s="6">
        <v>2009</v>
      </c>
      <c r="C322" s="6">
        <v>1028</v>
      </c>
      <c r="D322" s="5" t="s">
        <v>135</v>
      </c>
      <c r="E322" s="5" t="s">
        <v>174</v>
      </c>
      <c r="F322" s="5" t="s">
        <v>453</v>
      </c>
      <c r="G322" s="6" t="s">
        <v>1177</v>
      </c>
      <c r="H322" s="6">
        <v>25</v>
      </c>
      <c r="I322" s="5" t="s">
        <v>76</v>
      </c>
      <c r="J322" s="5" t="s">
        <v>52</v>
      </c>
      <c r="K322" s="5" t="s">
        <v>90</v>
      </c>
      <c r="L322" s="5" t="s">
        <v>147</v>
      </c>
      <c r="M322" s="5" t="s">
        <v>78</v>
      </c>
      <c r="N322" s="5" t="s">
        <v>56</v>
      </c>
      <c r="O322" s="5" t="s">
        <v>213</v>
      </c>
      <c r="P322" s="5" t="s">
        <v>58</v>
      </c>
      <c r="Q322" s="5" t="s">
        <v>52</v>
      </c>
      <c r="R322" s="5" t="s">
        <v>59</v>
      </c>
      <c r="S322" s="5" t="s">
        <v>112</v>
      </c>
      <c r="T322" s="5" t="s">
        <v>79</v>
      </c>
      <c r="U322" s="5" t="s">
        <v>538</v>
      </c>
      <c r="V322" s="5" t="s">
        <v>81</v>
      </c>
      <c r="W322" s="5" t="s">
        <v>215</v>
      </c>
      <c r="X322" s="5" t="s">
        <v>168</v>
      </c>
      <c r="Y322" s="5" t="s">
        <v>199</v>
      </c>
      <c r="Z322" s="16" t="s">
        <v>69</v>
      </c>
    </row>
    <row r="323" spans="1:26" ht="32.25" thickBot="1" x14ac:dyDescent="0.3">
      <c r="A323" s="4">
        <v>29012</v>
      </c>
      <c r="B323" s="6">
        <v>2011</v>
      </c>
      <c r="C323" s="6">
        <v>32</v>
      </c>
      <c r="D323" s="5" t="s">
        <v>88</v>
      </c>
      <c r="E323" s="5" t="s">
        <v>273</v>
      </c>
      <c r="F323" s="5" t="s">
        <v>453</v>
      </c>
      <c r="G323" s="6" t="s">
        <v>1299</v>
      </c>
      <c r="H323" s="6">
        <v>75</v>
      </c>
      <c r="I323" s="5" t="s">
        <v>120</v>
      </c>
      <c r="J323" s="5" t="s">
        <v>52</v>
      </c>
      <c r="K323" s="5" t="s">
        <v>90</v>
      </c>
      <c r="L323" s="5" t="s">
        <v>147</v>
      </c>
      <c r="M323" s="5" t="s">
        <v>78</v>
      </c>
      <c r="N323" s="5" t="s">
        <v>56</v>
      </c>
      <c r="O323" s="5" t="s">
        <v>57</v>
      </c>
      <c r="P323" s="5" t="s">
        <v>58</v>
      </c>
      <c r="Q323" s="5" t="s">
        <v>52</v>
      </c>
      <c r="R323" s="5" t="s">
        <v>131</v>
      </c>
      <c r="S323" s="5" t="s">
        <v>60</v>
      </c>
      <c r="T323" s="5" t="s">
        <v>79</v>
      </c>
      <c r="U323" s="5" t="s">
        <v>553</v>
      </c>
      <c r="V323" s="5" t="s">
        <v>149</v>
      </c>
      <c r="W323" s="5" t="s">
        <v>64</v>
      </c>
      <c r="X323" s="5" t="s">
        <v>168</v>
      </c>
      <c r="Y323" s="5" t="s">
        <v>199</v>
      </c>
      <c r="Z323" s="16" t="s">
        <v>85</v>
      </c>
    </row>
    <row r="324" spans="1:26" ht="32.25" thickBot="1" x14ac:dyDescent="0.3">
      <c r="A324" s="4">
        <v>28679</v>
      </c>
      <c r="B324" s="6">
        <v>2010</v>
      </c>
      <c r="C324" s="6">
        <v>1220</v>
      </c>
      <c r="D324" s="5" t="s">
        <v>72</v>
      </c>
      <c r="E324" s="5" t="s">
        <v>192</v>
      </c>
      <c r="F324" s="5" t="s">
        <v>453</v>
      </c>
      <c r="G324" s="6" t="s">
        <v>1178</v>
      </c>
      <c r="H324" s="6">
        <v>157</v>
      </c>
      <c r="I324" s="5" t="s">
        <v>76</v>
      </c>
      <c r="J324" s="5" t="s">
        <v>52</v>
      </c>
      <c r="K324" s="5" t="s">
        <v>90</v>
      </c>
      <c r="L324" s="5" t="s">
        <v>147</v>
      </c>
      <c r="M324" s="5" t="s">
        <v>78</v>
      </c>
      <c r="N324" s="5" t="s">
        <v>56</v>
      </c>
      <c r="O324" s="5" t="s">
        <v>213</v>
      </c>
      <c r="P324" s="5" t="s">
        <v>58</v>
      </c>
      <c r="Q324" s="5" t="s">
        <v>52</v>
      </c>
      <c r="R324" s="5" t="s">
        <v>59</v>
      </c>
      <c r="S324" s="5" t="s">
        <v>60</v>
      </c>
      <c r="T324" s="5" t="s">
        <v>79</v>
      </c>
      <c r="U324" s="5" t="s">
        <v>583</v>
      </c>
      <c r="V324" s="5" t="s">
        <v>81</v>
      </c>
      <c r="W324" s="5" t="s">
        <v>215</v>
      </c>
      <c r="X324" s="5" t="s">
        <v>83</v>
      </c>
      <c r="Y324" s="5" t="s">
        <v>199</v>
      </c>
      <c r="Z324" s="16" t="s">
        <v>69</v>
      </c>
    </row>
    <row r="325" spans="1:26" ht="32.25" thickBot="1" x14ac:dyDescent="0.3">
      <c r="A325" s="4">
        <v>28675</v>
      </c>
      <c r="B325" s="6">
        <v>2007</v>
      </c>
      <c r="C325" s="6">
        <v>2021</v>
      </c>
      <c r="D325" s="5" t="s">
        <v>88</v>
      </c>
      <c r="E325" s="5" t="s">
        <v>192</v>
      </c>
      <c r="F325" s="5" t="s">
        <v>453</v>
      </c>
      <c r="G325" s="6" t="s">
        <v>1178</v>
      </c>
      <c r="H325" s="6">
        <v>90</v>
      </c>
      <c r="I325" s="5" t="s">
        <v>120</v>
      </c>
      <c r="J325" s="5" t="s">
        <v>52</v>
      </c>
      <c r="K325" s="5" t="s">
        <v>90</v>
      </c>
      <c r="L325" s="5" t="s">
        <v>147</v>
      </c>
      <c r="M325" s="5" t="s">
        <v>78</v>
      </c>
      <c r="N325" s="5" t="s">
        <v>56</v>
      </c>
      <c r="O325" s="5" t="s">
        <v>57</v>
      </c>
      <c r="P325" s="5" t="s">
        <v>58</v>
      </c>
      <c r="Q325" s="5" t="s">
        <v>52</v>
      </c>
      <c r="R325" s="5" t="s">
        <v>131</v>
      </c>
      <c r="S325" s="5" t="s">
        <v>60</v>
      </c>
      <c r="T325" s="5" t="s">
        <v>79</v>
      </c>
      <c r="U325" s="5" t="s">
        <v>587</v>
      </c>
      <c r="V325" s="5" t="s">
        <v>123</v>
      </c>
      <c r="W325" s="5" t="s">
        <v>64</v>
      </c>
      <c r="X325" s="5" t="s">
        <v>168</v>
      </c>
      <c r="Y325" s="5" t="s">
        <v>199</v>
      </c>
      <c r="Z325" s="16" t="s">
        <v>185</v>
      </c>
    </row>
    <row r="326" spans="1:26" ht="32.25" thickBot="1" x14ac:dyDescent="0.3">
      <c r="A326" s="4">
        <v>4213</v>
      </c>
      <c r="B326" s="6">
        <v>2008</v>
      </c>
      <c r="C326" s="6">
        <v>1700</v>
      </c>
      <c r="D326" s="5" t="s">
        <v>72</v>
      </c>
      <c r="E326" s="5" t="s">
        <v>218</v>
      </c>
      <c r="F326" s="5" t="s">
        <v>453</v>
      </c>
      <c r="G326" s="6" t="s">
        <v>1180</v>
      </c>
      <c r="H326" s="6">
        <v>183</v>
      </c>
      <c r="I326" s="5" t="s">
        <v>120</v>
      </c>
      <c r="J326" s="5" t="s">
        <v>52</v>
      </c>
      <c r="K326" s="5" t="s">
        <v>111</v>
      </c>
      <c r="L326" s="5" t="s">
        <v>147</v>
      </c>
      <c r="M326" s="5" t="s">
        <v>130</v>
      </c>
      <c r="N326" s="5" t="s">
        <v>56</v>
      </c>
      <c r="O326" s="5" t="s">
        <v>213</v>
      </c>
      <c r="P326" s="5" t="s">
        <v>58</v>
      </c>
      <c r="Q326" s="5" t="s">
        <v>52</v>
      </c>
      <c r="R326" s="5" t="s">
        <v>131</v>
      </c>
      <c r="S326" s="5" t="s">
        <v>60</v>
      </c>
      <c r="T326" s="5" t="s">
        <v>283</v>
      </c>
      <c r="U326" s="5" t="s">
        <v>595</v>
      </c>
      <c r="V326" s="5" t="s">
        <v>63</v>
      </c>
      <c r="W326" s="5" t="s">
        <v>215</v>
      </c>
      <c r="X326" s="5" t="s">
        <v>83</v>
      </c>
      <c r="Y326" s="5" t="s">
        <v>199</v>
      </c>
      <c r="Z326" s="16" t="s">
        <v>69</v>
      </c>
    </row>
    <row r="327" spans="1:26" ht="32.25" thickBot="1" x14ac:dyDescent="0.3">
      <c r="A327" s="4">
        <v>29059</v>
      </c>
      <c r="B327" s="6">
        <v>2006</v>
      </c>
      <c r="C327" s="6">
        <v>1125</v>
      </c>
      <c r="D327" s="5" t="s">
        <v>182</v>
      </c>
      <c r="E327" s="5" t="s">
        <v>101</v>
      </c>
      <c r="F327" s="5" t="s">
        <v>453</v>
      </c>
      <c r="G327" s="6" t="s">
        <v>1229</v>
      </c>
      <c r="H327" s="6">
        <v>157</v>
      </c>
      <c r="I327" s="5" t="s">
        <v>120</v>
      </c>
      <c r="J327" s="5" t="s">
        <v>52</v>
      </c>
      <c r="K327" s="5" t="s">
        <v>90</v>
      </c>
      <c r="L327" s="5" t="s">
        <v>91</v>
      </c>
      <c r="M327" s="5" t="s">
        <v>78</v>
      </c>
      <c r="N327" s="5" t="s">
        <v>56</v>
      </c>
      <c r="O327" s="5" t="s">
        <v>57</v>
      </c>
      <c r="P327" s="5" t="s">
        <v>58</v>
      </c>
      <c r="Q327" s="5" t="s">
        <v>52</v>
      </c>
      <c r="R327" s="5" t="s">
        <v>59</v>
      </c>
      <c r="S327" s="5" t="s">
        <v>60</v>
      </c>
      <c r="T327" s="5" t="s">
        <v>79</v>
      </c>
      <c r="U327" s="5" t="s">
        <v>618</v>
      </c>
      <c r="V327" s="5" t="s">
        <v>81</v>
      </c>
      <c r="W327" s="5" t="s">
        <v>64</v>
      </c>
      <c r="X327" s="5" t="s">
        <v>83</v>
      </c>
      <c r="Y327" s="5" t="s">
        <v>199</v>
      </c>
      <c r="Z327" s="16" t="s">
        <v>85</v>
      </c>
    </row>
    <row r="328" spans="1:26" ht="32.25" thickBot="1" x14ac:dyDescent="0.3">
      <c r="A328" s="4">
        <v>26385</v>
      </c>
      <c r="B328" s="6">
        <v>2015</v>
      </c>
      <c r="C328" s="6">
        <v>130</v>
      </c>
      <c r="D328" s="5" t="s">
        <v>47</v>
      </c>
      <c r="E328" s="5" t="s">
        <v>174</v>
      </c>
      <c r="F328" s="5" t="s">
        <v>460</v>
      </c>
      <c r="G328" s="6" t="s">
        <v>1300</v>
      </c>
      <c r="H328" s="6">
        <v>30</v>
      </c>
      <c r="I328" s="5" t="s">
        <v>76</v>
      </c>
      <c r="J328" s="5" t="s">
        <v>52</v>
      </c>
      <c r="K328" s="5" t="s">
        <v>90</v>
      </c>
      <c r="L328" s="5" t="s">
        <v>150</v>
      </c>
      <c r="M328" s="5" t="s">
        <v>151</v>
      </c>
      <c r="N328" s="5" t="s">
        <v>358</v>
      </c>
      <c r="O328" s="5" t="s">
        <v>57</v>
      </c>
      <c r="P328" s="5" t="s">
        <v>463</v>
      </c>
      <c r="Q328" s="5" t="s">
        <v>52</v>
      </c>
      <c r="R328" s="5" t="s">
        <v>131</v>
      </c>
      <c r="S328" s="5" t="s">
        <v>60</v>
      </c>
      <c r="T328" s="5" t="s">
        <v>153</v>
      </c>
      <c r="U328" s="5" t="s">
        <v>464</v>
      </c>
      <c r="V328" s="5" t="s">
        <v>133</v>
      </c>
      <c r="W328" s="5" t="s">
        <v>64</v>
      </c>
      <c r="X328" s="5" t="s">
        <v>83</v>
      </c>
      <c r="Y328" s="5" t="s">
        <v>199</v>
      </c>
      <c r="Z328" s="16" t="s">
        <v>85</v>
      </c>
    </row>
    <row r="329" spans="1:26" ht="32.25" thickBot="1" x14ac:dyDescent="0.3">
      <c r="A329" s="4">
        <v>5956</v>
      </c>
      <c r="B329" s="6">
        <v>2009</v>
      </c>
      <c r="C329" s="6">
        <v>955</v>
      </c>
      <c r="D329" s="5" t="s">
        <v>135</v>
      </c>
      <c r="E329" s="5" t="s">
        <v>644</v>
      </c>
      <c r="F329" s="5" t="s">
        <v>109</v>
      </c>
      <c r="G329" s="6" t="s">
        <v>1183</v>
      </c>
      <c r="H329" s="6">
        <v>14</v>
      </c>
      <c r="I329" s="5" t="s">
        <v>455</v>
      </c>
      <c r="J329" s="5" t="s">
        <v>52</v>
      </c>
      <c r="K329" s="5" t="s">
        <v>53</v>
      </c>
      <c r="L329" s="5" t="s">
        <v>54</v>
      </c>
      <c r="M329" s="5" t="s">
        <v>92</v>
      </c>
      <c r="N329" s="5" t="s">
        <v>56</v>
      </c>
      <c r="O329" s="5" t="s">
        <v>57</v>
      </c>
      <c r="P329" s="5" t="s">
        <v>58</v>
      </c>
      <c r="Q329" s="5" t="s">
        <v>52</v>
      </c>
      <c r="R329" s="5" t="s">
        <v>59</v>
      </c>
      <c r="S329" s="5" t="s">
        <v>60</v>
      </c>
      <c r="T329" s="5" t="s">
        <v>61</v>
      </c>
      <c r="U329" s="5" t="s">
        <v>659</v>
      </c>
      <c r="V329" s="5" t="s">
        <v>95</v>
      </c>
      <c r="W329" s="5" t="s">
        <v>64</v>
      </c>
      <c r="X329" s="5" t="s">
        <v>66</v>
      </c>
      <c r="Y329" s="5" t="s">
        <v>199</v>
      </c>
      <c r="Z329" s="16" t="s">
        <v>69</v>
      </c>
    </row>
    <row r="330" spans="1:26" ht="16.5" thickBot="1" x14ac:dyDescent="0.3">
      <c r="A330" s="4">
        <v>29237</v>
      </c>
      <c r="B330" s="6">
        <v>2010</v>
      </c>
      <c r="C330" s="6">
        <v>2019</v>
      </c>
      <c r="D330" s="5" t="s">
        <v>182</v>
      </c>
      <c r="E330" s="5" t="s">
        <v>644</v>
      </c>
      <c r="F330" s="5" t="s">
        <v>109</v>
      </c>
      <c r="G330" s="6" t="s">
        <v>1183</v>
      </c>
      <c r="H330" s="6">
        <v>5</v>
      </c>
      <c r="I330" s="5" t="s">
        <v>455</v>
      </c>
      <c r="J330" s="5" t="s">
        <v>52</v>
      </c>
      <c r="K330" s="5" t="s">
        <v>53</v>
      </c>
      <c r="L330" s="5" t="s">
        <v>249</v>
      </c>
      <c r="M330" s="5" t="s">
        <v>55</v>
      </c>
      <c r="N330" s="5" t="s">
        <v>56</v>
      </c>
      <c r="O330" s="5" t="s">
        <v>213</v>
      </c>
      <c r="P330" s="5" t="s">
        <v>58</v>
      </c>
      <c r="Q330" s="5" t="s">
        <v>52</v>
      </c>
      <c r="R330" s="5" t="s">
        <v>131</v>
      </c>
      <c r="S330" s="5" t="s">
        <v>112</v>
      </c>
      <c r="T330" s="5" t="s">
        <v>79</v>
      </c>
      <c r="U330" s="5" t="s">
        <v>662</v>
      </c>
      <c r="V330" s="5" t="s">
        <v>123</v>
      </c>
      <c r="W330" s="5" t="s">
        <v>215</v>
      </c>
      <c r="X330" s="5" t="s">
        <v>66</v>
      </c>
      <c r="Y330" s="5" t="s">
        <v>199</v>
      </c>
      <c r="Z330" s="16" t="s">
        <v>244</v>
      </c>
    </row>
    <row r="331" spans="1:26" ht="32.25" thickBot="1" x14ac:dyDescent="0.3">
      <c r="A331" s="4">
        <v>5939</v>
      </c>
      <c r="B331" s="6">
        <v>2009</v>
      </c>
      <c r="C331" s="6">
        <v>1553</v>
      </c>
      <c r="D331" s="5" t="s">
        <v>128</v>
      </c>
      <c r="E331" s="5" t="s">
        <v>644</v>
      </c>
      <c r="F331" s="5" t="s">
        <v>109</v>
      </c>
      <c r="G331" s="6" t="s">
        <v>1183</v>
      </c>
      <c r="H331" s="6">
        <v>16</v>
      </c>
      <c r="I331" s="5" t="s">
        <v>455</v>
      </c>
      <c r="J331" s="5" t="s">
        <v>52</v>
      </c>
      <c r="K331" s="5" t="s">
        <v>90</v>
      </c>
      <c r="L331" s="5" t="s">
        <v>91</v>
      </c>
      <c r="M331" s="5" t="s">
        <v>92</v>
      </c>
      <c r="N331" s="5" t="s">
        <v>56</v>
      </c>
      <c r="O331" s="5" t="s">
        <v>57</v>
      </c>
      <c r="P331" s="5" t="s">
        <v>58</v>
      </c>
      <c r="Q331" s="5" t="s">
        <v>52</v>
      </c>
      <c r="R331" s="5" t="s">
        <v>59</v>
      </c>
      <c r="S331" s="5" t="s">
        <v>112</v>
      </c>
      <c r="T331" s="5" t="s">
        <v>93</v>
      </c>
      <c r="U331" s="5" t="s">
        <v>647</v>
      </c>
      <c r="V331" s="5" t="s">
        <v>63</v>
      </c>
      <c r="W331" s="5" t="s">
        <v>64</v>
      </c>
      <c r="X331" s="5" t="s">
        <v>66</v>
      </c>
      <c r="Y331" s="5" t="s">
        <v>199</v>
      </c>
      <c r="Z331" s="16" t="s">
        <v>85</v>
      </c>
    </row>
    <row r="332" spans="1:26" ht="32.25" thickBot="1" x14ac:dyDescent="0.3">
      <c r="A332" s="4">
        <v>28657</v>
      </c>
      <c r="B332" s="6">
        <v>2005</v>
      </c>
      <c r="C332" s="6">
        <v>1621</v>
      </c>
      <c r="D332" s="5" t="s">
        <v>135</v>
      </c>
      <c r="E332" s="5" t="s">
        <v>680</v>
      </c>
      <c r="F332" s="5" t="s">
        <v>109</v>
      </c>
      <c r="G332" s="6" t="s">
        <v>1301</v>
      </c>
      <c r="H332" s="6">
        <v>26</v>
      </c>
      <c r="I332" s="5" t="s">
        <v>455</v>
      </c>
      <c r="J332" s="5" t="s">
        <v>52</v>
      </c>
      <c r="K332" s="5" t="s">
        <v>53</v>
      </c>
      <c r="L332" s="5" t="s">
        <v>54</v>
      </c>
      <c r="M332" s="5" t="s">
        <v>78</v>
      </c>
      <c r="N332" s="5" t="s">
        <v>56</v>
      </c>
      <c r="O332" s="5" t="s">
        <v>57</v>
      </c>
      <c r="P332" s="5" t="s">
        <v>58</v>
      </c>
      <c r="Q332" s="5" t="s">
        <v>52</v>
      </c>
      <c r="R332" s="5" t="s">
        <v>59</v>
      </c>
      <c r="S332" s="5" t="s">
        <v>112</v>
      </c>
      <c r="T332" s="5" t="s">
        <v>79</v>
      </c>
      <c r="U332" s="5" t="s">
        <v>681</v>
      </c>
      <c r="V332" s="5" t="s">
        <v>63</v>
      </c>
      <c r="W332" s="5" t="s">
        <v>171</v>
      </c>
      <c r="X332" s="5" t="s">
        <v>83</v>
      </c>
      <c r="Y332" s="5" t="s">
        <v>199</v>
      </c>
      <c r="Z332" s="16" t="s">
        <v>684</v>
      </c>
    </row>
    <row r="333" spans="1:26" ht="16.5" thickBot="1" x14ac:dyDescent="0.3">
      <c r="A333" s="4">
        <v>10276</v>
      </c>
      <c r="B333" s="6">
        <v>2011</v>
      </c>
      <c r="C333" s="6">
        <v>1843</v>
      </c>
      <c r="D333" s="5" t="s">
        <v>88</v>
      </c>
      <c r="E333" s="5" t="s">
        <v>680</v>
      </c>
      <c r="F333" s="5" t="s">
        <v>109</v>
      </c>
      <c r="G333" s="6" t="s">
        <v>1301</v>
      </c>
      <c r="H333" s="6">
        <v>0</v>
      </c>
      <c r="I333" s="5" t="s">
        <v>51</v>
      </c>
      <c r="J333" s="5" t="s">
        <v>52</v>
      </c>
      <c r="K333" s="5" t="s">
        <v>90</v>
      </c>
      <c r="L333" s="5" t="s">
        <v>77</v>
      </c>
      <c r="M333" s="5" t="s">
        <v>78</v>
      </c>
      <c r="N333" s="5" t="s">
        <v>56</v>
      </c>
      <c r="O333" s="5" t="s">
        <v>57</v>
      </c>
      <c r="P333" s="5" t="s">
        <v>58</v>
      </c>
      <c r="Q333" s="5" t="s">
        <v>52</v>
      </c>
      <c r="R333" s="5" t="s">
        <v>131</v>
      </c>
      <c r="S333" s="5" t="s">
        <v>112</v>
      </c>
      <c r="T333" s="5" t="s">
        <v>93</v>
      </c>
      <c r="U333" s="5" t="s">
        <v>690</v>
      </c>
      <c r="V333" s="5" t="s">
        <v>123</v>
      </c>
      <c r="W333" s="5" t="s">
        <v>64</v>
      </c>
      <c r="X333" s="5" t="s">
        <v>66</v>
      </c>
      <c r="Y333" s="5" t="s">
        <v>199</v>
      </c>
      <c r="Z333" s="16" t="s">
        <v>164</v>
      </c>
    </row>
    <row r="334" spans="1:26" ht="32.25" thickBot="1" x14ac:dyDescent="0.3">
      <c r="A334" s="4">
        <v>24781</v>
      </c>
      <c r="B334" s="6">
        <v>2015</v>
      </c>
      <c r="C334" s="6">
        <v>1757</v>
      </c>
      <c r="D334" s="5" t="s">
        <v>72</v>
      </c>
      <c r="E334" s="5" t="s">
        <v>694</v>
      </c>
      <c r="F334" s="5" t="s">
        <v>109</v>
      </c>
      <c r="G334" s="6" t="s">
        <v>1184</v>
      </c>
      <c r="H334" s="6">
        <v>0</v>
      </c>
      <c r="I334" s="5" t="s">
        <v>51</v>
      </c>
      <c r="J334" s="5" t="s">
        <v>52</v>
      </c>
      <c r="K334" s="5" t="s">
        <v>53</v>
      </c>
      <c r="L334" s="5" t="s">
        <v>91</v>
      </c>
      <c r="M334" s="5" t="s">
        <v>78</v>
      </c>
      <c r="N334" s="5" t="s">
        <v>56</v>
      </c>
      <c r="O334" s="5" t="s">
        <v>57</v>
      </c>
      <c r="P334" s="5" t="s">
        <v>58</v>
      </c>
      <c r="Q334" s="5" t="s">
        <v>52</v>
      </c>
      <c r="R334" s="5" t="s">
        <v>131</v>
      </c>
      <c r="S334" s="5" t="s">
        <v>60</v>
      </c>
      <c r="T334" s="5" t="s">
        <v>79</v>
      </c>
      <c r="U334" s="5" t="s">
        <v>641</v>
      </c>
      <c r="V334" s="5" t="s">
        <v>63</v>
      </c>
      <c r="W334" s="5" t="s">
        <v>64</v>
      </c>
      <c r="X334" s="5" t="s">
        <v>66</v>
      </c>
      <c r="Y334" s="5" t="s">
        <v>199</v>
      </c>
      <c r="Z334" s="16" t="s">
        <v>277</v>
      </c>
    </row>
    <row r="335" spans="1:26" ht="16.5" thickBot="1" x14ac:dyDescent="0.3">
      <c r="A335" s="4">
        <v>10295</v>
      </c>
      <c r="B335" s="6">
        <v>2011</v>
      </c>
      <c r="C335" s="6">
        <v>1931</v>
      </c>
      <c r="D335" s="5" t="s">
        <v>172</v>
      </c>
      <c r="E335" s="5" t="s">
        <v>230</v>
      </c>
      <c r="F335" s="5" t="s">
        <v>174</v>
      </c>
      <c r="G335" s="6" t="s">
        <v>1186</v>
      </c>
      <c r="H335" s="6">
        <v>0</v>
      </c>
      <c r="I335" s="5" t="s">
        <v>51</v>
      </c>
      <c r="J335" s="5" t="s">
        <v>52</v>
      </c>
      <c r="K335" s="5" t="s">
        <v>90</v>
      </c>
      <c r="L335" s="5" t="s">
        <v>91</v>
      </c>
      <c r="M335" s="5" t="s">
        <v>92</v>
      </c>
      <c r="N335" s="5" t="s">
        <v>56</v>
      </c>
      <c r="O335" s="5" t="s">
        <v>57</v>
      </c>
      <c r="P335" s="5" t="s">
        <v>58</v>
      </c>
      <c r="Q335" s="5" t="s">
        <v>52</v>
      </c>
      <c r="R335" s="5" t="s">
        <v>131</v>
      </c>
      <c r="S335" s="5" t="s">
        <v>112</v>
      </c>
      <c r="T335" s="5" t="s">
        <v>93</v>
      </c>
      <c r="U335" s="5" t="s">
        <v>255</v>
      </c>
      <c r="V335" s="5" t="s">
        <v>123</v>
      </c>
      <c r="W335" s="5" t="s">
        <v>64</v>
      </c>
      <c r="X335" s="5" t="s">
        <v>66</v>
      </c>
      <c r="Y335" s="5" t="s">
        <v>199</v>
      </c>
      <c r="Z335" s="16" t="s">
        <v>107</v>
      </c>
    </row>
    <row r="336" spans="1:26" ht="32.25" thickBot="1" x14ac:dyDescent="0.3">
      <c r="A336" s="4">
        <v>945</v>
      </c>
      <c r="B336" s="6">
        <v>2014</v>
      </c>
      <c r="C336" s="6">
        <v>1128</v>
      </c>
      <c r="D336" s="5" t="s">
        <v>72</v>
      </c>
      <c r="E336" s="5" t="s">
        <v>453</v>
      </c>
      <c r="F336" s="5" t="s">
        <v>174</v>
      </c>
      <c r="G336" s="6" t="s">
        <v>1187</v>
      </c>
      <c r="H336" s="6">
        <v>0</v>
      </c>
      <c r="I336" s="5" t="s">
        <v>51</v>
      </c>
      <c r="J336" s="5" t="s">
        <v>52</v>
      </c>
      <c r="K336" s="5" t="s">
        <v>90</v>
      </c>
      <c r="L336" s="5" t="s">
        <v>91</v>
      </c>
      <c r="M336" s="5" t="s">
        <v>78</v>
      </c>
      <c r="N336" s="5" t="s">
        <v>56</v>
      </c>
      <c r="O336" s="5" t="s">
        <v>57</v>
      </c>
      <c r="P336" s="5" t="s">
        <v>58</v>
      </c>
      <c r="Q336" s="5" t="s">
        <v>52</v>
      </c>
      <c r="R336" s="5" t="s">
        <v>59</v>
      </c>
      <c r="S336" s="5" t="s">
        <v>112</v>
      </c>
      <c r="T336" s="5" t="s">
        <v>79</v>
      </c>
      <c r="U336" s="5" t="s">
        <v>536</v>
      </c>
      <c r="V336" s="5" t="s">
        <v>81</v>
      </c>
      <c r="W336" s="5" t="s">
        <v>64</v>
      </c>
      <c r="X336" s="5" t="s">
        <v>66</v>
      </c>
      <c r="Y336" s="5" t="s">
        <v>199</v>
      </c>
      <c r="Z336" s="16" t="s">
        <v>126</v>
      </c>
    </row>
    <row r="337" spans="1:26" ht="32.25" thickBot="1" x14ac:dyDescent="0.3">
      <c r="A337" s="4">
        <v>28929</v>
      </c>
      <c r="B337" s="6">
        <v>2007</v>
      </c>
      <c r="C337" s="6">
        <v>1822</v>
      </c>
      <c r="D337" s="5" t="s">
        <v>182</v>
      </c>
      <c r="E337" s="5" t="s">
        <v>453</v>
      </c>
      <c r="F337" s="5" t="s">
        <v>174</v>
      </c>
      <c r="G337" s="6" t="s">
        <v>1187</v>
      </c>
      <c r="H337" s="6">
        <v>146</v>
      </c>
      <c r="I337" s="5" t="s">
        <v>622</v>
      </c>
      <c r="J337" s="5" t="s">
        <v>52</v>
      </c>
      <c r="K337" s="5" t="s">
        <v>90</v>
      </c>
      <c r="L337" s="5" t="s">
        <v>77</v>
      </c>
      <c r="M337" s="5" t="s">
        <v>78</v>
      </c>
      <c r="N337" s="5" t="s">
        <v>56</v>
      </c>
      <c r="O337" s="5" t="s">
        <v>57</v>
      </c>
      <c r="P337" s="5" t="s">
        <v>724</v>
      </c>
      <c r="Q337" s="5" t="s">
        <v>58</v>
      </c>
      <c r="R337" s="5" t="s">
        <v>131</v>
      </c>
      <c r="S337" s="5" t="s">
        <v>60</v>
      </c>
      <c r="T337" s="5" t="s">
        <v>79</v>
      </c>
      <c r="U337" s="5" t="s">
        <v>725</v>
      </c>
      <c r="V337" s="5" t="s">
        <v>123</v>
      </c>
      <c r="W337" s="5" t="s">
        <v>64</v>
      </c>
      <c r="X337" s="5" t="s">
        <v>83</v>
      </c>
      <c r="Y337" s="5" t="s">
        <v>199</v>
      </c>
      <c r="Z337" s="16" t="s">
        <v>69</v>
      </c>
    </row>
    <row r="338" spans="1:26" ht="16.5" thickBot="1" x14ac:dyDescent="0.3">
      <c r="A338" s="4">
        <v>14706</v>
      </c>
      <c r="B338" s="6">
        <v>2008</v>
      </c>
      <c r="C338" s="6">
        <v>1820</v>
      </c>
      <c r="D338" s="5" t="s">
        <v>172</v>
      </c>
      <c r="E338" s="5" t="s">
        <v>74</v>
      </c>
      <c r="F338" s="5" t="s">
        <v>325</v>
      </c>
      <c r="G338" s="6" t="s">
        <v>1296</v>
      </c>
      <c r="H338" s="6">
        <v>0</v>
      </c>
      <c r="I338" s="5" t="s">
        <v>51</v>
      </c>
      <c r="J338" s="5" t="s">
        <v>52</v>
      </c>
      <c r="K338" s="5" t="s">
        <v>90</v>
      </c>
      <c r="L338" s="5" t="s">
        <v>150</v>
      </c>
      <c r="M338" s="5" t="s">
        <v>151</v>
      </c>
      <c r="N338" s="5" t="s">
        <v>152</v>
      </c>
      <c r="O338" s="5" t="s">
        <v>213</v>
      </c>
      <c r="P338" s="5" t="s">
        <v>58</v>
      </c>
      <c r="Q338" s="5" t="s">
        <v>52</v>
      </c>
      <c r="R338" s="5" t="s">
        <v>131</v>
      </c>
      <c r="S338" s="5" t="s">
        <v>112</v>
      </c>
      <c r="T338" s="5" t="s">
        <v>153</v>
      </c>
      <c r="U338" s="5" t="s">
        <v>346</v>
      </c>
      <c r="V338" s="5" t="s">
        <v>123</v>
      </c>
      <c r="W338" s="5" t="s">
        <v>215</v>
      </c>
      <c r="X338" s="5" t="s">
        <v>66</v>
      </c>
      <c r="Y338" s="5" t="s">
        <v>199</v>
      </c>
      <c r="Z338" s="16" t="s">
        <v>222</v>
      </c>
    </row>
    <row r="339" spans="1:26" ht="16.5" thickBot="1" x14ac:dyDescent="0.3">
      <c r="A339" s="4">
        <v>24144</v>
      </c>
      <c r="B339" s="6">
        <v>2013</v>
      </c>
      <c r="C339" s="6">
        <v>1220</v>
      </c>
      <c r="D339" s="5" t="s">
        <v>135</v>
      </c>
      <c r="E339" s="5" t="s">
        <v>268</v>
      </c>
      <c r="F339" s="5" t="s">
        <v>325</v>
      </c>
      <c r="G339" s="6" t="s">
        <v>1302</v>
      </c>
      <c r="H339" s="6">
        <v>178</v>
      </c>
      <c r="I339" s="5" t="s">
        <v>120</v>
      </c>
      <c r="J339" s="5" t="s">
        <v>52</v>
      </c>
      <c r="K339" s="5" t="s">
        <v>90</v>
      </c>
      <c r="L339" s="5" t="s">
        <v>150</v>
      </c>
      <c r="M339" s="5" t="s">
        <v>151</v>
      </c>
      <c r="N339" s="5" t="s">
        <v>203</v>
      </c>
      <c r="O339" s="5" t="s">
        <v>57</v>
      </c>
      <c r="P339" s="5" t="s">
        <v>58</v>
      </c>
      <c r="Q339" s="5" t="s">
        <v>52</v>
      </c>
      <c r="R339" s="5" t="s">
        <v>59</v>
      </c>
      <c r="S339" s="5" t="s">
        <v>60</v>
      </c>
      <c r="T339" s="5" t="s">
        <v>153</v>
      </c>
      <c r="U339" s="5" t="s">
        <v>355</v>
      </c>
      <c r="V339" s="5" t="s">
        <v>81</v>
      </c>
      <c r="W339" s="5" t="s">
        <v>64</v>
      </c>
      <c r="X339" s="5" t="s">
        <v>83</v>
      </c>
      <c r="Y339" s="5" t="s">
        <v>199</v>
      </c>
      <c r="Z339" s="16" t="s">
        <v>244</v>
      </c>
    </row>
    <row r="340" spans="1:26" ht="32.25" thickBot="1" x14ac:dyDescent="0.3">
      <c r="A340" s="4">
        <v>29498</v>
      </c>
      <c r="B340" s="6">
        <v>2011</v>
      </c>
      <c r="C340" s="6">
        <v>503</v>
      </c>
      <c r="D340" s="5" t="s">
        <v>72</v>
      </c>
      <c r="E340" s="5" t="s">
        <v>694</v>
      </c>
      <c r="F340" s="5" t="s">
        <v>174</v>
      </c>
      <c r="G340" s="6" t="s">
        <v>1207</v>
      </c>
      <c r="H340" s="6">
        <v>60</v>
      </c>
      <c r="I340" s="5" t="s">
        <v>455</v>
      </c>
      <c r="J340" s="5" t="s">
        <v>52</v>
      </c>
      <c r="K340" s="5" t="s">
        <v>53</v>
      </c>
      <c r="L340" s="5" t="s">
        <v>102</v>
      </c>
      <c r="M340" s="5" t="s">
        <v>254</v>
      </c>
      <c r="N340" s="5" t="s">
        <v>56</v>
      </c>
      <c r="O340" s="5" t="s">
        <v>57</v>
      </c>
      <c r="P340" s="5" t="s">
        <v>463</v>
      </c>
      <c r="Q340" s="5" t="s">
        <v>52</v>
      </c>
      <c r="R340" s="5" t="s">
        <v>131</v>
      </c>
      <c r="S340" s="5" t="s">
        <v>112</v>
      </c>
      <c r="T340" s="5" t="s">
        <v>79</v>
      </c>
      <c r="U340" s="5" t="s">
        <v>757</v>
      </c>
      <c r="V340" s="5" t="s">
        <v>133</v>
      </c>
      <c r="W340" s="5" t="s">
        <v>171</v>
      </c>
      <c r="X340" s="5" t="s">
        <v>83</v>
      </c>
      <c r="Y340" s="5" t="s">
        <v>199</v>
      </c>
      <c r="Z340" s="16" t="s">
        <v>69</v>
      </c>
    </row>
    <row r="341" spans="1:26" ht="16.5" thickBot="1" x14ac:dyDescent="0.3">
      <c r="A341" s="4">
        <v>29022</v>
      </c>
      <c r="B341" s="6">
        <v>2010</v>
      </c>
      <c r="C341" s="6">
        <v>1828</v>
      </c>
      <c r="D341" s="5" t="s">
        <v>128</v>
      </c>
      <c r="E341" s="5" t="s">
        <v>453</v>
      </c>
      <c r="F341" s="5" t="s">
        <v>768</v>
      </c>
      <c r="G341" s="6" t="s">
        <v>1263</v>
      </c>
      <c r="H341" s="6">
        <v>0</v>
      </c>
      <c r="I341" s="5" t="s">
        <v>51</v>
      </c>
      <c r="J341" s="5" t="s">
        <v>52</v>
      </c>
      <c r="K341" s="5" t="s">
        <v>53</v>
      </c>
      <c r="L341" s="5" t="s">
        <v>91</v>
      </c>
      <c r="M341" s="5" t="s">
        <v>78</v>
      </c>
      <c r="N341" s="5" t="s">
        <v>56</v>
      </c>
      <c r="O341" s="5" t="s">
        <v>57</v>
      </c>
      <c r="P341" s="5" t="s">
        <v>58</v>
      </c>
      <c r="Q341" s="5" t="s">
        <v>52</v>
      </c>
      <c r="R341" s="5" t="s">
        <v>131</v>
      </c>
      <c r="S341" s="5" t="s">
        <v>112</v>
      </c>
      <c r="T341" s="5" t="s">
        <v>79</v>
      </c>
      <c r="U341" s="5" t="s">
        <v>545</v>
      </c>
      <c r="V341" s="5" t="s">
        <v>123</v>
      </c>
      <c r="W341" s="5" t="s">
        <v>64</v>
      </c>
      <c r="X341" s="5" t="s">
        <v>66</v>
      </c>
      <c r="Y341" s="5" t="s">
        <v>199</v>
      </c>
      <c r="Z341" s="16" t="s">
        <v>390</v>
      </c>
    </row>
    <row r="342" spans="1:26" ht="16.5" thickBot="1" x14ac:dyDescent="0.3">
      <c r="A342" s="4">
        <v>29342</v>
      </c>
      <c r="B342" s="6">
        <v>2005</v>
      </c>
      <c r="C342" s="6">
        <v>1319</v>
      </c>
      <c r="D342" s="5" t="s">
        <v>128</v>
      </c>
      <c r="E342" s="5" t="s">
        <v>644</v>
      </c>
      <c r="F342" s="5" t="s">
        <v>768</v>
      </c>
      <c r="G342" s="6" t="s">
        <v>1192</v>
      </c>
      <c r="H342" s="6">
        <v>0</v>
      </c>
      <c r="I342" s="5" t="s">
        <v>51</v>
      </c>
      <c r="J342" s="5" t="s">
        <v>52</v>
      </c>
      <c r="K342" s="5" t="s">
        <v>53</v>
      </c>
      <c r="L342" s="5" t="s">
        <v>54</v>
      </c>
      <c r="M342" s="5" t="s">
        <v>78</v>
      </c>
      <c r="N342" s="5" t="s">
        <v>56</v>
      </c>
      <c r="O342" s="5" t="s">
        <v>213</v>
      </c>
      <c r="P342" s="5" t="s">
        <v>58</v>
      </c>
      <c r="Q342" s="5" t="s">
        <v>52</v>
      </c>
      <c r="R342" s="5" t="s">
        <v>59</v>
      </c>
      <c r="S342" s="5" t="s">
        <v>112</v>
      </c>
      <c r="T342" s="5" t="s">
        <v>79</v>
      </c>
      <c r="U342" s="5" t="s">
        <v>767</v>
      </c>
      <c r="V342" s="5" t="s">
        <v>81</v>
      </c>
      <c r="W342" s="5" t="s">
        <v>215</v>
      </c>
      <c r="X342" s="5" t="s">
        <v>66</v>
      </c>
      <c r="Y342" s="5" t="s">
        <v>199</v>
      </c>
      <c r="Z342" s="16" t="s">
        <v>107</v>
      </c>
    </row>
    <row r="343" spans="1:26" ht="32.25" thickBot="1" x14ac:dyDescent="0.3">
      <c r="A343" s="4">
        <v>13072</v>
      </c>
      <c r="B343" s="6">
        <v>2014</v>
      </c>
      <c r="C343" s="6">
        <v>2023</v>
      </c>
      <c r="D343" s="5" t="s">
        <v>47</v>
      </c>
      <c r="E343" s="5" t="s">
        <v>644</v>
      </c>
      <c r="F343" s="5" t="s">
        <v>109</v>
      </c>
      <c r="G343" s="6" t="s">
        <v>1183</v>
      </c>
      <c r="H343" s="6">
        <v>20</v>
      </c>
      <c r="I343" s="5" t="s">
        <v>455</v>
      </c>
      <c r="J343" s="5" t="s">
        <v>52</v>
      </c>
      <c r="K343" s="5" t="s">
        <v>90</v>
      </c>
      <c r="L343" s="5" t="s">
        <v>91</v>
      </c>
      <c r="M343" s="5" t="s">
        <v>92</v>
      </c>
      <c r="N343" s="5" t="s">
        <v>152</v>
      </c>
      <c r="O343" s="5" t="s">
        <v>57</v>
      </c>
      <c r="P343" s="5" t="s">
        <v>58</v>
      </c>
      <c r="Q343" s="5" t="s">
        <v>52</v>
      </c>
      <c r="R343" s="5" t="s">
        <v>131</v>
      </c>
      <c r="S343" s="5" t="s">
        <v>112</v>
      </c>
      <c r="T343" s="5" t="s">
        <v>93</v>
      </c>
      <c r="U343" s="5" t="s">
        <v>661</v>
      </c>
      <c r="V343" s="5" t="s">
        <v>123</v>
      </c>
      <c r="W343" s="5" t="s">
        <v>64</v>
      </c>
      <c r="X343" s="5" t="s">
        <v>66</v>
      </c>
      <c r="Y343" s="5" t="s">
        <v>199</v>
      </c>
      <c r="Z343" s="16" t="s">
        <v>238</v>
      </c>
    </row>
    <row r="344" spans="1:26" ht="32.25" thickBot="1" x14ac:dyDescent="0.3">
      <c r="A344" s="4">
        <v>21695</v>
      </c>
      <c r="B344" s="6">
        <v>2012</v>
      </c>
      <c r="C344" s="6">
        <v>1653</v>
      </c>
      <c r="D344" s="5" t="s">
        <v>135</v>
      </c>
      <c r="E344" s="5" t="s">
        <v>644</v>
      </c>
      <c r="F344" s="5" t="s">
        <v>174</v>
      </c>
      <c r="G344" s="6" t="s">
        <v>1189</v>
      </c>
      <c r="H344" s="6">
        <v>0</v>
      </c>
      <c r="I344" s="5" t="s">
        <v>51</v>
      </c>
      <c r="J344" s="5" t="s">
        <v>52</v>
      </c>
      <c r="K344" s="5" t="s">
        <v>53</v>
      </c>
      <c r="L344" s="5" t="s">
        <v>150</v>
      </c>
      <c r="M344" s="5" t="s">
        <v>151</v>
      </c>
      <c r="N344" s="5" t="s">
        <v>152</v>
      </c>
      <c r="O344" s="5" t="s">
        <v>213</v>
      </c>
      <c r="P344" s="5" t="s">
        <v>58</v>
      </c>
      <c r="Q344" s="5" t="s">
        <v>52</v>
      </c>
      <c r="R344" s="5" t="s">
        <v>131</v>
      </c>
      <c r="S344" s="5" t="s">
        <v>112</v>
      </c>
      <c r="T344" s="5" t="s">
        <v>153</v>
      </c>
      <c r="U344" s="5" t="s">
        <v>740</v>
      </c>
      <c r="V344" s="5" t="s">
        <v>63</v>
      </c>
      <c r="W344" s="5" t="s">
        <v>215</v>
      </c>
      <c r="X344" s="5" t="s">
        <v>66</v>
      </c>
      <c r="Y344" s="5" t="s">
        <v>199</v>
      </c>
      <c r="Z344" s="16" t="s">
        <v>238</v>
      </c>
    </row>
    <row r="345" spans="1:26" ht="32.25" thickBot="1" x14ac:dyDescent="0.3">
      <c r="A345" s="4">
        <v>21699</v>
      </c>
      <c r="B345" s="6">
        <v>2012</v>
      </c>
      <c r="C345" s="6">
        <v>653</v>
      </c>
      <c r="D345" s="5" t="s">
        <v>135</v>
      </c>
      <c r="E345" s="5" t="s">
        <v>644</v>
      </c>
      <c r="F345" s="5" t="s">
        <v>174</v>
      </c>
      <c r="G345" s="6" t="s">
        <v>1189</v>
      </c>
      <c r="H345" s="6">
        <v>0</v>
      </c>
      <c r="I345" s="5" t="s">
        <v>51</v>
      </c>
      <c r="J345" s="5" t="s">
        <v>52</v>
      </c>
      <c r="K345" s="5" t="s">
        <v>53</v>
      </c>
      <c r="L345" s="5" t="s">
        <v>150</v>
      </c>
      <c r="M345" s="5" t="s">
        <v>151</v>
      </c>
      <c r="N345" s="5" t="s">
        <v>152</v>
      </c>
      <c r="O345" s="5" t="s">
        <v>213</v>
      </c>
      <c r="P345" s="5" t="s">
        <v>58</v>
      </c>
      <c r="Q345" s="5" t="s">
        <v>52</v>
      </c>
      <c r="R345" s="5" t="s">
        <v>131</v>
      </c>
      <c r="S345" s="5" t="s">
        <v>112</v>
      </c>
      <c r="T345" s="5" t="s">
        <v>153</v>
      </c>
      <c r="U345" s="5" t="s">
        <v>740</v>
      </c>
      <c r="V345" s="5" t="s">
        <v>95</v>
      </c>
      <c r="W345" s="5" t="s">
        <v>215</v>
      </c>
      <c r="X345" s="5" t="s">
        <v>66</v>
      </c>
      <c r="Y345" s="5" t="s">
        <v>199</v>
      </c>
      <c r="Z345" s="16" t="s">
        <v>238</v>
      </c>
    </row>
    <row r="346" spans="1:26" ht="32.25" thickBot="1" x14ac:dyDescent="0.3">
      <c r="A346" s="4">
        <v>17871</v>
      </c>
      <c r="B346" s="6">
        <v>2013</v>
      </c>
      <c r="C346" s="6">
        <v>2035</v>
      </c>
      <c r="D346" s="5" t="s">
        <v>182</v>
      </c>
      <c r="E346" s="5" t="s">
        <v>453</v>
      </c>
      <c r="F346" s="5" t="s">
        <v>268</v>
      </c>
      <c r="G346" s="6" t="s">
        <v>1173</v>
      </c>
      <c r="H346" s="6">
        <v>0</v>
      </c>
      <c r="I346" s="5" t="s">
        <v>51</v>
      </c>
      <c r="J346" s="5" t="s">
        <v>52</v>
      </c>
      <c r="K346" s="5" t="s">
        <v>111</v>
      </c>
      <c r="L346" s="5" t="s">
        <v>54</v>
      </c>
      <c r="M346" s="5" t="s">
        <v>78</v>
      </c>
      <c r="N346" s="5" t="s">
        <v>56</v>
      </c>
      <c r="O346" s="5" t="s">
        <v>57</v>
      </c>
      <c r="P346" s="5" t="s">
        <v>58</v>
      </c>
      <c r="Q346" s="5" t="s">
        <v>52</v>
      </c>
      <c r="R346" s="5" t="s">
        <v>131</v>
      </c>
      <c r="S346" s="5" t="s">
        <v>112</v>
      </c>
      <c r="T346" s="5" t="s">
        <v>79</v>
      </c>
      <c r="U346" s="5" t="s">
        <v>507</v>
      </c>
      <c r="V346" s="5" t="s">
        <v>123</v>
      </c>
      <c r="W346" s="5" t="s">
        <v>64</v>
      </c>
      <c r="X346" s="5" t="s">
        <v>66</v>
      </c>
      <c r="Y346" s="5" t="s">
        <v>199</v>
      </c>
      <c r="Z346" s="16" t="s">
        <v>69</v>
      </c>
    </row>
    <row r="347" spans="1:26" ht="32.25" thickBot="1" x14ac:dyDescent="0.3">
      <c r="A347" s="4">
        <v>14919</v>
      </c>
      <c r="B347" s="6">
        <v>2006</v>
      </c>
      <c r="C347" s="6">
        <v>618</v>
      </c>
      <c r="D347" s="5" t="s">
        <v>172</v>
      </c>
      <c r="E347" s="5" t="s">
        <v>644</v>
      </c>
      <c r="F347" s="5" t="s">
        <v>268</v>
      </c>
      <c r="G347" s="6" t="s">
        <v>1196</v>
      </c>
      <c r="H347" s="6">
        <v>6</v>
      </c>
      <c r="I347" s="5" t="s">
        <v>622</v>
      </c>
      <c r="J347" s="5" t="s">
        <v>52</v>
      </c>
      <c r="K347" s="5" t="s">
        <v>53</v>
      </c>
      <c r="L347" s="5" t="s">
        <v>150</v>
      </c>
      <c r="M347" s="5" t="s">
        <v>151</v>
      </c>
      <c r="N347" s="5" t="s">
        <v>152</v>
      </c>
      <c r="O347" s="5" t="s">
        <v>213</v>
      </c>
      <c r="P347" s="5" t="s">
        <v>58</v>
      </c>
      <c r="Q347" s="5" t="s">
        <v>52</v>
      </c>
      <c r="R347" s="5" t="s">
        <v>131</v>
      </c>
      <c r="S347" s="5" t="s">
        <v>112</v>
      </c>
      <c r="T347" s="5" t="s">
        <v>153</v>
      </c>
      <c r="U347" s="5" t="s">
        <v>830</v>
      </c>
      <c r="V347" s="5" t="s">
        <v>95</v>
      </c>
      <c r="W347" s="5" t="s">
        <v>215</v>
      </c>
      <c r="X347" s="5" t="s">
        <v>66</v>
      </c>
      <c r="Y347" s="5" t="s">
        <v>199</v>
      </c>
      <c r="Z347" s="16" t="s">
        <v>381</v>
      </c>
    </row>
    <row r="348" spans="1:26" ht="32.25" thickBot="1" x14ac:dyDescent="0.3">
      <c r="A348" s="4">
        <v>28872</v>
      </c>
      <c r="B348" s="6">
        <v>2007</v>
      </c>
      <c r="C348" s="6">
        <v>1122</v>
      </c>
      <c r="D348" s="5" t="s">
        <v>72</v>
      </c>
      <c r="E348" s="5" t="s">
        <v>453</v>
      </c>
      <c r="F348" s="5" t="s">
        <v>268</v>
      </c>
      <c r="G348" s="6" t="s">
        <v>1173</v>
      </c>
      <c r="H348" s="6">
        <v>0</v>
      </c>
      <c r="I348" s="5" t="s">
        <v>51</v>
      </c>
      <c r="J348" s="5" t="s">
        <v>52</v>
      </c>
      <c r="K348" s="5" t="s">
        <v>90</v>
      </c>
      <c r="L348" s="5" t="s">
        <v>91</v>
      </c>
      <c r="M348" s="5" t="s">
        <v>78</v>
      </c>
      <c r="N348" s="5" t="s">
        <v>56</v>
      </c>
      <c r="O348" s="5" t="s">
        <v>57</v>
      </c>
      <c r="P348" s="5" t="s">
        <v>58</v>
      </c>
      <c r="Q348" s="5" t="s">
        <v>52</v>
      </c>
      <c r="R348" s="5" t="s">
        <v>59</v>
      </c>
      <c r="S348" s="5" t="s">
        <v>112</v>
      </c>
      <c r="T348" s="5" t="s">
        <v>79</v>
      </c>
      <c r="U348" s="5" t="s">
        <v>507</v>
      </c>
      <c r="V348" s="5" t="s">
        <v>81</v>
      </c>
      <c r="W348" s="5" t="s">
        <v>64</v>
      </c>
      <c r="X348" s="5" t="s">
        <v>66</v>
      </c>
      <c r="Y348" s="5" t="s">
        <v>199</v>
      </c>
      <c r="Z348" s="16" t="s">
        <v>126</v>
      </c>
    </row>
    <row r="349" spans="1:26" ht="32.25" thickBot="1" x14ac:dyDescent="0.3">
      <c r="A349" s="4">
        <v>21677</v>
      </c>
      <c r="B349" s="6">
        <v>2012</v>
      </c>
      <c r="C349" s="6">
        <v>1838</v>
      </c>
      <c r="D349" s="5" t="s">
        <v>128</v>
      </c>
      <c r="E349" s="5" t="s">
        <v>644</v>
      </c>
      <c r="F349" s="5" t="s">
        <v>192</v>
      </c>
      <c r="G349" s="6" t="s">
        <v>1197</v>
      </c>
      <c r="H349" s="6">
        <v>26</v>
      </c>
      <c r="I349" s="5" t="s">
        <v>622</v>
      </c>
      <c r="J349" s="5" t="s">
        <v>52</v>
      </c>
      <c r="K349" s="5" t="s">
        <v>111</v>
      </c>
      <c r="L349" s="5" t="s">
        <v>150</v>
      </c>
      <c r="M349" s="5" t="s">
        <v>151</v>
      </c>
      <c r="N349" s="5" t="s">
        <v>152</v>
      </c>
      <c r="O349" s="5" t="s">
        <v>57</v>
      </c>
      <c r="P349" s="5" t="s">
        <v>58</v>
      </c>
      <c r="Q349" s="5" t="s">
        <v>52</v>
      </c>
      <c r="R349" s="5" t="s">
        <v>131</v>
      </c>
      <c r="S349" s="5" t="s">
        <v>112</v>
      </c>
      <c r="T349" s="5" t="s">
        <v>153</v>
      </c>
      <c r="U349" s="5" t="s">
        <v>986</v>
      </c>
      <c r="V349" s="5" t="s">
        <v>123</v>
      </c>
      <c r="W349" s="5" t="s">
        <v>64</v>
      </c>
      <c r="X349" s="5" t="s">
        <v>83</v>
      </c>
      <c r="Y349" s="5" t="s">
        <v>199</v>
      </c>
      <c r="Z349" s="16" t="s">
        <v>157</v>
      </c>
    </row>
    <row r="350" spans="1:26" ht="32.25" thickBot="1" x14ac:dyDescent="0.3">
      <c r="A350" s="4">
        <v>14127</v>
      </c>
      <c r="B350" s="6">
        <v>2014</v>
      </c>
      <c r="C350" s="6">
        <v>1911</v>
      </c>
      <c r="D350" s="5" t="s">
        <v>182</v>
      </c>
      <c r="E350" s="5" t="s">
        <v>644</v>
      </c>
      <c r="F350" s="5" t="s">
        <v>268</v>
      </c>
      <c r="G350" s="6" t="s">
        <v>1196</v>
      </c>
      <c r="H350" s="6">
        <v>17</v>
      </c>
      <c r="I350" s="5" t="s">
        <v>455</v>
      </c>
      <c r="J350" s="5" t="s">
        <v>52</v>
      </c>
      <c r="K350" s="5" t="s">
        <v>53</v>
      </c>
      <c r="L350" s="5" t="s">
        <v>147</v>
      </c>
      <c r="M350" s="5" t="s">
        <v>92</v>
      </c>
      <c r="N350" s="5" t="s">
        <v>56</v>
      </c>
      <c r="O350" s="5" t="s">
        <v>57</v>
      </c>
      <c r="P350" s="5" t="s">
        <v>58</v>
      </c>
      <c r="Q350" s="5" t="s">
        <v>52</v>
      </c>
      <c r="R350" s="5" t="s">
        <v>131</v>
      </c>
      <c r="S350" s="5" t="s">
        <v>112</v>
      </c>
      <c r="T350" s="5" t="s">
        <v>93</v>
      </c>
      <c r="U350" s="5" t="s">
        <v>832</v>
      </c>
      <c r="V350" s="5" t="s">
        <v>123</v>
      </c>
      <c r="W350" s="5" t="s">
        <v>64</v>
      </c>
      <c r="X350" s="5" t="s">
        <v>66</v>
      </c>
      <c r="Y350" s="5" t="s">
        <v>199</v>
      </c>
      <c r="Z350" s="16" t="s">
        <v>69</v>
      </c>
    </row>
    <row r="351" spans="1:26" ht="32.25" thickBot="1" x14ac:dyDescent="0.3">
      <c r="A351" s="4">
        <v>21674</v>
      </c>
      <c r="B351" s="6">
        <v>2012</v>
      </c>
      <c r="C351" s="6">
        <v>1553</v>
      </c>
      <c r="D351" s="5" t="s">
        <v>88</v>
      </c>
      <c r="E351" s="5" t="s">
        <v>644</v>
      </c>
      <c r="F351" s="5" t="s">
        <v>192</v>
      </c>
      <c r="G351" s="6" t="s">
        <v>1197</v>
      </c>
      <c r="H351" s="6">
        <v>40</v>
      </c>
      <c r="I351" s="5" t="s">
        <v>622</v>
      </c>
      <c r="J351" s="5" t="s">
        <v>52</v>
      </c>
      <c r="K351" s="5" t="s">
        <v>53</v>
      </c>
      <c r="L351" s="5" t="s">
        <v>150</v>
      </c>
      <c r="M351" s="5" t="s">
        <v>151</v>
      </c>
      <c r="N351" s="5" t="s">
        <v>203</v>
      </c>
      <c r="O351" s="5" t="s">
        <v>57</v>
      </c>
      <c r="P351" s="5" t="s">
        <v>58</v>
      </c>
      <c r="Q351" s="5" t="s">
        <v>52</v>
      </c>
      <c r="R351" s="5" t="s">
        <v>59</v>
      </c>
      <c r="S351" s="5" t="s">
        <v>112</v>
      </c>
      <c r="T351" s="5" t="s">
        <v>153</v>
      </c>
      <c r="U351" s="5" t="s">
        <v>988</v>
      </c>
      <c r="V351" s="5" t="s">
        <v>63</v>
      </c>
      <c r="W351" s="5" t="s">
        <v>64</v>
      </c>
      <c r="X351" s="5" t="s">
        <v>83</v>
      </c>
      <c r="Y351" s="5" t="s">
        <v>199</v>
      </c>
      <c r="Z351" s="16" t="s">
        <v>157</v>
      </c>
    </row>
    <row r="352" spans="1:26" ht="16.5" thickBot="1" x14ac:dyDescent="0.3">
      <c r="A352" s="4">
        <v>12879</v>
      </c>
      <c r="B352" s="6">
        <v>2012</v>
      </c>
      <c r="C352" s="6">
        <v>2138</v>
      </c>
      <c r="D352" s="5" t="s">
        <v>72</v>
      </c>
      <c r="E352" s="5" t="s">
        <v>109</v>
      </c>
      <c r="F352" s="5" t="s">
        <v>735</v>
      </c>
      <c r="G352" s="6" t="s">
        <v>1233</v>
      </c>
      <c r="H352" s="6">
        <v>4</v>
      </c>
      <c r="I352" s="5" t="s">
        <v>120</v>
      </c>
      <c r="J352" s="5" t="s">
        <v>52</v>
      </c>
      <c r="K352" s="5" t="s">
        <v>90</v>
      </c>
      <c r="L352" s="5" t="s">
        <v>91</v>
      </c>
      <c r="M352" s="5" t="s">
        <v>92</v>
      </c>
      <c r="N352" s="5" t="s">
        <v>56</v>
      </c>
      <c r="O352" s="5" t="s">
        <v>57</v>
      </c>
      <c r="P352" s="5" t="s">
        <v>58</v>
      </c>
      <c r="Q352" s="5" t="s">
        <v>52</v>
      </c>
      <c r="R352" s="5" t="s">
        <v>131</v>
      </c>
      <c r="S352" s="5" t="s">
        <v>112</v>
      </c>
      <c r="T352" s="5" t="s">
        <v>93</v>
      </c>
      <c r="U352" s="5" t="s">
        <v>866</v>
      </c>
      <c r="V352" s="5" t="s">
        <v>123</v>
      </c>
      <c r="W352" s="5" t="s">
        <v>64</v>
      </c>
      <c r="X352" s="5" t="s">
        <v>66</v>
      </c>
      <c r="Y352" s="5" t="s">
        <v>199</v>
      </c>
      <c r="Z352" s="16" t="s">
        <v>244</v>
      </c>
    </row>
    <row r="353" spans="1:26" ht="32.25" thickBot="1" x14ac:dyDescent="0.3">
      <c r="A353" s="4">
        <v>29206</v>
      </c>
      <c r="B353" s="6">
        <v>2005</v>
      </c>
      <c r="C353" s="6">
        <v>1845</v>
      </c>
      <c r="D353" s="5" t="s">
        <v>47</v>
      </c>
      <c r="E353" s="5" t="s">
        <v>192</v>
      </c>
      <c r="F353" s="5" t="s">
        <v>879</v>
      </c>
      <c r="G353" s="6" t="s">
        <v>1303</v>
      </c>
      <c r="H353" s="6">
        <v>0</v>
      </c>
      <c r="I353" s="5" t="s">
        <v>51</v>
      </c>
      <c r="J353" s="5" t="s">
        <v>52</v>
      </c>
      <c r="K353" s="5" t="s">
        <v>90</v>
      </c>
      <c r="L353" s="5" t="s">
        <v>91</v>
      </c>
      <c r="M353" s="5" t="s">
        <v>78</v>
      </c>
      <c r="N353" s="5" t="s">
        <v>56</v>
      </c>
      <c r="O353" s="5" t="s">
        <v>57</v>
      </c>
      <c r="P353" s="5" t="s">
        <v>58</v>
      </c>
      <c r="Q353" s="5" t="s">
        <v>52</v>
      </c>
      <c r="R353" s="5" t="s">
        <v>131</v>
      </c>
      <c r="S353" s="5" t="s">
        <v>112</v>
      </c>
      <c r="T353" s="5" t="s">
        <v>79</v>
      </c>
      <c r="U353" s="5" t="s">
        <v>881</v>
      </c>
      <c r="V353" s="5" t="s">
        <v>123</v>
      </c>
      <c r="W353" s="5" t="s">
        <v>171</v>
      </c>
      <c r="X353" s="5" t="s">
        <v>66</v>
      </c>
      <c r="Y353" s="5" t="s">
        <v>199</v>
      </c>
      <c r="Z353" s="16" t="s">
        <v>126</v>
      </c>
    </row>
    <row r="354" spans="1:26" ht="32.25" thickBot="1" x14ac:dyDescent="0.3">
      <c r="A354" s="4">
        <v>29327</v>
      </c>
      <c r="B354" s="6">
        <v>2009</v>
      </c>
      <c r="C354" s="6">
        <v>1651</v>
      </c>
      <c r="D354" s="5" t="s">
        <v>128</v>
      </c>
      <c r="E354" s="5" t="s">
        <v>174</v>
      </c>
      <c r="F354" s="5" t="s">
        <v>884</v>
      </c>
      <c r="G354" s="6" t="s">
        <v>1185</v>
      </c>
      <c r="H354" s="6">
        <v>20</v>
      </c>
      <c r="I354" s="5" t="s">
        <v>120</v>
      </c>
      <c r="J354" s="5" t="s">
        <v>52</v>
      </c>
      <c r="K354" s="5" t="s">
        <v>90</v>
      </c>
      <c r="L354" s="5" t="s">
        <v>77</v>
      </c>
      <c r="M354" s="5" t="s">
        <v>78</v>
      </c>
      <c r="N354" s="5" t="s">
        <v>56</v>
      </c>
      <c r="O354" s="5" t="s">
        <v>57</v>
      </c>
      <c r="P354" s="5" t="s">
        <v>58</v>
      </c>
      <c r="Q354" s="5" t="s">
        <v>52</v>
      </c>
      <c r="R354" s="5" t="s">
        <v>59</v>
      </c>
      <c r="S354" s="5" t="s">
        <v>112</v>
      </c>
      <c r="T354" s="5" t="s">
        <v>79</v>
      </c>
      <c r="U354" s="5" t="s">
        <v>890</v>
      </c>
      <c r="V354" s="5" t="s">
        <v>63</v>
      </c>
      <c r="W354" s="5" t="s">
        <v>64</v>
      </c>
      <c r="X354" s="5" t="s">
        <v>66</v>
      </c>
      <c r="Y354" s="5" t="s">
        <v>199</v>
      </c>
      <c r="Z354" s="16" t="s">
        <v>117</v>
      </c>
    </row>
    <row r="355" spans="1:26" ht="32.25" thickBot="1" x14ac:dyDescent="0.3">
      <c r="A355" s="4">
        <v>29332</v>
      </c>
      <c r="B355" s="6">
        <v>2012</v>
      </c>
      <c r="C355" s="6">
        <v>1902</v>
      </c>
      <c r="D355" s="5" t="s">
        <v>47</v>
      </c>
      <c r="E355" s="5" t="s">
        <v>174</v>
      </c>
      <c r="F355" s="5" t="s">
        <v>884</v>
      </c>
      <c r="G355" s="6" t="s">
        <v>1185</v>
      </c>
      <c r="H355" s="6">
        <v>0</v>
      </c>
      <c r="I355" s="5" t="s">
        <v>51</v>
      </c>
      <c r="J355" s="5" t="s">
        <v>52</v>
      </c>
      <c r="K355" s="5" t="s">
        <v>90</v>
      </c>
      <c r="L355" s="5" t="s">
        <v>91</v>
      </c>
      <c r="M355" s="5" t="s">
        <v>78</v>
      </c>
      <c r="N355" s="5" t="s">
        <v>56</v>
      </c>
      <c r="O355" s="5" t="s">
        <v>57</v>
      </c>
      <c r="P355" s="5" t="s">
        <v>58</v>
      </c>
      <c r="Q355" s="5" t="s">
        <v>52</v>
      </c>
      <c r="R355" s="5" t="s">
        <v>131</v>
      </c>
      <c r="S355" s="5" t="s">
        <v>112</v>
      </c>
      <c r="T355" s="5" t="s">
        <v>79</v>
      </c>
      <c r="U355" s="5" t="s">
        <v>740</v>
      </c>
      <c r="V355" s="5" t="s">
        <v>123</v>
      </c>
      <c r="W355" s="5" t="s">
        <v>64</v>
      </c>
      <c r="X355" s="5" t="s">
        <v>66</v>
      </c>
      <c r="Y355" s="5" t="s">
        <v>199</v>
      </c>
      <c r="Z355" s="16" t="s">
        <v>69</v>
      </c>
    </row>
    <row r="356" spans="1:26" ht="32.25" thickBot="1" x14ac:dyDescent="0.3">
      <c r="A356" s="4">
        <v>29305</v>
      </c>
      <c r="B356" s="6">
        <v>2005</v>
      </c>
      <c r="C356" s="6">
        <v>1841</v>
      </c>
      <c r="D356" s="5" t="s">
        <v>72</v>
      </c>
      <c r="E356" s="5" t="s">
        <v>263</v>
      </c>
      <c r="F356" s="5" t="s">
        <v>884</v>
      </c>
      <c r="G356" s="6" t="s">
        <v>1283</v>
      </c>
      <c r="H356" s="6">
        <v>0</v>
      </c>
      <c r="I356" s="5" t="s">
        <v>51</v>
      </c>
      <c r="J356" s="5" t="s">
        <v>52</v>
      </c>
      <c r="K356" s="5" t="s">
        <v>90</v>
      </c>
      <c r="L356" s="5" t="s">
        <v>91</v>
      </c>
      <c r="M356" s="5" t="s">
        <v>78</v>
      </c>
      <c r="N356" s="5" t="s">
        <v>56</v>
      </c>
      <c r="O356" s="5" t="s">
        <v>213</v>
      </c>
      <c r="P356" s="5" t="s">
        <v>58</v>
      </c>
      <c r="Q356" s="5" t="s">
        <v>52</v>
      </c>
      <c r="R356" s="5" t="s">
        <v>131</v>
      </c>
      <c r="S356" s="5" t="s">
        <v>112</v>
      </c>
      <c r="T356" s="5" t="s">
        <v>79</v>
      </c>
      <c r="U356" s="5" t="s">
        <v>797</v>
      </c>
      <c r="V356" s="5" t="s">
        <v>123</v>
      </c>
      <c r="W356" s="5" t="s">
        <v>215</v>
      </c>
      <c r="X356" s="5" t="s">
        <v>66</v>
      </c>
      <c r="Y356" s="5" t="s">
        <v>199</v>
      </c>
      <c r="Z356" s="16" t="s">
        <v>277</v>
      </c>
    </row>
    <row r="357" spans="1:26" ht="32.25" thickBot="1" x14ac:dyDescent="0.3">
      <c r="A357" s="4">
        <v>29308</v>
      </c>
      <c r="B357" s="6">
        <v>2007</v>
      </c>
      <c r="C357" s="6">
        <v>1041</v>
      </c>
      <c r="D357" s="5" t="s">
        <v>135</v>
      </c>
      <c r="E357" s="5" t="s">
        <v>263</v>
      </c>
      <c r="F357" s="5" t="s">
        <v>884</v>
      </c>
      <c r="G357" s="6" t="s">
        <v>1283</v>
      </c>
      <c r="H357" s="6">
        <v>184</v>
      </c>
      <c r="I357" s="5" t="s">
        <v>120</v>
      </c>
      <c r="J357" s="5" t="s">
        <v>52</v>
      </c>
      <c r="K357" s="5" t="s">
        <v>90</v>
      </c>
      <c r="L357" s="5" t="s">
        <v>91</v>
      </c>
      <c r="M357" s="5" t="s">
        <v>78</v>
      </c>
      <c r="N357" s="5" t="s">
        <v>56</v>
      </c>
      <c r="O357" s="5" t="s">
        <v>57</v>
      </c>
      <c r="P357" s="5" t="s">
        <v>58</v>
      </c>
      <c r="Q357" s="5" t="s">
        <v>52</v>
      </c>
      <c r="R357" s="5" t="s">
        <v>59</v>
      </c>
      <c r="S357" s="5" t="s">
        <v>60</v>
      </c>
      <c r="T357" s="5" t="s">
        <v>79</v>
      </c>
      <c r="U357" s="5" t="s">
        <v>901</v>
      </c>
      <c r="V357" s="5" t="s">
        <v>81</v>
      </c>
      <c r="W357" s="5" t="s">
        <v>64</v>
      </c>
      <c r="X357" s="5" t="s">
        <v>83</v>
      </c>
      <c r="Y357" s="5" t="s">
        <v>199</v>
      </c>
      <c r="Z357" s="16" t="s">
        <v>85</v>
      </c>
    </row>
    <row r="358" spans="1:26" ht="16.5" thickBot="1" x14ac:dyDescent="0.3">
      <c r="A358" s="4">
        <v>29216</v>
      </c>
      <c r="B358" s="6">
        <v>2010</v>
      </c>
      <c r="C358" s="6">
        <v>1923</v>
      </c>
      <c r="D358" s="5" t="s">
        <v>172</v>
      </c>
      <c r="E358" s="5" t="s">
        <v>192</v>
      </c>
      <c r="F358" s="5" t="s">
        <v>884</v>
      </c>
      <c r="G358" s="6" t="s">
        <v>1200</v>
      </c>
      <c r="H358" s="6">
        <v>0</v>
      </c>
      <c r="I358" s="5" t="s">
        <v>51</v>
      </c>
      <c r="J358" s="5" t="s">
        <v>52</v>
      </c>
      <c r="K358" s="5" t="s">
        <v>111</v>
      </c>
      <c r="L358" s="5" t="s">
        <v>91</v>
      </c>
      <c r="M358" s="5" t="s">
        <v>92</v>
      </c>
      <c r="N358" s="5" t="s">
        <v>56</v>
      </c>
      <c r="O358" s="5" t="s">
        <v>57</v>
      </c>
      <c r="P358" s="5" t="s">
        <v>58</v>
      </c>
      <c r="Q358" s="5" t="s">
        <v>52</v>
      </c>
      <c r="R358" s="5" t="s">
        <v>131</v>
      </c>
      <c r="S358" s="5" t="s">
        <v>112</v>
      </c>
      <c r="T358" s="5" t="s">
        <v>93</v>
      </c>
      <c r="U358" s="5" t="s">
        <v>881</v>
      </c>
      <c r="V358" s="5" t="s">
        <v>123</v>
      </c>
      <c r="W358" s="5" t="s">
        <v>64</v>
      </c>
      <c r="X358" s="5" t="s">
        <v>66</v>
      </c>
      <c r="Y358" s="5" t="s">
        <v>199</v>
      </c>
      <c r="Z358" s="16" t="s">
        <v>107</v>
      </c>
    </row>
    <row r="359" spans="1:26" ht="16.5" thickBot="1" x14ac:dyDescent="0.3">
      <c r="A359" s="4">
        <v>25648</v>
      </c>
      <c r="B359" s="6">
        <v>2014</v>
      </c>
      <c r="C359" s="6">
        <v>213</v>
      </c>
      <c r="D359" s="5" t="s">
        <v>88</v>
      </c>
      <c r="E359" s="5" t="s">
        <v>74</v>
      </c>
      <c r="F359" s="5" t="s">
        <v>644</v>
      </c>
      <c r="G359" s="6" t="s">
        <v>1304</v>
      </c>
      <c r="H359" s="6">
        <v>463</v>
      </c>
      <c r="I359" s="5" t="s">
        <v>120</v>
      </c>
      <c r="J359" s="5" t="s">
        <v>52</v>
      </c>
      <c r="K359" s="5" t="s">
        <v>90</v>
      </c>
      <c r="L359" s="5" t="s">
        <v>91</v>
      </c>
      <c r="M359" s="5" t="s">
        <v>92</v>
      </c>
      <c r="N359" s="5" t="s">
        <v>56</v>
      </c>
      <c r="O359" s="5" t="s">
        <v>213</v>
      </c>
      <c r="P359" s="5" t="s">
        <v>58</v>
      </c>
      <c r="Q359" s="5" t="s">
        <v>52</v>
      </c>
      <c r="R359" s="5" t="s">
        <v>131</v>
      </c>
      <c r="S359" s="5" t="s">
        <v>60</v>
      </c>
      <c r="T359" s="5" t="s">
        <v>93</v>
      </c>
      <c r="U359" s="5" t="s">
        <v>934</v>
      </c>
      <c r="V359" s="5" t="s">
        <v>133</v>
      </c>
      <c r="W359" s="5" t="s">
        <v>64</v>
      </c>
      <c r="X359" s="5" t="s">
        <v>83</v>
      </c>
      <c r="Y359" s="5" t="s">
        <v>199</v>
      </c>
      <c r="Z359" s="16" t="s">
        <v>107</v>
      </c>
    </row>
    <row r="360" spans="1:26" ht="32.25" thickBot="1" x14ac:dyDescent="0.3">
      <c r="A360" s="4">
        <v>10443</v>
      </c>
      <c r="B360" s="6">
        <v>2013</v>
      </c>
      <c r="C360" s="6">
        <v>2043</v>
      </c>
      <c r="D360" s="5" t="s">
        <v>47</v>
      </c>
      <c r="E360" s="5" t="s">
        <v>192</v>
      </c>
      <c r="F360" s="5" t="s">
        <v>644</v>
      </c>
      <c r="G360" s="6" t="s">
        <v>1238</v>
      </c>
      <c r="H360" s="6">
        <v>0</v>
      </c>
      <c r="I360" s="5" t="s">
        <v>51</v>
      </c>
      <c r="J360" s="5" t="s">
        <v>52</v>
      </c>
      <c r="K360" s="5" t="s">
        <v>53</v>
      </c>
      <c r="L360" s="5" t="s">
        <v>91</v>
      </c>
      <c r="M360" s="5" t="s">
        <v>92</v>
      </c>
      <c r="N360" s="5" t="s">
        <v>56</v>
      </c>
      <c r="O360" s="5" t="s">
        <v>57</v>
      </c>
      <c r="P360" s="5" t="s">
        <v>58</v>
      </c>
      <c r="Q360" s="5" t="s">
        <v>52</v>
      </c>
      <c r="R360" s="5" t="s">
        <v>131</v>
      </c>
      <c r="S360" s="5" t="s">
        <v>112</v>
      </c>
      <c r="T360" s="5" t="s">
        <v>93</v>
      </c>
      <c r="U360" s="5" t="s">
        <v>881</v>
      </c>
      <c r="V360" s="5" t="s">
        <v>123</v>
      </c>
      <c r="W360" s="5" t="s">
        <v>64</v>
      </c>
      <c r="X360" s="5" t="s">
        <v>66</v>
      </c>
      <c r="Y360" s="5" t="s">
        <v>199</v>
      </c>
      <c r="Z360" s="16" t="s">
        <v>69</v>
      </c>
    </row>
    <row r="361" spans="1:26" ht="32.25" thickBot="1" x14ac:dyDescent="0.3">
      <c r="A361" s="4">
        <v>29006</v>
      </c>
      <c r="B361" s="6">
        <v>2006</v>
      </c>
      <c r="C361" s="6">
        <v>1015</v>
      </c>
      <c r="D361" s="5" t="s">
        <v>72</v>
      </c>
      <c r="E361" s="5" t="s">
        <v>453</v>
      </c>
      <c r="F361" s="5" t="s">
        <v>273</v>
      </c>
      <c r="G361" s="6" t="s">
        <v>1239</v>
      </c>
      <c r="H361" s="6">
        <v>0</v>
      </c>
      <c r="I361" s="5" t="s">
        <v>51</v>
      </c>
      <c r="J361" s="5" t="s">
        <v>52</v>
      </c>
      <c r="K361" s="5" t="s">
        <v>53</v>
      </c>
      <c r="L361" s="5" t="s">
        <v>91</v>
      </c>
      <c r="M361" s="5" t="s">
        <v>78</v>
      </c>
      <c r="N361" s="5" t="s">
        <v>56</v>
      </c>
      <c r="O361" s="5" t="s">
        <v>57</v>
      </c>
      <c r="P361" s="5" t="s">
        <v>58</v>
      </c>
      <c r="Q361" s="5" t="s">
        <v>52</v>
      </c>
      <c r="R361" s="5" t="s">
        <v>59</v>
      </c>
      <c r="S361" s="5" t="s">
        <v>112</v>
      </c>
      <c r="T361" s="5" t="s">
        <v>79</v>
      </c>
      <c r="U361" s="5" t="s">
        <v>942</v>
      </c>
      <c r="V361" s="5" t="s">
        <v>81</v>
      </c>
      <c r="W361" s="5" t="s">
        <v>64</v>
      </c>
      <c r="X361" s="5" t="s">
        <v>66</v>
      </c>
      <c r="Y361" s="5" t="s">
        <v>199</v>
      </c>
      <c r="Z361" s="16" t="s">
        <v>126</v>
      </c>
    </row>
    <row r="362" spans="1:26" ht="32.25" thickBot="1" x14ac:dyDescent="0.3">
      <c r="A362" s="4">
        <v>14543</v>
      </c>
      <c r="B362" s="6">
        <v>2010</v>
      </c>
      <c r="C362" s="6">
        <v>222</v>
      </c>
      <c r="D362" s="5" t="s">
        <v>128</v>
      </c>
      <c r="E362" s="5" t="s">
        <v>192</v>
      </c>
      <c r="F362" s="5" t="s">
        <v>453</v>
      </c>
      <c r="G362" s="6" t="s">
        <v>1178</v>
      </c>
      <c r="H362" s="6">
        <v>0</v>
      </c>
      <c r="I362" s="5" t="s">
        <v>51</v>
      </c>
      <c r="J362" s="5" t="s">
        <v>52</v>
      </c>
      <c r="K362" s="5" t="s">
        <v>90</v>
      </c>
      <c r="L362" s="5" t="s">
        <v>150</v>
      </c>
      <c r="M362" s="5" t="s">
        <v>151</v>
      </c>
      <c r="N362" s="5" t="s">
        <v>152</v>
      </c>
      <c r="O362" s="5" t="s">
        <v>213</v>
      </c>
      <c r="P362" s="5" t="s">
        <v>58</v>
      </c>
      <c r="Q362" s="5" t="s">
        <v>52</v>
      </c>
      <c r="R362" s="5" t="s">
        <v>131</v>
      </c>
      <c r="S362" s="5" t="s">
        <v>112</v>
      </c>
      <c r="T362" s="5" t="s">
        <v>153</v>
      </c>
      <c r="U362" s="5" t="s">
        <v>554</v>
      </c>
      <c r="V362" s="5" t="s">
        <v>133</v>
      </c>
      <c r="W362" s="5" t="s">
        <v>171</v>
      </c>
      <c r="X362" s="5" t="s">
        <v>66</v>
      </c>
      <c r="Y362" s="5" t="s">
        <v>199</v>
      </c>
      <c r="Z362" s="16" t="s">
        <v>238</v>
      </c>
    </row>
    <row r="363" spans="1:26" ht="16.5" thickBot="1" x14ac:dyDescent="0.3">
      <c r="A363" s="4">
        <v>28669</v>
      </c>
      <c r="B363" s="6">
        <v>2006</v>
      </c>
      <c r="C363" s="6">
        <v>15</v>
      </c>
      <c r="D363" s="5" t="s">
        <v>47</v>
      </c>
      <c r="E363" s="5" t="s">
        <v>453</v>
      </c>
      <c r="F363" s="5" t="s">
        <v>192</v>
      </c>
      <c r="G363" s="6" t="s">
        <v>1270</v>
      </c>
      <c r="H363" s="6">
        <v>0</v>
      </c>
      <c r="I363" s="5" t="s">
        <v>51</v>
      </c>
      <c r="J363" s="5" t="s">
        <v>52</v>
      </c>
      <c r="K363" s="5" t="s">
        <v>53</v>
      </c>
      <c r="L363" s="5" t="s">
        <v>77</v>
      </c>
      <c r="M363" s="5" t="s">
        <v>78</v>
      </c>
      <c r="N363" s="5" t="s">
        <v>56</v>
      </c>
      <c r="O363" s="5" t="s">
        <v>57</v>
      </c>
      <c r="P363" s="5" t="s">
        <v>58</v>
      </c>
      <c r="Q363" s="5" t="s">
        <v>52</v>
      </c>
      <c r="R363" s="5" t="s">
        <v>131</v>
      </c>
      <c r="S363" s="5" t="s">
        <v>112</v>
      </c>
      <c r="T363" s="5" t="s">
        <v>79</v>
      </c>
      <c r="U363" s="5" t="s">
        <v>554</v>
      </c>
      <c r="V363" s="5" t="s">
        <v>149</v>
      </c>
      <c r="W363" s="5" t="s">
        <v>64</v>
      </c>
      <c r="X363" s="5" t="s">
        <v>66</v>
      </c>
      <c r="Y363" s="5" t="s">
        <v>199</v>
      </c>
      <c r="Z363" s="16" t="s">
        <v>189</v>
      </c>
    </row>
    <row r="364" spans="1:26" ht="32.25" thickBot="1" x14ac:dyDescent="0.3">
      <c r="A364" s="4">
        <v>12768</v>
      </c>
      <c r="B364" s="6">
        <v>2012</v>
      </c>
      <c r="C364" s="6">
        <v>1432</v>
      </c>
      <c r="D364" s="5" t="s">
        <v>172</v>
      </c>
      <c r="E364" s="5" t="s">
        <v>453</v>
      </c>
      <c r="F364" s="5" t="s">
        <v>192</v>
      </c>
      <c r="G364" s="6" t="s">
        <v>1270</v>
      </c>
      <c r="H364" s="6">
        <v>0</v>
      </c>
      <c r="I364" s="5" t="s">
        <v>51</v>
      </c>
      <c r="J364" s="5" t="s">
        <v>52</v>
      </c>
      <c r="K364" s="5" t="s">
        <v>90</v>
      </c>
      <c r="L364" s="5" t="s">
        <v>91</v>
      </c>
      <c r="M364" s="5" t="s">
        <v>92</v>
      </c>
      <c r="N364" s="5" t="s">
        <v>56</v>
      </c>
      <c r="O364" s="5" t="s">
        <v>57</v>
      </c>
      <c r="P364" s="5" t="s">
        <v>58</v>
      </c>
      <c r="Q364" s="5" t="s">
        <v>52</v>
      </c>
      <c r="R364" s="5" t="s">
        <v>59</v>
      </c>
      <c r="S364" s="5" t="s">
        <v>112</v>
      </c>
      <c r="T364" s="5" t="s">
        <v>93</v>
      </c>
      <c r="U364" s="5" t="s">
        <v>554</v>
      </c>
      <c r="V364" s="5" t="s">
        <v>63</v>
      </c>
      <c r="W364" s="5" t="s">
        <v>64</v>
      </c>
      <c r="X364" s="5" t="s">
        <v>66</v>
      </c>
      <c r="Y364" s="5" t="s">
        <v>199</v>
      </c>
      <c r="Z364" s="16" t="s">
        <v>126</v>
      </c>
    </row>
    <row r="365" spans="1:26" ht="16.5" thickBot="1" x14ac:dyDescent="0.3">
      <c r="A365" s="4">
        <v>16129</v>
      </c>
      <c r="B365" s="6">
        <v>2015</v>
      </c>
      <c r="C365" s="6">
        <v>1946</v>
      </c>
      <c r="D365" s="5" t="s">
        <v>128</v>
      </c>
      <c r="E365" s="5" t="s">
        <v>644</v>
      </c>
      <c r="F365" s="5" t="s">
        <v>192</v>
      </c>
      <c r="G365" s="6" t="s">
        <v>1197</v>
      </c>
      <c r="H365" s="6">
        <v>0</v>
      </c>
      <c r="I365" s="5" t="s">
        <v>51</v>
      </c>
      <c r="J365" s="5" t="s">
        <v>52</v>
      </c>
      <c r="K365" s="5" t="s">
        <v>111</v>
      </c>
      <c r="L365" s="5" t="s">
        <v>91</v>
      </c>
      <c r="M365" s="5" t="s">
        <v>92</v>
      </c>
      <c r="N365" s="5" t="s">
        <v>56</v>
      </c>
      <c r="O365" s="5" t="s">
        <v>57</v>
      </c>
      <c r="P365" s="5" t="s">
        <v>58</v>
      </c>
      <c r="Q365" s="5" t="s">
        <v>52</v>
      </c>
      <c r="R365" s="5" t="s">
        <v>131</v>
      </c>
      <c r="S365" s="5" t="s">
        <v>112</v>
      </c>
      <c r="T365" s="5" t="s">
        <v>93</v>
      </c>
      <c r="U365" s="5" t="s">
        <v>881</v>
      </c>
      <c r="V365" s="5" t="s">
        <v>123</v>
      </c>
      <c r="W365" s="5" t="s">
        <v>64</v>
      </c>
      <c r="X365" s="5" t="s">
        <v>66</v>
      </c>
      <c r="Y365" s="5" t="s">
        <v>199</v>
      </c>
      <c r="Z365" s="16" t="s">
        <v>107</v>
      </c>
    </row>
    <row r="366" spans="1:26" ht="32.25" thickBot="1" x14ac:dyDescent="0.3">
      <c r="A366" s="4">
        <v>6075</v>
      </c>
      <c r="B366" s="6">
        <v>2009</v>
      </c>
      <c r="C366" s="6">
        <v>1500</v>
      </c>
      <c r="D366" s="5" t="s">
        <v>72</v>
      </c>
      <c r="E366" s="5" t="s">
        <v>680</v>
      </c>
      <c r="F366" s="5" t="s">
        <v>192</v>
      </c>
      <c r="G366" s="6" t="s">
        <v>1244</v>
      </c>
      <c r="H366" s="6">
        <v>19</v>
      </c>
      <c r="I366" s="5" t="s">
        <v>455</v>
      </c>
      <c r="J366" s="5" t="s">
        <v>52</v>
      </c>
      <c r="K366" s="5" t="s">
        <v>53</v>
      </c>
      <c r="L366" s="5" t="s">
        <v>54</v>
      </c>
      <c r="M366" s="5" t="s">
        <v>78</v>
      </c>
      <c r="N366" s="5" t="s">
        <v>56</v>
      </c>
      <c r="O366" s="5" t="s">
        <v>57</v>
      </c>
      <c r="P366" s="5" t="s">
        <v>58</v>
      </c>
      <c r="Q366" s="5" t="s">
        <v>52</v>
      </c>
      <c r="R366" s="5" t="s">
        <v>59</v>
      </c>
      <c r="S366" s="5" t="s">
        <v>112</v>
      </c>
      <c r="T366" s="5" t="s">
        <v>93</v>
      </c>
      <c r="U366" s="5" t="s">
        <v>999</v>
      </c>
      <c r="V366" s="5" t="s">
        <v>63</v>
      </c>
      <c r="W366" s="5" t="s">
        <v>64</v>
      </c>
      <c r="X366" s="5" t="s">
        <v>66</v>
      </c>
      <c r="Y366" s="5" t="s">
        <v>199</v>
      </c>
      <c r="Z366" s="16" t="s">
        <v>69</v>
      </c>
    </row>
    <row r="367" spans="1:26" ht="32.25" thickBot="1" x14ac:dyDescent="0.3">
      <c r="A367" s="4">
        <v>33163</v>
      </c>
      <c r="B367" s="6">
        <v>2005</v>
      </c>
      <c r="C367" s="6">
        <v>2257</v>
      </c>
      <c r="D367" s="5" t="s">
        <v>128</v>
      </c>
      <c r="E367" s="5" t="s">
        <v>694</v>
      </c>
      <c r="F367" s="5" t="s">
        <v>192</v>
      </c>
      <c r="G367" s="6" t="s">
        <v>1208</v>
      </c>
      <c r="H367" s="6">
        <v>0</v>
      </c>
      <c r="I367" s="5" t="s">
        <v>51</v>
      </c>
      <c r="J367" s="5" t="s">
        <v>52</v>
      </c>
      <c r="K367" s="5" t="s">
        <v>90</v>
      </c>
      <c r="L367" s="5" t="s">
        <v>91</v>
      </c>
      <c r="M367" s="5" t="s">
        <v>78</v>
      </c>
      <c r="N367" s="5" t="s">
        <v>56</v>
      </c>
      <c r="O367" s="5" t="s">
        <v>213</v>
      </c>
      <c r="P367" s="5" t="s">
        <v>58</v>
      </c>
      <c r="Q367" s="5" t="s">
        <v>52</v>
      </c>
      <c r="R367" s="5" t="s">
        <v>131</v>
      </c>
      <c r="S367" s="5" t="s">
        <v>112</v>
      </c>
      <c r="T367" s="5" t="s">
        <v>79</v>
      </c>
      <c r="U367" s="5" t="s">
        <v>1009</v>
      </c>
      <c r="V367" s="5" t="s">
        <v>149</v>
      </c>
      <c r="W367" s="5" t="s">
        <v>215</v>
      </c>
      <c r="X367" s="5" t="s">
        <v>66</v>
      </c>
      <c r="Y367" s="5" t="s">
        <v>199</v>
      </c>
      <c r="Z367" s="16" t="s">
        <v>126</v>
      </c>
    </row>
    <row r="368" spans="1:26" ht="32.25" thickBot="1" x14ac:dyDescent="0.3">
      <c r="A368" s="4">
        <v>27876</v>
      </c>
      <c r="B368" s="6">
        <v>2014</v>
      </c>
      <c r="C368" s="6">
        <v>1733</v>
      </c>
      <c r="D368" s="5" t="s">
        <v>182</v>
      </c>
      <c r="E368" s="5" t="s">
        <v>49</v>
      </c>
      <c r="F368" s="5" t="s">
        <v>955</v>
      </c>
      <c r="G368" s="6" t="s">
        <v>1305</v>
      </c>
      <c r="H368" s="6">
        <v>90</v>
      </c>
      <c r="I368" s="5" t="s">
        <v>76</v>
      </c>
      <c r="J368" s="5" t="s">
        <v>52</v>
      </c>
      <c r="K368" s="5" t="s">
        <v>53</v>
      </c>
      <c r="L368" s="5" t="s">
        <v>147</v>
      </c>
      <c r="M368" s="5" t="s">
        <v>130</v>
      </c>
      <c r="N368" s="5" t="s">
        <v>56</v>
      </c>
      <c r="O368" s="5" t="s">
        <v>57</v>
      </c>
      <c r="P368" s="5" t="s">
        <v>58</v>
      </c>
      <c r="Q368" s="5" t="s">
        <v>52</v>
      </c>
      <c r="R368" s="5" t="s">
        <v>1040</v>
      </c>
      <c r="S368" s="5" t="s">
        <v>60</v>
      </c>
      <c r="T368" s="5" t="s">
        <v>79</v>
      </c>
      <c r="U368" s="5" t="s">
        <v>1041</v>
      </c>
      <c r="V368" s="5" t="s">
        <v>63</v>
      </c>
      <c r="W368" s="5" t="s">
        <v>64</v>
      </c>
      <c r="X368" s="5" t="s">
        <v>168</v>
      </c>
      <c r="Y368" s="5" t="s">
        <v>199</v>
      </c>
      <c r="Z368" s="16" t="s">
        <v>140</v>
      </c>
    </row>
    <row r="369" spans="1:26" ht="32.25" thickBot="1" x14ac:dyDescent="0.3">
      <c r="A369" s="4">
        <v>25780</v>
      </c>
      <c r="B369" s="6">
        <v>2013</v>
      </c>
      <c r="C369" s="6">
        <v>940</v>
      </c>
      <c r="D369" s="5" t="s">
        <v>47</v>
      </c>
      <c r="E369" s="5" t="s">
        <v>694</v>
      </c>
      <c r="F369" s="5" t="s">
        <v>218</v>
      </c>
      <c r="G369" s="6" t="s">
        <v>1210</v>
      </c>
      <c r="H369" s="6">
        <v>82</v>
      </c>
      <c r="I369" s="5" t="s">
        <v>622</v>
      </c>
      <c r="J369" s="5" t="s">
        <v>52</v>
      </c>
      <c r="K369" s="5" t="s">
        <v>90</v>
      </c>
      <c r="L369" s="5" t="s">
        <v>150</v>
      </c>
      <c r="M369" s="5" t="s">
        <v>151</v>
      </c>
      <c r="N369" s="5" t="s">
        <v>358</v>
      </c>
      <c r="O369" s="5" t="s">
        <v>57</v>
      </c>
      <c r="P369" s="5" t="s">
        <v>58</v>
      </c>
      <c r="Q369" s="5" t="s">
        <v>52</v>
      </c>
      <c r="R369" s="5" t="s">
        <v>59</v>
      </c>
      <c r="S369" s="5" t="s">
        <v>60</v>
      </c>
      <c r="T369" s="5" t="s">
        <v>153</v>
      </c>
      <c r="U369" s="5" t="s">
        <v>1026</v>
      </c>
      <c r="V369" s="5" t="s">
        <v>95</v>
      </c>
      <c r="W369" s="5" t="s">
        <v>64</v>
      </c>
      <c r="X369" s="5" t="s">
        <v>83</v>
      </c>
      <c r="Y369" s="5" t="s">
        <v>199</v>
      </c>
      <c r="Z369" s="16" t="s">
        <v>69</v>
      </c>
    </row>
    <row r="370" spans="1:26" ht="16.5" thickBot="1" x14ac:dyDescent="0.3">
      <c r="A370" s="4">
        <v>29002</v>
      </c>
      <c r="B370" s="6">
        <v>2006</v>
      </c>
      <c r="C370" s="6">
        <v>828</v>
      </c>
      <c r="D370" s="5" t="s">
        <v>47</v>
      </c>
      <c r="E370" s="5" t="s">
        <v>273</v>
      </c>
      <c r="F370" s="5" t="s">
        <v>680</v>
      </c>
      <c r="G370" s="6" t="s">
        <v>1306</v>
      </c>
      <c r="H370" s="6">
        <v>0</v>
      </c>
      <c r="I370" s="5" t="s">
        <v>51</v>
      </c>
      <c r="J370" s="5" t="s">
        <v>52</v>
      </c>
      <c r="K370" s="5" t="s">
        <v>90</v>
      </c>
      <c r="L370" s="5" t="s">
        <v>91</v>
      </c>
      <c r="M370" s="5" t="s">
        <v>78</v>
      </c>
      <c r="N370" s="5" t="s">
        <v>56</v>
      </c>
      <c r="O370" s="5" t="s">
        <v>57</v>
      </c>
      <c r="P370" s="5" t="s">
        <v>58</v>
      </c>
      <c r="Q370" s="5" t="s">
        <v>52</v>
      </c>
      <c r="R370" s="5" t="s">
        <v>59</v>
      </c>
      <c r="S370" s="5" t="s">
        <v>112</v>
      </c>
      <c r="T370" s="5" t="s">
        <v>79</v>
      </c>
      <c r="U370" s="5" t="s">
        <v>958</v>
      </c>
      <c r="V370" s="5" t="s">
        <v>95</v>
      </c>
      <c r="W370" s="5" t="s">
        <v>171</v>
      </c>
      <c r="X370" s="5" t="s">
        <v>66</v>
      </c>
      <c r="Y370" s="5" t="s">
        <v>199</v>
      </c>
      <c r="Z370" s="16" t="s">
        <v>222</v>
      </c>
    </row>
    <row r="371" spans="1:26" ht="32.25" thickBot="1" x14ac:dyDescent="0.3">
      <c r="A371" s="4">
        <v>28636</v>
      </c>
      <c r="B371" s="6">
        <v>2006</v>
      </c>
      <c r="C371" s="6">
        <v>1828</v>
      </c>
      <c r="D371" s="5" t="s">
        <v>172</v>
      </c>
      <c r="E371" s="5" t="s">
        <v>192</v>
      </c>
      <c r="F371" s="5" t="s">
        <v>680</v>
      </c>
      <c r="G371" s="6" t="s">
        <v>1215</v>
      </c>
      <c r="H371" s="6">
        <v>144</v>
      </c>
      <c r="I371" s="5" t="s">
        <v>120</v>
      </c>
      <c r="J371" s="5" t="s">
        <v>52</v>
      </c>
      <c r="K371" s="5" t="s">
        <v>90</v>
      </c>
      <c r="L371" s="5" t="s">
        <v>147</v>
      </c>
      <c r="M371" s="5" t="s">
        <v>78</v>
      </c>
      <c r="N371" s="5" t="s">
        <v>56</v>
      </c>
      <c r="O371" s="5" t="s">
        <v>57</v>
      </c>
      <c r="P371" s="5" t="s">
        <v>58</v>
      </c>
      <c r="Q371" s="5" t="s">
        <v>52</v>
      </c>
      <c r="R371" s="5" t="s">
        <v>131</v>
      </c>
      <c r="S371" s="5" t="s">
        <v>112</v>
      </c>
      <c r="T371" s="5" t="s">
        <v>79</v>
      </c>
      <c r="U371" s="5" t="s">
        <v>1063</v>
      </c>
      <c r="V371" s="5" t="s">
        <v>123</v>
      </c>
      <c r="W371" s="5" t="s">
        <v>64</v>
      </c>
      <c r="X371" s="5" t="s">
        <v>168</v>
      </c>
      <c r="Y371" s="5" t="s">
        <v>199</v>
      </c>
      <c r="Z371" s="16" t="s">
        <v>69</v>
      </c>
    </row>
    <row r="372" spans="1:26" ht="16.5" thickBot="1" x14ac:dyDescent="0.3">
      <c r="A372" s="4">
        <v>28634</v>
      </c>
      <c r="B372" s="6">
        <v>2006</v>
      </c>
      <c r="C372" s="6">
        <v>705</v>
      </c>
      <c r="D372" s="5" t="s">
        <v>182</v>
      </c>
      <c r="E372" s="5" t="s">
        <v>192</v>
      </c>
      <c r="F372" s="5" t="s">
        <v>680</v>
      </c>
      <c r="G372" s="6" t="s">
        <v>1215</v>
      </c>
      <c r="H372" s="6">
        <v>0</v>
      </c>
      <c r="I372" s="5" t="s">
        <v>51</v>
      </c>
      <c r="J372" s="5" t="s">
        <v>52</v>
      </c>
      <c r="K372" s="5" t="s">
        <v>90</v>
      </c>
      <c r="L372" s="5" t="s">
        <v>147</v>
      </c>
      <c r="M372" s="5" t="s">
        <v>78</v>
      </c>
      <c r="N372" s="5" t="s">
        <v>56</v>
      </c>
      <c r="O372" s="5" t="s">
        <v>57</v>
      </c>
      <c r="P372" s="5" t="s">
        <v>58</v>
      </c>
      <c r="Q372" s="5" t="s">
        <v>52</v>
      </c>
      <c r="R372" s="5" t="s">
        <v>59</v>
      </c>
      <c r="S372" s="5" t="s">
        <v>112</v>
      </c>
      <c r="T372" s="5" t="s">
        <v>79</v>
      </c>
      <c r="U372" s="5" t="s">
        <v>1001</v>
      </c>
      <c r="V372" s="5" t="s">
        <v>95</v>
      </c>
      <c r="W372" s="5" t="s">
        <v>171</v>
      </c>
      <c r="X372" s="5" t="s">
        <v>66</v>
      </c>
      <c r="Y372" s="5" t="s">
        <v>199</v>
      </c>
      <c r="Z372" s="16" t="s">
        <v>189</v>
      </c>
    </row>
    <row r="373" spans="1:26" ht="32.25" thickBot="1" x14ac:dyDescent="0.3">
      <c r="A373" s="4">
        <v>1321</v>
      </c>
      <c r="B373" s="6">
        <v>2006</v>
      </c>
      <c r="C373" s="6">
        <v>655</v>
      </c>
      <c r="D373" s="5" t="s">
        <v>182</v>
      </c>
      <c r="E373" s="5" t="s">
        <v>192</v>
      </c>
      <c r="F373" s="5" t="s">
        <v>680</v>
      </c>
      <c r="G373" s="6" t="s">
        <v>1215</v>
      </c>
      <c r="H373" s="6">
        <v>110</v>
      </c>
      <c r="I373" s="5" t="s">
        <v>120</v>
      </c>
      <c r="J373" s="5" t="s">
        <v>52</v>
      </c>
      <c r="K373" s="5" t="s">
        <v>337</v>
      </c>
      <c r="L373" s="5" t="s">
        <v>91</v>
      </c>
      <c r="M373" s="5" t="s">
        <v>92</v>
      </c>
      <c r="N373" s="5" t="s">
        <v>56</v>
      </c>
      <c r="O373" s="5" t="s">
        <v>57</v>
      </c>
      <c r="P373" s="5" t="s">
        <v>58</v>
      </c>
      <c r="Q373" s="5" t="s">
        <v>52</v>
      </c>
      <c r="R373" s="5" t="s">
        <v>121</v>
      </c>
      <c r="S373" s="5" t="s">
        <v>60</v>
      </c>
      <c r="T373" s="5" t="s">
        <v>61</v>
      </c>
      <c r="U373" s="5" t="s">
        <v>1066</v>
      </c>
      <c r="V373" s="5" t="s">
        <v>95</v>
      </c>
      <c r="W373" s="5" t="s">
        <v>64</v>
      </c>
      <c r="X373" s="5" t="s">
        <v>83</v>
      </c>
      <c r="Y373" s="5" t="s">
        <v>199</v>
      </c>
      <c r="Z373" s="16" t="s">
        <v>371</v>
      </c>
    </row>
    <row r="374" spans="1:26" ht="16.5" thickBot="1" x14ac:dyDescent="0.3">
      <c r="A374" s="4">
        <v>12721</v>
      </c>
      <c r="B374" s="6">
        <v>2012</v>
      </c>
      <c r="C374" s="6">
        <v>27</v>
      </c>
      <c r="D374" s="5" t="s">
        <v>182</v>
      </c>
      <c r="E374" s="5" t="s">
        <v>218</v>
      </c>
      <c r="F374" s="5" t="s">
        <v>680</v>
      </c>
      <c r="G374" s="6" t="s">
        <v>1291</v>
      </c>
      <c r="H374" s="6">
        <v>0</v>
      </c>
      <c r="I374" s="5" t="s">
        <v>51</v>
      </c>
      <c r="J374" s="5" t="s">
        <v>52</v>
      </c>
      <c r="K374" s="5" t="s">
        <v>53</v>
      </c>
      <c r="L374" s="5" t="s">
        <v>91</v>
      </c>
      <c r="M374" s="5" t="s">
        <v>92</v>
      </c>
      <c r="N374" s="5" t="s">
        <v>56</v>
      </c>
      <c r="O374" s="5" t="s">
        <v>57</v>
      </c>
      <c r="P374" s="5" t="s">
        <v>58</v>
      </c>
      <c r="Q374" s="5" t="s">
        <v>52</v>
      </c>
      <c r="R374" s="5" t="s">
        <v>131</v>
      </c>
      <c r="S374" s="5" t="s">
        <v>112</v>
      </c>
      <c r="T374" s="5" t="s">
        <v>93</v>
      </c>
      <c r="U374" s="5" t="s">
        <v>1023</v>
      </c>
      <c r="V374" s="5" t="s">
        <v>149</v>
      </c>
      <c r="W374" s="5" t="s">
        <v>64</v>
      </c>
      <c r="X374" s="5" t="s">
        <v>66</v>
      </c>
      <c r="Y374" s="5" t="s">
        <v>199</v>
      </c>
      <c r="Z374" s="16" t="s">
        <v>222</v>
      </c>
    </row>
    <row r="375" spans="1:26" ht="16.5" thickBot="1" x14ac:dyDescent="0.3">
      <c r="A375" s="4">
        <v>28649</v>
      </c>
      <c r="B375" s="6">
        <v>2007</v>
      </c>
      <c r="C375" s="6">
        <v>1942</v>
      </c>
      <c r="D375" s="5" t="s">
        <v>172</v>
      </c>
      <c r="E375" s="5" t="s">
        <v>218</v>
      </c>
      <c r="F375" s="5" t="s">
        <v>680</v>
      </c>
      <c r="G375" s="6" t="s">
        <v>1291</v>
      </c>
      <c r="H375" s="6">
        <v>0</v>
      </c>
      <c r="I375" s="5" t="s">
        <v>51</v>
      </c>
      <c r="J375" s="5" t="s">
        <v>52</v>
      </c>
      <c r="K375" s="5" t="s">
        <v>90</v>
      </c>
      <c r="L375" s="5" t="s">
        <v>54</v>
      </c>
      <c r="M375" s="5" t="s">
        <v>78</v>
      </c>
      <c r="N375" s="5" t="s">
        <v>56</v>
      </c>
      <c r="O375" s="5" t="s">
        <v>57</v>
      </c>
      <c r="P375" s="5" t="s">
        <v>58</v>
      </c>
      <c r="Q375" s="5" t="s">
        <v>52</v>
      </c>
      <c r="R375" s="5" t="s">
        <v>131</v>
      </c>
      <c r="S375" s="5" t="s">
        <v>112</v>
      </c>
      <c r="T375" s="5" t="s">
        <v>79</v>
      </c>
      <c r="U375" s="5" t="s">
        <v>1023</v>
      </c>
      <c r="V375" s="5" t="s">
        <v>123</v>
      </c>
      <c r="W375" s="5" t="s">
        <v>64</v>
      </c>
      <c r="X375" s="5" t="s">
        <v>66</v>
      </c>
      <c r="Y375" s="5" t="s">
        <v>199</v>
      </c>
      <c r="Z375" s="16" t="s">
        <v>244</v>
      </c>
    </row>
    <row r="376" spans="1:26" ht="32.25" thickBot="1" x14ac:dyDescent="0.3">
      <c r="A376" s="4">
        <v>26540</v>
      </c>
      <c r="B376" s="6">
        <v>2013</v>
      </c>
      <c r="C376" s="6">
        <v>1639</v>
      </c>
      <c r="D376" s="5" t="s">
        <v>172</v>
      </c>
      <c r="E376" s="5" t="s">
        <v>74</v>
      </c>
      <c r="F376" s="5" t="s">
        <v>1072</v>
      </c>
      <c r="G376" s="6" t="s">
        <v>1307</v>
      </c>
      <c r="H376" s="6">
        <v>0</v>
      </c>
      <c r="I376" s="5" t="s">
        <v>51</v>
      </c>
      <c r="J376" s="5" t="s">
        <v>52</v>
      </c>
      <c r="K376" s="5" t="s">
        <v>111</v>
      </c>
      <c r="L376" s="5" t="s">
        <v>91</v>
      </c>
      <c r="M376" s="5" t="s">
        <v>92</v>
      </c>
      <c r="N376" s="5" t="s">
        <v>56</v>
      </c>
      <c r="O376" s="5" t="s">
        <v>57</v>
      </c>
      <c r="P376" s="5" t="s">
        <v>58</v>
      </c>
      <c r="Q376" s="5" t="s">
        <v>52</v>
      </c>
      <c r="R376" s="5" t="s">
        <v>59</v>
      </c>
      <c r="S376" s="5" t="s">
        <v>60</v>
      </c>
      <c r="T376" s="5" t="s">
        <v>93</v>
      </c>
      <c r="U376" s="5" t="s">
        <v>1073</v>
      </c>
      <c r="V376" s="5" t="s">
        <v>63</v>
      </c>
      <c r="W376" s="5" t="s">
        <v>64</v>
      </c>
      <c r="X376" s="5" t="s">
        <v>66</v>
      </c>
      <c r="Y376" s="5" t="s">
        <v>199</v>
      </c>
      <c r="Z376" s="16" t="s">
        <v>69</v>
      </c>
    </row>
    <row r="377" spans="1:26" ht="32.25" thickBot="1" x14ac:dyDescent="0.3">
      <c r="A377" s="4">
        <v>29440</v>
      </c>
      <c r="B377" s="6">
        <v>2012</v>
      </c>
      <c r="C377" s="6">
        <v>258</v>
      </c>
      <c r="D377" s="5" t="s">
        <v>135</v>
      </c>
      <c r="E377" s="5" t="s">
        <v>192</v>
      </c>
      <c r="F377" s="5" t="s">
        <v>751</v>
      </c>
      <c r="G377" s="6" t="s">
        <v>1251</v>
      </c>
      <c r="H377" s="6">
        <v>66</v>
      </c>
      <c r="I377" s="5" t="s">
        <v>76</v>
      </c>
      <c r="J377" s="5" t="s">
        <v>52</v>
      </c>
      <c r="K377" s="5" t="s">
        <v>90</v>
      </c>
      <c r="L377" s="5" t="s">
        <v>77</v>
      </c>
      <c r="M377" s="5" t="s">
        <v>130</v>
      </c>
      <c r="N377" s="5" t="s">
        <v>56</v>
      </c>
      <c r="O377" s="5" t="s">
        <v>213</v>
      </c>
      <c r="P377" s="5" t="s">
        <v>58</v>
      </c>
      <c r="Q377" s="5" t="s">
        <v>52</v>
      </c>
      <c r="R377" s="5" t="s">
        <v>131</v>
      </c>
      <c r="S377" s="5" t="s">
        <v>60</v>
      </c>
      <c r="T377" s="5" t="s">
        <v>79</v>
      </c>
      <c r="U377" s="5" t="s">
        <v>1090</v>
      </c>
      <c r="V377" s="5" t="s">
        <v>133</v>
      </c>
      <c r="W377" s="5" t="s">
        <v>215</v>
      </c>
      <c r="X377" s="5" t="s">
        <v>83</v>
      </c>
      <c r="Y377" s="5" t="s">
        <v>199</v>
      </c>
      <c r="Z377" s="16" t="s">
        <v>185</v>
      </c>
    </row>
    <row r="378" spans="1:26" ht="32.25" thickBot="1" x14ac:dyDescent="0.3">
      <c r="A378" s="4">
        <v>33165</v>
      </c>
      <c r="B378" s="6">
        <v>2006</v>
      </c>
      <c r="C378" s="6">
        <v>1843</v>
      </c>
      <c r="D378" s="5" t="s">
        <v>182</v>
      </c>
      <c r="E378" s="5" t="s">
        <v>192</v>
      </c>
      <c r="F378" s="5" t="s">
        <v>694</v>
      </c>
      <c r="G378" s="6" t="s">
        <v>1288</v>
      </c>
      <c r="H378" s="6">
        <v>111</v>
      </c>
      <c r="I378" s="5" t="s">
        <v>76</v>
      </c>
      <c r="J378" s="5" t="s">
        <v>52</v>
      </c>
      <c r="K378" s="5" t="s">
        <v>90</v>
      </c>
      <c r="L378" s="5" t="s">
        <v>91</v>
      </c>
      <c r="M378" s="5" t="s">
        <v>78</v>
      </c>
      <c r="N378" s="5" t="s">
        <v>56</v>
      </c>
      <c r="O378" s="5" t="s">
        <v>57</v>
      </c>
      <c r="P378" s="5" t="s">
        <v>58</v>
      </c>
      <c r="Q378" s="5" t="s">
        <v>52</v>
      </c>
      <c r="R378" s="5" t="s">
        <v>131</v>
      </c>
      <c r="S378" s="5" t="s">
        <v>60</v>
      </c>
      <c r="T378" s="5" t="s">
        <v>79</v>
      </c>
      <c r="U378" s="5" t="s">
        <v>1105</v>
      </c>
      <c r="V378" s="5" t="s">
        <v>123</v>
      </c>
      <c r="W378" s="5" t="s">
        <v>64</v>
      </c>
      <c r="X378" s="5" t="s">
        <v>83</v>
      </c>
      <c r="Y378" s="5" t="s">
        <v>199</v>
      </c>
      <c r="Z378" s="16" t="s">
        <v>196</v>
      </c>
    </row>
    <row r="379" spans="1:26" ht="16.5" thickBot="1" x14ac:dyDescent="0.3">
      <c r="A379" s="4">
        <v>21004</v>
      </c>
      <c r="B379" s="6">
        <v>2015</v>
      </c>
      <c r="C379" s="6">
        <v>1644</v>
      </c>
      <c r="D379" s="5" t="s">
        <v>128</v>
      </c>
      <c r="E379" s="5" t="s">
        <v>49</v>
      </c>
      <c r="F379" s="5" t="s">
        <v>694</v>
      </c>
      <c r="G379" s="6" t="s">
        <v>1292</v>
      </c>
      <c r="H379" s="6">
        <v>0</v>
      </c>
      <c r="I379" s="5" t="s">
        <v>51</v>
      </c>
      <c r="J379" s="5" t="s">
        <v>52</v>
      </c>
      <c r="K379" s="5" t="s">
        <v>90</v>
      </c>
      <c r="L379" s="5" t="s">
        <v>54</v>
      </c>
      <c r="M379" s="5" t="s">
        <v>78</v>
      </c>
      <c r="N379" s="5" t="s">
        <v>56</v>
      </c>
      <c r="O379" s="5" t="s">
        <v>57</v>
      </c>
      <c r="P379" s="5" t="s">
        <v>58</v>
      </c>
      <c r="Q379" s="5" t="s">
        <v>52</v>
      </c>
      <c r="R379" s="5" t="s">
        <v>59</v>
      </c>
      <c r="S379" s="5" t="s">
        <v>112</v>
      </c>
      <c r="T379" s="5" t="s">
        <v>79</v>
      </c>
      <c r="U379" s="5" t="s">
        <v>1108</v>
      </c>
      <c r="V379" s="5" t="s">
        <v>63</v>
      </c>
      <c r="W379" s="5" t="s">
        <v>64</v>
      </c>
      <c r="X379" s="5" t="s">
        <v>66</v>
      </c>
      <c r="Y379" s="5" t="s">
        <v>199</v>
      </c>
      <c r="Z379" s="16" t="s">
        <v>107</v>
      </c>
    </row>
    <row r="380" spans="1:26" ht="16.5" thickBot="1" x14ac:dyDescent="0.3">
      <c r="A380" s="4">
        <v>9496</v>
      </c>
      <c r="B380" s="6">
        <v>2015</v>
      </c>
      <c r="C380" s="6">
        <v>1825</v>
      </c>
      <c r="D380" s="5" t="s">
        <v>182</v>
      </c>
      <c r="E380" s="5" t="s">
        <v>49</v>
      </c>
      <c r="F380" s="5" t="s">
        <v>694</v>
      </c>
      <c r="G380" s="6" t="s">
        <v>1292</v>
      </c>
      <c r="H380" s="6">
        <v>0</v>
      </c>
      <c r="I380" s="5" t="s">
        <v>51</v>
      </c>
      <c r="J380" s="5" t="s">
        <v>52</v>
      </c>
      <c r="K380" s="5" t="s">
        <v>90</v>
      </c>
      <c r="L380" s="5" t="s">
        <v>54</v>
      </c>
      <c r="M380" s="5" t="s">
        <v>78</v>
      </c>
      <c r="N380" s="5" t="s">
        <v>56</v>
      </c>
      <c r="O380" s="5" t="s">
        <v>57</v>
      </c>
      <c r="P380" s="5" t="s">
        <v>58</v>
      </c>
      <c r="Q380" s="5" t="s">
        <v>52</v>
      </c>
      <c r="R380" s="5" t="s">
        <v>131</v>
      </c>
      <c r="S380" s="5" t="s">
        <v>112</v>
      </c>
      <c r="T380" s="5" t="s">
        <v>79</v>
      </c>
      <c r="U380" s="5" t="s">
        <v>1108</v>
      </c>
      <c r="V380" s="5" t="s">
        <v>123</v>
      </c>
      <c r="W380" s="5" t="s">
        <v>64</v>
      </c>
      <c r="X380" s="5" t="s">
        <v>66</v>
      </c>
      <c r="Y380" s="5" t="s">
        <v>199</v>
      </c>
      <c r="Z380" s="16" t="s">
        <v>107</v>
      </c>
    </row>
    <row r="381" spans="1:26" ht="16.5" thickBot="1" x14ac:dyDescent="0.3">
      <c r="A381" s="4">
        <v>29515</v>
      </c>
      <c r="B381" s="6">
        <v>2009</v>
      </c>
      <c r="C381" s="6">
        <v>2113</v>
      </c>
      <c r="D381" s="5" t="s">
        <v>135</v>
      </c>
      <c r="E381" s="5" t="s">
        <v>101</v>
      </c>
      <c r="F381" s="5" t="s">
        <v>694</v>
      </c>
      <c r="G381" s="6" t="s">
        <v>1253</v>
      </c>
      <c r="H381" s="6">
        <v>0</v>
      </c>
      <c r="I381" s="5" t="s">
        <v>51</v>
      </c>
      <c r="J381" s="5" t="s">
        <v>52</v>
      </c>
      <c r="K381" s="5" t="s">
        <v>90</v>
      </c>
      <c r="L381" s="5" t="s">
        <v>91</v>
      </c>
      <c r="M381" s="5" t="s">
        <v>78</v>
      </c>
      <c r="N381" s="5" t="s">
        <v>56</v>
      </c>
      <c r="O381" s="5" t="s">
        <v>57</v>
      </c>
      <c r="P381" s="5" t="s">
        <v>58</v>
      </c>
      <c r="Q381" s="5" t="s">
        <v>52</v>
      </c>
      <c r="R381" s="5" t="s">
        <v>131</v>
      </c>
      <c r="S381" s="5" t="s">
        <v>112</v>
      </c>
      <c r="T381" s="5" t="s">
        <v>79</v>
      </c>
      <c r="U381" s="5" t="s">
        <v>1108</v>
      </c>
      <c r="V381" s="5" t="s">
        <v>123</v>
      </c>
      <c r="W381" s="5" t="s">
        <v>64</v>
      </c>
      <c r="X381" s="5" t="s">
        <v>66</v>
      </c>
      <c r="Y381" s="5" t="s">
        <v>199</v>
      </c>
      <c r="Z381" s="16" t="s">
        <v>244</v>
      </c>
    </row>
    <row r="382" spans="1:26" ht="32.25" thickBot="1" x14ac:dyDescent="0.3">
      <c r="A382" s="4">
        <v>25588</v>
      </c>
      <c r="B382" s="6">
        <v>2015</v>
      </c>
      <c r="C382" s="6">
        <v>1731</v>
      </c>
      <c r="D382" s="5" t="s">
        <v>47</v>
      </c>
      <c r="E382" s="5" t="s">
        <v>74</v>
      </c>
      <c r="F382" s="5" t="s">
        <v>778</v>
      </c>
      <c r="G382" s="6" t="s">
        <v>1293</v>
      </c>
      <c r="H382" s="6">
        <v>0</v>
      </c>
      <c r="I382" s="5" t="s">
        <v>51</v>
      </c>
      <c r="J382" s="5" t="s">
        <v>52</v>
      </c>
      <c r="K382" s="5" t="s">
        <v>90</v>
      </c>
      <c r="L382" s="5" t="s">
        <v>147</v>
      </c>
      <c r="M382" s="5" t="s">
        <v>92</v>
      </c>
      <c r="N382" s="5" t="s">
        <v>56</v>
      </c>
      <c r="O382" s="5" t="s">
        <v>57</v>
      </c>
      <c r="P382" s="5" t="s">
        <v>58</v>
      </c>
      <c r="Q382" s="5" t="s">
        <v>52</v>
      </c>
      <c r="R382" s="5" t="s">
        <v>59</v>
      </c>
      <c r="S382" s="5" t="s">
        <v>60</v>
      </c>
      <c r="T382" s="5" t="s">
        <v>93</v>
      </c>
      <c r="U382" s="5" t="s">
        <v>1115</v>
      </c>
      <c r="V382" s="5" t="s">
        <v>63</v>
      </c>
      <c r="W382" s="5" t="s">
        <v>64</v>
      </c>
      <c r="X382" s="5" t="s">
        <v>66</v>
      </c>
      <c r="Y382" s="5" t="s">
        <v>199</v>
      </c>
      <c r="Z382" s="16" t="s">
        <v>69</v>
      </c>
    </row>
    <row r="383" spans="1:26" ht="16.5" thickBot="1" x14ac:dyDescent="0.3">
      <c r="A383" s="4">
        <v>29490</v>
      </c>
      <c r="B383" s="6">
        <v>2011</v>
      </c>
      <c r="C383" s="6">
        <v>900</v>
      </c>
      <c r="D383" s="5" t="s">
        <v>172</v>
      </c>
      <c r="E383" s="5" t="s">
        <v>74</v>
      </c>
      <c r="F383" s="5" t="s">
        <v>1127</v>
      </c>
      <c r="G383" s="6" t="s">
        <v>1308</v>
      </c>
      <c r="H383" s="6">
        <v>0</v>
      </c>
      <c r="I383" s="5" t="s">
        <v>51</v>
      </c>
      <c r="J383" s="5" t="s">
        <v>52</v>
      </c>
      <c r="K383" s="5" t="s">
        <v>90</v>
      </c>
      <c r="L383" s="5" t="s">
        <v>249</v>
      </c>
      <c r="M383" s="5" t="s">
        <v>130</v>
      </c>
      <c r="N383" s="5" t="s">
        <v>56</v>
      </c>
      <c r="O383" s="5" t="s">
        <v>57</v>
      </c>
      <c r="P383" s="5" t="s">
        <v>58</v>
      </c>
      <c r="Q383" s="5" t="s">
        <v>52</v>
      </c>
      <c r="R383" s="5" t="s">
        <v>59</v>
      </c>
      <c r="S383" s="5" t="s">
        <v>112</v>
      </c>
      <c r="T383" s="5" t="s">
        <v>79</v>
      </c>
      <c r="U383" s="5" t="s">
        <v>1128</v>
      </c>
      <c r="V383" s="5" t="s">
        <v>95</v>
      </c>
      <c r="W383" s="5" t="s">
        <v>64</v>
      </c>
      <c r="X383" s="5" t="s">
        <v>66</v>
      </c>
      <c r="Y383" s="5" t="s">
        <v>199</v>
      </c>
      <c r="Z383" s="16" t="s">
        <v>244</v>
      </c>
    </row>
    <row r="384" spans="1:26" ht="32.25" thickBot="1" x14ac:dyDescent="0.3">
      <c r="A384" s="4">
        <v>1293</v>
      </c>
      <c r="B384" s="6">
        <v>2006</v>
      </c>
      <c r="C384" s="6">
        <v>1527</v>
      </c>
      <c r="D384" s="5" t="s">
        <v>47</v>
      </c>
      <c r="E384" s="5" t="s">
        <v>1135</v>
      </c>
      <c r="F384" s="5" t="s">
        <v>1133</v>
      </c>
      <c r="G384" s="6" t="s">
        <v>1309</v>
      </c>
      <c r="H384" s="6">
        <v>6</v>
      </c>
      <c r="I384" s="5" t="s">
        <v>455</v>
      </c>
      <c r="J384" s="5" t="s">
        <v>52</v>
      </c>
      <c r="K384" s="5" t="s">
        <v>53</v>
      </c>
      <c r="L384" s="5" t="s">
        <v>91</v>
      </c>
      <c r="M384" s="5" t="s">
        <v>92</v>
      </c>
      <c r="N384" s="5" t="s">
        <v>56</v>
      </c>
      <c r="O384" s="5" t="s">
        <v>57</v>
      </c>
      <c r="P384" s="5" t="s">
        <v>58</v>
      </c>
      <c r="Q384" s="5" t="s">
        <v>52</v>
      </c>
      <c r="R384" s="5" t="s">
        <v>59</v>
      </c>
      <c r="S384" s="5" t="s">
        <v>112</v>
      </c>
      <c r="T384" s="5" t="s">
        <v>93</v>
      </c>
      <c r="U384" s="5" t="s">
        <v>1136</v>
      </c>
      <c r="V384" s="5" t="s">
        <v>63</v>
      </c>
      <c r="W384" s="5" t="s">
        <v>64</v>
      </c>
      <c r="X384" s="5" t="s">
        <v>66</v>
      </c>
      <c r="Y384" s="5" t="s">
        <v>199</v>
      </c>
      <c r="Z384" s="16" t="s">
        <v>436</v>
      </c>
    </row>
    <row r="385" spans="1:26" ht="32.25" thickBot="1" x14ac:dyDescent="0.3">
      <c r="A385" s="4">
        <v>29514</v>
      </c>
      <c r="B385" s="6">
        <v>2009</v>
      </c>
      <c r="C385" s="6">
        <v>1733</v>
      </c>
      <c r="D385" s="5" t="s">
        <v>88</v>
      </c>
      <c r="E385" s="5" t="s">
        <v>694</v>
      </c>
      <c r="F385" s="5" t="s">
        <v>1133</v>
      </c>
      <c r="G385" s="6" t="s">
        <v>1310</v>
      </c>
      <c r="H385" s="6">
        <v>0</v>
      </c>
      <c r="I385" s="5" t="s">
        <v>51</v>
      </c>
      <c r="J385" s="5" t="s">
        <v>52</v>
      </c>
      <c r="K385" s="5" t="s">
        <v>90</v>
      </c>
      <c r="L385" s="5" t="s">
        <v>91</v>
      </c>
      <c r="M385" s="5" t="s">
        <v>78</v>
      </c>
      <c r="N385" s="5" t="s">
        <v>56</v>
      </c>
      <c r="O385" s="5" t="s">
        <v>57</v>
      </c>
      <c r="P385" s="5" t="s">
        <v>58</v>
      </c>
      <c r="Q385" s="5" t="s">
        <v>52</v>
      </c>
      <c r="R385" s="5" t="s">
        <v>131</v>
      </c>
      <c r="S385" s="5" t="s">
        <v>112</v>
      </c>
      <c r="T385" s="5" t="s">
        <v>79</v>
      </c>
      <c r="U385" s="5" t="s">
        <v>1108</v>
      </c>
      <c r="V385" s="5" t="s">
        <v>63</v>
      </c>
      <c r="W385" s="5" t="s">
        <v>64</v>
      </c>
      <c r="X385" s="5" t="s">
        <v>66</v>
      </c>
      <c r="Y385" s="5" t="s">
        <v>199</v>
      </c>
      <c r="Z385" s="16" t="s">
        <v>126</v>
      </c>
    </row>
    <row r="386" spans="1:26" ht="32.25" thickBot="1" x14ac:dyDescent="0.3">
      <c r="A386" s="4">
        <v>12796</v>
      </c>
      <c r="B386" s="6">
        <v>2013</v>
      </c>
      <c r="C386" s="6">
        <v>2040</v>
      </c>
      <c r="D386" s="5" t="s">
        <v>47</v>
      </c>
      <c r="E386" s="5" t="s">
        <v>453</v>
      </c>
      <c r="F386" s="5" t="s">
        <v>101</v>
      </c>
      <c r="G386" s="6" t="s">
        <v>1221</v>
      </c>
      <c r="H386" s="6">
        <v>0</v>
      </c>
      <c r="I386" s="5" t="s">
        <v>51</v>
      </c>
      <c r="J386" s="5" t="s">
        <v>52</v>
      </c>
      <c r="K386" s="5" t="s">
        <v>90</v>
      </c>
      <c r="L386" s="5" t="s">
        <v>91</v>
      </c>
      <c r="M386" s="5" t="s">
        <v>78</v>
      </c>
      <c r="N386" s="5" t="s">
        <v>56</v>
      </c>
      <c r="O386" s="5" t="s">
        <v>57</v>
      </c>
      <c r="P386" s="5" t="s">
        <v>58</v>
      </c>
      <c r="Q386" s="5" t="s">
        <v>52</v>
      </c>
      <c r="R386" s="5" t="s">
        <v>131</v>
      </c>
      <c r="S386" s="5" t="s">
        <v>112</v>
      </c>
      <c r="T386" s="5" t="s">
        <v>79</v>
      </c>
      <c r="U386" s="5" t="s">
        <v>62</v>
      </c>
      <c r="V386" s="5" t="s">
        <v>123</v>
      </c>
      <c r="W386" s="5" t="s">
        <v>64</v>
      </c>
      <c r="X386" s="5" t="s">
        <v>66</v>
      </c>
      <c r="Y386" s="5" t="s">
        <v>199</v>
      </c>
      <c r="Z386" s="16" t="s">
        <v>126</v>
      </c>
    </row>
    <row r="387" spans="1:26" ht="16.5" thickBot="1" x14ac:dyDescent="0.3">
      <c r="A387" s="4">
        <v>29060</v>
      </c>
      <c r="B387" s="6">
        <v>2008</v>
      </c>
      <c r="C387" s="6">
        <v>1321</v>
      </c>
      <c r="D387" s="5" t="s">
        <v>47</v>
      </c>
      <c r="E387" s="5" t="s">
        <v>453</v>
      </c>
      <c r="F387" s="5" t="s">
        <v>101</v>
      </c>
      <c r="G387" s="6" t="s">
        <v>1221</v>
      </c>
      <c r="H387" s="6">
        <v>0</v>
      </c>
      <c r="I387" s="5" t="s">
        <v>51</v>
      </c>
      <c r="J387" s="5" t="s">
        <v>52</v>
      </c>
      <c r="K387" s="5" t="s">
        <v>90</v>
      </c>
      <c r="L387" s="5" t="s">
        <v>91</v>
      </c>
      <c r="M387" s="5" t="s">
        <v>78</v>
      </c>
      <c r="N387" s="5" t="s">
        <v>56</v>
      </c>
      <c r="O387" s="5" t="s">
        <v>57</v>
      </c>
      <c r="P387" s="5" t="s">
        <v>58</v>
      </c>
      <c r="Q387" s="5" t="s">
        <v>52</v>
      </c>
      <c r="R387" s="5" t="s">
        <v>59</v>
      </c>
      <c r="S387" s="5" t="s">
        <v>112</v>
      </c>
      <c r="T387" s="5" t="s">
        <v>79</v>
      </c>
      <c r="U387" s="5" t="s">
        <v>62</v>
      </c>
      <c r="V387" s="5" t="s">
        <v>81</v>
      </c>
      <c r="W387" s="5" t="s">
        <v>64</v>
      </c>
      <c r="X387" s="5" t="s">
        <v>66</v>
      </c>
      <c r="Y387" s="5" t="s">
        <v>199</v>
      </c>
      <c r="Z387" s="16" t="s">
        <v>244</v>
      </c>
    </row>
    <row r="388" spans="1:26" ht="16.5" thickBot="1" x14ac:dyDescent="0.3">
      <c r="A388" s="4">
        <v>29062</v>
      </c>
      <c r="B388" s="6">
        <v>2008</v>
      </c>
      <c r="C388" s="6">
        <v>132</v>
      </c>
      <c r="D388" s="5" t="s">
        <v>135</v>
      </c>
      <c r="E388" s="5" t="s">
        <v>453</v>
      </c>
      <c r="F388" s="5" t="s">
        <v>101</v>
      </c>
      <c r="G388" s="6" t="s">
        <v>1221</v>
      </c>
      <c r="H388" s="6">
        <v>0</v>
      </c>
      <c r="I388" s="5" t="s">
        <v>51</v>
      </c>
      <c r="J388" s="5" t="s">
        <v>52</v>
      </c>
      <c r="K388" s="5" t="s">
        <v>90</v>
      </c>
      <c r="L388" s="5" t="s">
        <v>77</v>
      </c>
      <c r="M388" s="5" t="s">
        <v>130</v>
      </c>
      <c r="N388" s="5" t="s">
        <v>56</v>
      </c>
      <c r="O388" s="5" t="s">
        <v>213</v>
      </c>
      <c r="P388" s="5" t="s">
        <v>58</v>
      </c>
      <c r="Q388" s="5" t="s">
        <v>52</v>
      </c>
      <c r="R388" s="5" t="s">
        <v>131</v>
      </c>
      <c r="S388" s="5" t="s">
        <v>112</v>
      </c>
      <c r="T388" s="5" t="s">
        <v>79</v>
      </c>
      <c r="U388" s="5" t="s">
        <v>62</v>
      </c>
      <c r="V388" s="5" t="s">
        <v>149</v>
      </c>
      <c r="W388" s="5" t="s">
        <v>64</v>
      </c>
      <c r="X388" s="5" t="s">
        <v>66</v>
      </c>
      <c r="Y388" s="5" t="s">
        <v>199</v>
      </c>
      <c r="Z388" s="16" t="s">
        <v>244</v>
      </c>
    </row>
    <row r="389" spans="1:26" ht="32.25" thickBot="1" x14ac:dyDescent="0.3">
      <c r="A389" s="4">
        <v>29224</v>
      </c>
      <c r="B389" s="6">
        <v>2009</v>
      </c>
      <c r="C389" s="6">
        <v>1110</v>
      </c>
      <c r="D389" s="5" t="s">
        <v>135</v>
      </c>
      <c r="E389" s="5" t="s">
        <v>192</v>
      </c>
      <c r="F389" s="5" t="s">
        <v>110</v>
      </c>
      <c r="G389" s="6" t="s">
        <v>1164</v>
      </c>
      <c r="H389" s="6">
        <v>20</v>
      </c>
      <c r="I389" s="5" t="s">
        <v>120</v>
      </c>
      <c r="J389" s="5" t="s">
        <v>52</v>
      </c>
      <c r="K389" s="5" t="s">
        <v>53</v>
      </c>
      <c r="L389" s="5" t="s">
        <v>77</v>
      </c>
      <c r="M389" s="5" t="s">
        <v>78</v>
      </c>
      <c r="N389" s="5" t="s">
        <v>56</v>
      </c>
      <c r="O389" s="5" t="s">
        <v>57</v>
      </c>
      <c r="P389" s="5" t="s">
        <v>58</v>
      </c>
      <c r="Q389" s="5" t="s">
        <v>52</v>
      </c>
      <c r="R389" s="5" t="s">
        <v>59</v>
      </c>
      <c r="S389" s="5" t="s">
        <v>112</v>
      </c>
      <c r="T389" s="5" t="s">
        <v>79</v>
      </c>
      <c r="U389" s="5" t="s">
        <v>193</v>
      </c>
      <c r="V389" s="5" t="s">
        <v>81</v>
      </c>
      <c r="W389" s="5" t="s">
        <v>64</v>
      </c>
      <c r="X389" s="5" t="s">
        <v>66</v>
      </c>
      <c r="Y389" s="5" t="s">
        <v>155</v>
      </c>
      <c r="Z389" s="16" t="s">
        <v>196</v>
      </c>
    </row>
    <row r="390" spans="1:26" ht="16.5" thickBot="1" x14ac:dyDescent="0.3">
      <c r="A390" s="4">
        <v>20452</v>
      </c>
      <c r="B390" s="6">
        <v>2013</v>
      </c>
      <c r="C390" s="6">
        <v>1830</v>
      </c>
      <c r="D390" s="5" t="s">
        <v>47</v>
      </c>
      <c r="E390" s="5" t="s">
        <v>218</v>
      </c>
      <c r="F390" s="5" t="s">
        <v>110</v>
      </c>
      <c r="G390" s="6" t="s">
        <v>1165</v>
      </c>
      <c r="H390" s="6">
        <v>0</v>
      </c>
      <c r="I390" s="5" t="s">
        <v>51</v>
      </c>
      <c r="J390" s="5" t="s">
        <v>44</v>
      </c>
      <c r="K390" s="5" t="s">
        <v>53</v>
      </c>
      <c r="L390" s="5" t="s">
        <v>91</v>
      </c>
      <c r="M390" s="5" t="s">
        <v>92</v>
      </c>
      <c r="N390" s="5" t="s">
        <v>56</v>
      </c>
      <c r="O390" s="5" t="s">
        <v>57</v>
      </c>
      <c r="P390" s="5" t="s">
        <v>58</v>
      </c>
      <c r="Q390" s="5" t="s">
        <v>52</v>
      </c>
      <c r="R390" s="5" t="s">
        <v>59</v>
      </c>
      <c r="S390" s="5" t="s">
        <v>112</v>
      </c>
      <c r="T390" s="5" t="s">
        <v>93</v>
      </c>
      <c r="U390" s="5" t="s">
        <v>219</v>
      </c>
      <c r="V390" s="5" t="s">
        <v>123</v>
      </c>
      <c r="W390" s="5" t="s">
        <v>64</v>
      </c>
      <c r="X390" s="5" t="s">
        <v>66</v>
      </c>
      <c r="Y390" s="5" t="s">
        <v>155</v>
      </c>
      <c r="Z390" s="16" t="s">
        <v>222</v>
      </c>
    </row>
    <row r="391" spans="1:26" ht="32.25" thickBot="1" x14ac:dyDescent="0.3">
      <c r="A391" s="4">
        <v>29256</v>
      </c>
      <c r="B391" s="6">
        <v>2011</v>
      </c>
      <c r="C391" s="6">
        <v>1426</v>
      </c>
      <c r="D391" s="5" t="s">
        <v>72</v>
      </c>
      <c r="E391" s="5" t="s">
        <v>109</v>
      </c>
      <c r="F391" s="5" t="s">
        <v>230</v>
      </c>
      <c r="G391" s="6" t="s">
        <v>1166</v>
      </c>
      <c r="H391" s="6">
        <v>207</v>
      </c>
      <c r="I391" s="5" t="s">
        <v>76</v>
      </c>
      <c r="J391" s="5" t="s">
        <v>52</v>
      </c>
      <c r="K391" s="5" t="s">
        <v>53</v>
      </c>
      <c r="L391" s="5" t="s">
        <v>147</v>
      </c>
      <c r="M391" s="5" t="s">
        <v>130</v>
      </c>
      <c r="N391" s="5" t="s">
        <v>56</v>
      </c>
      <c r="O391" s="5" t="s">
        <v>57</v>
      </c>
      <c r="P391" s="5" t="s">
        <v>58</v>
      </c>
      <c r="Q391" s="5" t="s">
        <v>52</v>
      </c>
      <c r="R391" s="5" t="s">
        <v>59</v>
      </c>
      <c r="S391" s="5" t="s">
        <v>60</v>
      </c>
      <c r="T391" s="5" t="s">
        <v>79</v>
      </c>
      <c r="U391" s="5" t="s">
        <v>233</v>
      </c>
      <c r="V391" s="5" t="s">
        <v>63</v>
      </c>
      <c r="W391" s="5" t="s">
        <v>64</v>
      </c>
      <c r="X391" s="5" t="s">
        <v>83</v>
      </c>
      <c r="Y391" s="5" t="s">
        <v>155</v>
      </c>
      <c r="Z391" s="16" t="s">
        <v>69</v>
      </c>
    </row>
    <row r="392" spans="1:26" ht="16.5" thickBot="1" x14ac:dyDescent="0.3">
      <c r="A392" s="4">
        <v>29257</v>
      </c>
      <c r="B392" s="6">
        <v>2012</v>
      </c>
      <c r="C392" s="6">
        <v>621</v>
      </c>
      <c r="D392" s="5" t="s">
        <v>172</v>
      </c>
      <c r="E392" s="5" t="s">
        <v>109</v>
      </c>
      <c r="F392" s="5" t="s">
        <v>230</v>
      </c>
      <c r="G392" s="6" t="s">
        <v>1166</v>
      </c>
      <c r="H392" s="6">
        <v>0</v>
      </c>
      <c r="I392" s="5" t="s">
        <v>51</v>
      </c>
      <c r="J392" s="5" t="s">
        <v>52</v>
      </c>
      <c r="K392" s="5" t="s">
        <v>90</v>
      </c>
      <c r="L392" s="5" t="s">
        <v>91</v>
      </c>
      <c r="M392" s="5" t="s">
        <v>78</v>
      </c>
      <c r="N392" s="5" t="s">
        <v>56</v>
      </c>
      <c r="O392" s="5" t="s">
        <v>57</v>
      </c>
      <c r="P392" s="5" t="s">
        <v>58</v>
      </c>
      <c r="Q392" s="5" t="s">
        <v>52</v>
      </c>
      <c r="R392" s="5" t="s">
        <v>59</v>
      </c>
      <c r="S392" s="5" t="s">
        <v>112</v>
      </c>
      <c r="T392" s="5" t="s">
        <v>79</v>
      </c>
      <c r="U392" s="5" t="s">
        <v>234</v>
      </c>
      <c r="V392" s="5" t="s">
        <v>95</v>
      </c>
      <c r="W392" s="5" t="s">
        <v>64</v>
      </c>
      <c r="X392" s="5" t="s">
        <v>66</v>
      </c>
      <c r="Y392" s="5" t="s">
        <v>155</v>
      </c>
      <c r="Z392" s="16" t="s">
        <v>244</v>
      </c>
    </row>
    <row r="393" spans="1:26" ht="32.25" thickBot="1" x14ac:dyDescent="0.3">
      <c r="A393" s="4">
        <v>29178</v>
      </c>
      <c r="B393" s="6">
        <v>2009</v>
      </c>
      <c r="C393" s="6">
        <v>2225</v>
      </c>
      <c r="D393" s="5" t="s">
        <v>172</v>
      </c>
      <c r="E393" s="5" t="s">
        <v>192</v>
      </c>
      <c r="F393" s="5" t="s">
        <v>230</v>
      </c>
      <c r="G393" s="6" t="s">
        <v>1167</v>
      </c>
      <c r="H393" s="6">
        <v>186</v>
      </c>
      <c r="I393" s="5" t="s">
        <v>120</v>
      </c>
      <c r="J393" s="5" t="s">
        <v>52</v>
      </c>
      <c r="K393" s="5" t="s">
        <v>90</v>
      </c>
      <c r="L393" s="5" t="s">
        <v>147</v>
      </c>
      <c r="M393" s="5" t="s">
        <v>78</v>
      </c>
      <c r="N393" s="5" t="s">
        <v>56</v>
      </c>
      <c r="O393" s="5" t="s">
        <v>57</v>
      </c>
      <c r="P393" s="5" t="s">
        <v>58</v>
      </c>
      <c r="Q393" s="5" t="s">
        <v>52</v>
      </c>
      <c r="R393" s="5" t="s">
        <v>131</v>
      </c>
      <c r="S393" s="5" t="s">
        <v>112</v>
      </c>
      <c r="T393" s="5" t="s">
        <v>79</v>
      </c>
      <c r="U393" s="5" t="s">
        <v>292</v>
      </c>
      <c r="V393" s="5" t="s">
        <v>149</v>
      </c>
      <c r="W393" s="5" t="s">
        <v>64</v>
      </c>
      <c r="X393" s="5" t="s">
        <v>83</v>
      </c>
      <c r="Y393" s="5" t="s">
        <v>155</v>
      </c>
      <c r="Z393" s="16" t="s">
        <v>185</v>
      </c>
    </row>
    <row r="394" spans="1:26" ht="32.25" thickBot="1" x14ac:dyDescent="0.3">
      <c r="A394" s="4">
        <v>29274</v>
      </c>
      <c r="B394" s="6">
        <v>2005</v>
      </c>
      <c r="C394" s="6">
        <v>1930</v>
      </c>
      <c r="D394" s="5" t="s">
        <v>88</v>
      </c>
      <c r="E394" s="5" t="s">
        <v>101</v>
      </c>
      <c r="F394" s="5" t="s">
        <v>230</v>
      </c>
      <c r="G394" s="6" t="s">
        <v>1257</v>
      </c>
      <c r="H394" s="6">
        <v>0</v>
      </c>
      <c r="I394" s="5" t="s">
        <v>51</v>
      </c>
      <c r="J394" s="5" t="s">
        <v>52</v>
      </c>
      <c r="K394" s="5" t="s">
        <v>90</v>
      </c>
      <c r="L394" s="5" t="s">
        <v>91</v>
      </c>
      <c r="M394" s="5" t="s">
        <v>78</v>
      </c>
      <c r="N394" s="5" t="s">
        <v>56</v>
      </c>
      <c r="O394" s="5" t="s">
        <v>57</v>
      </c>
      <c r="P394" s="5" t="s">
        <v>58</v>
      </c>
      <c r="Q394" s="5" t="s">
        <v>52</v>
      </c>
      <c r="R394" s="5" t="s">
        <v>59</v>
      </c>
      <c r="S394" s="5" t="s">
        <v>112</v>
      </c>
      <c r="T394" s="5" t="s">
        <v>79</v>
      </c>
      <c r="U394" s="5" t="s">
        <v>228</v>
      </c>
      <c r="V394" s="5" t="s">
        <v>123</v>
      </c>
      <c r="W394" s="5" t="s">
        <v>64</v>
      </c>
      <c r="X394" s="5" t="s">
        <v>66</v>
      </c>
      <c r="Y394" s="5" t="s">
        <v>155</v>
      </c>
      <c r="Z394" s="16" t="s">
        <v>277</v>
      </c>
    </row>
    <row r="395" spans="1:26" ht="32.25" thickBot="1" x14ac:dyDescent="0.3">
      <c r="A395" s="4">
        <v>24425</v>
      </c>
      <c r="B395" s="6">
        <v>2013</v>
      </c>
      <c r="C395" s="6">
        <v>1128</v>
      </c>
      <c r="D395" s="5" t="s">
        <v>72</v>
      </c>
      <c r="E395" s="5" t="s">
        <v>174</v>
      </c>
      <c r="F395" s="5" t="s">
        <v>325</v>
      </c>
      <c r="G395" s="6" t="s">
        <v>1224</v>
      </c>
      <c r="H395" s="6">
        <v>0</v>
      </c>
      <c r="I395" s="5" t="s">
        <v>51</v>
      </c>
      <c r="J395" s="5" t="s">
        <v>44</v>
      </c>
      <c r="K395" s="5" t="s">
        <v>90</v>
      </c>
      <c r="L395" s="5" t="s">
        <v>91</v>
      </c>
      <c r="M395" s="5" t="s">
        <v>78</v>
      </c>
      <c r="N395" s="5" t="s">
        <v>56</v>
      </c>
      <c r="O395" s="5" t="s">
        <v>57</v>
      </c>
      <c r="P395" s="5" t="s">
        <v>58</v>
      </c>
      <c r="Q395" s="5" t="s">
        <v>52</v>
      </c>
      <c r="R395" s="5" t="s">
        <v>59</v>
      </c>
      <c r="S395" s="5" t="s">
        <v>60</v>
      </c>
      <c r="T395" s="5" t="s">
        <v>79</v>
      </c>
      <c r="U395" s="5" t="s">
        <v>342</v>
      </c>
      <c r="V395" s="5" t="s">
        <v>81</v>
      </c>
      <c r="W395" s="5" t="s">
        <v>64</v>
      </c>
      <c r="X395" s="5" t="s">
        <v>66</v>
      </c>
      <c r="Y395" s="5" t="s">
        <v>155</v>
      </c>
      <c r="Z395" s="16" t="s">
        <v>126</v>
      </c>
    </row>
    <row r="396" spans="1:26" ht="16.5" thickBot="1" x14ac:dyDescent="0.3">
      <c r="A396" s="4">
        <v>28970</v>
      </c>
      <c r="B396" s="6">
        <v>2009</v>
      </c>
      <c r="C396" s="6">
        <v>1137</v>
      </c>
      <c r="D396" s="5" t="s">
        <v>172</v>
      </c>
      <c r="E396" s="5" t="s">
        <v>268</v>
      </c>
      <c r="F396" s="5" t="s">
        <v>325</v>
      </c>
      <c r="G396" s="6" t="s">
        <v>1302</v>
      </c>
      <c r="H396" s="6">
        <v>84</v>
      </c>
      <c r="I396" s="5" t="s">
        <v>120</v>
      </c>
      <c r="J396" s="5" t="s">
        <v>52</v>
      </c>
      <c r="K396" s="5" t="s">
        <v>90</v>
      </c>
      <c r="L396" s="5" t="s">
        <v>54</v>
      </c>
      <c r="M396" s="5" t="s">
        <v>78</v>
      </c>
      <c r="N396" s="5" t="s">
        <v>56</v>
      </c>
      <c r="O396" s="5" t="s">
        <v>57</v>
      </c>
      <c r="P396" s="5" t="s">
        <v>58</v>
      </c>
      <c r="Q396" s="5" t="s">
        <v>52</v>
      </c>
      <c r="R396" s="5" t="s">
        <v>59</v>
      </c>
      <c r="S396" s="5" t="s">
        <v>60</v>
      </c>
      <c r="T396" s="5" t="s">
        <v>79</v>
      </c>
      <c r="U396" s="5" t="s">
        <v>353</v>
      </c>
      <c r="V396" s="5" t="s">
        <v>81</v>
      </c>
      <c r="W396" s="5" t="s">
        <v>64</v>
      </c>
      <c r="X396" s="5" t="s">
        <v>83</v>
      </c>
      <c r="Y396" s="5" t="s">
        <v>155</v>
      </c>
      <c r="Z396" s="16" t="s">
        <v>348</v>
      </c>
    </row>
    <row r="397" spans="1:26" ht="32.25" thickBot="1" x14ac:dyDescent="0.3">
      <c r="A397" s="4">
        <v>3381</v>
      </c>
      <c r="B397" s="6">
        <v>2007</v>
      </c>
      <c r="C397" s="6">
        <v>839</v>
      </c>
      <c r="D397" s="5" t="s">
        <v>47</v>
      </c>
      <c r="E397" s="5" t="s">
        <v>192</v>
      </c>
      <c r="F397" s="5" t="s">
        <v>325</v>
      </c>
      <c r="G397" s="6" t="s">
        <v>1311</v>
      </c>
      <c r="H397" s="6">
        <v>227</v>
      </c>
      <c r="I397" s="5" t="s">
        <v>76</v>
      </c>
      <c r="J397" s="5" t="s">
        <v>52</v>
      </c>
      <c r="K397" s="5" t="s">
        <v>90</v>
      </c>
      <c r="L397" s="5" t="s">
        <v>77</v>
      </c>
      <c r="M397" s="5" t="s">
        <v>92</v>
      </c>
      <c r="N397" s="5" t="s">
        <v>56</v>
      </c>
      <c r="O397" s="5" t="s">
        <v>57</v>
      </c>
      <c r="P397" s="5" t="s">
        <v>58</v>
      </c>
      <c r="Q397" s="5" t="s">
        <v>52</v>
      </c>
      <c r="R397" s="5" t="s">
        <v>59</v>
      </c>
      <c r="S397" s="5" t="s">
        <v>60</v>
      </c>
      <c r="T397" s="5" t="s">
        <v>93</v>
      </c>
      <c r="U397" s="5" t="s">
        <v>377</v>
      </c>
      <c r="V397" s="5" t="s">
        <v>95</v>
      </c>
      <c r="W397" s="5" t="s">
        <v>64</v>
      </c>
      <c r="X397" s="5" t="s">
        <v>83</v>
      </c>
      <c r="Y397" s="5" t="s">
        <v>155</v>
      </c>
      <c r="Z397" s="16" t="s">
        <v>117</v>
      </c>
    </row>
    <row r="398" spans="1:26" ht="32.25" thickBot="1" x14ac:dyDescent="0.3">
      <c r="A398" s="4">
        <v>29400</v>
      </c>
      <c r="B398" s="6">
        <v>2008</v>
      </c>
      <c r="C398" s="6">
        <v>1528</v>
      </c>
      <c r="D398" s="5" t="s">
        <v>88</v>
      </c>
      <c r="E398" s="5" t="s">
        <v>192</v>
      </c>
      <c r="F398" s="5" t="s">
        <v>460</v>
      </c>
      <c r="G398" s="6" t="s">
        <v>1298</v>
      </c>
      <c r="H398" s="6">
        <v>0</v>
      </c>
      <c r="I398" s="5" t="s">
        <v>51</v>
      </c>
      <c r="J398" s="5" t="s">
        <v>52</v>
      </c>
      <c r="K398" s="5" t="s">
        <v>53</v>
      </c>
      <c r="L398" s="5" t="s">
        <v>77</v>
      </c>
      <c r="M398" s="5" t="s">
        <v>130</v>
      </c>
      <c r="N398" s="5" t="s">
        <v>56</v>
      </c>
      <c r="O398" s="5" t="s">
        <v>57</v>
      </c>
      <c r="P398" s="5" t="s">
        <v>58</v>
      </c>
      <c r="Q398" s="5" t="s">
        <v>52</v>
      </c>
      <c r="R398" s="5" t="s">
        <v>59</v>
      </c>
      <c r="S398" s="5" t="s">
        <v>60</v>
      </c>
      <c r="T398" s="5" t="s">
        <v>79</v>
      </c>
      <c r="U398" s="5" t="s">
        <v>467</v>
      </c>
      <c r="V398" s="5" t="s">
        <v>63</v>
      </c>
      <c r="W398" s="5" t="s">
        <v>171</v>
      </c>
      <c r="X398" s="5" t="s">
        <v>66</v>
      </c>
      <c r="Y398" s="5" t="s">
        <v>155</v>
      </c>
      <c r="Z398" s="16" t="s">
        <v>69</v>
      </c>
    </row>
    <row r="399" spans="1:26" ht="32.25" thickBot="1" x14ac:dyDescent="0.3">
      <c r="A399" s="4">
        <v>24487</v>
      </c>
      <c r="B399" s="6">
        <v>2013</v>
      </c>
      <c r="C399" s="6">
        <v>133</v>
      </c>
      <c r="D399" s="5" t="s">
        <v>135</v>
      </c>
      <c r="E399" s="5" t="s">
        <v>192</v>
      </c>
      <c r="F399" s="5" t="s">
        <v>460</v>
      </c>
      <c r="G399" s="6" t="s">
        <v>1298</v>
      </c>
      <c r="H399" s="6">
        <v>119</v>
      </c>
      <c r="I399" s="5" t="s">
        <v>120</v>
      </c>
      <c r="J399" s="5" t="s">
        <v>44</v>
      </c>
      <c r="K399" s="5" t="s">
        <v>90</v>
      </c>
      <c r="L399" s="5" t="s">
        <v>147</v>
      </c>
      <c r="M399" s="5" t="s">
        <v>78</v>
      </c>
      <c r="N399" s="5" t="s">
        <v>56</v>
      </c>
      <c r="O399" s="5" t="s">
        <v>57</v>
      </c>
      <c r="P399" s="5" t="s">
        <v>58</v>
      </c>
      <c r="Q399" s="5" t="s">
        <v>52</v>
      </c>
      <c r="R399" s="5" t="s">
        <v>59</v>
      </c>
      <c r="S399" s="5" t="s">
        <v>60</v>
      </c>
      <c r="T399" s="5" t="s">
        <v>79</v>
      </c>
      <c r="U399" s="5" t="s">
        <v>471</v>
      </c>
      <c r="V399" s="5" t="s">
        <v>133</v>
      </c>
      <c r="W399" s="5" t="s">
        <v>64</v>
      </c>
      <c r="X399" s="5" t="s">
        <v>168</v>
      </c>
      <c r="Y399" s="5" t="s">
        <v>155</v>
      </c>
      <c r="Z399" s="16" t="s">
        <v>117</v>
      </c>
    </row>
    <row r="400" spans="1:26" ht="32.25" thickBot="1" x14ac:dyDescent="0.3">
      <c r="A400" s="4">
        <v>18313</v>
      </c>
      <c r="B400" s="6">
        <v>2014</v>
      </c>
      <c r="C400" s="6">
        <v>1458</v>
      </c>
      <c r="D400" s="5" t="s">
        <v>182</v>
      </c>
      <c r="E400" s="5" t="s">
        <v>192</v>
      </c>
      <c r="F400" s="5" t="s">
        <v>478</v>
      </c>
      <c r="G400" s="6" t="s">
        <v>1286</v>
      </c>
      <c r="H400" s="6">
        <v>0</v>
      </c>
      <c r="I400" s="5" t="s">
        <v>51</v>
      </c>
      <c r="J400" s="5" t="s">
        <v>52</v>
      </c>
      <c r="K400" s="5" t="s">
        <v>53</v>
      </c>
      <c r="L400" s="5" t="s">
        <v>102</v>
      </c>
      <c r="M400" s="5" t="s">
        <v>254</v>
      </c>
      <c r="N400" s="5" t="s">
        <v>56</v>
      </c>
      <c r="O400" s="5" t="s">
        <v>57</v>
      </c>
      <c r="P400" s="5" t="s">
        <v>58</v>
      </c>
      <c r="Q400" s="5" t="s">
        <v>52</v>
      </c>
      <c r="R400" s="5" t="s">
        <v>59</v>
      </c>
      <c r="S400" s="5" t="s">
        <v>112</v>
      </c>
      <c r="T400" s="5" t="s">
        <v>61</v>
      </c>
      <c r="U400" s="5" t="s">
        <v>488</v>
      </c>
      <c r="V400" s="5" t="s">
        <v>63</v>
      </c>
      <c r="W400" s="5" t="s">
        <v>64</v>
      </c>
      <c r="X400" s="5" t="s">
        <v>66</v>
      </c>
      <c r="Y400" s="5" t="s">
        <v>155</v>
      </c>
      <c r="Z400" s="16" t="s">
        <v>69</v>
      </c>
    </row>
    <row r="401" spans="1:26" ht="32.25" thickBot="1" x14ac:dyDescent="0.3">
      <c r="A401" s="4">
        <v>19783</v>
      </c>
      <c r="B401" s="6">
        <v>2013</v>
      </c>
      <c r="C401" s="6">
        <v>1651</v>
      </c>
      <c r="D401" s="5" t="s">
        <v>47</v>
      </c>
      <c r="E401" s="5" t="s">
        <v>192</v>
      </c>
      <c r="F401" s="5" t="s">
        <v>478</v>
      </c>
      <c r="G401" s="6" t="s">
        <v>1286</v>
      </c>
      <c r="H401" s="6">
        <v>59</v>
      </c>
      <c r="I401" s="5" t="s">
        <v>76</v>
      </c>
      <c r="J401" s="5" t="s">
        <v>52</v>
      </c>
      <c r="K401" s="5" t="s">
        <v>90</v>
      </c>
      <c r="L401" s="5" t="s">
        <v>147</v>
      </c>
      <c r="M401" s="5" t="s">
        <v>78</v>
      </c>
      <c r="N401" s="5" t="s">
        <v>56</v>
      </c>
      <c r="O401" s="5" t="s">
        <v>57</v>
      </c>
      <c r="P401" s="5" t="s">
        <v>58</v>
      </c>
      <c r="Q401" s="5" t="s">
        <v>52</v>
      </c>
      <c r="R401" s="5" t="s">
        <v>59</v>
      </c>
      <c r="S401" s="5" t="s">
        <v>112</v>
      </c>
      <c r="T401" s="5" t="s">
        <v>79</v>
      </c>
      <c r="U401" s="5" t="s">
        <v>492</v>
      </c>
      <c r="V401" s="5" t="s">
        <v>63</v>
      </c>
      <c r="W401" s="5" t="s">
        <v>64</v>
      </c>
      <c r="X401" s="5" t="s">
        <v>168</v>
      </c>
      <c r="Y401" s="5" t="s">
        <v>155</v>
      </c>
      <c r="Z401" s="16" t="s">
        <v>140</v>
      </c>
    </row>
    <row r="402" spans="1:26" ht="32.25" thickBot="1" x14ac:dyDescent="0.3">
      <c r="A402" s="4">
        <v>14872</v>
      </c>
      <c r="B402" s="6">
        <v>2008</v>
      </c>
      <c r="C402" s="6">
        <v>1340</v>
      </c>
      <c r="D402" s="5" t="s">
        <v>72</v>
      </c>
      <c r="E402" s="5" t="s">
        <v>109</v>
      </c>
      <c r="F402" s="5" t="s">
        <v>110</v>
      </c>
      <c r="G402" s="6" t="s">
        <v>1162</v>
      </c>
      <c r="H402" s="6">
        <v>0</v>
      </c>
      <c r="I402" s="5" t="s">
        <v>51</v>
      </c>
      <c r="J402" s="5" t="s">
        <v>52</v>
      </c>
      <c r="K402" s="5" t="s">
        <v>90</v>
      </c>
      <c r="L402" s="5" t="s">
        <v>150</v>
      </c>
      <c r="M402" s="5" t="s">
        <v>151</v>
      </c>
      <c r="N402" s="5" t="s">
        <v>152</v>
      </c>
      <c r="O402" s="5" t="s">
        <v>57</v>
      </c>
      <c r="P402" s="5" t="s">
        <v>58</v>
      </c>
      <c r="Q402" s="5" t="s">
        <v>52</v>
      </c>
      <c r="R402" s="5" t="s">
        <v>59</v>
      </c>
      <c r="S402" s="5" t="s">
        <v>112</v>
      </c>
      <c r="T402" s="5" t="s">
        <v>153</v>
      </c>
      <c r="U402" s="5" t="s">
        <v>132</v>
      </c>
      <c r="V402" s="5" t="s">
        <v>81</v>
      </c>
      <c r="W402" s="5" t="s">
        <v>64</v>
      </c>
      <c r="X402" s="5" t="s">
        <v>66</v>
      </c>
      <c r="Y402" s="5" t="s">
        <v>155</v>
      </c>
      <c r="Z402" s="16" t="s">
        <v>157</v>
      </c>
    </row>
    <row r="403" spans="1:26" ht="32.25" thickBot="1" x14ac:dyDescent="0.3">
      <c r="A403" s="4">
        <v>28868</v>
      </c>
      <c r="B403" s="6">
        <v>2010</v>
      </c>
      <c r="C403" s="6">
        <v>125</v>
      </c>
      <c r="D403" s="5" t="s">
        <v>72</v>
      </c>
      <c r="E403" s="5" t="s">
        <v>109</v>
      </c>
      <c r="F403" s="5" t="s">
        <v>453</v>
      </c>
      <c r="G403" s="6" t="s">
        <v>1176</v>
      </c>
      <c r="H403" s="6">
        <v>0</v>
      </c>
      <c r="I403" s="5" t="s">
        <v>51</v>
      </c>
      <c r="J403" s="5" t="s">
        <v>52</v>
      </c>
      <c r="K403" s="5" t="s">
        <v>90</v>
      </c>
      <c r="L403" s="5" t="s">
        <v>91</v>
      </c>
      <c r="M403" s="5" t="s">
        <v>78</v>
      </c>
      <c r="N403" s="5" t="s">
        <v>56</v>
      </c>
      <c r="O403" s="5" t="s">
        <v>57</v>
      </c>
      <c r="P403" s="5" t="s">
        <v>58</v>
      </c>
      <c r="Q403" s="5" t="s">
        <v>52</v>
      </c>
      <c r="R403" s="5" t="s">
        <v>131</v>
      </c>
      <c r="S403" s="5" t="s">
        <v>112</v>
      </c>
      <c r="T403" s="5" t="s">
        <v>79</v>
      </c>
      <c r="U403" s="5" t="s">
        <v>512</v>
      </c>
      <c r="V403" s="5" t="s">
        <v>149</v>
      </c>
      <c r="W403" s="5" t="s">
        <v>64</v>
      </c>
      <c r="X403" s="5" t="s">
        <v>66</v>
      </c>
      <c r="Y403" s="5" t="s">
        <v>155</v>
      </c>
      <c r="Z403" s="16" t="s">
        <v>126</v>
      </c>
    </row>
    <row r="404" spans="1:26" ht="32.25" thickBot="1" x14ac:dyDescent="0.3">
      <c r="A404" s="4">
        <v>6951</v>
      </c>
      <c r="B404" s="6">
        <v>2009</v>
      </c>
      <c r="C404" s="6">
        <v>1859</v>
      </c>
      <c r="D404" s="5" t="s">
        <v>135</v>
      </c>
      <c r="E404" s="5" t="s">
        <v>74</v>
      </c>
      <c r="F404" s="5" t="s">
        <v>453</v>
      </c>
      <c r="G404" s="6" t="s">
        <v>1228</v>
      </c>
      <c r="H404" s="6">
        <v>85</v>
      </c>
      <c r="I404" s="5" t="s">
        <v>76</v>
      </c>
      <c r="J404" s="5" t="s">
        <v>52</v>
      </c>
      <c r="K404" s="5" t="s">
        <v>111</v>
      </c>
      <c r="L404" s="5" t="s">
        <v>77</v>
      </c>
      <c r="M404" s="5" t="s">
        <v>92</v>
      </c>
      <c r="N404" s="5" t="s">
        <v>56</v>
      </c>
      <c r="O404" s="5" t="s">
        <v>57</v>
      </c>
      <c r="P404" s="5" t="s">
        <v>58</v>
      </c>
      <c r="Q404" s="5" t="s">
        <v>52</v>
      </c>
      <c r="R404" s="5" t="s">
        <v>59</v>
      </c>
      <c r="S404" s="5" t="s">
        <v>60</v>
      </c>
      <c r="T404" s="5" t="s">
        <v>61</v>
      </c>
      <c r="U404" s="5" t="s">
        <v>543</v>
      </c>
      <c r="V404" s="5" t="s">
        <v>123</v>
      </c>
      <c r="W404" s="5" t="s">
        <v>64</v>
      </c>
      <c r="X404" s="5" t="s">
        <v>83</v>
      </c>
      <c r="Y404" s="5" t="s">
        <v>155</v>
      </c>
      <c r="Z404" s="16" t="s">
        <v>69</v>
      </c>
    </row>
    <row r="405" spans="1:26" ht="32.25" thickBot="1" x14ac:dyDescent="0.3">
      <c r="A405" s="4">
        <v>7650</v>
      </c>
      <c r="B405" s="6">
        <v>2013</v>
      </c>
      <c r="C405" s="6">
        <v>1841</v>
      </c>
      <c r="D405" s="5" t="s">
        <v>88</v>
      </c>
      <c r="E405" s="5" t="s">
        <v>192</v>
      </c>
      <c r="F405" s="5" t="s">
        <v>453</v>
      </c>
      <c r="G405" s="6" t="s">
        <v>1178</v>
      </c>
      <c r="H405" s="6">
        <v>0</v>
      </c>
      <c r="I405" s="5" t="s">
        <v>51</v>
      </c>
      <c r="J405" s="5" t="s">
        <v>44</v>
      </c>
      <c r="K405" s="5" t="s">
        <v>111</v>
      </c>
      <c r="L405" s="5" t="s">
        <v>91</v>
      </c>
      <c r="M405" s="5" t="s">
        <v>92</v>
      </c>
      <c r="N405" s="5" t="s">
        <v>56</v>
      </c>
      <c r="O405" s="5" t="s">
        <v>57</v>
      </c>
      <c r="P405" s="5" t="s">
        <v>58</v>
      </c>
      <c r="Q405" s="5" t="s">
        <v>52</v>
      </c>
      <c r="R405" s="5" t="s">
        <v>59</v>
      </c>
      <c r="S405" s="5" t="s">
        <v>112</v>
      </c>
      <c r="T405" s="5" t="s">
        <v>93</v>
      </c>
      <c r="U405" s="5" t="s">
        <v>554</v>
      </c>
      <c r="V405" s="5" t="s">
        <v>123</v>
      </c>
      <c r="W405" s="5" t="s">
        <v>64</v>
      </c>
      <c r="X405" s="5" t="s">
        <v>66</v>
      </c>
      <c r="Y405" s="5" t="s">
        <v>155</v>
      </c>
      <c r="Z405" s="16" t="s">
        <v>196</v>
      </c>
    </row>
    <row r="406" spans="1:26" ht="32.25" thickBot="1" x14ac:dyDescent="0.3">
      <c r="A406" s="4">
        <v>5180</v>
      </c>
      <c r="B406" s="6">
        <v>2015</v>
      </c>
      <c r="C406" s="6">
        <v>220</v>
      </c>
      <c r="D406" s="5" t="s">
        <v>172</v>
      </c>
      <c r="E406" s="5" t="s">
        <v>192</v>
      </c>
      <c r="F406" s="5" t="s">
        <v>453</v>
      </c>
      <c r="G406" s="6" t="s">
        <v>1178</v>
      </c>
      <c r="H406" s="6">
        <v>0</v>
      </c>
      <c r="I406" s="5" t="s">
        <v>51</v>
      </c>
      <c r="J406" s="5" t="s">
        <v>52</v>
      </c>
      <c r="K406" s="5" t="s">
        <v>90</v>
      </c>
      <c r="L406" s="5" t="s">
        <v>91</v>
      </c>
      <c r="M406" s="5" t="s">
        <v>78</v>
      </c>
      <c r="N406" s="5" t="s">
        <v>56</v>
      </c>
      <c r="O406" s="5" t="s">
        <v>57</v>
      </c>
      <c r="P406" s="5" t="s">
        <v>58</v>
      </c>
      <c r="Q406" s="5" t="s">
        <v>52</v>
      </c>
      <c r="R406" s="5" t="s">
        <v>131</v>
      </c>
      <c r="S406" s="5" t="s">
        <v>112</v>
      </c>
      <c r="T406" s="5" t="s">
        <v>79</v>
      </c>
      <c r="U406" s="5" t="s">
        <v>554</v>
      </c>
      <c r="V406" s="5" t="s">
        <v>133</v>
      </c>
      <c r="W406" s="5" t="s">
        <v>52</v>
      </c>
      <c r="X406" s="5" t="s">
        <v>66</v>
      </c>
      <c r="Y406" s="5" t="s">
        <v>155</v>
      </c>
      <c r="Z406" s="16" t="s">
        <v>126</v>
      </c>
    </row>
    <row r="407" spans="1:26" ht="32.25" thickBot="1" x14ac:dyDescent="0.3">
      <c r="A407" s="4">
        <v>28684</v>
      </c>
      <c r="B407" s="6">
        <v>2011</v>
      </c>
      <c r="C407" s="6">
        <v>1935</v>
      </c>
      <c r="D407" s="5" t="s">
        <v>47</v>
      </c>
      <c r="E407" s="5" t="s">
        <v>192</v>
      </c>
      <c r="F407" s="5" t="s">
        <v>453</v>
      </c>
      <c r="G407" s="6" t="s">
        <v>1178</v>
      </c>
      <c r="H407" s="6">
        <v>0</v>
      </c>
      <c r="I407" s="5" t="s">
        <v>51</v>
      </c>
      <c r="J407" s="5" t="s">
        <v>52</v>
      </c>
      <c r="K407" s="5" t="s">
        <v>90</v>
      </c>
      <c r="L407" s="5" t="s">
        <v>91</v>
      </c>
      <c r="M407" s="5" t="s">
        <v>78</v>
      </c>
      <c r="N407" s="5" t="s">
        <v>56</v>
      </c>
      <c r="O407" s="5" t="s">
        <v>57</v>
      </c>
      <c r="P407" s="5" t="s">
        <v>58</v>
      </c>
      <c r="Q407" s="5" t="s">
        <v>52</v>
      </c>
      <c r="R407" s="5" t="s">
        <v>131</v>
      </c>
      <c r="S407" s="5" t="s">
        <v>112</v>
      </c>
      <c r="T407" s="5" t="s">
        <v>79</v>
      </c>
      <c r="U407" s="5" t="s">
        <v>554</v>
      </c>
      <c r="V407" s="5" t="s">
        <v>123</v>
      </c>
      <c r="W407" s="5" t="s">
        <v>64</v>
      </c>
      <c r="X407" s="5" t="s">
        <v>66</v>
      </c>
      <c r="Y407" s="5" t="s">
        <v>155</v>
      </c>
      <c r="Z407" s="16" t="s">
        <v>185</v>
      </c>
    </row>
    <row r="408" spans="1:26" ht="32.25" thickBot="1" x14ac:dyDescent="0.3">
      <c r="A408" s="4">
        <v>15708</v>
      </c>
      <c r="B408" s="6">
        <v>2013</v>
      </c>
      <c r="C408" s="6">
        <v>222</v>
      </c>
      <c r="D408" s="5" t="s">
        <v>128</v>
      </c>
      <c r="E408" s="5" t="s">
        <v>109</v>
      </c>
      <c r="F408" s="5" t="s">
        <v>694</v>
      </c>
      <c r="G408" s="6" t="s">
        <v>1179</v>
      </c>
      <c r="H408" s="6">
        <v>0</v>
      </c>
      <c r="I408" s="5" t="s">
        <v>51</v>
      </c>
      <c r="J408" s="5" t="s">
        <v>52</v>
      </c>
      <c r="K408" s="5" t="s">
        <v>111</v>
      </c>
      <c r="L408" s="5" t="s">
        <v>150</v>
      </c>
      <c r="M408" s="5" t="s">
        <v>151</v>
      </c>
      <c r="N408" s="5" t="s">
        <v>52</v>
      </c>
      <c r="O408" s="5" t="s">
        <v>57</v>
      </c>
      <c r="P408" s="5" t="s">
        <v>58</v>
      </c>
      <c r="Q408" s="5" t="s">
        <v>52</v>
      </c>
      <c r="R408" s="5" t="s">
        <v>131</v>
      </c>
      <c r="S408" s="5" t="s">
        <v>112</v>
      </c>
      <c r="T408" s="5" t="s">
        <v>153</v>
      </c>
      <c r="U408" s="5" t="s">
        <v>641</v>
      </c>
      <c r="V408" s="5" t="s">
        <v>133</v>
      </c>
      <c r="W408" s="5" t="s">
        <v>64</v>
      </c>
      <c r="X408" s="5" t="s">
        <v>66</v>
      </c>
      <c r="Y408" s="5" t="s">
        <v>155</v>
      </c>
      <c r="Z408" s="16" t="s">
        <v>157</v>
      </c>
    </row>
    <row r="409" spans="1:26" ht="32.25" thickBot="1" x14ac:dyDescent="0.3">
      <c r="A409" s="4">
        <v>23589</v>
      </c>
      <c r="B409" s="6">
        <v>2015</v>
      </c>
      <c r="C409" s="6">
        <v>162</v>
      </c>
      <c r="D409" s="5" t="s">
        <v>172</v>
      </c>
      <c r="E409" s="5" t="s">
        <v>218</v>
      </c>
      <c r="F409" s="5" t="s">
        <v>453</v>
      </c>
      <c r="G409" s="6" t="s">
        <v>1180</v>
      </c>
      <c r="H409" s="6">
        <v>77</v>
      </c>
      <c r="I409" s="5" t="s">
        <v>120</v>
      </c>
      <c r="J409" s="5" t="s">
        <v>52</v>
      </c>
      <c r="K409" s="5" t="s">
        <v>53</v>
      </c>
      <c r="L409" s="5" t="s">
        <v>91</v>
      </c>
      <c r="M409" s="5" t="s">
        <v>92</v>
      </c>
      <c r="N409" s="5" t="s">
        <v>56</v>
      </c>
      <c r="O409" s="5" t="s">
        <v>57</v>
      </c>
      <c r="P409" s="5" t="s">
        <v>58</v>
      </c>
      <c r="Q409" s="5" t="s">
        <v>52</v>
      </c>
      <c r="R409" s="5" t="s">
        <v>59</v>
      </c>
      <c r="S409" s="5" t="s">
        <v>60</v>
      </c>
      <c r="T409" s="5" t="s">
        <v>93</v>
      </c>
      <c r="U409" s="5" t="s">
        <v>604</v>
      </c>
      <c r="V409" s="5" t="s">
        <v>133</v>
      </c>
      <c r="W409" s="5" t="s">
        <v>64</v>
      </c>
      <c r="X409" s="5" t="s">
        <v>83</v>
      </c>
      <c r="Y409" s="5" t="s">
        <v>155</v>
      </c>
      <c r="Z409" s="16" t="s">
        <v>69</v>
      </c>
    </row>
    <row r="410" spans="1:26" ht="16.5" thickBot="1" x14ac:dyDescent="0.3">
      <c r="A410" s="4">
        <v>21538</v>
      </c>
      <c r="B410" s="6">
        <v>2015</v>
      </c>
      <c r="C410" s="6">
        <v>1457</v>
      </c>
      <c r="D410" s="5" t="s">
        <v>128</v>
      </c>
      <c r="E410" s="5" t="s">
        <v>218</v>
      </c>
      <c r="F410" s="5" t="s">
        <v>453</v>
      </c>
      <c r="G410" s="6" t="s">
        <v>1180</v>
      </c>
      <c r="H410" s="6">
        <v>0</v>
      </c>
      <c r="I410" s="5" t="s">
        <v>51</v>
      </c>
      <c r="J410" s="5" t="s">
        <v>52</v>
      </c>
      <c r="K410" s="5" t="s">
        <v>90</v>
      </c>
      <c r="L410" s="5" t="s">
        <v>91</v>
      </c>
      <c r="M410" s="5" t="s">
        <v>78</v>
      </c>
      <c r="N410" s="5" t="s">
        <v>56</v>
      </c>
      <c r="O410" s="5" t="s">
        <v>57</v>
      </c>
      <c r="P410" s="5" t="s">
        <v>58</v>
      </c>
      <c r="Q410" s="5" t="s">
        <v>52</v>
      </c>
      <c r="R410" s="5" t="s">
        <v>59</v>
      </c>
      <c r="S410" s="5" t="s">
        <v>112</v>
      </c>
      <c r="T410" s="5" t="s">
        <v>79</v>
      </c>
      <c r="U410" s="5" t="s">
        <v>596</v>
      </c>
      <c r="V410" s="5" t="s">
        <v>63</v>
      </c>
      <c r="W410" s="5" t="s">
        <v>64</v>
      </c>
      <c r="X410" s="5" t="s">
        <v>66</v>
      </c>
      <c r="Y410" s="5" t="s">
        <v>155</v>
      </c>
      <c r="Z410" s="16" t="s">
        <v>244</v>
      </c>
    </row>
    <row r="411" spans="1:26" ht="32.25" thickBot="1" x14ac:dyDescent="0.3">
      <c r="A411" s="4">
        <v>28654</v>
      </c>
      <c r="B411" s="6">
        <v>2008</v>
      </c>
      <c r="C411" s="6">
        <v>858</v>
      </c>
      <c r="D411" s="5" t="s">
        <v>172</v>
      </c>
      <c r="E411" s="5" t="s">
        <v>218</v>
      </c>
      <c r="F411" s="5" t="s">
        <v>453</v>
      </c>
      <c r="G411" s="6" t="s">
        <v>1180</v>
      </c>
      <c r="H411" s="6">
        <v>134</v>
      </c>
      <c r="I411" s="5" t="s">
        <v>76</v>
      </c>
      <c r="J411" s="5" t="s">
        <v>52</v>
      </c>
      <c r="K411" s="5" t="s">
        <v>90</v>
      </c>
      <c r="L411" s="5" t="s">
        <v>77</v>
      </c>
      <c r="M411" s="5" t="s">
        <v>92</v>
      </c>
      <c r="N411" s="5" t="s">
        <v>56</v>
      </c>
      <c r="O411" s="5" t="s">
        <v>57</v>
      </c>
      <c r="P411" s="5" t="s">
        <v>58</v>
      </c>
      <c r="Q411" s="5" t="s">
        <v>52</v>
      </c>
      <c r="R411" s="5" t="s">
        <v>59</v>
      </c>
      <c r="S411" s="5" t="s">
        <v>60</v>
      </c>
      <c r="T411" s="5" t="s">
        <v>79</v>
      </c>
      <c r="U411" s="5" t="s">
        <v>608</v>
      </c>
      <c r="V411" s="5" t="s">
        <v>95</v>
      </c>
      <c r="W411" s="5" t="s">
        <v>64</v>
      </c>
      <c r="X411" s="5" t="s">
        <v>83</v>
      </c>
      <c r="Y411" s="5" t="s">
        <v>155</v>
      </c>
      <c r="Z411" s="16" t="s">
        <v>140</v>
      </c>
    </row>
    <row r="412" spans="1:26" ht="32.25" thickBot="1" x14ac:dyDescent="0.3">
      <c r="A412" s="4">
        <v>14916</v>
      </c>
      <c r="B412" s="6">
        <v>2011</v>
      </c>
      <c r="C412" s="6">
        <v>815</v>
      </c>
      <c r="D412" s="5" t="s">
        <v>172</v>
      </c>
      <c r="E412" s="5" t="s">
        <v>174</v>
      </c>
      <c r="F412" s="5" t="s">
        <v>402</v>
      </c>
      <c r="G412" s="6" t="s">
        <v>1225</v>
      </c>
      <c r="H412" s="6">
        <v>45</v>
      </c>
      <c r="I412" s="5" t="s">
        <v>120</v>
      </c>
      <c r="J412" s="5" t="s">
        <v>52</v>
      </c>
      <c r="K412" s="5" t="s">
        <v>90</v>
      </c>
      <c r="L412" s="5" t="s">
        <v>91</v>
      </c>
      <c r="M412" s="5" t="s">
        <v>151</v>
      </c>
      <c r="N412" s="5" t="s">
        <v>269</v>
      </c>
      <c r="O412" s="5" t="s">
        <v>57</v>
      </c>
      <c r="P412" s="5" t="s">
        <v>58</v>
      </c>
      <c r="Q412" s="5" t="s">
        <v>52</v>
      </c>
      <c r="R412" s="5" t="s">
        <v>59</v>
      </c>
      <c r="S412" s="5" t="s">
        <v>60</v>
      </c>
      <c r="T412" s="5" t="s">
        <v>153</v>
      </c>
      <c r="U412" s="5" t="s">
        <v>404</v>
      </c>
      <c r="V412" s="5" t="s">
        <v>95</v>
      </c>
      <c r="W412" s="5" t="s">
        <v>64</v>
      </c>
      <c r="X412" s="5" t="s">
        <v>83</v>
      </c>
      <c r="Y412" s="5" t="s">
        <v>155</v>
      </c>
      <c r="Z412" s="16" t="s">
        <v>406</v>
      </c>
    </row>
    <row r="413" spans="1:26" ht="32.25" thickBot="1" x14ac:dyDescent="0.3">
      <c r="A413" s="4">
        <v>28856</v>
      </c>
      <c r="B413" s="6">
        <v>2007</v>
      </c>
      <c r="C413" s="6">
        <v>1441</v>
      </c>
      <c r="D413" s="5" t="s">
        <v>47</v>
      </c>
      <c r="E413" s="5" t="s">
        <v>453</v>
      </c>
      <c r="F413" s="5" t="s">
        <v>109</v>
      </c>
      <c r="G413" s="6" t="s">
        <v>1182</v>
      </c>
      <c r="H413" s="6">
        <v>0</v>
      </c>
      <c r="I413" s="5" t="s">
        <v>51</v>
      </c>
      <c r="J413" s="5" t="s">
        <v>52</v>
      </c>
      <c r="K413" s="5" t="s">
        <v>53</v>
      </c>
      <c r="L413" s="5" t="s">
        <v>77</v>
      </c>
      <c r="M413" s="5" t="s">
        <v>78</v>
      </c>
      <c r="N413" s="5" t="s">
        <v>56</v>
      </c>
      <c r="O413" s="5" t="s">
        <v>57</v>
      </c>
      <c r="P413" s="5" t="s">
        <v>58</v>
      </c>
      <c r="Q413" s="5" t="s">
        <v>52</v>
      </c>
      <c r="R413" s="5" t="s">
        <v>59</v>
      </c>
      <c r="S413" s="5" t="s">
        <v>112</v>
      </c>
      <c r="T413" s="5" t="s">
        <v>79</v>
      </c>
      <c r="U413" s="5" t="s">
        <v>512</v>
      </c>
      <c r="V413" s="5" t="s">
        <v>63</v>
      </c>
      <c r="W413" s="5" t="s">
        <v>171</v>
      </c>
      <c r="X413" s="5" t="s">
        <v>66</v>
      </c>
      <c r="Y413" s="5" t="s">
        <v>155</v>
      </c>
      <c r="Z413" s="16" t="s">
        <v>69</v>
      </c>
    </row>
    <row r="414" spans="1:26" ht="16.5" thickBot="1" x14ac:dyDescent="0.3">
      <c r="A414" s="4">
        <v>28848</v>
      </c>
      <c r="B414" s="6">
        <v>2006</v>
      </c>
      <c r="C414" s="6">
        <v>1355</v>
      </c>
      <c r="D414" s="5" t="s">
        <v>47</v>
      </c>
      <c r="E414" s="5" t="s">
        <v>453</v>
      </c>
      <c r="F414" s="5" t="s">
        <v>109</v>
      </c>
      <c r="G414" s="6" t="s">
        <v>1182</v>
      </c>
      <c r="H414" s="6">
        <v>0</v>
      </c>
      <c r="I414" s="5" t="s">
        <v>51</v>
      </c>
      <c r="J414" s="5" t="s">
        <v>52</v>
      </c>
      <c r="K414" s="5" t="s">
        <v>90</v>
      </c>
      <c r="L414" s="5" t="s">
        <v>147</v>
      </c>
      <c r="M414" s="5" t="s">
        <v>78</v>
      </c>
      <c r="N414" s="5" t="s">
        <v>56</v>
      </c>
      <c r="O414" s="5" t="s">
        <v>57</v>
      </c>
      <c r="P414" s="5" t="s">
        <v>58</v>
      </c>
      <c r="Q414" s="5" t="s">
        <v>52</v>
      </c>
      <c r="R414" s="5" t="s">
        <v>59</v>
      </c>
      <c r="S414" s="5" t="s">
        <v>112</v>
      </c>
      <c r="T414" s="5" t="s">
        <v>79</v>
      </c>
      <c r="U414" s="5" t="s">
        <v>512</v>
      </c>
      <c r="V414" s="5" t="s">
        <v>81</v>
      </c>
      <c r="W414" s="5" t="s">
        <v>64</v>
      </c>
      <c r="X414" s="5" t="s">
        <v>66</v>
      </c>
      <c r="Y414" s="5" t="s">
        <v>155</v>
      </c>
      <c r="Z414" s="16" t="s">
        <v>189</v>
      </c>
    </row>
    <row r="415" spans="1:26" ht="16.5" thickBot="1" x14ac:dyDescent="0.3">
      <c r="A415" s="4">
        <v>28768</v>
      </c>
      <c r="B415" s="6">
        <v>2013</v>
      </c>
      <c r="C415" s="5" t="s">
        <v>44</v>
      </c>
      <c r="D415" s="5" t="s">
        <v>172</v>
      </c>
      <c r="E415" s="5" t="s">
        <v>453</v>
      </c>
      <c r="F415" s="5" t="s">
        <v>109</v>
      </c>
      <c r="G415" s="6" t="s">
        <v>1182</v>
      </c>
      <c r="H415" s="6">
        <v>57</v>
      </c>
      <c r="I415" s="5" t="s">
        <v>455</v>
      </c>
      <c r="J415" s="5" t="s">
        <v>52</v>
      </c>
      <c r="K415" s="5" t="s">
        <v>90</v>
      </c>
      <c r="L415" s="5" t="s">
        <v>77</v>
      </c>
      <c r="M415" s="5" t="s">
        <v>78</v>
      </c>
      <c r="N415" s="5" t="s">
        <v>56</v>
      </c>
      <c r="O415" s="5" t="s">
        <v>57</v>
      </c>
      <c r="P415" s="5" t="s">
        <v>58</v>
      </c>
      <c r="Q415" s="5" t="s">
        <v>52</v>
      </c>
      <c r="R415" s="5" t="s">
        <v>59</v>
      </c>
      <c r="S415" s="5" t="s">
        <v>60</v>
      </c>
      <c r="T415" s="5" t="s">
        <v>79</v>
      </c>
      <c r="U415" s="5" t="s">
        <v>635</v>
      </c>
      <c r="V415" s="5" t="s">
        <v>243</v>
      </c>
      <c r="W415" s="5" t="s">
        <v>171</v>
      </c>
      <c r="X415" s="5" t="s">
        <v>83</v>
      </c>
      <c r="Y415" s="5" t="s">
        <v>155</v>
      </c>
      <c r="Z415" s="16" t="s">
        <v>244</v>
      </c>
    </row>
    <row r="416" spans="1:26" ht="32.25" thickBot="1" x14ac:dyDescent="0.3">
      <c r="A416" s="4">
        <v>29242</v>
      </c>
      <c r="B416" s="6">
        <v>2011</v>
      </c>
      <c r="C416" s="6">
        <v>2157</v>
      </c>
      <c r="D416" s="5" t="s">
        <v>135</v>
      </c>
      <c r="E416" s="5" t="s">
        <v>644</v>
      </c>
      <c r="F416" s="5" t="s">
        <v>109</v>
      </c>
      <c r="G416" s="6" t="s">
        <v>1183</v>
      </c>
      <c r="H416" s="6">
        <v>0</v>
      </c>
      <c r="I416" s="5" t="s">
        <v>51</v>
      </c>
      <c r="J416" s="5" t="s">
        <v>52</v>
      </c>
      <c r="K416" s="5" t="s">
        <v>53</v>
      </c>
      <c r="L416" s="5" t="s">
        <v>91</v>
      </c>
      <c r="M416" s="5" t="s">
        <v>78</v>
      </c>
      <c r="N416" s="5" t="s">
        <v>56</v>
      </c>
      <c r="O416" s="5" t="s">
        <v>57</v>
      </c>
      <c r="P416" s="5" t="s">
        <v>58</v>
      </c>
      <c r="Q416" s="5" t="s">
        <v>52</v>
      </c>
      <c r="R416" s="5" t="s">
        <v>131</v>
      </c>
      <c r="S416" s="5" t="s">
        <v>112</v>
      </c>
      <c r="T416" s="5" t="s">
        <v>79</v>
      </c>
      <c r="U416" s="5" t="s">
        <v>645</v>
      </c>
      <c r="V416" s="5" t="s">
        <v>123</v>
      </c>
      <c r="W416" s="5" t="s">
        <v>64</v>
      </c>
      <c r="X416" s="5" t="s">
        <v>66</v>
      </c>
      <c r="Y416" s="5" t="s">
        <v>155</v>
      </c>
      <c r="Z416" s="16" t="s">
        <v>126</v>
      </c>
    </row>
    <row r="417" spans="1:26" ht="32.25" thickBot="1" x14ac:dyDescent="0.3">
      <c r="A417" s="4">
        <v>597</v>
      </c>
      <c r="B417" s="6">
        <v>2005</v>
      </c>
      <c r="C417" s="6">
        <v>1911</v>
      </c>
      <c r="D417" s="5" t="s">
        <v>182</v>
      </c>
      <c r="E417" s="5" t="s">
        <v>644</v>
      </c>
      <c r="F417" s="5" t="s">
        <v>109</v>
      </c>
      <c r="G417" s="6" t="s">
        <v>1183</v>
      </c>
      <c r="H417" s="6">
        <v>25</v>
      </c>
      <c r="I417" s="5" t="s">
        <v>455</v>
      </c>
      <c r="J417" s="5" t="s">
        <v>52</v>
      </c>
      <c r="K417" s="5" t="s">
        <v>53</v>
      </c>
      <c r="L417" s="5" t="s">
        <v>52</v>
      </c>
      <c r="M417" s="5" t="s">
        <v>92</v>
      </c>
      <c r="N417" s="5" t="s">
        <v>56</v>
      </c>
      <c r="O417" s="5" t="s">
        <v>57</v>
      </c>
      <c r="P417" s="5" t="s">
        <v>58</v>
      </c>
      <c r="Q417" s="5" t="s">
        <v>52</v>
      </c>
      <c r="R417" s="5" t="s">
        <v>59</v>
      </c>
      <c r="S417" s="5" t="s">
        <v>112</v>
      </c>
      <c r="T417" s="5" t="s">
        <v>93</v>
      </c>
      <c r="U417" s="5" t="s">
        <v>654</v>
      </c>
      <c r="V417" s="5" t="s">
        <v>123</v>
      </c>
      <c r="W417" s="5" t="s">
        <v>64</v>
      </c>
      <c r="X417" s="5" t="s">
        <v>83</v>
      </c>
      <c r="Y417" s="5" t="s">
        <v>155</v>
      </c>
      <c r="Z417" s="16" t="s">
        <v>238</v>
      </c>
    </row>
    <row r="418" spans="1:26" ht="32.25" thickBot="1" x14ac:dyDescent="0.3">
      <c r="A418" s="4">
        <v>12640</v>
      </c>
      <c r="B418" s="6">
        <v>2006</v>
      </c>
      <c r="C418" s="6">
        <v>1550</v>
      </c>
      <c r="D418" s="5" t="s">
        <v>172</v>
      </c>
      <c r="E418" s="5" t="s">
        <v>644</v>
      </c>
      <c r="F418" s="5" t="s">
        <v>109</v>
      </c>
      <c r="G418" s="6" t="s">
        <v>1183</v>
      </c>
      <c r="H418" s="6">
        <v>23</v>
      </c>
      <c r="I418" s="5" t="s">
        <v>455</v>
      </c>
      <c r="J418" s="5" t="s">
        <v>52</v>
      </c>
      <c r="K418" s="5" t="s">
        <v>53</v>
      </c>
      <c r="L418" s="5" t="s">
        <v>54</v>
      </c>
      <c r="M418" s="5" t="s">
        <v>92</v>
      </c>
      <c r="N418" s="5" t="s">
        <v>56</v>
      </c>
      <c r="O418" s="5" t="s">
        <v>57</v>
      </c>
      <c r="P418" s="5" t="s">
        <v>58</v>
      </c>
      <c r="Q418" s="5" t="s">
        <v>52</v>
      </c>
      <c r="R418" s="5" t="s">
        <v>59</v>
      </c>
      <c r="S418" s="5" t="s">
        <v>112</v>
      </c>
      <c r="T418" s="5" t="s">
        <v>93</v>
      </c>
      <c r="U418" s="5" t="s">
        <v>660</v>
      </c>
      <c r="V418" s="5" t="s">
        <v>63</v>
      </c>
      <c r="W418" s="5" t="s">
        <v>64</v>
      </c>
      <c r="X418" s="5" t="s">
        <v>83</v>
      </c>
      <c r="Y418" s="5" t="s">
        <v>155</v>
      </c>
      <c r="Z418" s="16" t="s">
        <v>238</v>
      </c>
    </row>
    <row r="419" spans="1:26" ht="32.25" thickBot="1" x14ac:dyDescent="0.3">
      <c r="A419" s="4">
        <v>638</v>
      </c>
      <c r="B419" s="6">
        <v>2005</v>
      </c>
      <c r="C419" s="6">
        <v>1701</v>
      </c>
      <c r="D419" s="5" t="s">
        <v>128</v>
      </c>
      <c r="E419" s="5" t="s">
        <v>644</v>
      </c>
      <c r="F419" s="5" t="s">
        <v>109</v>
      </c>
      <c r="G419" s="6" t="s">
        <v>1183</v>
      </c>
      <c r="H419" s="6">
        <v>21</v>
      </c>
      <c r="I419" s="5" t="s">
        <v>455</v>
      </c>
      <c r="J419" s="5" t="s">
        <v>52</v>
      </c>
      <c r="K419" s="5" t="s">
        <v>90</v>
      </c>
      <c r="L419" s="5" t="s">
        <v>91</v>
      </c>
      <c r="M419" s="5" t="s">
        <v>92</v>
      </c>
      <c r="N419" s="5" t="s">
        <v>56</v>
      </c>
      <c r="O419" s="5" t="s">
        <v>57</v>
      </c>
      <c r="P419" s="5" t="s">
        <v>58</v>
      </c>
      <c r="Q419" s="5" t="s">
        <v>52</v>
      </c>
      <c r="R419" s="5" t="s">
        <v>59</v>
      </c>
      <c r="S419" s="5" t="s">
        <v>112</v>
      </c>
      <c r="T419" s="5" t="s">
        <v>93</v>
      </c>
      <c r="U419" s="5" t="s">
        <v>652</v>
      </c>
      <c r="V419" s="5" t="s">
        <v>63</v>
      </c>
      <c r="W419" s="5" t="s">
        <v>64</v>
      </c>
      <c r="X419" s="5" t="s">
        <v>83</v>
      </c>
      <c r="Y419" s="5" t="s">
        <v>155</v>
      </c>
      <c r="Z419" s="16" t="s">
        <v>307</v>
      </c>
    </row>
    <row r="420" spans="1:26" ht="32.25" thickBot="1" x14ac:dyDescent="0.3">
      <c r="A420" s="4">
        <v>11711</v>
      </c>
      <c r="B420" s="6">
        <v>2011</v>
      </c>
      <c r="C420" s="6">
        <v>1603</v>
      </c>
      <c r="D420" s="5" t="s">
        <v>88</v>
      </c>
      <c r="E420" s="5" t="s">
        <v>644</v>
      </c>
      <c r="F420" s="5" t="s">
        <v>109</v>
      </c>
      <c r="G420" s="6" t="s">
        <v>1183</v>
      </c>
      <c r="H420" s="6">
        <v>0</v>
      </c>
      <c r="I420" s="5" t="s">
        <v>51</v>
      </c>
      <c r="J420" s="5" t="s">
        <v>52</v>
      </c>
      <c r="K420" s="5" t="s">
        <v>90</v>
      </c>
      <c r="L420" s="5" t="s">
        <v>249</v>
      </c>
      <c r="M420" s="5" t="s">
        <v>92</v>
      </c>
      <c r="N420" s="5" t="s">
        <v>56</v>
      </c>
      <c r="O420" s="5" t="s">
        <v>57</v>
      </c>
      <c r="P420" s="5" t="s">
        <v>58</v>
      </c>
      <c r="Q420" s="5" t="s">
        <v>52</v>
      </c>
      <c r="R420" s="5" t="s">
        <v>59</v>
      </c>
      <c r="S420" s="5" t="s">
        <v>112</v>
      </c>
      <c r="T420" s="5" t="s">
        <v>93</v>
      </c>
      <c r="U420" s="5" t="s">
        <v>645</v>
      </c>
      <c r="V420" s="5" t="s">
        <v>63</v>
      </c>
      <c r="W420" s="5" t="s">
        <v>64</v>
      </c>
      <c r="X420" s="5" t="s">
        <v>66</v>
      </c>
      <c r="Y420" s="5" t="s">
        <v>155</v>
      </c>
      <c r="Z420" s="16" t="s">
        <v>126</v>
      </c>
    </row>
    <row r="421" spans="1:26" ht="32.25" thickBot="1" x14ac:dyDescent="0.3">
      <c r="A421" s="4">
        <v>29236</v>
      </c>
      <c r="B421" s="6">
        <v>2009</v>
      </c>
      <c r="C421" s="6">
        <v>1323</v>
      </c>
      <c r="D421" s="5" t="s">
        <v>128</v>
      </c>
      <c r="E421" s="5" t="s">
        <v>644</v>
      </c>
      <c r="F421" s="5" t="s">
        <v>109</v>
      </c>
      <c r="G421" s="6" t="s">
        <v>1183</v>
      </c>
      <c r="H421" s="6">
        <v>99</v>
      </c>
      <c r="I421" s="5" t="s">
        <v>455</v>
      </c>
      <c r="J421" s="5" t="s">
        <v>52</v>
      </c>
      <c r="K421" s="5" t="s">
        <v>90</v>
      </c>
      <c r="L421" s="5" t="s">
        <v>249</v>
      </c>
      <c r="M421" s="5" t="s">
        <v>310</v>
      </c>
      <c r="N421" s="5" t="s">
        <v>56</v>
      </c>
      <c r="O421" s="5" t="s">
        <v>57</v>
      </c>
      <c r="P421" s="5" t="s">
        <v>58</v>
      </c>
      <c r="Q421" s="5" t="s">
        <v>52</v>
      </c>
      <c r="R421" s="5" t="s">
        <v>59</v>
      </c>
      <c r="S421" s="5" t="s">
        <v>60</v>
      </c>
      <c r="T421" s="5" t="s">
        <v>79</v>
      </c>
      <c r="U421" s="5" t="s">
        <v>678</v>
      </c>
      <c r="V421" s="5" t="s">
        <v>81</v>
      </c>
      <c r="W421" s="5" t="s">
        <v>64</v>
      </c>
      <c r="X421" s="5" t="s">
        <v>83</v>
      </c>
      <c r="Y421" s="5" t="s">
        <v>155</v>
      </c>
      <c r="Z421" s="16" t="s">
        <v>117</v>
      </c>
    </row>
    <row r="422" spans="1:26" ht="32.25" thickBot="1" x14ac:dyDescent="0.3">
      <c r="A422" s="4">
        <v>24790</v>
      </c>
      <c r="B422" s="6">
        <v>2015</v>
      </c>
      <c r="C422" s="6">
        <v>1757</v>
      </c>
      <c r="D422" s="5" t="s">
        <v>72</v>
      </c>
      <c r="E422" s="5" t="s">
        <v>694</v>
      </c>
      <c r="F422" s="5" t="s">
        <v>109</v>
      </c>
      <c r="G422" s="6" t="s">
        <v>1184</v>
      </c>
      <c r="H422" s="6">
        <v>50</v>
      </c>
      <c r="I422" s="5" t="s">
        <v>455</v>
      </c>
      <c r="J422" s="5" t="s">
        <v>52</v>
      </c>
      <c r="K422" s="5" t="s">
        <v>90</v>
      </c>
      <c r="L422" s="5" t="s">
        <v>147</v>
      </c>
      <c r="M422" s="5" t="s">
        <v>78</v>
      </c>
      <c r="N422" s="5" t="s">
        <v>56</v>
      </c>
      <c r="O422" s="5" t="s">
        <v>57</v>
      </c>
      <c r="P422" s="5" t="s">
        <v>58</v>
      </c>
      <c r="Q422" s="5" t="s">
        <v>52</v>
      </c>
      <c r="R422" s="5" t="s">
        <v>59</v>
      </c>
      <c r="S422" s="5" t="s">
        <v>60</v>
      </c>
      <c r="T422" s="5" t="s">
        <v>79</v>
      </c>
      <c r="U422" s="5" t="s">
        <v>699</v>
      </c>
      <c r="V422" s="5" t="s">
        <v>63</v>
      </c>
      <c r="W422" s="5" t="s">
        <v>64</v>
      </c>
      <c r="X422" s="5" t="s">
        <v>168</v>
      </c>
      <c r="Y422" s="5" t="s">
        <v>155</v>
      </c>
      <c r="Z422" s="16" t="s">
        <v>69</v>
      </c>
    </row>
    <row r="423" spans="1:26" ht="32.25" thickBot="1" x14ac:dyDescent="0.3">
      <c r="A423" s="4">
        <v>28977</v>
      </c>
      <c r="B423" s="6">
        <v>2007</v>
      </c>
      <c r="C423" s="6">
        <v>1459</v>
      </c>
      <c r="D423" s="5" t="s">
        <v>47</v>
      </c>
      <c r="E423" s="5" t="s">
        <v>325</v>
      </c>
      <c r="F423" s="5" t="s">
        <v>174</v>
      </c>
      <c r="G423" s="6" t="s">
        <v>1312</v>
      </c>
      <c r="H423" s="6">
        <v>0</v>
      </c>
      <c r="I423" s="5" t="s">
        <v>51</v>
      </c>
      <c r="J423" s="5" t="s">
        <v>52</v>
      </c>
      <c r="K423" s="5" t="s">
        <v>53</v>
      </c>
      <c r="L423" s="5" t="s">
        <v>91</v>
      </c>
      <c r="M423" s="5" t="s">
        <v>78</v>
      </c>
      <c r="N423" s="5" t="s">
        <v>56</v>
      </c>
      <c r="O423" s="5" t="s">
        <v>57</v>
      </c>
      <c r="P423" s="5" t="s">
        <v>58</v>
      </c>
      <c r="Q423" s="5" t="s">
        <v>52</v>
      </c>
      <c r="R423" s="5" t="s">
        <v>59</v>
      </c>
      <c r="S423" s="5" t="s">
        <v>112</v>
      </c>
      <c r="T423" s="5" t="s">
        <v>79</v>
      </c>
      <c r="U423" s="5" t="s">
        <v>342</v>
      </c>
      <c r="V423" s="5" t="s">
        <v>63</v>
      </c>
      <c r="W423" s="5" t="s">
        <v>64</v>
      </c>
      <c r="X423" s="5" t="s">
        <v>66</v>
      </c>
      <c r="Y423" s="5" t="s">
        <v>155</v>
      </c>
      <c r="Z423" s="16" t="s">
        <v>126</v>
      </c>
    </row>
    <row r="424" spans="1:26" ht="32.25" thickBot="1" x14ac:dyDescent="0.3">
      <c r="A424" s="4">
        <v>11323</v>
      </c>
      <c r="B424" s="6">
        <v>2014</v>
      </c>
      <c r="C424" s="6">
        <v>1524</v>
      </c>
      <c r="D424" s="5" t="s">
        <v>182</v>
      </c>
      <c r="E424" s="5" t="s">
        <v>325</v>
      </c>
      <c r="F424" s="5" t="s">
        <v>174</v>
      </c>
      <c r="G424" s="6" t="s">
        <v>1312</v>
      </c>
      <c r="H424" s="6">
        <v>0</v>
      </c>
      <c r="I424" s="5" t="s">
        <v>51</v>
      </c>
      <c r="J424" s="5" t="s">
        <v>52</v>
      </c>
      <c r="K424" s="5" t="s">
        <v>53</v>
      </c>
      <c r="L424" s="5" t="s">
        <v>91</v>
      </c>
      <c r="M424" s="5" t="s">
        <v>78</v>
      </c>
      <c r="N424" s="5" t="s">
        <v>56</v>
      </c>
      <c r="O424" s="5" t="s">
        <v>57</v>
      </c>
      <c r="P424" s="5" t="s">
        <v>58</v>
      </c>
      <c r="Q424" s="5" t="s">
        <v>52</v>
      </c>
      <c r="R424" s="5" t="s">
        <v>59</v>
      </c>
      <c r="S424" s="5" t="s">
        <v>112</v>
      </c>
      <c r="T424" s="5" t="s">
        <v>79</v>
      </c>
      <c r="U424" s="5" t="s">
        <v>342</v>
      </c>
      <c r="V424" s="5" t="s">
        <v>63</v>
      </c>
      <c r="W424" s="5" t="s">
        <v>64</v>
      </c>
      <c r="X424" s="5" t="s">
        <v>66</v>
      </c>
      <c r="Y424" s="5" t="s">
        <v>155</v>
      </c>
      <c r="Z424" s="16" t="s">
        <v>126</v>
      </c>
    </row>
    <row r="425" spans="1:26" ht="32.25" thickBot="1" x14ac:dyDescent="0.3">
      <c r="A425" s="4">
        <v>28950</v>
      </c>
      <c r="B425" s="6">
        <v>2010</v>
      </c>
      <c r="C425" s="6">
        <v>2005</v>
      </c>
      <c r="D425" s="5" t="s">
        <v>128</v>
      </c>
      <c r="E425" s="5" t="s">
        <v>453</v>
      </c>
      <c r="F425" s="5" t="s">
        <v>174</v>
      </c>
      <c r="G425" s="6" t="s">
        <v>1187</v>
      </c>
      <c r="H425" s="6">
        <v>165</v>
      </c>
      <c r="I425" s="5" t="s">
        <v>622</v>
      </c>
      <c r="J425" s="5" t="s">
        <v>52</v>
      </c>
      <c r="K425" s="5" t="s">
        <v>53</v>
      </c>
      <c r="L425" s="5" t="s">
        <v>91</v>
      </c>
      <c r="M425" s="5" t="s">
        <v>78</v>
      </c>
      <c r="N425" s="5" t="s">
        <v>56</v>
      </c>
      <c r="O425" s="5" t="s">
        <v>57</v>
      </c>
      <c r="P425" s="5" t="s">
        <v>58</v>
      </c>
      <c r="Q425" s="5" t="s">
        <v>52</v>
      </c>
      <c r="R425" s="5" t="s">
        <v>59</v>
      </c>
      <c r="S425" s="5" t="s">
        <v>60</v>
      </c>
      <c r="T425" s="5" t="s">
        <v>79</v>
      </c>
      <c r="U425" s="5" t="s">
        <v>716</v>
      </c>
      <c r="V425" s="5" t="s">
        <v>123</v>
      </c>
      <c r="W425" s="5" t="s">
        <v>64</v>
      </c>
      <c r="X425" s="5" t="s">
        <v>83</v>
      </c>
      <c r="Y425" s="5" t="s">
        <v>155</v>
      </c>
      <c r="Z425" s="16" t="s">
        <v>85</v>
      </c>
    </row>
    <row r="426" spans="1:26" ht="32.25" thickBot="1" x14ac:dyDescent="0.3">
      <c r="A426" s="4">
        <v>11589</v>
      </c>
      <c r="B426" s="6">
        <v>2011</v>
      </c>
      <c r="C426" s="6">
        <v>205</v>
      </c>
      <c r="D426" s="5" t="s">
        <v>172</v>
      </c>
      <c r="E426" s="5" t="s">
        <v>453</v>
      </c>
      <c r="F426" s="5" t="s">
        <v>174</v>
      </c>
      <c r="G426" s="6" t="s">
        <v>1187</v>
      </c>
      <c r="H426" s="6">
        <v>67</v>
      </c>
      <c r="I426" s="5" t="s">
        <v>622</v>
      </c>
      <c r="J426" s="5" t="s">
        <v>52</v>
      </c>
      <c r="K426" s="5" t="s">
        <v>53</v>
      </c>
      <c r="L426" s="5" t="s">
        <v>102</v>
      </c>
      <c r="M426" s="5" t="s">
        <v>130</v>
      </c>
      <c r="N426" s="5" t="s">
        <v>56</v>
      </c>
      <c r="O426" s="5" t="s">
        <v>57</v>
      </c>
      <c r="P426" s="5" t="s">
        <v>58</v>
      </c>
      <c r="Q426" s="5" t="s">
        <v>52</v>
      </c>
      <c r="R426" s="5" t="s">
        <v>131</v>
      </c>
      <c r="S426" s="5" t="s">
        <v>60</v>
      </c>
      <c r="T426" s="5" t="s">
        <v>283</v>
      </c>
      <c r="U426" s="5" t="s">
        <v>717</v>
      </c>
      <c r="V426" s="5" t="s">
        <v>133</v>
      </c>
      <c r="W426" s="5" t="s">
        <v>64</v>
      </c>
      <c r="X426" s="5" t="s">
        <v>83</v>
      </c>
      <c r="Y426" s="5" t="s">
        <v>155</v>
      </c>
      <c r="Z426" s="16" t="s">
        <v>69</v>
      </c>
    </row>
    <row r="427" spans="1:26" ht="32.25" thickBot="1" x14ac:dyDescent="0.3">
      <c r="A427" s="4">
        <v>5022</v>
      </c>
      <c r="B427" s="6">
        <v>2008</v>
      </c>
      <c r="C427" s="6">
        <v>2042</v>
      </c>
      <c r="D427" s="5" t="s">
        <v>72</v>
      </c>
      <c r="E427" s="5" t="s">
        <v>733</v>
      </c>
      <c r="F427" s="5" t="s">
        <v>174</v>
      </c>
      <c r="G427" s="6" t="s">
        <v>1313</v>
      </c>
      <c r="H427" s="6">
        <v>3</v>
      </c>
      <c r="I427" s="5" t="s">
        <v>622</v>
      </c>
      <c r="J427" s="5" t="s">
        <v>52</v>
      </c>
      <c r="K427" s="5" t="s">
        <v>90</v>
      </c>
      <c r="L427" s="5" t="s">
        <v>91</v>
      </c>
      <c r="M427" s="5" t="s">
        <v>92</v>
      </c>
      <c r="N427" s="5" t="s">
        <v>56</v>
      </c>
      <c r="O427" s="5" t="s">
        <v>57</v>
      </c>
      <c r="P427" s="5" t="s">
        <v>58</v>
      </c>
      <c r="Q427" s="5" t="s">
        <v>52</v>
      </c>
      <c r="R427" s="5" t="s">
        <v>131</v>
      </c>
      <c r="S427" s="5" t="s">
        <v>112</v>
      </c>
      <c r="T427" s="5" t="s">
        <v>93</v>
      </c>
      <c r="U427" s="5" t="s">
        <v>734</v>
      </c>
      <c r="V427" s="5" t="s">
        <v>123</v>
      </c>
      <c r="W427" s="5" t="s">
        <v>64</v>
      </c>
      <c r="X427" s="5" t="s">
        <v>66</v>
      </c>
      <c r="Y427" s="5" t="s">
        <v>155</v>
      </c>
      <c r="Z427" s="16" t="s">
        <v>708</v>
      </c>
    </row>
    <row r="428" spans="1:26" ht="32.25" thickBot="1" x14ac:dyDescent="0.3">
      <c r="A428" s="4">
        <v>29330</v>
      </c>
      <c r="B428" s="6">
        <v>2010</v>
      </c>
      <c r="C428" s="6">
        <v>955</v>
      </c>
      <c r="D428" s="5" t="s">
        <v>88</v>
      </c>
      <c r="E428" s="5" t="s">
        <v>644</v>
      </c>
      <c r="F428" s="5" t="s">
        <v>174</v>
      </c>
      <c r="G428" s="6" t="s">
        <v>1189</v>
      </c>
      <c r="H428" s="6">
        <v>98</v>
      </c>
      <c r="I428" s="5" t="s">
        <v>622</v>
      </c>
      <c r="J428" s="5" t="s">
        <v>52</v>
      </c>
      <c r="K428" s="5" t="s">
        <v>53</v>
      </c>
      <c r="L428" s="5" t="s">
        <v>147</v>
      </c>
      <c r="M428" s="5" t="s">
        <v>78</v>
      </c>
      <c r="N428" s="5" t="s">
        <v>56</v>
      </c>
      <c r="O428" s="5" t="s">
        <v>57</v>
      </c>
      <c r="P428" s="5" t="s">
        <v>58</v>
      </c>
      <c r="Q428" s="5" t="s">
        <v>52</v>
      </c>
      <c r="R428" s="5" t="s">
        <v>59</v>
      </c>
      <c r="S428" s="5" t="s">
        <v>60</v>
      </c>
      <c r="T428" s="5" t="s">
        <v>79</v>
      </c>
      <c r="U428" s="5" t="s">
        <v>742</v>
      </c>
      <c r="V428" s="5" t="s">
        <v>95</v>
      </c>
      <c r="W428" s="5" t="s">
        <v>64</v>
      </c>
      <c r="X428" s="5" t="s">
        <v>168</v>
      </c>
      <c r="Y428" s="5" t="s">
        <v>155</v>
      </c>
      <c r="Z428" s="16" t="s">
        <v>69</v>
      </c>
    </row>
    <row r="429" spans="1:26" ht="32.25" thickBot="1" x14ac:dyDescent="0.3">
      <c r="A429" s="4">
        <v>29329</v>
      </c>
      <c r="B429" s="6">
        <v>2009</v>
      </c>
      <c r="C429" s="6">
        <v>1510</v>
      </c>
      <c r="D429" s="5" t="s">
        <v>135</v>
      </c>
      <c r="E429" s="5" t="s">
        <v>644</v>
      </c>
      <c r="F429" s="5" t="s">
        <v>174</v>
      </c>
      <c r="G429" s="6" t="s">
        <v>1189</v>
      </c>
      <c r="H429" s="6">
        <v>15</v>
      </c>
      <c r="I429" s="5" t="s">
        <v>455</v>
      </c>
      <c r="J429" s="5" t="s">
        <v>52</v>
      </c>
      <c r="K429" s="5" t="s">
        <v>90</v>
      </c>
      <c r="L429" s="5" t="s">
        <v>147</v>
      </c>
      <c r="M429" s="5" t="s">
        <v>78</v>
      </c>
      <c r="N429" s="5" t="s">
        <v>56</v>
      </c>
      <c r="O429" s="5" t="s">
        <v>57</v>
      </c>
      <c r="P429" s="5" t="s">
        <v>58</v>
      </c>
      <c r="Q429" s="5" t="s">
        <v>52</v>
      </c>
      <c r="R429" s="5" t="s">
        <v>59</v>
      </c>
      <c r="S429" s="5" t="s">
        <v>112</v>
      </c>
      <c r="T429" s="5" t="s">
        <v>79</v>
      </c>
      <c r="U429" s="5" t="s">
        <v>743</v>
      </c>
      <c r="V429" s="5" t="s">
        <v>63</v>
      </c>
      <c r="W429" s="5" t="s">
        <v>64</v>
      </c>
      <c r="X429" s="5" t="s">
        <v>66</v>
      </c>
      <c r="Y429" s="5" t="s">
        <v>155</v>
      </c>
      <c r="Z429" s="16" t="s">
        <v>69</v>
      </c>
    </row>
    <row r="430" spans="1:26" ht="16.5" thickBot="1" x14ac:dyDescent="0.3">
      <c r="A430" s="4">
        <v>29493</v>
      </c>
      <c r="B430" s="6">
        <v>2008</v>
      </c>
      <c r="C430" s="6">
        <v>1724</v>
      </c>
      <c r="D430" s="5" t="s">
        <v>128</v>
      </c>
      <c r="E430" s="5" t="s">
        <v>694</v>
      </c>
      <c r="F430" s="5" t="s">
        <v>174</v>
      </c>
      <c r="G430" s="6" t="s">
        <v>1207</v>
      </c>
      <c r="H430" s="6">
        <v>78</v>
      </c>
      <c r="I430" s="5" t="s">
        <v>455</v>
      </c>
      <c r="J430" s="5" t="s">
        <v>52</v>
      </c>
      <c r="K430" s="5" t="s">
        <v>90</v>
      </c>
      <c r="L430" s="5" t="s">
        <v>147</v>
      </c>
      <c r="M430" s="5" t="s">
        <v>78</v>
      </c>
      <c r="N430" s="5" t="s">
        <v>56</v>
      </c>
      <c r="O430" s="5" t="s">
        <v>57</v>
      </c>
      <c r="P430" s="5" t="s">
        <v>58</v>
      </c>
      <c r="Q430" s="5" t="s">
        <v>52</v>
      </c>
      <c r="R430" s="5" t="s">
        <v>59</v>
      </c>
      <c r="S430" s="5" t="s">
        <v>112</v>
      </c>
      <c r="T430" s="5" t="s">
        <v>79</v>
      </c>
      <c r="U430" s="5" t="s">
        <v>761</v>
      </c>
      <c r="V430" s="5" t="s">
        <v>63</v>
      </c>
      <c r="W430" s="5" t="s">
        <v>64</v>
      </c>
      <c r="X430" s="5" t="s">
        <v>168</v>
      </c>
      <c r="Y430" s="5" t="s">
        <v>155</v>
      </c>
      <c r="Z430" s="16" t="s">
        <v>244</v>
      </c>
    </row>
    <row r="431" spans="1:26" ht="32.25" thickBot="1" x14ac:dyDescent="0.3">
      <c r="A431" s="4">
        <v>13945</v>
      </c>
      <c r="B431" s="6">
        <v>2015</v>
      </c>
      <c r="C431" s="6">
        <v>1145</v>
      </c>
      <c r="D431" s="5" t="s">
        <v>88</v>
      </c>
      <c r="E431" s="5" t="s">
        <v>268</v>
      </c>
      <c r="F431" s="5" t="s">
        <v>453</v>
      </c>
      <c r="G431" s="6" t="s">
        <v>1314</v>
      </c>
      <c r="H431" s="6">
        <v>5</v>
      </c>
      <c r="I431" s="5" t="s">
        <v>76</v>
      </c>
      <c r="J431" s="5" t="s">
        <v>52</v>
      </c>
      <c r="K431" s="5" t="s">
        <v>53</v>
      </c>
      <c r="L431" s="5" t="s">
        <v>150</v>
      </c>
      <c r="M431" s="5" t="s">
        <v>151</v>
      </c>
      <c r="N431" s="5" t="s">
        <v>152</v>
      </c>
      <c r="O431" s="5" t="s">
        <v>57</v>
      </c>
      <c r="P431" s="5" t="s">
        <v>58</v>
      </c>
      <c r="Q431" s="5" t="s">
        <v>52</v>
      </c>
      <c r="R431" s="5" t="s">
        <v>59</v>
      </c>
      <c r="S431" s="5" t="s">
        <v>112</v>
      </c>
      <c r="T431" s="5" t="s">
        <v>153</v>
      </c>
      <c r="U431" s="5" t="s">
        <v>552</v>
      </c>
      <c r="V431" s="5" t="s">
        <v>81</v>
      </c>
      <c r="W431" s="5" t="s">
        <v>64</v>
      </c>
      <c r="X431" s="5" t="s">
        <v>66</v>
      </c>
      <c r="Y431" s="5" t="s">
        <v>155</v>
      </c>
      <c r="Z431" s="16" t="s">
        <v>238</v>
      </c>
    </row>
    <row r="432" spans="1:26" ht="32.25" thickBot="1" x14ac:dyDescent="0.3">
      <c r="A432" s="4">
        <v>29346</v>
      </c>
      <c r="B432" s="6">
        <v>2008</v>
      </c>
      <c r="C432" s="6">
        <v>1122</v>
      </c>
      <c r="D432" s="5" t="s">
        <v>88</v>
      </c>
      <c r="E432" s="5" t="s">
        <v>644</v>
      </c>
      <c r="F432" s="5" t="s">
        <v>768</v>
      </c>
      <c r="G432" s="6" t="s">
        <v>1192</v>
      </c>
      <c r="H432" s="6">
        <v>0</v>
      </c>
      <c r="I432" s="5" t="s">
        <v>51</v>
      </c>
      <c r="J432" s="5" t="s">
        <v>52</v>
      </c>
      <c r="K432" s="5" t="s">
        <v>90</v>
      </c>
      <c r="L432" s="5" t="s">
        <v>147</v>
      </c>
      <c r="M432" s="5" t="s">
        <v>78</v>
      </c>
      <c r="N432" s="5" t="s">
        <v>56</v>
      </c>
      <c r="O432" s="5" t="s">
        <v>57</v>
      </c>
      <c r="P432" s="5" t="s">
        <v>58</v>
      </c>
      <c r="Q432" s="5" t="s">
        <v>52</v>
      </c>
      <c r="R432" s="5" t="s">
        <v>59</v>
      </c>
      <c r="S432" s="5" t="s">
        <v>112</v>
      </c>
      <c r="T432" s="5" t="s">
        <v>79</v>
      </c>
      <c r="U432" s="5" t="s">
        <v>767</v>
      </c>
      <c r="V432" s="5" t="s">
        <v>81</v>
      </c>
      <c r="W432" s="5" t="s">
        <v>64</v>
      </c>
      <c r="X432" s="5" t="s">
        <v>66</v>
      </c>
      <c r="Y432" s="5" t="s">
        <v>155</v>
      </c>
      <c r="Z432" s="16" t="s">
        <v>69</v>
      </c>
    </row>
    <row r="433" spans="1:26" ht="32.25" thickBot="1" x14ac:dyDescent="0.3">
      <c r="A433" s="4">
        <v>29309</v>
      </c>
      <c r="B433" s="6">
        <v>2007</v>
      </c>
      <c r="C433" s="6">
        <v>2230</v>
      </c>
      <c r="D433" s="5" t="s">
        <v>47</v>
      </c>
      <c r="E433" s="5" t="s">
        <v>644</v>
      </c>
      <c r="F433" s="5" t="s">
        <v>263</v>
      </c>
      <c r="G433" s="6" t="s">
        <v>1193</v>
      </c>
      <c r="H433" s="6">
        <v>0</v>
      </c>
      <c r="I433" s="5" t="s">
        <v>51</v>
      </c>
      <c r="J433" s="5" t="s">
        <v>52</v>
      </c>
      <c r="K433" s="5" t="s">
        <v>90</v>
      </c>
      <c r="L433" s="5" t="s">
        <v>77</v>
      </c>
      <c r="M433" s="5" t="s">
        <v>78</v>
      </c>
      <c r="N433" s="5" t="s">
        <v>56</v>
      </c>
      <c r="O433" s="5" t="s">
        <v>57</v>
      </c>
      <c r="P433" s="5" t="s">
        <v>58</v>
      </c>
      <c r="Q433" s="5" t="s">
        <v>52</v>
      </c>
      <c r="R433" s="5" t="s">
        <v>131</v>
      </c>
      <c r="S433" s="5" t="s">
        <v>112</v>
      </c>
      <c r="T433" s="5" t="s">
        <v>79</v>
      </c>
      <c r="U433" s="5" t="s">
        <v>797</v>
      </c>
      <c r="V433" s="5" t="s">
        <v>149</v>
      </c>
      <c r="W433" s="5" t="s">
        <v>64</v>
      </c>
      <c r="X433" s="5" t="s">
        <v>66</v>
      </c>
      <c r="Y433" s="5" t="s">
        <v>155</v>
      </c>
      <c r="Z433" s="16" t="s">
        <v>196</v>
      </c>
    </row>
    <row r="434" spans="1:26" ht="16.5" thickBot="1" x14ac:dyDescent="0.3">
      <c r="A434" s="4">
        <v>28879</v>
      </c>
      <c r="B434" s="6">
        <v>2009</v>
      </c>
      <c r="C434" s="6">
        <v>2256</v>
      </c>
      <c r="D434" s="5" t="s">
        <v>172</v>
      </c>
      <c r="E434" s="5" t="s">
        <v>453</v>
      </c>
      <c r="F434" s="5" t="s">
        <v>268</v>
      </c>
      <c r="G434" s="6" t="s">
        <v>1173</v>
      </c>
      <c r="H434" s="6">
        <v>0</v>
      </c>
      <c r="I434" s="5" t="s">
        <v>51</v>
      </c>
      <c r="J434" s="5" t="s">
        <v>52</v>
      </c>
      <c r="K434" s="5" t="s">
        <v>53</v>
      </c>
      <c r="L434" s="5" t="s">
        <v>91</v>
      </c>
      <c r="M434" s="5" t="s">
        <v>78</v>
      </c>
      <c r="N434" s="5" t="s">
        <v>56</v>
      </c>
      <c r="O434" s="5" t="s">
        <v>57</v>
      </c>
      <c r="P434" s="5" t="s">
        <v>58</v>
      </c>
      <c r="Q434" s="5" t="s">
        <v>52</v>
      </c>
      <c r="R434" s="5" t="s">
        <v>131</v>
      </c>
      <c r="S434" s="5" t="s">
        <v>112</v>
      </c>
      <c r="T434" s="5" t="s">
        <v>79</v>
      </c>
      <c r="U434" s="5" t="s">
        <v>507</v>
      </c>
      <c r="V434" s="5" t="s">
        <v>149</v>
      </c>
      <c r="W434" s="5" t="s">
        <v>64</v>
      </c>
      <c r="X434" s="5" t="s">
        <v>66</v>
      </c>
      <c r="Y434" s="5" t="s">
        <v>155</v>
      </c>
      <c r="Z434" s="16" t="s">
        <v>107</v>
      </c>
    </row>
    <row r="435" spans="1:26" ht="32.25" thickBot="1" x14ac:dyDescent="0.3">
      <c r="A435" s="4">
        <v>16708</v>
      </c>
      <c r="B435" s="6">
        <v>2015</v>
      </c>
      <c r="C435" s="6">
        <v>1822</v>
      </c>
      <c r="D435" s="5" t="s">
        <v>88</v>
      </c>
      <c r="E435" s="5" t="s">
        <v>644</v>
      </c>
      <c r="F435" s="5" t="s">
        <v>192</v>
      </c>
      <c r="G435" s="6" t="s">
        <v>1197</v>
      </c>
      <c r="H435" s="6">
        <v>0</v>
      </c>
      <c r="I435" s="5" t="s">
        <v>51</v>
      </c>
      <c r="J435" s="5" t="s">
        <v>52</v>
      </c>
      <c r="K435" s="5" t="s">
        <v>111</v>
      </c>
      <c r="L435" s="5" t="s">
        <v>150</v>
      </c>
      <c r="M435" s="5" t="s">
        <v>151</v>
      </c>
      <c r="N435" s="5" t="s">
        <v>152</v>
      </c>
      <c r="O435" s="5" t="s">
        <v>57</v>
      </c>
      <c r="P435" s="5" t="s">
        <v>58</v>
      </c>
      <c r="Q435" s="5" t="s">
        <v>52</v>
      </c>
      <c r="R435" s="5" t="s">
        <v>59</v>
      </c>
      <c r="S435" s="5" t="s">
        <v>112</v>
      </c>
      <c r="T435" s="5" t="s">
        <v>153</v>
      </c>
      <c r="U435" s="5" t="s">
        <v>881</v>
      </c>
      <c r="V435" s="5" t="s">
        <v>123</v>
      </c>
      <c r="W435" s="5" t="s">
        <v>64</v>
      </c>
      <c r="X435" s="5" t="s">
        <v>66</v>
      </c>
      <c r="Y435" s="5" t="s">
        <v>155</v>
      </c>
      <c r="Z435" s="16" t="s">
        <v>157</v>
      </c>
    </row>
    <row r="436" spans="1:26" ht="32.25" thickBot="1" x14ac:dyDescent="0.3">
      <c r="A436" s="4">
        <v>21679</v>
      </c>
      <c r="B436" s="6">
        <v>2012</v>
      </c>
      <c r="C436" s="6">
        <v>1404</v>
      </c>
      <c r="D436" s="5" t="s">
        <v>128</v>
      </c>
      <c r="E436" s="5" t="s">
        <v>644</v>
      </c>
      <c r="F436" s="5" t="s">
        <v>192</v>
      </c>
      <c r="G436" s="6" t="s">
        <v>1197</v>
      </c>
      <c r="H436" s="6">
        <v>0</v>
      </c>
      <c r="I436" s="5" t="s">
        <v>51</v>
      </c>
      <c r="J436" s="5" t="s">
        <v>52</v>
      </c>
      <c r="K436" s="5" t="s">
        <v>111</v>
      </c>
      <c r="L436" s="5" t="s">
        <v>150</v>
      </c>
      <c r="M436" s="5" t="s">
        <v>151</v>
      </c>
      <c r="N436" s="5" t="s">
        <v>152</v>
      </c>
      <c r="O436" s="5" t="s">
        <v>57</v>
      </c>
      <c r="P436" s="5" t="s">
        <v>58</v>
      </c>
      <c r="Q436" s="5" t="s">
        <v>52</v>
      </c>
      <c r="R436" s="5" t="s">
        <v>59</v>
      </c>
      <c r="S436" s="5" t="s">
        <v>112</v>
      </c>
      <c r="T436" s="5" t="s">
        <v>153</v>
      </c>
      <c r="U436" s="5" t="s">
        <v>881</v>
      </c>
      <c r="V436" s="5" t="s">
        <v>63</v>
      </c>
      <c r="W436" s="5" t="s">
        <v>64</v>
      </c>
      <c r="X436" s="5" t="s">
        <v>66</v>
      </c>
      <c r="Y436" s="5" t="s">
        <v>155</v>
      </c>
      <c r="Z436" s="16" t="s">
        <v>499</v>
      </c>
    </row>
    <row r="437" spans="1:26" ht="32.25" thickBot="1" x14ac:dyDescent="0.3">
      <c r="A437" s="4">
        <v>33169</v>
      </c>
      <c r="B437" s="6">
        <v>2007</v>
      </c>
      <c r="C437" s="6">
        <v>1210</v>
      </c>
      <c r="D437" s="5" t="s">
        <v>172</v>
      </c>
      <c r="E437" s="5" t="s">
        <v>694</v>
      </c>
      <c r="F437" s="5" t="s">
        <v>851</v>
      </c>
      <c r="G437" s="6" t="s">
        <v>1315</v>
      </c>
      <c r="H437" s="6">
        <v>0</v>
      </c>
      <c r="I437" s="5" t="s">
        <v>51</v>
      </c>
      <c r="J437" s="5" t="s">
        <v>52</v>
      </c>
      <c r="K437" s="5" t="s">
        <v>90</v>
      </c>
      <c r="L437" s="5" t="s">
        <v>91</v>
      </c>
      <c r="M437" s="5" t="s">
        <v>78</v>
      </c>
      <c r="N437" s="5" t="s">
        <v>56</v>
      </c>
      <c r="O437" s="5" t="s">
        <v>57</v>
      </c>
      <c r="P437" s="5" t="s">
        <v>58</v>
      </c>
      <c r="Q437" s="5" t="s">
        <v>52</v>
      </c>
      <c r="R437" s="5" t="s">
        <v>59</v>
      </c>
      <c r="S437" s="5" t="s">
        <v>112</v>
      </c>
      <c r="T437" s="5" t="s">
        <v>79</v>
      </c>
      <c r="U437" s="5" t="s">
        <v>852</v>
      </c>
      <c r="V437" s="5" t="s">
        <v>81</v>
      </c>
      <c r="W437" s="5" t="s">
        <v>64</v>
      </c>
      <c r="X437" s="5" t="s">
        <v>66</v>
      </c>
      <c r="Y437" s="5" t="s">
        <v>155</v>
      </c>
      <c r="Z437" s="16" t="s">
        <v>676</v>
      </c>
    </row>
    <row r="438" spans="1:26" ht="32.25" thickBot="1" x14ac:dyDescent="0.3">
      <c r="A438" s="4">
        <v>29269</v>
      </c>
      <c r="B438" s="6">
        <v>2011</v>
      </c>
      <c r="C438" s="6">
        <v>728</v>
      </c>
      <c r="D438" s="5" t="s">
        <v>172</v>
      </c>
      <c r="E438" s="5" t="s">
        <v>109</v>
      </c>
      <c r="F438" s="5" t="s">
        <v>735</v>
      </c>
      <c r="G438" s="6" t="s">
        <v>1233</v>
      </c>
      <c r="H438" s="6">
        <v>0</v>
      </c>
      <c r="I438" s="5" t="s">
        <v>51</v>
      </c>
      <c r="J438" s="5" t="s">
        <v>52</v>
      </c>
      <c r="K438" s="5" t="s">
        <v>90</v>
      </c>
      <c r="L438" s="5" t="s">
        <v>249</v>
      </c>
      <c r="M438" s="5" t="s">
        <v>78</v>
      </c>
      <c r="N438" s="5" t="s">
        <v>56</v>
      </c>
      <c r="O438" s="5" t="s">
        <v>57</v>
      </c>
      <c r="P438" s="5" t="s">
        <v>58</v>
      </c>
      <c r="Q438" s="5" t="s">
        <v>52</v>
      </c>
      <c r="R438" s="5" t="s">
        <v>59</v>
      </c>
      <c r="S438" s="5" t="s">
        <v>112</v>
      </c>
      <c r="T438" s="5" t="s">
        <v>79</v>
      </c>
      <c r="U438" s="5" t="s">
        <v>862</v>
      </c>
      <c r="V438" s="5" t="s">
        <v>95</v>
      </c>
      <c r="W438" s="5" t="s">
        <v>64</v>
      </c>
      <c r="X438" s="5" t="s">
        <v>66</v>
      </c>
      <c r="Y438" s="5" t="s">
        <v>155</v>
      </c>
      <c r="Z438" s="16" t="s">
        <v>196</v>
      </c>
    </row>
    <row r="439" spans="1:26" ht="16.5" thickBot="1" x14ac:dyDescent="0.3">
      <c r="A439" s="4">
        <v>26678</v>
      </c>
      <c r="B439" s="6">
        <v>2013</v>
      </c>
      <c r="C439" s="6">
        <v>1121</v>
      </c>
      <c r="D439" s="5" t="s">
        <v>172</v>
      </c>
      <c r="E439" s="5" t="s">
        <v>174</v>
      </c>
      <c r="F439" s="5" t="s">
        <v>735</v>
      </c>
      <c r="G439" s="6" t="s">
        <v>1234</v>
      </c>
      <c r="H439" s="6">
        <v>0</v>
      </c>
      <c r="I439" s="5" t="s">
        <v>51</v>
      </c>
      <c r="J439" s="5" t="s">
        <v>52</v>
      </c>
      <c r="K439" s="5" t="s">
        <v>90</v>
      </c>
      <c r="L439" s="5" t="s">
        <v>91</v>
      </c>
      <c r="M439" s="5" t="s">
        <v>92</v>
      </c>
      <c r="N439" s="5" t="s">
        <v>56</v>
      </c>
      <c r="O439" s="5" t="s">
        <v>57</v>
      </c>
      <c r="P439" s="5" t="s">
        <v>58</v>
      </c>
      <c r="Q439" s="5" t="s">
        <v>52</v>
      </c>
      <c r="R439" s="5" t="s">
        <v>59</v>
      </c>
      <c r="S439" s="5" t="s">
        <v>60</v>
      </c>
      <c r="T439" s="5" t="s">
        <v>93</v>
      </c>
      <c r="U439" s="5" t="s">
        <v>736</v>
      </c>
      <c r="V439" s="5" t="s">
        <v>81</v>
      </c>
      <c r="W439" s="5" t="s">
        <v>64</v>
      </c>
      <c r="X439" s="5" t="s">
        <v>66</v>
      </c>
      <c r="Y439" s="5" t="s">
        <v>155</v>
      </c>
      <c r="Z439" s="16" t="s">
        <v>222</v>
      </c>
    </row>
    <row r="440" spans="1:26" ht="32.25" thickBot="1" x14ac:dyDescent="0.3">
      <c r="A440" s="4">
        <v>29355</v>
      </c>
      <c r="B440" s="6">
        <v>2005</v>
      </c>
      <c r="C440" s="6">
        <v>830</v>
      </c>
      <c r="D440" s="5" t="s">
        <v>47</v>
      </c>
      <c r="E440" s="5" t="s">
        <v>101</v>
      </c>
      <c r="F440" s="5" t="s">
        <v>879</v>
      </c>
      <c r="G440" s="6" t="s">
        <v>1316</v>
      </c>
      <c r="H440" s="6">
        <v>0</v>
      </c>
      <c r="I440" s="5" t="s">
        <v>51</v>
      </c>
      <c r="J440" s="5" t="s">
        <v>52</v>
      </c>
      <c r="K440" s="5" t="s">
        <v>90</v>
      </c>
      <c r="L440" s="5" t="s">
        <v>54</v>
      </c>
      <c r="M440" s="5" t="s">
        <v>78</v>
      </c>
      <c r="N440" s="5" t="s">
        <v>56</v>
      </c>
      <c r="O440" s="5" t="s">
        <v>57</v>
      </c>
      <c r="P440" s="5" t="s">
        <v>58</v>
      </c>
      <c r="Q440" s="5" t="s">
        <v>52</v>
      </c>
      <c r="R440" s="5" t="s">
        <v>59</v>
      </c>
      <c r="S440" s="5" t="s">
        <v>112</v>
      </c>
      <c r="T440" s="5" t="s">
        <v>79</v>
      </c>
      <c r="U440" s="5" t="s">
        <v>882</v>
      </c>
      <c r="V440" s="5" t="s">
        <v>95</v>
      </c>
      <c r="W440" s="5" t="s">
        <v>171</v>
      </c>
      <c r="X440" s="5" t="s">
        <v>66</v>
      </c>
      <c r="Y440" s="5" t="s">
        <v>155</v>
      </c>
      <c r="Z440" s="16" t="s">
        <v>126</v>
      </c>
    </row>
    <row r="441" spans="1:26" ht="32.25" thickBot="1" x14ac:dyDescent="0.3">
      <c r="A441" s="4">
        <v>6849</v>
      </c>
      <c r="B441" s="6">
        <v>2009</v>
      </c>
      <c r="C441" s="6">
        <v>800</v>
      </c>
      <c r="D441" s="5" t="s">
        <v>88</v>
      </c>
      <c r="E441" s="5" t="s">
        <v>109</v>
      </c>
      <c r="F441" s="5" t="s">
        <v>884</v>
      </c>
      <c r="G441" s="6" t="s">
        <v>1183</v>
      </c>
      <c r="H441" s="6">
        <v>0</v>
      </c>
      <c r="I441" s="5" t="s">
        <v>51</v>
      </c>
      <c r="J441" s="5" t="s">
        <v>52</v>
      </c>
      <c r="K441" s="5" t="s">
        <v>90</v>
      </c>
      <c r="L441" s="5" t="s">
        <v>52</v>
      </c>
      <c r="M441" s="5" t="s">
        <v>92</v>
      </c>
      <c r="N441" s="5" t="s">
        <v>56</v>
      </c>
      <c r="O441" s="5" t="s">
        <v>57</v>
      </c>
      <c r="P441" s="5" t="s">
        <v>58</v>
      </c>
      <c r="Q441" s="5" t="s">
        <v>52</v>
      </c>
      <c r="R441" s="5" t="s">
        <v>59</v>
      </c>
      <c r="S441" s="5" t="s">
        <v>112</v>
      </c>
      <c r="T441" s="5" t="s">
        <v>93</v>
      </c>
      <c r="U441" s="5" t="s">
        <v>645</v>
      </c>
      <c r="V441" s="5" t="s">
        <v>95</v>
      </c>
      <c r="W441" s="5" t="s">
        <v>171</v>
      </c>
      <c r="X441" s="5" t="s">
        <v>66</v>
      </c>
      <c r="Y441" s="5" t="s">
        <v>155</v>
      </c>
      <c r="Z441" s="16" t="s">
        <v>126</v>
      </c>
    </row>
    <row r="442" spans="1:26" ht="32.25" thickBot="1" x14ac:dyDescent="0.3">
      <c r="A442" s="4">
        <v>15872</v>
      </c>
      <c r="B442" s="6">
        <v>2014</v>
      </c>
      <c r="C442" s="6">
        <v>60</v>
      </c>
      <c r="D442" s="5" t="s">
        <v>88</v>
      </c>
      <c r="E442" s="5" t="s">
        <v>644</v>
      </c>
      <c r="F442" s="5" t="s">
        <v>192</v>
      </c>
      <c r="G442" s="6" t="s">
        <v>1197</v>
      </c>
      <c r="H442" s="6">
        <v>29</v>
      </c>
      <c r="I442" s="5" t="s">
        <v>622</v>
      </c>
      <c r="J442" s="5" t="s">
        <v>52</v>
      </c>
      <c r="K442" s="5" t="s">
        <v>90</v>
      </c>
      <c r="L442" s="5" t="s">
        <v>150</v>
      </c>
      <c r="M442" s="5" t="s">
        <v>151</v>
      </c>
      <c r="N442" s="5" t="s">
        <v>152</v>
      </c>
      <c r="O442" s="5" t="s">
        <v>213</v>
      </c>
      <c r="P442" s="5" t="s">
        <v>58</v>
      </c>
      <c r="Q442" s="5" t="s">
        <v>52</v>
      </c>
      <c r="R442" s="5" t="s">
        <v>121</v>
      </c>
      <c r="S442" s="5" t="s">
        <v>112</v>
      </c>
      <c r="T442" s="5" t="s">
        <v>153</v>
      </c>
      <c r="U442" s="5" t="s">
        <v>994</v>
      </c>
      <c r="V442" s="5" t="s">
        <v>133</v>
      </c>
      <c r="W442" s="5" t="s">
        <v>215</v>
      </c>
      <c r="X442" s="5" t="s">
        <v>83</v>
      </c>
      <c r="Y442" s="5" t="s">
        <v>155</v>
      </c>
      <c r="Z442" s="16" t="s">
        <v>238</v>
      </c>
    </row>
    <row r="443" spans="1:26" ht="32.25" thickBot="1" x14ac:dyDescent="0.3">
      <c r="A443" s="4">
        <v>29299</v>
      </c>
      <c r="B443" s="6">
        <v>2008</v>
      </c>
      <c r="C443" s="6">
        <v>805</v>
      </c>
      <c r="D443" s="5" t="s">
        <v>172</v>
      </c>
      <c r="E443" s="5" t="s">
        <v>268</v>
      </c>
      <c r="F443" s="5" t="s">
        <v>884</v>
      </c>
      <c r="G443" s="6" t="s">
        <v>1232</v>
      </c>
      <c r="H443" s="6">
        <v>25</v>
      </c>
      <c r="I443" s="5" t="s">
        <v>120</v>
      </c>
      <c r="J443" s="5" t="s">
        <v>52</v>
      </c>
      <c r="K443" s="5" t="s">
        <v>90</v>
      </c>
      <c r="L443" s="5" t="s">
        <v>147</v>
      </c>
      <c r="M443" s="5" t="s">
        <v>78</v>
      </c>
      <c r="N443" s="5" t="s">
        <v>56</v>
      </c>
      <c r="O443" s="5" t="s">
        <v>57</v>
      </c>
      <c r="P443" s="5" t="s">
        <v>58</v>
      </c>
      <c r="Q443" s="5" t="s">
        <v>52</v>
      </c>
      <c r="R443" s="5" t="s">
        <v>59</v>
      </c>
      <c r="S443" s="5" t="s">
        <v>112</v>
      </c>
      <c r="T443" s="5" t="s">
        <v>79</v>
      </c>
      <c r="U443" s="5" t="s">
        <v>905</v>
      </c>
      <c r="V443" s="5" t="s">
        <v>95</v>
      </c>
      <c r="W443" s="5" t="s">
        <v>171</v>
      </c>
      <c r="X443" s="5" t="s">
        <v>168</v>
      </c>
      <c r="Y443" s="5" t="s">
        <v>155</v>
      </c>
      <c r="Z443" s="16" t="s">
        <v>69</v>
      </c>
    </row>
    <row r="444" spans="1:26" ht="32.25" thickBot="1" x14ac:dyDescent="0.3">
      <c r="A444" s="4">
        <v>29210</v>
      </c>
      <c r="B444" s="6">
        <v>2008</v>
      </c>
      <c r="C444" s="6">
        <v>1044</v>
      </c>
      <c r="D444" s="5" t="s">
        <v>172</v>
      </c>
      <c r="E444" s="5" t="s">
        <v>192</v>
      </c>
      <c r="F444" s="5" t="s">
        <v>884</v>
      </c>
      <c r="G444" s="6" t="s">
        <v>1200</v>
      </c>
      <c r="H444" s="6">
        <v>0</v>
      </c>
      <c r="I444" s="5" t="s">
        <v>51</v>
      </c>
      <c r="J444" s="5" t="s">
        <v>52</v>
      </c>
      <c r="K444" s="5" t="s">
        <v>90</v>
      </c>
      <c r="L444" s="5" t="s">
        <v>91</v>
      </c>
      <c r="M444" s="5" t="s">
        <v>78</v>
      </c>
      <c r="N444" s="5" t="s">
        <v>56</v>
      </c>
      <c r="O444" s="5" t="s">
        <v>57</v>
      </c>
      <c r="P444" s="5" t="s">
        <v>58</v>
      </c>
      <c r="Q444" s="5" t="s">
        <v>52</v>
      </c>
      <c r="R444" s="5" t="s">
        <v>59</v>
      </c>
      <c r="S444" s="5" t="s">
        <v>112</v>
      </c>
      <c r="T444" s="5" t="s">
        <v>79</v>
      </c>
      <c r="U444" s="5" t="s">
        <v>881</v>
      </c>
      <c r="V444" s="5" t="s">
        <v>81</v>
      </c>
      <c r="W444" s="5" t="s">
        <v>64</v>
      </c>
      <c r="X444" s="5" t="s">
        <v>66</v>
      </c>
      <c r="Y444" s="5" t="s">
        <v>155</v>
      </c>
      <c r="Z444" s="16" t="s">
        <v>126</v>
      </c>
    </row>
    <row r="445" spans="1:26" ht="16.5" thickBot="1" x14ac:dyDescent="0.3">
      <c r="A445" s="4">
        <v>29218</v>
      </c>
      <c r="B445" s="6">
        <v>2010</v>
      </c>
      <c r="C445" s="6">
        <v>1802</v>
      </c>
      <c r="D445" s="5" t="s">
        <v>72</v>
      </c>
      <c r="E445" s="5" t="s">
        <v>192</v>
      </c>
      <c r="F445" s="5" t="s">
        <v>884</v>
      </c>
      <c r="G445" s="6" t="s">
        <v>1200</v>
      </c>
      <c r="H445" s="6">
        <v>219</v>
      </c>
      <c r="I445" s="5" t="s">
        <v>76</v>
      </c>
      <c r="J445" s="5" t="s">
        <v>52</v>
      </c>
      <c r="K445" s="5" t="s">
        <v>90</v>
      </c>
      <c r="L445" s="5" t="s">
        <v>147</v>
      </c>
      <c r="M445" s="5" t="s">
        <v>78</v>
      </c>
      <c r="N445" s="5" t="s">
        <v>56</v>
      </c>
      <c r="O445" s="5" t="s">
        <v>57</v>
      </c>
      <c r="P445" s="5" t="s">
        <v>58</v>
      </c>
      <c r="Q445" s="5" t="s">
        <v>52</v>
      </c>
      <c r="R445" s="5" t="s">
        <v>59</v>
      </c>
      <c r="S445" s="5" t="s">
        <v>60</v>
      </c>
      <c r="T445" s="5" t="s">
        <v>79</v>
      </c>
      <c r="U445" s="5" t="s">
        <v>910</v>
      </c>
      <c r="V445" s="5" t="s">
        <v>123</v>
      </c>
      <c r="W445" s="5" t="s">
        <v>64</v>
      </c>
      <c r="X445" s="5" t="s">
        <v>83</v>
      </c>
      <c r="Y445" s="5" t="s">
        <v>155</v>
      </c>
      <c r="Z445" s="16" t="s">
        <v>189</v>
      </c>
    </row>
    <row r="446" spans="1:26" ht="16.5" thickBot="1" x14ac:dyDescent="0.3">
      <c r="A446" s="4">
        <v>29208</v>
      </c>
      <c r="B446" s="6">
        <v>2007</v>
      </c>
      <c r="C446" s="6">
        <v>1809</v>
      </c>
      <c r="D446" s="5" t="s">
        <v>47</v>
      </c>
      <c r="E446" s="5" t="s">
        <v>192</v>
      </c>
      <c r="F446" s="5" t="s">
        <v>884</v>
      </c>
      <c r="G446" s="6" t="s">
        <v>1200</v>
      </c>
      <c r="H446" s="6">
        <v>95</v>
      </c>
      <c r="I446" s="5" t="s">
        <v>120</v>
      </c>
      <c r="J446" s="5" t="s">
        <v>52</v>
      </c>
      <c r="K446" s="5" t="s">
        <v>90</v>
      </c>
      <c r="L446" s="5" t="s">
        <v>147</v>
      </c>
      <c r="M446" s="5" t="s">
        <v>78</v>
      </c>
      <c r="N446" s="5" t="s">
        <v>56</v>
      </c>
      <c r="O446" s="5" t="s">
        <v>57</v>
      </c>
      <c r="P446" s="5" t="s">
        <v>58</v>
      </c>
      <c r="Q446" s="5" t="s">
        <v>52</v>
      </c>
      <c r="R446" s="5" t="s">
        <v>59</v>
      </c>
      <c r="S446" s="5" t="s">
        <v>60</v>
      </c>
      <c r="T446" s="5" t="s">
        <v>79</v>
      </c>
      <c r="U446" s="5" t="s">
        <v>913</v>
      </c>
      <c r="V446" s="5" t="s">
        <v>123</v>
      </c>
      <c r="W446" s="5" t="s">
        <v>171</v>
      </c>
      <c r="X446" s="5" t="s">
        <v>168</v>
      </c>
      <c r="Y446" s="5" t="s">
        <v>155</v>
      </c>
      <c r="Z446" s="16" t="s">
        <v>189</v>
      </c>
    </row>
    <row r="447" spans="1:26" ht="32.25" thickBot="1" x14ac:dyDescent="0.3">
      <c r="A447" s="4">
        <v>29214</v>
      </c>
      <c r="B447" s="6">
        <v>2009</v>
      </c>
      <c r="C447" s="6">
        <v>1145</v>
      </c>
      <c r="D447" s="5" t="s">
        <v>172</v>
      </c>
      <c r="E447" s="5" t="s">
        <v>192</v>
      </c>
      <c r="F447" s="5" t="s">
        <v>884</v>
      </c>
      <c r="G447" s="6" t="s">
        <v>1200</v>
      </c>
      <c r="H447" s="6">
        <v>0</v>
      </c>
      <c r="I447" s="5" t="s">
        <v>51</v>
      </c>
      <c r="J447" s="5" t="s">
        <v>52</v>
      </c>
      <c r="K447" s="5" t="s">
        <v>90</v>
      </c>
      <c r="L447" s="5" t="s">
        <v>77</v>
      </c>
      <c r="M447" s="5" t="s">
        <v>78</v>
      </c>
      <c r="N447" s="5" t="s">
        <v>56</v>
      </c>
      <c r="O447" s="5" t="s">
        <v>57</v>
      </c>
      <c r="P447" s="5" t="s">
        <v>58</v>
      </c>
      <c r="Q447" s="5" t="s">
        <v>52</v>
      </c>
      <c r="R447" s="5" t="s">
        <v>59</v>
      </c>
      <c r="S447" s="5" t="s">
        <v>112</v>
      </c>
      <c r="T447" s="5" t="s">
        <v>79</v>
      </c>
      <c r="U447" s="5" t="s">
        <v>881</v>
      </c>
      <c r="V447" s="5" t="s">
        <v>81</v>
      </c>
      <c r="W447" s="5" t="s">
        <v>171</v>
      </c>
      <c r="X447" s="5" t="s">
        <v>66</v>
      </c>
      <c r="Y447" s="5" t="s">
        <v>155</v>
      </c>
      <c r="Z447" s="16" t="s">
        <v>196</v>
      </c>
    </row>
    <row r="448" spans="1:26" ht="16.5" thickBot="1" x14ac:dyDescent="0.3">
      <c r="A448" s="4">
        <v>29358</v>
      </c>
      <c r="B448" s="6">
        <v>2006</v>
      </c>
      <c r="C448" s="6">
        <v>1613</v>
      </c>
      <c r="D448" s="5" t="s">
        <v>128</v>
      </c>
      <c r="E448" s="5" t="s">
        <v>101</v>
      </c>
      <c r="F448" s="5" t="s">
        <v>884</v>
      </c>
      <c r="G448" s="6" t="s">
        <v>1269</v>
      </c>
      <c r="H448" s="6">
        <v>100</v>
      </c>
      <c r="I448" s="5" t="s">
        <v>120</v>
      </c>
      <c r="J448" s="5" t="s">
        <v>52</v>
      </c>
      <c r="K448" s="5" t="s">
        <v>90</v>
      </c>
      <c r="L448" s="5" t="s">
        <v>77</v>
      </c>
      <c r="M448" s="5" t="s">
        <v>78</v>
      </c>
      <c r="N448" s="5" t="s">
        <v>56</v>
      </c>
      <c r="O448" s="5" t="s">
        <v>57</v>
      </c>
      <c r="P448" s="5" t="s">
        <v>58</v>
      </c>
      <c r="Q448" s="5" t="s">
        <v>52</v>
      </c>
      <c r="R448" s="5" t="s">
        <v>59</v>
      </c>
      <c r="S448" s="5" t="s">
        <v>60</v>
      </c>
      <c r="T448" s="5" t="s">
        <v>79</v>
      </c>
      <c r="U448" s="5" t="s">
        <v>924</v>
      </c>
      <c r="V448" s="5" t="s">
        <v>63</v>
      </c>
      <c r="W448" s="5" t="s">
        <v>64</v>
      </c>
      <c r="X448" s="5" t="s">
        <v>83</v>
      </c>
      <c r="Y448" s="5" t="s">
        <v>155</v>
      </c>
      <c r="Z448" s="16" t="s">
        <v>189</v>
      </c>
    </row>
    <row r="449" spans="1:26" ht="32.25" thickBot="1" x14ac:dyDescent="0.3">
      <c r="A449" s="4">
        <v>22578</v>
      </c>
      <c r="B449" s="6">
        <v>2013</v>
      </c>
      <c r="C449" s="6">
        <v>151</v>
      </c>
      <c r="D449" s="5" t="s">
        <v>182</v>
      </c>
      <c r="E449" s="5" t="s">
        <v>109</v>
      </c>
      <c r="F449" s="5" t="s">
        <v>644</v>
      </c>
      <c r="G449" s="6" t="s">
        <v>1183</v>
      </c>
      <c r="H449" s="6">
        <v>224</v>
      </c>
      <c r="I449" s="5" t="s">
        <v>76</v>
      </c>
      <c r="J449" s="5" t="s">
        <v>52</v>
      </c>
      <c r="K449" s="5" t="s">
        <v>90</v>
      </c>
      <c r="L449" s="5" t="s">
        <v>147</v>
      </c>
      <c r="M449" s="5" t="s">
        <v>78</v>
      </c>
      <c r="N449" s="5" t="s">
        <v>56</v>
      </c>
      <c r="O449" s="5" t="s">
        <v>57</v>
      </c>
      <c r="P449" s="5" t="s">
        <v>58</v>
      </c>
      <c r="Q449" s="5" t="s">
        <v>52</v>
      </c>
      <c r="R449" s="5" t="s">
        <v>131</v>
      </c>
      <c r="S449" s="5" t="s">
        <v>60</v>
      </c>
      <c r="T449" s="5" t="s">
        <v>79</v>
      </c>
      <c r="U449" s="5" t="s">
        <v>929</v>
      </c>
      <c r="V449" s="5" t="s">
        <v>133</v>
      </c>
      <c r="W449" s="5" t="s">
        <v>64</v>
      </c>
      <c r="X449" s="5" t="s">
        <v>83</v>
      </c>
      <c r="Y449" s="5" t="s">
        <v>155</v>
      </c>
      <c r="Z449" s="16" t="s">
        <v>185</v>
      </c>
    </row>
    <row r="450" spans="1:26" ht="16.5" thickBot="1" x14ac:dyDescent="0.3">
      <c r="A450" s="4">
        <v>14494</v>
      </c>
      <c r="B450" s="6">
        <v>2015</v>
      </c>
      <c r="C450" s="6">
        <v>163</v>
      </c>
      <c r="D450" s="5" t="s">
        <v>88</v>
      </c>
      <c r="E450" s="5" t="s">
        <v>109</v>
      </c>
      <c r="F450" s="5" t="s">
        <v>644</v>
      </c>
      <c r="G450" s="6" t="s">
        <v>1183</v>
      </c>
      <c r="H450" s="6">
        <v>0</v>
      </c>
      <c r="I450" s="5" t="s">
        <v>51</v>
      </c>
      <c r="J450" s="5" t="s">
        <v>52</v>
      </c>
      <c r="K450" s="5" t="s">
        <v>90</v>
      </c>
      <c r="L450" s="5" t="s">
        <v>91</v>
      </c>
      <c r="M450" s="5" t="s">
        <v>78</v>
      </c>
      <c r="N450" s="5" t="s">
        <v>56</v>
      </c>
      <c r="O450" s="5" t="s">
        <v>57</v>
      </c>
      <c r="P450" s="5" t="s">
        <v>58</v>
      </c>
      <c r="Q450" s="5" t="s">
        <v>52</v>
      </c>
      <c r="R450" s="5" t="s">
        <v>59</v>
      </c>
      <c r="S450" s="5" t="s">
        <v>112</v>
      </c>
      <c r="T450" s="5" t="s">
        <v>79</v>
      </c>
      <c r="U450" s="5" t="s">
        <v>645</v>
      </c>
      <c r="V450" s="5" t="s">
        <v>133</v>
      </c>
      <c r="W450" s="5" t="s">
        <v>64</v>
      </c>
      <c r="X450" s="5" t="s">
        <v>66</v>
      </c>
      <c r="Y450" s="5" t="s">
        <v>155</v>
      </c>
      <c r="Z450" s="16" t="s">
        <v>244</v>
      </c>
    </row>
    <row r="451" spans="1:26" ht="32.25" thickBot="1" x14ac:dyDescent="0.3">
      <c r="A451" s="4">
        <v>26168</v>
      </c>
      <c r="B451" s="6">
        <v>2013</v>
      </c>
      <c r="C451" s="6">
        <v>118</v>
      </c>
      <c r="D451" s="5" t="s">
        <v>88</v>
      </c>
      <c r="E451" s="5" t="s">
        <v>644</v>
      </c>
      <c r="F451" s="5" t="s">
        <v>273</v>
      </c>
      <c r="G451" s="6" t="s">
        <v>1204</v>
      </c>
      <c r="H451" s="6">
        <v>4</v>
      </c>
      <c r="I451" s="5" t="s">
        <v>622</v>
      </c>
      <c r="J451" s="5" t="s">
        <v>52</v>
      </c>
      <c r="K451" s="5" t="s">
        <v>90</v>
      </c>
      <c r="L451" s="5" t="s">
        <v>102</v>
      </c>
      <c r="M451" s="5" t="s">
        <v>254</v>
      </c>
      <c r="N451" s="5" t="s">
        <v>56</v>
      </c>
      <c r="O451" s="5" t="s">
        <v>57</v>
      </c>
      <c r="P451" s="5" t="s">
        <v>58</v>
      </c>
      <c r="Q451" s="5" t="s">
        <v>52</v>
      </c>
      <c r="R451" s="5" t="s">
        <v>59</v>
      </c>
      <c r="S451" s="5" t="s">
        <v>60</v>
      </c>
      <c r="T451" s="5" t="s">
        <v>79</v>
      </c>
      <c r="U451" s="5" t="s">
        <v>951</v>
      </c>
      <c r="V451" s="5" t="s">
        <v>133</v>
      </c>
      <c r="W451" s="5" t="s">
        <v>64</v>
      </c>
      <c r="X451" s="5" t="s">
        <v>66</v>
      </c>
      <c r="Y451" s="5" t="s">
        <v>155</v>
      </c>
      <c r="Z451" s="16" t="s">
        <v>69</v>
      </c>
    </row>
    <row r="452" spans="1:26" ht="32.25" thickBot="1" x14ac:dyDescent="0.3">
      <c r="A452" s="4">
        <v>14844</v>
      </c>
      <c r="B452" s="6">
        <v>2009</v>
      </c>
      <c r="C452" s="6">
        <v>430</v>
      </c>
      <c r="D452" s="5" t="s">
        <v>172</v>
      </c>
      <c r="E452" s="5" t="s">
        <v>192</v>
      </c>
      <c r="F452" s="5" t="s">
        <v>884</v>
      </c>
      <c r="G452" s="6" t="s">
        <v>1200</v>
      </c>
      <c r="H452" s="6">
        <v>0</v>
      </c>
      <c r="I452" s="5" t="s">
        <v>51</v>
      </c>
      <c r="J452" s="5" t="s">
        <v>52</v>
      </c>
      <c r="K452" s="5" t="s">
        <v>53</v>
      </c>
      <c r="L452" s="5" t="s">
        <v>150</v>
      </c>
      <c r="M452" s="5" t="s">
        <v>151</v>
      </c>
      <c r="N452" s="5" t="s">
        <v>152</v>
      </c>
      <c r="O452" s="5" t="s">
        <v>52</v>
      </c>
      <c r="P452" s="5" t="s">
        <v>249</v>
      </c>
      <c r="Q452" s="5" t="s">
        <v>52</v>
      </c>
      <c r="R452" s="5" t="s">
        <v>131</v>
      </c>
      <c r="S452" s="5" t="s">
        <v>112</v>
      </c>
      <c r="T452" s="5" t="s">
        <v>153</v>
      </c>
      <c r="U452" s="5" t="s">
        <v>881</v>
      </c>
      <c r="V452" s="5" t="s">
        <v>133</v>
      </c>
      <c r="W452" s="5" t="s">
        <v>249</v>
      </c>
      <c r="X452" s="5" t="s">
        <v>66</v>
      </c>
      <c r="Y452" s="5" t="s">
        <v>155</v>
      </c>
      <c r="Z452" s="16" t="s">
        <v>238</v>
      </c>
    </row>
    <row r="453" spans="1:26" ht="16.5" thickBot="1" x14ac:dyDescent="0.3">
      <c r="A453" s="4">
        <v>16826</v>
      </c>
      <c r="B453" s="6">
        <v>2015</v>
      </c>
      <c r="C453" s="6">
        <v>71</v>
      </c>
      <c r="D453" s="5" t="s">
        <v>72</v>
      </c>
      <c r="E453" s="5" t="s">
        <v>453</v>
      </c>
      <c r="F453" s="5" t="s">
        <v>192</v>
      </c>
      <c r="G453" s="6" t="s">
        <v>1270</v>
      </c>
      <c r="H453" s="6">
        <v>0</v>
      </c>
      <c r="I453" s="5" t="s">
        <v>51</v>
      </c>
      <c r="J453" s="5" t="s">
        <v>52</v>
      </c>
      <c r="K453" s="5" t="s">
        <v>90</v>
      </c>
      <c r="L453" s="5" t="s">
        <v>77</v>
      </c>
      <c r="M453" s="5" t="s">
        <v>78</v>
      </c>
      <c r="N453" s="5" t="s">
        <v>56</v>
      </c>
      <c r="O453" s="5" t="s">
        <v>57</v>
      </c>
      <c r="P453" s="5" t="s">
        <v>58</v>
      </c>
      <c r="Q453" s="5" t="s">
        <v>52</v>
      </c>
      <c r="R453" s="5" t="s">
        <v>59</v>
      </c>
      <c r="S453" s="5" t="s">
        <v>112</v>
      </c>
      <c r="T453" s="5" t="s">
        <v>79</v>
      </c>
      <c r="U453" s="5" t="s">
        <v>554</v>
      </c>
      <c r="V453" s="5" t="s">
        <v>133</v>
      </c>
      <c r="W453" s="5" t="s">
        <v>171</v>
      </c>
      <c r="X453" s="5" t="s">
        <v>66</v>
      </c>
      <c r="Y453" s="5" t="s">
        <v>155</v>
      </c>
      <c r="Z453" s="16" t="s">
        <v>107</v>
      </c>
    </row>
    <row r="454" spans="1:26" ht="32.25" thickBot="1" x14ac:dyDescent="0.3">
      <c r="A454" s="4">
        <v>14857</v>
      </c>
      <c r="B454" s="6">
        <v>2011</v>
      </c>
      <c r="C454" s="6">
        <v>1328</v>
      </c>
      <c r="D454" s="5" t="s">
        <v>172</v>
      </c>
      <c r="E454" s="5" t="s">
        <v>192</v>
      </c>
      <c r="F454" s="5" t="s">
        <v>884</v>
      </c>
      <c r="G454" s="6" t="s">
        <v>1200</v>
      </c>
      <c r="H454" s="6">
        <v>9</v>
      </c>
      <c r="I454" s="5" t="s">
        <v>120</v>
      </c>
      <c r="J454" s="5" t="s">
        <v>52</v>
      </c>
      <c r="K454" s="5" t="s">
        <v>90</v>
      </c>
      <c r="L454" s="5" t="s">
        <v>150</v>
      </c>
      <c r="M454" s="5" t="s">
        <v>151</v>
      </c>
      <c r="N454" s="5" t="s">
        <v>152</v>
      </c>
      <c r="O454" s="5" t="s">
        <v>57</v>
      </c>
      <c r="P454" s="5" t="s">
        <v>58</v>
      </c>
      <c r="Q454" s="5" t="s">
        <v>52</v>
      </c>
      <c r="R454" s="5" t="s">
        <v>59</v>
      </c>
      <c r="S454" s="5" t="s">
        <v>112</v>
      </c>
      <c r="T454" s="5" t="s">
        <v>153</v>
      </c>
      <c r="U454" s="5" t="s">
        <v>912</v>
      </c>
      <c r="V454" s="5" t="s">
        <v>81</v>
      </c>
      <c r="W454" s="5" t="s">
        <v>64</v>
      </c>
      <c r="X454" s="5" t="s">
        <v>66</v>
      </c>
      <c r="Y454" s="5" t="s">
        <v>155</v>
      </c>
      <c r="Z454" s="16" t="s">
        <v>499</v>
      </c>
    </row>
    <row r="455" spans="1:26" ht="16.5" thickBot="1" x14ac:dyDescent="0.3">
      <c r="A455" s="4">
        <v>11569</v>
      </c>
      <c r="B455" s="6">
        <v>2014</v>
      </c>
      <c r="C455" s="6">
        <v>225</v>
      </c>
      <c r="D455" s="5" t="s">
        <v>88</v>
      </c>
      <c r="E455" s="5" t="s">
        <v>453</v>
      </c>
      <c r="F455" s="5" t="s">
        <v>192</v>
      </c>
      <c r="G455" s="6" t="s">
        <v>1270</v>
      </c>
      <c r="H455" s="6">
        <v>0</v>
      </c>
      <c r="I455" s="5" t="s">
        <v>51</v>
      </c>
      <c r="J455" s="5" t="s">
        <v>52</v>
      </c>
      <c r="K455" s="5" t="s">
        <v>90</v>
      </c>
      <c r="L455" s="5" t="s">
        <v>54</v>
      </c>
      <c r="M455" s="5" t="s">
        <v>78</v>
      </c>
      <c r="N455" s="5" t="s">
        <v>56</v>
      </c>
      <c r="O455" s="5" t="s">
        <v>57</v>
      </c>
      <c r="P455" s="5" t="s">
        <v>58</v>
      </c>
      <c r="Q455" s="5" t="s">
        <v>52</v>
      </c>
      <c r="R455" s="5" t="s">
        <v>131</v>
      </c>
      <c r="S455" s="5" t="s">
        <v>112</v>
      </c>
      <c r="T455" s="5" t="s">
        <v>79</v>
      </c>
      <c r="U455" s="5" t="s">
        <v>554</v>
      </c>
      <c r="V455" s="5" t="s">
        <v>133</v>
      </c>
      <c r="W455" s="5" t="s">
        <v>64</v>
      </c>
      <c r="X455" s="5" t="s">
        <v>66</v>
      </c>
      <c r="Y455" s="5" t="s">
        <v>155</v>
      </c>
      <c r="Z455" s="16" t="s">
        <v>107</v>
      </c>
    </row>
    <row r="456" spans="1:26" ht="32.25" thickBot="1" x14ac:dyDescent="0.3">
      <c r="A456" s="4">
        <v>15155</v>
      </c>
      <c r="B456" s="6">
        <v>2006</v>
      </c>
      <c r="C456" s="6">
        <v>2329</v>
      </c>
      <c r="D456" s="5" t="s">
        <v>182</v>
      </c>
      <c r="E456" s="5" t="s">
        <v>694</v>
      </c>
      <c r="F456" s="5" t="s">
        <v>109</v>
      </c>
      <c r="G456" s="6" t="s">
        <v>1184</v>
      </c>
      <c r="H456" s="6">
        <v>7</v>
      </c>
      <c r="I456" s="5" t="s">
        <v>622</v>
      </c>
      <c r="J456" s="5" t="s">
        <v>249</v>
      </c>
      <c r="K456" s="5" t="s">
        <v>111</v>
      </c>
      <c r="L456" s="5" t="s">
        <v>150</v>
      </c>
      <c r="M456" s="5" t="s">
        <v>151</v>
      </c>
      <c r="N456" s="5" t="s">
        <v>152</v>
      </c>
      <c r="O456" s="5" t="s">
        <v>213</v>
      </c>
      <c r="P456" s="5" t="s">
        <v>58</v>
      </c>
      <c r="Q456" s="5" t="s">
        <v>52</v>
      </c>
      <c r="R456" s="5" t="s">
        <v>131</v>
      </c>
      <c r="S456" s="5" t="s">
        <v>112</v>
      </c>
      <c r="T456" s="5" t="s">
        <v>153</v>
      </c>
      <c r="U456" s="5" t="s">
        <v>695</v>
      </c>
      <c r="V456" s="5" t="s">
        <v>149</v>
      </c>
      <c r="W456" s="5" t="s">
        <v>171</v>
      </c>
      <c r="X456" s="5" t="s">
        <v>66</v>
      </c>
      <c r="Y456" s="5" t="s">
        <v>155</v>
      </c>
      <c r="Z456" s="16" t="s">
        <v>157</v>
      </c>
    </row>
    <row r="457" spans="1:26" ht="32.25" thickBot="1" x14ac:dyDescent="0.3">
      <c r="A457" s="4">
        <v>15230</v>
      </c>
      <c r="B457" s="6">
        <v>2007</v>
      </c>
      <c r="C457" s="6">
        <v>813</v>
      </c>
      <c r="D457" s="5" t="s">
        <v>72</v>
      </c>
      <c r="E457" s="5" t="s">
        <v>694</v>
      </c>
      <c r="F457" s="5" t="s">
        <v>174</v>
      </c>
      <c r="G457" s="6" t="s">
        <v>1207</v>
      </c>
      <c r="H457" s="6">
        <v>0</v>
      </c>
      <c r="I457" s="5" t="s">
        <v>51</v>
      </c>
      <c r="J457" s="5" t="s">
        <v>52</v>
      </c>
      <c r="K457" s="5" t="s">
        <v>53</v>
      </c>
      <c r="L457" s="5" t="s">
        <v>150</v>
      </c>
      <c r="M457" s="5" t="s">
        <v>151</v>
      </c>
      <c r="N457" s="5" t="s">
        <v>152</v>
      </c>
      <c r="O457" s="5" t="s">
        <v>57</v>
      </c>
      <c r="P457" s="5" t="s">
        <v>58</v>
      </c>
      <c r="Q457" s="5" t="s">
        <v>52</v>
      </c>
      <c r="R457" s="5" t="s">
        <v>59</v>
      </c>
      <c r="S457" s="5" t="s">
        <v>112</v>
      </c>
      <c r="T457" s="5" t="s">
        <v>153</v>
      </c>
      <c r="U457" s="5" t="s">
        <v>756</v>
      </c>
      <c r="V457" s="5" t="s">
        <v>95</v>
      </c>
      <c r="W457" s="5" t="s">
        <v>64</v>
      </c>
      <c r="X457" s="5" t="s">
        <v>66</v>
      </c>
      <c r="Y457" s="5" t="s">
        <v>155</v>
      </c>
      <c r="Z457" s="16" t="s">
        <v>238</v>
      </c>
    </row>
    <row r="458" spans="1:26" ht="32.25" thickBot="1" x14ac:dyDescent="0.3">
      <c r="A458" s="4">
        <v>12612</v>
      </c>
      <c r="B458" s="6">
        <v>2015</v>
      </c>
      <c r="C458" s="6">
        <v>2053</v>
      </c>
      <c r="D458" s="5" t="s">
        <v>47</v>
      </c>
      <c r="E458" s="5" t="s">
        <v>644</v>
      </c>
      <c r="F458" s="5" t="s">
        <v>192</v>
      </c>
      <c r="G458" s="6" t="s">
        <v>1197</v>
      </c>
      <c r="H458" s="6">
        <v>0</v>
      </c>
      <c r="I458" s="5" t="s">
        <v>51</v>
      </c>
      <c r="J458" s="5" t="s">
        <v>52</v>
      </c>
      <c r="K458" s="5" t="s">
        <v>90</v>
      </c>
      <c r="L458" s="5" t="s">
        <v>147</v>
      </c>
      <c r="M458" s="5" t="s">
        <v>78</v>
      </c>
      <c r="N458" s="5" t="s">
        <v>56</v>
      </c>
      <c r="O458" s="5" t="s">
        <v>57</v>
      </c>
      <c r="P458" s="5" t="s">
        <v>58</v>
      </c>
      <c r="Q458" s="5" t="s">
        <v>52</v>
      </c>
      <c r="R458" s="5" t="s">
        <v>131</v>
      </c>
      <c r="S458" s="5" t="s">
        <v>112</v>
      </c>
      <c r="T458" s="5" t="s">
        <v>79</v>
      </c>
      <c r="U458" s="5" t="s">
        <v>881</v>
      </c>
      <c r="V458" s="5" t="s">
        <v>123</v>
      </c>
      <c r="W458" s="5" t="s">
        <v>64</v>
      </c>
      <c r="X458" s="5" t="s">
        <v>66</v>
      </c>
      <c r="Y458" s="5" t="s">
        <v>155</v>
      </c>
      <c r="Z458" s="16" t="s">
        <v>69</v>
      </c>
    </row>
    <row r="459" spans="1:26" ht="16.5" thickBot="1" x14ac:dyDescent="0.3">
      <c r="A459" s="4">
        <v>28638</v>
      </c>
      <c r="B459" s="6">
        <v>2006</v>
      </c>
      <c r="C459" s="6">
        <v>247</v>
      </c>
      <c r="D459" s="5" t="s">
        <v>128</v>
      </c>
      <c r="E459" s="5" t="s">
        <v>680</v>
      </c>
      <c r="F459" s="5" t="s">
        <v>192</v>
      </c>
      <c r="G459" s="6" t="s">
        <v>1244</v>
      </c>
      <c r="H459" s="6">
        <v>0</v>
      </c>
      <c r="I459" s="5" t="s">
        <v>51</v>
      </c>
      <c r="J459" s="5" t="s">
        <v>52</v>
      </c>
      <c r="K459" s="5" t="s">
        <v>90</v>
      </c>
      <c r="L459" s="5" t="s">
        <v>249</v>
      </c>
      <c r="M459" s="5" t="s">
        <v>78</v>
      </c>
      <c r="N459" s="5" t="s">
        <v>56</v>
      </c>
      <c r="O459" s="5" t="s">
        <v>57</v>
      </c>
      <c r="P459" s="5" t="s">
        <v>58</v>
      </c>
      <c r="Q459" s="5" t="s">
        <v>52</v>
      </c>
      <c r="R459" s="5" t="s">
        <v>131</v>
      </c>
      <c r="S459" s="5" t="s">
        <v>112</v>
      </c>
      <c r="T459" s="5" t="s">
        <v>79</v>
      </c>
      <c r="U459" s="5" t="s">
        <v>1001</v>
      </c>
      <c r="V459" s="5" t="s">
        <v>133</v>
      </c>
      <c r="W459" s="5" t="s">
        <v>138</v>
      </c>
      <c r="X459" s="5" t="s">
        <v>66</v>
      </c>
      <c r="Y459" s="5" t="s">
        <v>155</v>
      </c>
      <c r="Z459" s="16" t="s">
        <v>107</v>
      </c>
    </row>
    <row r="460" spans="1:26" ht="16.5" thickBot="1" x14ac:dyDescent="0.3">
      <c r="A460" s="4">
        <v>33166</v>
      </c>
      <c r="B460" s="6">
        <v>2006</v>
      </c>
      <c r="C460" s="6">
        <v>1020</v>
      </c>
      <c r="D460" s="5" t="s">
        <v>172</v>
      </c>
      <c r="E460" s="5" t="s">
        <v>694</v>
      </c>
      <c r="F460" s="5" t="s">
        <v>192</v>
      </c>
      <c r="G460" s="6" t="s">
        <v>1208</v>
      </c>
      <c r="H460" s="6">
        <v>66</v>
      </c>
      <c r="I460" s="5" t="s">
        <v>622</v>
      </c>
      <c r="J460" s="5" t="s">
        <v>52</v>
      </c>
      <c r="K460" s="5" t="s">
        <v>53</v>
      </c>
      <c r="L460" s="5" t="s">
        <v>91</v>
      </c>
      <c r="M460" s="5" t="s">
        <v>78</v>
      </c>
      <c r="N460" s="5" t="s">
        <v>56</v>
      </c>
      <c r="O460" s="5" t="s">
        <v>57</v>
      </c>
      <c r="P460" s="5" t="s">
        <v>58</v>
      </c>
      <c r="Q460" s="5" t="s">
        <v>52</v>
      </c>
      <c r="R460" s="5" t="s">
        <v>59</v>
      </c>
      <c r="S460" s="5" t="s">
        <v>60</v>
      </c>
      <c r="T460" s="5" t="s">
        <v>79</v>
      </c>
      <c r="U460" s="5" t="s">
        <v>1005</v>
      </c>
      <c r="V460" s="5" t="s">
        <v>81</v>
      </c>
      <c r="W460" s="5" t="s">
        <v>64</v>
      </c>
      <c r="X460" s="5" t="s">
        <v>83</v>
      </c>
      <c r="Y460" s="5" t="s">
        <v>155</v>
      </c>
      <c r="Z460" s="16" t="s">
        <v>1007</v>
      </c>
    </row>
    <row r="461" spans="1:26" ht="32.25" thickBot="1" x14ac:dyDescent="0.3">
      <c r="A461" s="4">
        <v>23006</v>
      </c>
      <c r="B461" s="6">
        <v>2015</v>
      </c>
      <c r="C461" s="6">
        <v>1220</v>
      </c>
      <c r="D461" s="5" t="s">
        <v>47</v>
      </c>
      <c r="E461" s="5" t="s">
        <v>680</v>
      </c>
      <c r="F461" s="5" t="s">
        <v>218</v>
      </c>
      <c r="G461" s="6" t="s">
        <v>1248</v>
      </c>
      <c r="H461" s="6">
        <v>113</v>
      </c>
      <c r="I461" s="5" t="s">
        <v>622</v>
      </c>
      <c r="J461" s="5" t="s">
        <v>52</v>
      </c>
      <c r="K461" s="5" t="s">
        <v>111</v>
      </c>
      <c r="L461" s="5" t="s">
        <v>91</v>
      </c>
      <c r="M461" s="5" t="s">
        <v>92</v>
      </c>
      <c r="N461" s="5" t="s">
        <v>56</v>
      </c>
      <c r="O461" s="5" t="s">
        <v>57</v>
      </c>
      <c r="P461" s="5" t="s">
        <v>58</v>
      </c>
      <c r="Q461" s="5" t="s">
        <v>52</v>
      </c>
      <c r="R461" s="5" t="s">
        <v>59</v>
      </c>
      <c r="S461" s="5" t="s">
        <v>60</v>
      </c>
      <c r="T461" s="5" t="s">
        <v>93</v>
      </c>
      <c r="U461" s="5" t="s">
        <v>1022</v>
      </c>
      <c r="V461" s="5" t="s">
        <v>81</v>
      </c>
      <c r="W461" s="5" t="s">
        <v>64</v>
      </c>
      <c r="X461" s="5" t="s">
        <v>83</v>
      </c>
      <c r="Y461" s="5" t="s">
        <v>155</v>
      </c>
      <c r="Z461" s="16" t="s">
        <v>85</v>
      </c>
    </row>
    <row r="462" spans="1:26" ht="16.5" thickBot="1" x14ac:dyDescent="0.3">
      <c r="A462" s="4">
        <v>1979</v>
      </c>
      <c r="B462" s="6">
        <v>2006</v>
      </c>
      <c r="C462" s="6">
        <v>1713</v>
      </c>
      <c r="D462" s="5" t="s">
        <v>72</v>
      </c>
      <c r="E462" s="5" t="s">
        <v>694</v>
      </c>
      <c r="F462" s="5" t="s">
        <v>218</v>
      </c>
      <c r="G462" s="6" t="s">
        <v>1210</v>
      </c>
      <c r="H462" s="6">
        <v>0</v>
      </c>
      <c r="I462" s="5" t="s">
        <v>51</v>
      </c>
      <c r="J462" s="5" t="s">
        <v>52</v>
      </c>
      <c r="K462" s="5" t="s">
        <v>53</v>
      </c>
      <c r="L462" s="5" t="s">
        <v>91</v>
      </c>
      <c r="M462" s="5" t="s">
        <v>92</v>
      </c>
      <c r="N462" s="5" t="s">
        <v>56</v>
      </c>
      <c r="O462" s="5" t="s">
        <v>57</v>
      </c>
      <c r="P462" s="5" t="s">
        <v>58</v>
      </c>
      <c r="Q462" s="5" t="s">
        <v>52</v>
      </c>
      <c r="R462" s="5" t="s">
        <v>59</v>
      </c>
      <c r="S462" s="5" t="s">
        <v>112</v>
      </c>
      <c r="T462" s="5" t="s">
        <v>93</v>
      </c>
      <c r="U462" s="5" t="s">
        <v>1014</v>
      </c>
      <c r="V462" s="5" t="s">
        <v>63</v>
      </c>
      <c r="W462" s="5" t="s">
        <v>64</v>
      </c>
      <c r="X462" s="5" t="s">
        <v>66</v>
      </c>
      <c r="Y462" s="5" t="s">
        <v>155</v>
      </c>
      <c r="Z462" s="16" t="s">
        <v>222</v>
      </c>
    </row>
    <row r="463" spans="1:26" ht="32.25" thickBot="1" x14ac:dyDescent="0.3">
      <c r="A463" s="4">
        <v>29487</v>
      </c>
      <c r="B463" s="6">
        <v>2010</v>
      </c>
      <c r="C463" s="6">
        <v>121</v>
      </c>
      <c r="D463" s="5" t="s">
        <v>135</v>
      </c>
      <c r="E463" s="5" t="s">
        <v>174</v>
      </c>
      <c r="F463" s="5" t="s">
        <v>1029</v>
      </c>
      <c r="G463" s="6" t="s">
        <v>1211</v>
      </c>
      <c r="H463" s="6">
        <v>38</v>
      </c>
      <c r="I463" s="5" t="s">
        <v>76</v>
      </c>
      <c r="J463" s="5" t="s">
        <v>52</v>
      </c>
      <c r="K463" s="5" t="s">
        <v>53</v>
      </c>
      <c r="L463" s="5" t="s">
        <v>147</v>
      </c>
      <c r="M463" s="5" t="s">
        <v>78</v>
      </c>
      <c r="N463" s="5" t="s">
        <v>56</v>
      </c>
      <c r="O463" s="5" t="s">
        <v>57</v>
      </c>
      <c r="P463" s="5" t="s">
        <v>58</v>
      </c>
      <c r="Q463" s="5" t="s">
        <v>52</v>
      </c>
      <c r="R463" s="5" t="s">
        <v>131</v>
      </c>
      <c r="S463" s="5" t="s">
        <v>112</v>
      </c>
      <c r="T463" s="5" t="s">
        <v>79</v>
      </c>
      <c r="U463" s="5" t="s">
        <v>1030</v>
      </c>
      <c r="V463" s="5" t="s">
        <v>149</v>
      </c>
      <c r="W463" s="5" t="s">
        <v>171</v>
      </c>
      <c r="X463" s="5" t="s">
        <v>168</v>
      </c>
      <c r="Y463" s="5" t="s">
        <v>155</v>
      </c>
      <c r="Z463" s="16" t="s">
        <v>185</v>
      </c>
    </row>
    <row r="464" spans="1:26" ht="16.5" thickBot="1" x14ac:dyDescent="0.3">
      <c r="A464" s="4">
        <v>6955</v>
      </c>
      <c r="B464" s="6">
        <v>2009</v>
      </c>
      <c r="C464" s="6">
        <v>1945</v>
      </c>
      <c r="D464" s="5" t="s">
        <v>47</v>
      </c>
      <c r="E464" s="5" t="s">
        <v>101</v>
      </c>
      <c r="F464" s="5" t="s">
        <v>1029</v>
      </c>
      <c r="G464" s="6" t="s">
        <v>1317</v>
      </c>
      <c r="H464" s="6">
        <v>0</v>
      </c>
      <c r="I464" s="5" t="s">
        <v>51</v>
      </c>
      <c r="J464" s="5" t="s">
        <v>52</v>
      </c>
      <c r="K464" s="5" t="s">
        <v>53</v>
      </c>
      <c r="L464" s="5" t="s">
        <v>91</v>
      </c>
      <c r="M464" s="5" t="s">
        <v>92</v>
      </c>
      <c r="N464" s="5" t="s">
        <v>56</v>
      </c>
      <c r="O464" s="5" t="s">
        <v>57</v>
      </c>
      <c r="P464" s="5" t="s">
        <v>58</v>
      </c>
      <c r="Q464" s="5" t="s">
        <v>52</v>
      </c>
      <c r="R464" s="5" t="s">
        <v>131</v>
      </c>
      <c r="S464" s="5" t="s">
        <v>60</v>
      </c>
      <c r="T464" s="5" t="s">
        <v>93</v>
      </c>
      <c r="U464" s="5" t="s">
        <v>1036</v>
      </c>
      <c r="V464" s="5" t="s">
        <v>123</v>
      </c>
      <c r="W464" s="5" t="s">
        <v>64</v>
      </c>
      <c r="X464" s="5" t="s">
        <v>66</v>
      </c>
      <c r="Y464" s="5" t="s">
        <v>155</v>
      </c>
      <c r="Z464" s="16" t="s">
        <v>244</v>
      </c>
    </row>
    <row r="465" spans="1:26" ht="16.5" thickBot="1" x14ac:dyDescent="0.3">
      <c r="A465" s="4">
        <v>16034</v>
      </c>
      <c r="B465" s="6">
        <v>2014</v>
      </c>
      <c r="C465" s="6">
        <v>1145</v>
      </c>
      <c r="D465" s="5" t="s">
        <v>72</v>
      </c>
      <c r="E465" s="5" t="s">
        <v>49</v>
      </c>
      <c r="F465" s="5" t="s">
        <v>955</v>
      </c>
      <c r="G465" s="6" t="s">
        <v>1305</v>
      </c>
      <c r="H465" s="6">
        <v>0</v>
      </c>
      <c r="I465" s="5" t="s">
        <v>51</v>
      </c>
      <c r="J465" s="5" t="s">
        <v>52</v>
      </c>
      <c r="K465" s="5" t="s">
        <v>90</v>
      </c>
      <c r="L465" s="5" t="s">
        <v>91</v>
      </c>
      <c r="M465" s="5" t="s">
        <v>78</v>
      </c>
      <c r="N465" s="5" t="s">
        <v>56</v>
      </c>
      <c r="O465" s="5" t="s">
        <v>57</v>
      </c>
      <c r="P465" s="5" t="s">
        <v>58</v>
      </c>
      <c r="Q465" s="5" t="s">
        <v>52</v>
      </c>
      <c r="R465" s="5" t="s">
        <v>59</v>
      </c>
      <c r="S465" s="5" t="s">
        <v>112</v>
      </c>
      <c r="T465" s="5" t="s">
        <v>79</v>
      </c>
      <c r="U465" s="5" t="s">
        <v>1036</v>
      </c>
      <c r="V465" s="5" t="s">
        <v>81</v>
      </c>
      <c r="W465" s="5" t="s">
        <v>64</v>
      </c>
      <c r="X465" s="5" t="s">
        <v>66</v>
      </c>
      <c r="Y465" s="5" t="s">
        <v>155</v>
      </c>
      <c r="Z465" s="16" t="s">
        <v>107</v>
      </c>
    </row>
    <row r="466" spans="1:26" ht="32.25" thickBot="1" x14ac:dyDescent="0.3">
      <c r="A466" s="4">
        <v>15194</v>
      </c>
      <c r="B466" s="6">
        <v>2008</v>
      </c>
      <c r="C466" s="6">
        <v>1423</v>
      </c>
      <c r="D466" s="5" t="s">
        <v>88</v>
      </c>
      <c r="E466" s="5" t="s">
        <v>778</v>
      </c>
      <c r="F466" s="5" t="s">
        <v>768</v>
      </c>
      <c r="G466" s="6" t="s">
        <v>1318</v>
      </c>
      <c r="H466" s="6">
        <v>26</v>
      </c>
      <c r="I466" s="5" t="s">
        <v>622</v>
      </c>
      <c r="J466" s="5" t="s">
        <v>52</v>
      </c>
      <c r="K466" s="5" t="s">
        <v>90</v>
      </c>
      <c r="L466" s="5" t="s">
        <v>150</v>
      </c>
      <c r="M466" s="5" t="s">
        <v>151</v>
      </c>
      <c r="N466" s="5" t="s">
        <v>358</v>
      </c>
      <c r="O466" s="5" t="s">
        <v>57</v>
      </c>
      <c r="P466" s="5" t="s">
        <v>58</v>
      </c>
      <c r="Q466" s="5" t="s">
        <v>52</v>
      </c>
      <c r="R466" s="5" t="s">
        <v>59</v>
      </c>
      <c r="S466" s="5" t="s">
        <v>60</v>
      </c>
      <c r="T466" s="5" t="s">
        <v>153</v>
      </c>
      <c r="U466" s="5" t="s">
        <v>779</v>
      </c>
      <c r="V466" s="5" t="s">
        <v>63</v>
      </c>
      <c r="W466" s="5" t="s">
        <v>64</v>
      </c>
      <c r="X466" s="5" t="s">
        <v>83</v>
      </c>
      <c r="Y466" s="5" t="s">
        <v>155</v>
      </c>
      <c r="Z466" s="16" t="s">
        <v>85</v>
      </c>
    </row>
    <row r="467" spans="1:26" ht="32.25" thickBot="1" x14ac:dyDescent="0.3">
      <c r="A467" s="4">
        <v>28640</v>
      </c>
      <c r="B467" s="6">
        <v>2006</v>
      </c>
      <c r="C467" s="6">
        <v>840</v>
      </c>
      <c r="D467" s="5" t="s">
        <v>172</v>
      </c>
      <c r="E467" s="5" t="s">
        <v>192</v>
      </c>
      <c r="F467" s="5" t="s">
        <v>680</v>
      </c>
      <c r="G467" s="6" t="s">
        <v>1215</v>
      </c>
      <c r="H467" s="6">
        <v>0</v>
      </c>
      <c r="I467" s="5" t="s">
        <v>51</v>
      </c>
      <c r="J467" s="5" t="s">
        <v>52</v>
      </c>
      <c r="K467" s="5" t="s">
        <v>90</v>
      </c>
      <c r="L467" s="5" t="s">
        <v>77</v>
      </c>
      <c r="M467" s="5" t="s">
        <v>78</v>
      </c>
      <c r="N467" s="5" t="s">
        <v>56</v>
      </c>
      <c r="O467" s="5" t="s">
        <v>57</v>
      </c>
      <c r="P467" s="5" t="s">
        <v>58</v>
      </c>
      <c r="Q467" s="5" t="s">
        <v>52</v>
      </c>
      <c r="R467" s="5" t="s">
        <v>59</v>
      </c>
      <c r="S467" s="5" t="s">
        <v>112</v>
      </c>
      <c r="T467" s="5" t="s">
        <v>79</v>
      </c>
      <c r="U467" s="5" t="s">
        <v>1001</v>
      </c>
      <c r="V467" s="5" t="s">
        <v>95</v>
      </c>
      <c r="W467" s="5" t="s">
        <v>64</v>
      </c>
      <c r="X467" s="5" t="s">
        <v>66</v>
      </c>
      <c r="Y467" s="5" t="s">
        <v>155</v>
      </c>
      <c r="Z467" s="16" t="s">
        <v>140</v>
      </c>
    </row>
    <row r="468" spans="1:26" ht="32.25" thickBot="1" x14ac:dyDescent="0.3">
      <c r="A468" s="4">
        <v>29044</v>
      </c>
      <c r="B468" s="6">
        <v>2012</v>
      </c>
      <c r="C468" s="6">
        <v>2010</v>
      </c>
      <c r="D468" s="5" t="s">
        <v>47</v>
      </c>
      <c r="E468" s="5" t="s">
        <v>101</v>
      </c>
      <c r="F468" s="5" t="s">
        <v>680</v>
      </c>
      <c r="G468" s="6" t="s">
        <v>1249</v>
      </c>
      <c r="H468" s="6">
        <v>0</v>
      </c>
      <c r="I468" s="5" t="s">
        <v>51</v>
      </c>
      <c r="J468" s="5" t="s">
        <v>52</v>
      </c>
      <c r="K468" s="5" t="s">
        <v>53</v>
      </c>
      <c r="L468" s="5" t="s">
        <v>91</v>
      </c>
      <c r="M468" s="5" t="s">
        <v>78</v>
      </c>
      <c r="N468" s="5" t="s">
        <v>56</v>
      </c>
      <c r="O468" s="5" t="s">
        <v>57</v>
      </c>
      <c r="P468" s="5" t="s">
        <v>58</v>
      </c>
      <c r="Q468" s="5" t="s">
        <v>52</v>
      </c>
      <c r="R468" s="5" t="s">
        <v>59</v>
      </c>
      <c r="S468" s="5" t="s">
        <v>112</v>
      </c>
      <c r="T468" s="5" t="s">
        <v>79</v>
      </c>
      <c r="U468" s="5" t="s">
        <v>1070</v>
      </c>
      <c r="V468" s="5" t="s">
        <v>123</v>
      </c>
      <c r="W468" s="5" t="s">
        <v>64</v>
      </c>
      <c r="X468" s="5" t="s">
        <v>66</v>
      </c>
      <c r="Y468" s="5" t="s">
        <v>155</v>
      </c>
      <c r="Z468" s="16" t="s">
        <v>126</v>
      </c>
    </row>
    <row r="469" spans="1:26" ht="32.25" thickBot="1" x14ac:dyDescent="0.3">
      <c r="A469" s="4">
        <v>29438</v>
      </c>
      <c r="B469" s="6">
        <v>2009</v>
      </c>
      <c r="C469" s="6">
        <v>1336</v>
      </c>
      <c r="D469" s="5" t="s">
        <v>47</v>
      </c>
      <c r="E469" s="5" t="s">
        <v>192</v>
      </c>
      <c r="F469" s="5" t="s">
        <v>751</v>
      </c>
      <c r="G469" s="6" t="s">
        <v>1251</v>
      </c>
      <c r="H469" s="6">
        <v>157</v>
      </c>
      <c r="I469" s="5" t="s">
        <v>120</v>
      </c>
      <c r="J469" s="5" t="s">
        <v>52</v>
      </c>
      <c r="K469" s="5" t="s">
        <v>90</v>
      </c>
      <c r="L469" s="5" t="s">
        <v>147</v>
      </c>
      <c r="M469" s="5" t="s">
        <v>78</v>
      </c>
      <c r="N469" s="5" t="s">
        <v>56</v>
      </c>
      <c r="O469" s="5" t="s">
        <v>57</v>
      </c>
      <c r="P469" s="5" t="s">
        <v>58</v>
      </c>
      <c r="Q469" s="5" t="s">
        <v>52</v>
      </c>
      <c r="R469" s="5" t="s">
        <v>59</v>
      </c>
      <c r="S469" s="5" t="s">
        <v>60</v>
      </c>
      <c r="T469" s="5" t="s">
        <v>79</v>
      </c>
      <c r="U469" s="5" t="s">
        <v>1088</v>
      </c>
      <c r="V469" s="5" t="s">
        <v>81</v>
      </c>
      <c r="W469" s="5" t="s">
        <v>64</v>
      </c>
      <c r="X469" s="5" t="s">
        <v>83</v>
      </c>
      <c r="Y469" s="5" t="s">
        <v>155</v>
      </c>
      <c r="Z469" s="16" t="s">
        <v>69</v>
      </c>
    </row>
    <row r="470" spans="1:26" ht="32.25" thickBot="1" x14ac:dyDescent="0.3">
      <c r="A470" s="4">
        <v>29439</v>
      </c>
      <c r="B470" s="6">
        <v>2010</v>
      </c>
      <c r="C470" s="6">
        <v>1015</v>
      </c>
      <c r="D470" s="5" t="s">
        <v>172</v>
      </c>
      <c r="E470" s="5" t="s">
        <v>192</v>
      </c>
      <c r="F470" s="5" t="s">
        <v>751</v>
      </c>
      <c r="G470" s="6" t="s">
        <v>1251</v>
      </c>
      <c r="H470" s="6">
        <v>39</v>
      </c>
      <c r="I470" s="5" t="s">
        <v>76</v>
      </c>
      <c r="J470" s="5" t="s">
        <v>52</v>
      </c>
      <c r="K470" s="5" t="s">
        <v>90</v>
      </c>
      <c r="L470" s="5" t="s">
        <v>77</v>
      </c>
      <c r="M470" s="5" t="s">
        <v>78</v>
      </c>
      <c r="N470" s="5" t="s">
        <v>56</v>
      </c>
      <c r="O470" s="5" t="s">
        <v>57</v>
      </c>
      <c r="P470" s="5" t="s">
        <v>58</v>
      </c>
      <c r="Q470" s="5" t="s">
        <v>52</v>
      </c>
      <c r="R470" s="5" t="s">
        <v>59</v>
      </c>
      <c r="S470" s="5" t="s">
        <v>60</v>
      </c>
      <c r="T470" s="5" t="s">
        <v>79</v>
      </c>
      <c r="U470" s="5" t="s">
        <v>1089</v>
      </c>
      <c r="V470" s="5" t="s">
        <v>81</v>
      </c>
      <c r="W470" s="5" t="s">
        <v>64</v>
      </c>
      <c r="X470" s="5" t="s">
        <v>83</v>
      </c>
      <c r="Y470" s="5" t="s">
        <v>155</v>
      </c>
      <c r="Z470" s="16" t="s">
        <v>140</v>
      </c>
    </row>
    <row r="471" spans="1:26" ht="32.25" thickBot="1" x14ac:dyDescent="0.3">
      <c r="A471" s="4">
        <v>14741</v>
      </c>
      <c r="B471" s="6">
        <v>2010</v>
      </c>
      <c r="C471" s="6">
        <v>846</v>
      </c>
      <c r="D471" s="5" t="s">
        <v>172</v>
      </c>
      <c r="E471" s="5" t="s">
        <v>49</v>
      </c>
      <c r="F471" s="5" t="s">
        <v>1072</v>
      </c>
      <c r="G471" s="6" t="s">
        <v>1319</v>
      </c>
      <c r="H471" s="6">
        <v>25</v>
      </c>
      <c r="I471" s="5" t="s">
        <v>120</v>
      </c>
      <c r="J471" s="5" t="s">
        <v>52</v>
      </c>
      <c r="K471" s="5" t="s">
        <v>90</v>
      </c>
      <c r="L471" s="5" t="s">
        <v>150</v>
      </c>
      <c r="M471" s="5" t="s">
        <v>151</v>
      </c>
      <c r="N471" s="5" t="s">
        <v>203</v>
      </c>
      <c r="O471" s="5" t="s">
        <v>57</v>
      </c>
      <c r="P471" s="5" t="s">
        <v>58</v>
      </c>
      <c r="Q471" s="5" t="s">
        <v>52</v>
      </c>
      <c r="R471" s="5" t="s">
        <v>59</v>
      </c>
      <c r="S471" s="5" t="s">
        <v>60</v>
      </c>
      <c r="T471" s="5" t="s">
        <v>153</v>
      </c>
      <c r="U471" s="5" t="s">
        <v>1075</v>
      </c>
      <c r="V471" s="5" t="s">
        <v>95</v>
      </c>
      <c r="W471" s="5" t="s">
        <v>64</v>
      </c>
      <c r="X471" s="5" t="s">
        <v>83</v>
      </c>
      <c r="Y471" s="5" t="s">
        <v>155</v>
      </c>
      <c r="Z471" s="16" t="s">
        <v>601</v>
      </c>
    </row>
    <row r="472" spans="1:26" ht="32.25" thickBot="1" x14ac:dyDescent="0.3">
      <c r="A472" s="4">
        <v>29462</v>
      </c>
      <c r="B472" s="6">
        <v>2009</v>
      </c>
      <c r="C472" s="6">
        <v>1907</v>
      </c>
      <c r="D472" s="5" t="s">
        <v>88</v>
      </c>
      <c r="E472" s="5" t="s">
        <v>109</v>
      </c>
      <c r="F472" s="5" t="s">
        <v>694</v>
      </c>
      <c r="G472" s="6" t="s">
        <v>1179</v>
      </c>
      <c r="H472" s="6">
        <v>162</v>
      </c>
      <c r="I472" s="5" t="s">
        <v>76</v>
      </c>
      <c r="J472" s="5" t="s">
        <v>52</v>
      </c>
      <c r="K472" s="5" t="s">
        <v>53</v>
      </c>
      <c r="L472" s="5" t="s">
        <v>249</v>
      </c>
      <c r="M472" s="5" t="s">
        <v>254</v>
      </c>
      <c r="N472" s="5" t="s">
        <v>56</v>
      </c>
      <c r="O472" s="5" t="s">
        <v>57</v>
      </c>
      <c r="P472" s="5" t="s">
        <v>58</v>
      </c>
      <c r="Q472" s="5" t="s">
        <v>52</v>
      </c>
      <c r="R472" s="5" t="s">
        <v>59</v>
      </c>
      <c r="S472" s="5" t="s">
        <v>60</v>
      </c>
      <c r="T472" s="5" t="s">
        <v>79</v>
      </c>
      <c r="U472" s="5" t="s">
        <v>1096</v>
      </c>
      <c r="V472" s="5" t="s">
        <v>123</v>
      </c>
      <c r="W472" s="5" t="s">
        <v>171</v>
      </c>
      <c r="X472" s="5" t="s">
        <v>83</v>
      </c>
      <c r="Y472" s="5" t="s">
        <v>155</v>
      </c>
      <c r="Z472" s="16" t="s">
        <v>69</v>
      </c>
    </row>
    <row r="473" spans="1:26" ht="32.25" thickBot="1" x14ac:dyDescent="0.3">
      <c r="A473" s="4">
        <v>3309</v>
      </c>
      <c r="B473" s="6">
        <v>2007</v>
      </c>
      <c r="C473" s="6">
        <v>2137</v>
      </c>
      <c r="D473" s="5" t="s">
        <v>182</v>
      </c>
      <c r="E473" s="5" t="s">
        <v>192</v>
      </c>
      <c r="F473" s="5" t="s">
        <v>694</v>
      </c>
      <c r="G473" s="6" t="s">
        <v>1288</v>
      </c>
      <c r="H473" s="6">
        <v>25</v>
      </c>
      <c r="I473" s="5" t="s">
        <v>76</v>
      </c>
      <c r="J473" s="5" t="s">
        <v>52</v>
      </c>
      <c r="K473" s="5" t="s">
        <v>111</v>
      </c>
      <c r="L473" s="5" t="s">
        <v>91</v>
      </c>
      <c r="M473" s="5" t="s">
        <v>92</v>
      </c>
      <c r="N473" s="5" t="s">
        <v>56</v>
      </c>
      <c r="O473" s="5" t="s">
        <v>57</v>
      </c>
      <c r="P473" s="5" t="s">
        <v>58</v>
      </c>
      <c r="Q473" s="5" t="s">
        <v>52</v>
      </c>
      <c r="R473" s="5" t="s">
        <v>131</v>
      </c>
      <c r="S473" s="5" t="s">
        <v>60</v>
      </c>
      <c r="T473" s="5" t="s">
        <v>93</v>
      </c>
      <c r="U473" s="5" t="s">
        <v>1102</v>
      </c>
      <c r="V473" s="5" t="s">
        <v>123</v>
      </c>
      <c r="W473" s="5" t="s">
        <v>64</v>
      </c>
      <c r="X473" s="5" t="s">
        <v>83</v>
      </c>
      <c r="Y473" s="5" t="s">
        <v>155</v>
      </c>
      <c r="Z473" s="16" t="s">
        <v>436</v>
      </c>
    </row>
    <row r="474" spans="1:26" ht="32.25" thickBot="1" x14ac:dyDescent="0.3">
      <c r="A474" s="4">
        <v>14737</v>
      </c>
      <c r="B474" s="6">
        <v>2010</v>
      </c>
      <c r="C474" s="6">
        <v>105</v>
      </c>
      <c r="D474" s="5" t="s">
        <v>182</v>
      </c>
      <c r="E474" s="5" t="s">
        <v>101</v>
      </c>
      <c r="F474" s="5" t="s">
        <v>453</v>
      </c>
      <c r="G474" s="6" t="s">
        <v>1229</v>
      </c>
      <c r="H474" s="6">
        <v>0</v>
      </c>
      <c r="I474" s="5" t="s">
        <v>51</v>
      </c>
      <c r="J474" s="5" t="s">
        <v>52</v>
      </c>
      <c r="K474" s="5" t="s">
        <v>53</v>
      </c>
      <c r="L474" s="5" t="s">
        <v>150</v>
      </c>
      <c r="M474" s="5" t="s">
        <v>151</v>
      </c>
      <c r="N474" s="5" t="s">
        <v>358</v>
      </c>
      <c r="O474" s="5" t="s">
        <v>57</v>
      </c>
      <c r="P474" s="5" t="s">
        <v>58</v>
      </c>
      <c r="Q474" s="5" t="s">
        <v>52</v>
      </c>
      <c r="R474" s="5" t="s">
        <v>131</v>
      </c>
      <c r="S474" s="5" t="s">
        <v>112</v>
      </c>
      <c r="T474" s="5" t="s">
        <v>153</v>
      </c>
      <c r="U474" s="5" t="s">
        <v>62</v>
      </c>
      <c r="V474" s="5" t="s">
        <v>149</v>
      </c>
      <c r="W474" s="5" t="s">
        <v>64</v>
      </c>
      <c r="X474" s="5" t="s">
        <v>66</v>
      </c>
      <c r="Y474" s="5" t="s">
        <v>155</v>
      </c>
      <c r="Z474" s="16" t="s">
        <v>499</v>
      </c>
    </row>
    <row r="475" spans="1:26" ht="32.25" thickBot="1" x14ac:dyDescent="0.3">
      <c r="A475" s="4">
        <v>29511</v>
      </c>
      <c r="B475" s="6">
        <v>2007</v>
      </c>
      <c r="C475" s="6">
        <v>2241</v>
      </c>
      <c r="D475" s="5" t="s">
        <v>128</v>
      </c>
      <c r="E475" s="5" t="s">
        <v>49</v>
      </c>
      <c r="F475" s="5" t="s">
        <v>694</v>
      </c>
      <c r="G475" s="6" t="s">
        <v>1292</v>
      </c>
      <c r="H475" s="6">
        <v>0</v>
      </c>
      <c r="I475" s="5" t="s">
        <v>51</v>
      </c>
      <c r="J475" s="5" t="s">
        <v>52</v>
      </c>
      <c r="K475" s="5" t="s">
        <v>53</v>
      </c>
      <c r="L475" s="5" t="s">
        <v>91</v>
      </c>
      <c r="M475" s="5" t="s">
        <v>78</v>
      </c>
      <c r="N475" s="5" t="s">
        <v>56</v>
      </c>
      <c r="O475" s="5" t="s">
        <v>57</v>
      </c>
      <c r="P475" s="5" t="s">
        <v>58</v>
      </c>
      <c r="Q475" s="5" t="s">
        <v>52</v>
      </c>
      <c r="R475" s="5" t="s">
        <v>131</v>
      </c>
      <c r="S475" s="5" t="s">
        <v>112</v>
      </c>
      <c r="T475" s="5" t="s">
        <v>79</v>
      </c>
      <c r="U475" s="5" t="s">
        <v>1108</v>
      </c>
      <c r="V475" s="5" t="s">
        <v>149</v>
      </c>
      <c r="W475" s="5" t="s">
        <v>64</v>
      </c>
      <c r="X475" s="5" t="s">
        <v>66</v>
      </c>
      <c r="Y475" s="5" t="s">
        <v>155</v>
      </c>
      <c r="Z475" s="16" t="s">
        <v>185</v>
      </c>
    </row>
    <row r="476" spans="1:26" ht="32.25" thickBot="1" x14ac:dyDescent="0.3">
      <c r="A476" s="4">
        <v>3761</v>
      </c>
      <c r="B476" s="6">
        <v>2013</v>
      </c>
      <c r="C476" s="6">
        <v>954</v>
      </c>
      <c r="D476" s="5" t="s">
        <v>128</v>
      </c>
      <c r="E476" s="5" t="s">
        <v>101</v>
      </c>
      <c r="F476" s="5" t="s">
        <v>778</v>
      </c>
      <c r="G476" s="6" t="s">
        <v>1219</v>
      </c>
      <c r="H476" s="6">
        <v>30</v>
      </c>
      <c r="I476" s="5" t="s">
        <v>120</v>
      </c>
      <c r="J476" s="5" t="s">
        <v>52</v>
      </c>
      <c r="K476" s="5" t="s">
        <v>90</v>
      </c>
      <c r="L476" s="5" t="s">
        <v>147</v>
      </c>
      <c r="M476" s="5" t="s">
        <v>78</v>
      </c>
      <c r="N476" s="5" t="s">
        <v>56</v>
      </c>
      <c r="O476" s="5" t="s">
        <v>57</v>
      </c>
      <c r="P476" s="5" t="s">
        <v>58</v>
      </c>
      <c r="Q476" s="5" t="s">
        <v>52</v>
      </c>
      <c r="R476" s="5" t="s">
        <v>59</v>
      </c>
      <c r="S476" s="5" t="s">
        <v>112</v>
      </c>
      <c r="T476" s="5" t="s">
        <v>79</v>
      </c>
      <c r="U476" s="5" t="s">
        <v>1126</v>
      </c>
      <c r="V476" s="5" t="s">
        <v>95</v>
      </c>
      <c r="W476" s="5" t="s">
        <v>64</v>
      </c>
      <c r="X476" s="5" t="s">
        <v>168</v>
      </c>
      <c r="Y476" s="5" t="s">
        <v>155</v>
      </c>
      <c r="Z476" s="16" t="s">
        <v>69</v>
      </c>
    </row>
    <row r="477" spans="1:26" ht="32.25" thickBot="1" x14ac:dyDescent="0.3">
      <c r="A477" s="4">
        <v>29366</v>
      </c>
      <c r="B477" s="6">
        <v>2011</v>
      </c>
      <c r="C477" s="6">
        <v>5</v>
      </c>
      <c r="D477" s="5" t="s">
        <v>128</v>
      </c>
      <c r="E477" s="5" t="s">
        <v>644</v>
      </c>
      <c r="F477" s="5" t="s">
        <v>1133</v>
      </c>
      <c r="G477" s="6" t="s">
        <v>1284</v>
      </c>
      <c r="H477" s="6">
        <v>0</v>
      </c>
      <c r="I477" s="5" t="s">
        <v>51</v>
      </c>
      <c r="J477" s="5" t="s">
        <v>52</v>
      </c>
      <c r="K477" s="5" t="s">
        <v>90</v>
      </c>
      <c r="L477" s="5" t="s">
        <v>91</v>
      </c>
      <c r="M477" s="5" t="s">
        <v>245</v>
      </c>
      <c r="N477" s="5" t="s">
        <v>56</v>
      </c>
      <c r="O477" s="5" t="s">
        <v>57</v>
      </c>
      <c r="P477" s="5" t="s">
        <v>58</v>
      </c>
      <c r="Q477" s="5" t="s">
        <v>52</v>
      </c>
      <c r="R477" s="5" t="s">
        <v>131</v>
      </c>
      <c r="S477" s="5" t="s">
        <v>112</v>
      </c>
      <c r="T477" s="5" t="s">
        <v>79</v>
      </c>
      <c r="U477" s="5" t="s">
        <v>882</v>
      </c>
      <c r="V477" s="5" t="s">
        <v>149</v>
      </c>
      <c r="W477" s="5" t="s">
        <v>64</v>
      </c>
      <c r="X477" s="5" t="s">
        <v>66</v>
      </c>
      <c r="Y477" s="5" t="s">
        <v>155</v>
      </c>
      <c r="Z477" s="16" t="s">
        <v>126</v>
      </c>
    </row>
    <row r="478" spans="1:26" ht="16.5" thickBot="1" x14ac:dyDescent="0.3">
      <c r="A478" s="4">
        <v>8372</v>
      </c>
      <c r="B478" s="6">
        <v>2013</v>
      </c>
      <c r="C478" s="6">
        <v>1342</v>
      </c>
      <c r="D478" s="5" t="s">
        <v>88</v>
      </c>
      <c r="E478" s="5" t="s">
        <v>453</v>
      </c>
      <c r="F478" s="5" t="s">
        <v>101</v>
      </c>
      <c r="G478" s="6" t="s">
        <v>1221</v>
      </c>
      <c r="H478" s="6">
        <v>0</v>
      </c>
      <c r="I478" s="5" t="s">
        <v>51</v>
      </c>
      <c r="J478" s="5" t="s">
        <v>52</v>
      </c>
      <c r="K478" s="5" t="s">
        <v>53</v>
      </c>
      <c r="L478" s="5" t="s">
        <v>102</v>
      </c>
      <c r="M478" s="5" t="s">
        <v>78</v>
      </c>
      <c r="N478" s="5" t="s">
        <v>56</v>
      </c>
      <c r="O478" s="5" t="s">
        <v>57</v>
      </c>
      <c r="P478" s="5" t="s">
        <v>58</v>
      </c>
      <c r="Q478" s="5" t="s">
        <v>52</v>
      </c>
      <c r="R478" s="5" t="s">
        <v>52</v>
      </c>
      <c r="S478" s="5" t="s">
        <v>112</v>
      </c>
      <c r="T478" s="5" t="s">
        <v>79</v>
      </c>
      <c r="U478" s="5" t="s">
        <v>62</v>
      </c>
      <c r="V478" s="5" t="s">
        <v>81</v>
      </c>
      <c r="W478" s="5" t="s">
        <v>64</v>
      </c>
      <c r="X478" s="5" t="s">
        <v>66</v>
      </c>
      <c r="Y478" s="5" t="s">
        <v>155</v>
      </c>
      <c r="Z478" s="16" t="s">
        <v>244</v>
      </c>
    </row>
    <row r="479" spans="1:26" ht="16.5" thickBot="1" x14ac:dyDescent="0.3">
      <c r="A479" s="4">
        <v>29364</v>
      </c>
      <c r="B479" s="6">
        <v>2010</v>
      </c>
      <c r="C479" s="6">
        <v>2218</v>
      </c>
      <c r="D479" s="5" t="s">
        <v>47</v>
      </c>
      <c r="E479" s="5" t="s">
        <v>644</v>
      </c>
      <c r="F479" s="5" t="s">
        <v>101</v>
      </c>
      <c r="G479" s="6" t="s">
        <v>1254</v>
      </c>
      <c r="H479" s="6">
        <v>0</v>
      </c>
      <c r="I479" s="5" t="s">
        <v>51</v>
      </c>
      <c r="J479" s="5" t="s">
        <v>52</v>
      </c>
      <c r="K479" s="5" t="s">
        <v>53</v>
      </c>
      <c r="L479" s="5" t="s">
        <v>54</v>
      </c>
      <c r="M479" s="5" t="s">
        <v>78</v>
      </c>
      <c r="N479" s="5" t="s">
        <v>56</v>
      </c>
      <c r="O479" s="5" t="s">
        <v>57</v>
      </c>
      <c r="P479" s="5" t="s">
        <v>58</v>
      </c>
      <c r="Q479" s="5" t="s">
        <v>52</v>
      </c>
      <c r="R479" s="5" t="s">
        <v>131</v>
      </c>
      <c r="S479" s="5" t="s">
        <v>112</v>
      </c>
      <c r="T479" s="5" t="s">
        <v>79</v>
      </c>
      <c r="U479" s="5" t="s">
        <v>882</v>
      </c>
      <c r="V479" s="5" t="s">
        <v>149</v>
      </c>
      <c r="W479" s="5" t="s">
        <v>171</v>
      </c>
      <c r="X479" s="5" t="s">
        <v>66</v>
      </c>
      <c r="Y479" s="5" t="s">
        <v>155</v>
      </c>
      <c r="Z479" s="16" t="s">
        <v>107</v>
      </c>
    </row>
    <row r="480" spans="1:26" ht="32.25" thickBot="1" x14ac:dyDescent="0.3">
      <c r="A480" s="4">
        <v>14900</v>
      </c>
      <c r="B480" s="6">
        <v>2007</v>
      </c>
      <c r="C480" s="6">
        <v>1600</v>
      </c>
      <c r="D480" s="5" t="s">
        <v>182</v>
      </c>
      <c r="E480" s="5" t="s">
        <v>101</v>
      </c>
      <c r="F480" s="5" t="s">
        <v>735</v>
      </c>
      <c r="G480" s="6" t="s">
        <v>1267</v>
      </c>
      <c r="H480" s="6">
        <v>0</v>
      </c>
      <c r="I480" s="5" t="s">
        <v>51</v>
      </c>
      <c r="J480" s="5" t="s">
        <v>52</v>
      </c>
      <c r="K480" s="5" t="s">
        <v>90</v>
      </c>
      <c r="L480" s="5" t="s">
        <v>150</v>
      </c>
      <c r="M480" s="5" t="s">
        <v>151</v>
      </c>
      <c r="N480" s="5" t="s">
        <v>152</v>
      </c>
      <c r="O480" s="5" t="s">
        <v>57</v>
      </c>
      <c r="P480" s="5" t="s">
        <v>58</v>
      </c>
      <c r="Q480" s="5" t="s">
        <v>52</v>
      </c>
      <c r="R480" s="5" t="s">
        <v>59</v>
      </c>
      <c r="S480" s="5" t="s">
        <v>60</v>
      </c>
      <c r="T480" s="5" t="s">
        <v>153</v>
      </c>
      <c r="U480" s="5" t="s">
        <v>877</v>
      </c>
      <c r="V480" s="5" t="s">
        <v>63</v>
      </c>
      <c r="W480" s="5" t="s">
        <v>64</v>
      </c>
      <c r="X480" s="5" t="s">
        <v>66</v>
      </c>
      <c r="Y480" s="5" t="s">
        <v>155</v>
      </c>
      <c r="Z480" s="16" t="s">
        <v>238</v>
      </c>
    </row>
    <row r="481" spans="1:26" ht="32.25" thickBot="1" x14ac:dyDescent="0.3">
      <c r="A481" s="4">
        <v>29507</v>
      </c>
      <c r="B481" s="6">
        <v>2011</v>
      </c>
      <c r="C481" s="6">
        <v>1813</v>
      </c>
      <c r="D481" s="5" t="s">
        <v>88</v>
      </c>
      <c r="E481" s="5" t="s">
        <v>955</v>
      </c>
      <c r="F481" s="5" t="s">
        <v>101</v>
      </c>
      <c r="G481" s="6" t="s">
        <v>1289</v>
      </c>
      <c r="H481" s="6">
        <v>12</v>
      </c>
      <c r="I481" s="5" t="s">
        <v>455</v>
      </c>
      <c r="J481" s="5" t="s">
        <v>52</v>
      </c>
      <c r="K481" s="5" t="s">
        <v>90</v>
      </c>
      <c r="L481" s="5" t="s">
        <v>91</v>
      </c>
      <c r="M481" s="5" t="s">
        <v>78</v>
      </c>
      <c r="N481" s="5" t="s">
        <v>56</v>
      </c>
      <c r="O481" s="5" t="s">
        <v>57</v>
      </c>
      <c r="P481" s="5" t="s">
        <v>58</v>
      </c>
      <c r="Q481" s="5" t="s">
        <v>52</v>
      </c>
      <c r="R481" s="5" t="s">
        <v>59</v>
      </c>
      <c r="S481" s="5" t="s">
        <v>112</v>
      </c>
      <c r="T481" s="5" t="s">
        <v>79</v>
      </c>
      <c r="U481" s="5" t="s">
        <v>1147</v>
      </c>
      <c r="V481" s="5" t="s">
        <v>123</v>
      </c>
      <c r="W481" s="5" t="s">
        <v>64</v>
      </c>
      <c r="X481" s="5" t="s">
        <v>66</v>
      </c>
      <c r="Y481" s="5" t="s">
        <v>155</v>
      </c>
      <c r="Z481" s="16" t="s">
        <v>196</v>
      </c>
    </row>
    <row r="482" spans="1:26" ht="32.25" thickBot="1" x14ac:dyDescent="0.3">
      <c r="A482" s="4">
        <v>29228</v>
      </c>
      <c r="B482" s="6">
        <v>2012</v>
      </c>
      <c r="C482" s="6">
        <v>1600</v>
      </c>
      <c r="D482" s="5" t="s">
        <v>72</v>
      </c>
      <c r="E482" s="5" t="s">
        <v>192</v>
      </c>
      <c r="F482" s="5" t="s">
        <v>110</v>
      </c>
      <c r="G482" s="6" t="s">
        <v>1164</v>
      </c>
      <c r="H482" s="6">
        <v>9</v>
      </c>
      <c r="I482" s="5" t="s">
        <v>76</v>
      </c>
      <c r="J482" s="5" t="s">
        <v>52</v>
      </c>
      <c r="K482" s="5" t="s">
        <v>90</v>
      </c>
      <c r="L482" s="5" t="s">
        <v>147</v>
      </c>
      <c r="M482" s="5" t="s">
        <v>78</v>
      </c>
      <c r="N482" s="5" t="s">
        <v>56</v>
      </c>
      <c r="O482" s="5" t="s">
        <v>57</v>
      </c>
      <c r="P482" s="5" t="s">
        <v>58</v>
      </c>
      <c r="Q482" s="5" t="s">
        <v>52</v>
      </c>
      <c r="R482" s="5" t="s">
        <v>59</v>
      </c>
      <c r="S482" s="5" t="s">
        <v>112</v>
      </c>
      <c r="T482" s="5" t="s">
        <v>79</v>
      </c>
      <c r="U482" s="5" t="s">
        <v>209</v>
      </c>
      <c r="V482" s="5" t="s">
        <v>63</v>
      </c>
      <c r="W482" s="5" t="s">
        <v>64</v>
      </c>
      <c r="X482" s="5" t="s">
        <v>66</v>
      </c>
      <c r="Y482" s="5" t="s">
        <v>210</v>
      </c>
      <c r="Z482" s="16" t="s">
        <v>69</v>
      </c>
    </row>
    <row r="483" spans="1:26" ht="32.25" thickBot="1" x14ac:dyDescent="0.3">
      <c r="A483" s="4">
        <v>6948</v>
      </c>
      <c r="B483" s="6">
        <v>2013</v>
      </c>
      <c r="C483" s="6">
        <v>1727</v>
      </c>
      <c r="D483" s="5" t="s">
        <v>72</v>
      </c>
      <c r="E483" s="5" t="s">
        <v>192</v>
      </c>
      <c r="F483" s="5" t="s">
        <v>110</v>
      </c>
      <c r="G483" s="6" t="s">
        <v>1164</v>
      </c>
      <c r="H483" s="6">
        <v>30</v>
      </c>
      <c r="I483" s="5" t="s">
        <v>76</v>
      </c>
      <c r="J483" s="5" t="s">
        <v>52</v>
      </c>
      <c r="K483" s="5" t="s">
        <v>90</v>
      </c>
      <c r="L483" s="5" t="s">
        <v>147</v>
      </c>
      <c r="M483" s="5" t="s">
        <v>78</v>
      </c>
      <c r="N483" s="5" t="s">
        <v>56</v>
      </c>
      <c r="O483" s="5" t="s">
        <v>57</v>
      </c>
      <c r="P483" s="5" t="s">
        <v>58</v>
      </c>
      <c r="Q483" s="5" t="s">
        <v>52</v>
      </c>
      <c r="R483" s="5" t="s">
        <v>59</v>
      </c>
      <c r="S483" s="5" t="s">
        <v>112</v>
      </c>
      <c r="T483" s="5" t="s">
        <v>79</v>
      </c>
      <c r="U483" s="5" t="s">
        <v>212</v>
      </c>
      <c r="V483" s="5" t="s">
        <v>63</v>
      </c>
      <c r="W483" s="5" t="s">
        <v>64</v>
      </c>
      <c r="X483" s="5" t="s">
        <v>168</v>
      </c>
      <c r="Y483" s="5" t="s">
        <v>210</v>
      </c>
      <c r="Z483" s="16" t="s">
        <v>69</v>
      </c>
    </row>
    <row r="484" spans="1:26" ht="32.25" thickBot="1" x14ac:dyDescent="0.3">
      <c r="A484" s="4">
        <v>29276</v>
      </c>
      <c r="B484" s="6">
        <v>2007</v>
      </c>
      <c r="C484" s="6">
        <v>1538</v>
      </c>
      <c r="D484" s="5" t="s">
        <v>72</v>
      </c>
      <c r="E484" s="5" t="s">
        <v>101</v>
      </c>
      <c r="F484" s="5" t="s">
        <v>225</v>
      </c>
      <c r="G484" s="6" t="s">
        <v>1320</v>
      </c>
      <c r="H484" s="6">
        <v>129</v>
      </c>
      <c r="I484" s="5" t="s">
        <v>120</v>
      </c>
      <c r="J484" s="5" t="s">
        <v>52</v>
      </c>
      <c r="K484" s="5" t="s">
        <v>90</v>
      </c>
      <c r="L484" s="5" t="s">
        <v>147</v>
      </c>
      <c r="M484" s="5" t="s">
        <v>130</v>
      </c>
      <c r="N484" s="5" t="s">
        <v>56</v>
      </c>
      <c r="O484" s="5" t="s">
        <v>57</v>
      </c>
      <c r="P484" s="5" t="s">
        <v>58</v>
      </c>
      <c r="Q484" s="5" t="s">
        <v>52</v>
      </c>
      <c r="R484" s="5" t="s">
        <v>59</v>
      </c>
      <c r="S484" s="5" t="s">
        <v>52</v>
      </c>
      <c r="T484" s="5" t="s">
        <v>79</v>
      </c>
      <c r="U484" s="5" t="s">
        <v>226</v>
      </c>
      <c r="V484" s="5" t="s">
        <v>63</v>
      </c>
      <c r="W484" s="5" t="s">
        <v>64</v>
      </c>
      <c r="X484" s="5" t="s">
        <v>168</v>
      </c>
      <c r="Y484" s="5" t="s">
        <v>210</v>
      </c>
      <c r="Z484" s="16" t="s">
        <v>69</v>
      </c>
    </row>
    <row r="485" spans="1:26" ht="32.25" thickBot="1" x14ac:dyDescent="0.3">
      <c r="A485" s="4">
        <v>29265</v>
      </c>
      <c r="B485" s="6">
        <v>2009</v>
      </c>
      <c r="C485" s="6">
        <v>1928</v>
      </c>
      <c r="D485" s="5" t="s">
        <v>182</v>
      </c>
      <c r="E485" s="5" t="s">
        <v>174</v>
      </c>
      <c r="F485" s="5" t="s">
        <v>230</v>
      </c>
      <c r="G485" s="6" t="s">
        <v>1295</v>
      </c>
      <c r="H485" s="6">
        <v>0</v>
      </c>
      <c r="I485" s="5" t="s">
        <v>51</v>
      </c>
      <c r="J485" s="5" t="s">
        <v>52</v>
      </c>
      <c r="K485" s="5" t="s">
        <v>53</v>
      </c>
      <c r="L485" s="5" t="s">
        <v>249</v>
      </c>
      <c r="M485" s="5" t="s">
        <v>254</v>
      </c>
      <c r="N485" s="5" t="s">
        <v>56</v>
      </c>
      <c r="O485" s="5" t="s">
        <v>57</v>
      </c>
      <c r="P485" s="5" t="s">
        <v>58</v>
      </c>
      <c r="Q485" s="5" t="s">
        <v>52</v>
      </c>
      <c r="R485" s="5" t="s">
        <v>59</v>
      </c>
      <c r="S485" s="5" t="s">
        <v>112</v>
      </c>
      <c r="T485" s="5" t="s">
        <v>79</v>
      </c>
      <c r="U485" s="5" t="s">
        <v>255</v>
      </c>
      <c r="V485" s="5" t="s">
        <v>123</v>
      </c>
      <c r="W485" s="5" t="s">
        <v>64</v>
      </c>
      <c r="X485" s="5" t="s">
        <v>66</v>
      </c>
      <c r="Y485" s="5" t="s">
        <v>210</v>
      </c>
      <c r="Z485" s="16" t="s">
        <v>140</v>
      </c>
    </row>
    <row r="486" spans="1:26" ht="32.25" thickBot="1" x14ac:dyDescent="0.3">
      <c r="A486" s="4">
        <v>29180</v>
      </c>
      <c r="B486" s="6">
        <v>2012</v>
      </c>
      <c r="C486" s="6">
        <v>430</v>
      </c>
      <c r="D486" s="5" t="s">
        <v>128</v>
      </c>
      <c r="E486" s="5" t="s">
        <v>192</v>
      </c>
      <c r="F486" s="5" t="s">
        <v>230</v>
      </c>
      <c r="G486" s="6" t="s">
        <v>1167</v>
      </c>
      <c r="H486" s="6">
        <v>0</v>
      </c>
      <c r="I486" s="5" t="s">
        <v>51</v>
      </c>
      <c r="J486" s="5" t="s">
        <v>52</v>
      </c>
      <c r="K486" s="5" t="s">
        <v>90</v>
      </c>
      <c r="L486" s="5" t="s">
        <v>91</v>
      </c>
      <c r="M486" s="5" t="s">
        <v>78</v>
      </c>
      <c r="N486" s="5" t="s">
        <v>56</v>
      </c>
      <c r="O486" s="5" t="s">
        <v>57</v>
      </c>
      <c r="P486" s="5" t="s">
        <v>58</v>
      </c>
      <c r="Q486" s="5" t="s">
        <v>52</v>
      </c>
      <c r="R486" s="5" t="s">
        <v>131</v>
      </c>
      <c r="S486" s="5" t="s">
        <v>112</v>
      </c>
      <c r="T486" s="5" t="s">
        <v>79</v>
      </c>
      <c r="U486" s="5" t="s">
        <v>286</v>
      </c>
      <c r="V486" s="5" t="s">
        <v>133</v>
      </c>
      <c r="W486" s="5" t="s">
        <v>64</v>
      </c>
      <c r="X486" s="5" t="s">
        <v>66</v>
      </c>
      <c r="Y486" s="5" t="s">
        <v>210</v>
      </c>
      <c r="Z486" s="16" t="s">
        <v>126</v>
      </c>
    </row>
    <row r="487" spans="1:26" ht="32.25" thickBot="1" x14ac:dyDescent="0.3">
      <c r="A487" s="4">
        <v>29174</v>
      </c>
      <c r="B487" s="6">
        <v>2005</v>
      </c>
      <c r="C487" s="6">
        <v>1450</v>
      </c>
      <c r="D487" s="5" t="s">
        <v>72</v>
      </c>
      <c r="E487" s="5" t="s">
        <v>192</v>
      </c>
      <c r="F487" s="5" t="s">
        <v>230</v>
      </c>
      <c r="G487" s="6" t="s">
        <v>1167</v>
      </c>
      <c r="H487" s="6">
        <v>227</v>
      </c>
      <c r="I487" s="5" t="s">
        <v>76</v>
      </c>
      <c r="J487" s="5" t="s">
        <v>52</v>
      </c>
      <c r="K487" s="5" t="s">
        <v>90</v>
      </c>
      <c r="L487" s="5" t="s">
        <v>147</v>
      </c>
      <c r="M487" s="5" t="s">
        <v>78</v>
      </c>
      <c r="N487" s="5" t="s">
        <v>56</v>
      </c>
      <c r="O487" s="5" t="s">
        <v>57</v>
      </c>
      <c r="P487" s="5" t="s">
        <v>58</v>
      </c>
      <c r="Q487" s="5" t="s">
        <v>52</v>
      </c>
      <c r="R487" s="5" t="s">
        <v>59</v>
      </c>
      <c r="S487" s="5" t="s">
        <v>112</v>
      </c>
      <c r="T487" s="5" t="s">
        <v>79</v>
      </c>
      <c r="U487" s="5" t="s">
        <v>294</v>
      </c>
      <c r="V487" s="5" t="s">
        <v>63</v>
      </c>
      <c r="W487" s="5" t="s">
        <v>64</v>
      </c>
      <c r="X487" s="5" t="s">
        <v>83</v>
      </c>
      <c r="Y487" s="5" t="s">
        <v>210</v>
      </c>
      <c r="Z487" s="16" t="s">
        <v>69</v>
      </c>
    </row>
    <row r="488" spans="1:26" ht="32.25" thickBot="1" x14ac:dyDescent="0.3">
      <c r="A488" s="4">
        <v>29173</v>
      </c>
      <c r="B488" s="6">
        <v>2006</v>
      </c>
      <c r="C488" s="6">
        <v>1249</v>
      </c>
      <c r="D488" s="5" t="s">
        <v>72</v>
      </c>
      <c r="E488" s="5" t="s">
        <v>218</v>
      </c>
      <c r="F488" s="5" t="s">
        <v>230</v>
      </c>
      <c r="G488" s="6" t="s">
        <v>1279</v>
      </c>
      <c r="H488" s="6">
        <v>0</v>
      </c>
      <c r="I488" s="5" t="s">
        <v>51</v>
      </c>
      <c r="J488" s="5" t="s">
        <v>52</v>
      </c>
      <c r="K488" s="5" t="s">
        <v>90</v>
      </c>
      <c r="L488" s="5" t="s">
        <v>91</v>
      </c>
      <c r="M488" s="5" t="s">
        <v>78</v>
      </c>
      <c r="N488" s="5" t="s">
        <v>56</v>
      </c>
      <c r="O488" s="5" t="s">
        <v>57</v>
      </c>
      <c r="P488" s="5" t="s">
        <v>58</v>
      </c>
      <c r="Q488" s="5" t="s">
        <v>52</v>
      </c>
      <c r="R488" s="5" t="s">
        <v>59</v>
      </c>
      <c r="S488" s="5" t="s">
        <v>112</v>
      </c>
      <c r="T488" s="5" t="s">
        <v>79</v>
      </c>
      <c r="U488" s="5" t="s">
        <v>298</v>
      </c>
      <c r="V488" s="5" t="s">
        <v>81</v>
      </c>
      <c r="W488" s="5" t="s">
        <v>64</v>
      </c>
      <c r="X488" s="5" t="s">
        <v>66</v>
      </c>
      <c r="Y488" s="5" t="s">
        <v>210</v>
      </c>
      <c r="Z488" s="16" t="s">
        <v>277</v>
      </c>
    </row>
    <row r="489" spans="1:26" ht="32.25" thickBot="1" x14ac:dyDescent="0.3">
      <c r="A489" s="4">
        <v>29273</v>
      </c>
      <c r="B489" s="6">
        <v>2005</v>
      </c>
      <c r="C489" s="6">
        <v>1540</v>
      </c>
      <c r="D489" s="5" t="s">
        <v>135</v>
      </c>
      <c r="E489" s="5" t="s">
        <v>101</v>
      </c>
      <c r="F489" s="5" t="s">
        <v>230</v>
      </c>
      <c r="G489" s="6" t="s">
        <v>1257</v>
      </c>
      <c r="H489" s="6">
        <v>0</v>
      </c>
      <c r="I489" s="5" t="s">
        <v>51</v>
      </c>
      <c r="J489" s="5" t="s">
        <v>52</v>
      </c>
      <c r="K489" s="5" t="s">
        <v>90</v>
      </c>
      <c r="L489" s="5" t="s">
        <v>91</v>
      </c>
      <c r="M489" s="5" t="s">
        <v>78</v>
      </c>
      <c r="N489" s="5" t="s">
        <v>56</v>
      </c>
      <c r="O489" s="5" t="s">
        <v>57</v>
      </c>
      <c r="P489" s="5" t="s">
        <v>58</v>
      </c>
      <c r="Q489" s="5" t="s">
        <v>52</v>
      </c>
      <c r="R489" s="5" t="s">
        <v>59</v>
      </c>
      <c r="S489" s="5" t="s">
        <v>60</v>
      </c>
      <c r="T489" s="5" t="s">
        <v>79</v>
      </c>
      <c r="U489" s="5" t="s">
        <v>228</v>
      </c>
      <c r="V489" s="5" t="s">
        <v>63</v>
      </c>
      <c r="W489" s="5" t="s">
        <v>64</v>
      </c>
      <c r="X489" s="5" t="s">
        <v>66</v>
      </c>
      <c r="Y489" s="5" t="s">
        <v>210</v>
      </c>
      <c r="Z489" s="16" t="s">
        <v>277</v>
      </c>
    </row>
    <row r="490" spans="1:26" ht="16.5" thickBot="1" x14ac:dyDescent="0.3">
      <c r="A490" s="4">
        <v>13458</v>
      </c>
      <c r="B490" s="6">
        <v>2012</v>
      </c>
      <c r="C490" s="6">
        <v>1318</v>
      </c>
      <c r="D490" s="5" t="s">
        <v>182</v>
      </c>
      <c r="E490" s="5" t="s">
        <v>109</v>
      </c>
      <c r="F490" s="5" t="s">
        <v>325</v>
      </c>
      <c r="G490" s="6" t="s">
        <v>1170</v>
      </c>
      <c r="H490" s="6">
        <v>0</v>
      </c>
      <c r="I490" s="5" t="s">
        <v>51</v>
      </c>
      <c r="J490" s="5" t="s">
        <v>52</v>
      </c>
      <c r="K490" s="5" t="s">
        <v>53</v>
      </c>
      <c r="L490" s="5" t="s">
        <v>91</v>
      </c>
      <c r="M490" s="5" t="s">
        <v>92</v>
      </c>
      <c r="N490" s="5" t="s">
        <v>56</v>
      </c>
      <c r="O490" s="5" t="s">
        <v>57</v>
      </c>
      <c r="P490" s="5" t="s">
        <v>58</v>
      </c>
      <c r="Q490" s="5" t="s">
        <v>52</v>
      </c>
      <c r="R490" s="5" t="s">
        <v>59</v>
      </c>
      <c r="S490" s="5" t="s">
        <v>112</v>
      </c>
      <c r="T490" s="5" t="s">
        <v>93</v>
      </c>
      <c r="U490" s="5" t="s">
        <v>326</v>
      </c>
      <c r="V490" s="5" t="s">
        <v>81</v>
      </c>
      <c r="W490" s="5" t="s">
        <v>64</v>
      </c>
      <c r="X490" s="5" t="s">
        <v>66</v>
      </c>
      <c r="Y490" s="5" t="s">
        <v>210</v>
      </c>
      <c r="Z490" s="16" t="s">
        <v>328</v>
      </c>
    </row>
    <row r="491" spans="1:26" ht="32.25" thickBot="1" x14ac:dyDescent="0.3">
      <c r="A491" s="4">
        <v>4937</v>
      </c>
      <c r="B491" s="6">
        <v>2008</v>
      </c>
      <c r="C491" s="6">
        <v>2307</v>
      </c>
      <c r="D491" s="5" t="s">
        <v>128</v>
      </c>
      <c r="E491" s="5" t="s">
        <v>174</v>
      </c>
      <c r="F491" s="5" t="s">
        <v>325</v>
      </c>
      <c r="G491" s="6" t="s">
        <v>1224</v>
      </c>
      <c r="H491" s="6">
        <v>0</v>
      </c>
      <c r="I491" s="5" t="s">
        <v>51</v>
      </c>
      <c r="J491" s="5" t="s">
        <v>171</v>
      </c>
      <c r="K491" s="5" t="s">
        <v>90</v>
      </c>
      <c r="L491" s="5" t="s">
        <v>91</v>
      </c>
      <c r="M491" s="5" t="s">
        <v>92</v>
      </c>
      <c r="N491" s="5" t="s">
        <v>56</v>
      </c>
      <c r="O491" s="5" t="s">
        <v>57</v>
      </c>
      <c r="P491" s="5" t="s">
        <v>58</v>
      </c>
      <c r="Q491" s="5" t="s">
        <v>52</v>
      </c>
      <c r="R491" s="5" t="s">
        <v>131</v>
      </c>
      <c r="S491" s="5" t="s">
        <v>112</v>
      </c>
      <c r="T491" s="5" t="s">
        <v>93</v>
      </c>
      <c r="U491" s="5" t="s">
        <v>342</v>
      </c>
      <c r="V491" s="5" t="s">
        <v>149</v>
      </c>
      <c r="W491" s="5" t="s">
        <v>64</v>
      </c>
      <c r="X491" s="5" t="s">
        <v>66</v>
      </c>
      <c r="Y491" s="5" t="s">
        <v>210</v>
      </c>
      <c r="Z491" s="16" t="s">
        <v>126</v>
      </c>
    </row>
    <row r="492" spans="1:26" ht="32.25" thickBot="1" x14ac:dyDescent="0.3">
      <c r="A492" s="4">
        <v>28976</v>
      </c>
      <c r="B492" s="6">
        <v>2006</v>
      </c>
      <c r="C492" s="6">
        <v>1410</v>
      </c>
      <c r="D492" s="5" t="s">
        <v>72</v>
      </c>
      <c r="E492" s="5" t="s">
        <v>174</v>
      </c>
      <c r="F492" s="5" t="s">
        <v>325</v>
      </c>
      <c r="G492" s="6" t="s">
        <v>1224</v>
      </c>
      <c r="H492" s="6">
        <v>0</v>
      </c>
      <c r="I492" s="5" t="s">
        <v>51</v>
      </c>
      <c r="J492" s="5" t="s">
        <v>52</v>
      </c>
      <c r="K492" s="5" t="s">
        <v>90</v>
      </c>
      <c r="L492" s="5" t="s">
        <v>91</v>
      </c>
      <c r="M492" s="5" t="s">
        <v>78</v>
      </c>
      <c r="N492" s="5" t="s">
        <v>56</v>
      </c>
      <c r="O492" s="5" t="s">
        <v>57</v>
      </c>
      <c r="P492" s="5" t="s">
        <v>58</v>
      </c>
      <c r="Q492" s="5" t="s">
        <v>52</v>
      </c>
      <c r="R492" s="5" t="s">
        <v>59</v>
      </c>
      <c r="S492" s="5" t="s">
        <v>112</v>
      </c>
      <c r="T492" s="5" t="s">
        <v>79</v>
      </c>
      <c r="U492" s="5" t="s">
        <v>342</v>
      </c>
      <c r="V492" s="5" t="s">
        <v>63</v>
      </c>
      <c r="W492" s="5" t="s">
        <v>64</v>
      </c>
      <c r="X492" s="5" t="s">
        <v>66</v>
      </c>
      <c r="Y492" s="5" t="s">
        <v>210</v>
      </c>
      <c r="Z492" s="16" t="s">
        <v>126</v>
      </c>
    </row>
    <row r="493" spans="1:26" ht="16.5" thickBot="1" x14ac:dyDescent="0.3">
      <c r="A493" s="4">
        <v>14841</v>
      </c>
      <c r="B493" s="6">
        <v>2012</v>
      </c>
      <c r="C493" s="6">
        <v>1655</v>
      </c>
      <c r="D493" s="5" t="s">
        <v>72</v>
      </c>
      <c r="E493" s="5" t="s">
        <v>192</v>
      </c>
      <c r="F493" s="5" t="s">
        <v>325</v>
      </c>
      <c r="G493" s="6" t="s">
        <v>1311</v>
      </c>
      <c r="H493" s="6">
        <v>5</v>
      </c>
      <c r="I493" s="5" t="s">
        <v>120</v>
      </c>
      <c r="J493" s="5" t="s">
        <v>52</v>
      </c>
      <c r="K493" s="5" t="s">
        <v>90</v>
      </c>
      <c r="L493" s="5" t="s">
        <v>91</v>
      </c>
      <c r="M493" s="5" t="s">
        <v>92</v>
      </c>
      <c r="N493" s="5" t="s">
        <v>56</v>
      </c>
      <c r="O493" s="5" t="s">
        <v>57</v>
      </c>
      <c r="P493" s="5" t="s">
        <v>58</v>
      </c>
      <c r="Q493" s="5" t="s">
        <v>52</v>
      </c>
      <c r="R493" s="5" t="s">
        <v>59</v>
      </c>
      <c r="S493" s="5" t="s">
        <v>112</v>
      </c>
      <c r="T493" s="5" t="s">
        <v>93</v>
      </c>
      <c r="U493" s="5" t="s">
        <v>365</v>
      </c>
      <c r="V493" s="5" t="s">
        <v>63</v>
      </c>
      <c r="W493" s="5" t="s">
        <v>64</v>
      </c>
      <c r="X493" s="5" t="s">
        <v>66</v>
      </c>
      <c r="Y493" s="5" t="s">
        <v>210</v>
      </c>
      <c r="Z493" s="16" t="s">
        <v>164</v>
      </c>
    </row>
    <row r="494" spans="1:26" ht="32.25" thickBot="1" x14ac:dyDescent="0.3">
      <c r="A494" s="4">
        <v>605</v>
      </c>
      <c r="B494" s="6">
        <v>2013</v>
      </c>
      <c r="C494" s="6">
        <v>1050</v>
      </c>
      <c r="D494" s="5" t="s">
        <v>47</v>
      </c>
      <c r="E494" s="5" t="s">
        <v>453</v>
      </c>
      <c r="F494" s="5" t="s">
        <v>109</v>
      </c>
      <c r="G494" s="6" t="s">
        <v>1182</v>
      </c>
      <c r="H494" s="6">
        <v>0</v>
      </c>
      <c r="I494" s="5" t="s">
        <v>51</v>
      </c>
      <c r="J494" s="5" t="s">
        <v>52</v>
      </c>
      <c r="K494" s="5" t="s">
        <v>90</v>
      </c>
      <c r="L494" s="5" t="s">
        <v>150</v>
      </c>
      <c r="M494" s="5" t="s">
        <v>151</v>
      </c>
      <c r="N494" s="5" t="s">
        <v>152</v>
      </c>
      <c r="O494" s="5" t="s">
        <v>213</v>
      </c>
      <c r="P494" s="5" t="s">
        <v>58</v>
      </c>
      <c r="Q494" s="5" t="s">
        <v>52</v>
      </c>
      <c r="R494" s="5" t="s">
        <v>59</v>
      </c>
      <c r="S494" s="5" t="s">
        <v>112</v>
      </c>
      <c r="T494" s="5" t="s">
        <v>153</v>
      </c>
      <c r="U494" s="5" t="s">
        <v>512</v>
      </c>
      <c r="V494" s="5" t="s">
        <v>81</v>
      </c>
      <c r="W494" s="5" t="s">
        <v>171</v>
      </c>
      <c r="X494" s="5" t="s">
        <v>66</v>
      </c>
      <c r="Y494" s="5" t="s">
        <v>210</v>
      </c>
      <c r="Z494" s="16" t="s">
        <v>85</v>
      </c>
    </row>
    <row r="495" spans="1:26" ht="16.5" thickBot="1" x14ac:dyDescent="0.3">
      <c r="A495" s="4">
        <v>29078</v>
      </c>
      <c r="B495" s="6">
        <v>2008</v>
      </c>
      <c r="C495" s="6">
        <v>1849</v>
      </c>
      <c r="D495" s="5" t="s">
        <v>128</v>
      </c>
      <c r="E495" s="5" t="s">
        <v>101</v>
      </c>
      <c r="F495" s="5" t="s">
        <v>325</v>
      </c>
      <c r="G495" s="6" t="s">
        <v>1280</v>
      </c>
      <c r="H495" s="6">
        <v>173</v>
      </c>
      <c r="I495" s="5" t="s">
        <v>76</v>
      </c>
      <c r="J495" s="5" t="s">
        <v>52</v>
      </c>
      <c r="K495" s="5" t="s">
        <v>53</v>
      </c>
      <c r="L495" s="5" t="s">
        <v>77</v>
      </c>
      <c r="M495" s="5" t="s">
        <v>78</v>
      </c>
      <c r="N495" s="5" t="s">
        <v>56</v>
      </c>
      <c r="O495" s="5" t="s">
        <v>57</v>
      </c>
      <c r="P495" s="5" t="s">
        <v>58</v>
      </c>
      <c r="Q495" s="5" t="s">
        <v>52</v>
      </c>
      <c r="R495" s="5" t="s">
        <v>59</v>
      </c>
      <c r="S495" s="5" t="s">
        <v>60</v>
      </c>
      <c r="T495" s="5" t="s">
        <v>79</v>
      </c>
      <c r="U495" s="5" t="s">
        <v>394</v>
      </c>
      <c r="V495" s="5" t="s">
        <v>123</v>
      </c>
      <c r="W495" s="5" t="s">
        <v>171</v>
      </c>
      <c r="X495" s="5" t="s">
        <v>83</v>
      </c>
      <c r="Y495" s="5" t="s">
        <v>210</v>
      </c>
      <c r="Z495" s="16" t="s">
        <v>189</v>
      </c>
    </row>
    <row r="496" spans="1:26" ht="16.5" thickBot="1" x14ac:dyDescent="0.3">
      <c r="A496" s="4">
        <v>29351</v>
      </c>
      <c r="B496" s="6">
        <v>2010</v>
      </c>
      <c r="C496" s="6">
        <v>2243</v>
      </c>
      <c r="D496" s="5" t="s">
        <v>88</v>
      </c>
      <c r="E496" s="5" t="s">
        <v>74</v>
      </c>
      <c r="F496" s="5" t="s">
        <v>402</v>
      </c>
      <c r="G496" s="6" t="s">
        <v>1321</v>
      </c>
      <c r="H496" s="6">
        <v>27</v>
      </c>
      <c r="I496" s="5" t="s">
        <v>120</v>
      </c>
      <c r="J496" s="5" t="s">
        <v>52</v>
      </c>
      <c r="K496" s="5" t="s">
        <v>90</v>
      </c>
      <c r="L496" s="5" t="s">
        <v>54</v>
      </c>
      <c r="M496" s="5" t="s">
        <v>78</v>
      </c>
      <c r="N496" s="5" t="s">
        <v>56</v>
      </c>
      <c r="O496" s="5" t="s">
        <v>57</v>
      </c>
      <c r="P496" s="5" t="s">
        <v>58</v>
      </c>
      <c r="Q496" s="5" t="s">
        <v>52</v>
      </c>
      <c r="R496" s="5" t="s">
        <v>131</v>
      </c>
      <c r="S496" s="5" t="s">
        <v>60</v>
      </c>
      <c r="T496" s="5" t="s">
        <v>79</v>
      </c>
      <c r="U496" s="5" t="s">
        <v>415</v>
      </c>
      <c r="V496" s="5" t="s">
        <v>149</v>
      </c>
      <c r="W496" s="5" t="s">
        <v>64</v>
      </c>
      <c r="X496" s="5" t="s">
        <v>83</v>
      </c>
      <c r="Y496" s="5" t="s">
        <v>210</v>
      </c>
      <c r="Z496" s="16" t="s">
        <v>418</v>
      </c>
    </row>
    <row r="497" spans="1:26" ht="32.25" thickBot="1" x14ac:dyDescent="0.3">
      <c r="A497" s="4">
        <v>27415</v>
      </c>
      <c r="B497" s="6">
        <v>2015</v>
      </c>
      <c r="C497" s="6">
        <v>1718</v>
      </c>
      <c r="D497" s="5" t="s">
        <v>172</v>
      </c>
      <c r="E497" s="5" t="s">
        <v>192</v>
      </c>
      <c r="F497" s="5" t="s">
        <v>430</v>
      </c>
      <c r="G497" s="6" t="s">
        <v>1297</v>
      </c>
      <c r="H497" s="6">
        <v>0</v>
      </c>
      <c r="I497" s="5" t="s">
        <v>51</v>
      </c>
      <c r="J497" s="5" t="s">
        <v>52</v>
      </c>
      <c r="K497" s="5" t="s">
        <v>90</v>
      </c>
      <c r="L497" s="5" t="s">
        <v>52</v>
      </c>
      <c r="M497" s="5" t="s">
        <v>92</v>
      </c>
      <c r="N497" s="5" t="s">
        <v>56</v>
      </c>
      <c r="O497" s="5" t="s">
        <v>57</v>
      </c>
      <c r="P497" s="5" t="s">
        <v>58</v>
      </c>
      <c r="Q497" s="5" t="s">
        <v>52</v>
      </c>
      <c r="R497" s="5" t="s">
        <v>59</v>
      </c>
      <c r="S497" s="5" t="s">
        <v>60</v>
      </c>
      <c r="T497" s="5" t="s">
        <v>93</v>
      </c>
      <c r="U497" s="5" t="s">
        <v>428</v>
      </c>
      <c r="V497" s="5" t="s">
        <v>63</v>
      </c>
      <c r="W497" s="5" t="s">
        <v>64</v>
      </c>
      <c r="X497" s="5" t="s">
        <v>66</v>
      </c>
      <c r="Y497" s="5" t="s">
        <v>210</v>
      </c>
      <c r="Z497" s="16" t="s">
        <v>436</v>
      </c>
    </row>
    <row r="498" spans="1:26" ht="32.25" thickBot="1" x14ac:dyDescent="0.3">
      <c r="A498" s="4">
        <v>3249</v>
      </c>
      <c r="B498" s="6">
        <v>2007</v>
      </c>
      <c r="C498" s="6">
        <v>2244</v>
      </c>
      <c r="D498" s="5" t="s">
        <v>172</v>
      </c>
      <c r="E498" s="5" t="s">
        <v>192</v>
      </c>
      <c r="F498" s="5" t="s">
        <v>503</v>
      </c>
      <c r="G498" s="6" t="s">
        <v>1242</v>
      </c>
      <c r="H498" s="6">
        <v>67</v>
      </c>
      <c r="I498" s="5" t="s">
        <v>76</v>
      </c>
      <c r="J498" s="5" t="s">
        <v>52</v>
      </c>
      <c r="K498" s="5" t="s">
        <v>111</v>
      </c>
      <c r="L498" s="5" t="s">
        <v>249</v>
      </c>
      <c r="M498" s="5" t="s">
        <v>254</v>
      </c>
      <c r="N498" s="5" t="s">
        <v>56</v>
      </c>
      <c r="O498" s="5" t="s">
        <v>57</v>
      </c>
      <c r="P498" s="5" t="s">
        <v>58</v>
      </c>
      <c r="Q498" s="5" t="s">
        <v>52</v>
      </c>
      <c r="R498" s="5" t="s">
        <v>131</v>
      </c>
      <c r="S498" s="5" t="s">
        <v>60</v>
      </c>
      <c r="T498" s="5" t="s">
        <v>61</v>
      </c>
      <c r="U498" s="5" t="s">
        <v>508</v>
      </c>
      <c r="V498" s="5" t="s">
        <v>149</v>
      </c>
      <c r="W498" s="5" t="s">
        <v>64</v>
      </c>
      <c r="X498" s="5" t="s">
        <v>83</v>
      </c>
      <c r="Y498" s="5" t="s">
        <v>210</v>
      </c>
      <c r="Z498" s="16" t="s">
        <v>69</v>
      </c>
    </row>
    <row r="499" spans="1:26" ht="32.25" thickBot="1" x14ac:dyDescent="0.3">
      <c r="A499" s="4">
        <v>29072</v>
      </c>
      <c r="B499" s="6">
        <v>2011</v>
      </c>
      <c r="C499" s="6">
        <v>1140</v>
      </c>
      <c r="D499" s="5" t="s">
        <v>135</v>
      </c>
      <c r="E499" s="5" t="s">
        <v>101</v>
      </c>
      <c r="F499" s="5" t="s">
        <v>503</v>
      </c>
      <c r="G499" s="6" t="s">
        <v>1322</v>
      </c>
      <c r="H499" s="6">
        <v>34</v>
      </c>
      <c r="I499" s="5" t="s">
        <v>76</v>
      </c>
      <c r="J499" s="5" t="s">
        <v>52</v>
      </c>
      <c r="K499" s="5" t="s">
        <v>90</v>
      </c>
      <c r="L499" s="5" t="s">
        <v>147</v>
      </c>
      <c r="M499" s="5" t="s">
        <v>78</v>
      </c>
      <c r="N499" s="5" t="s">
        <v>56</v>
      </c>
      <c r="O499" s="5" t="s">
        <v>57</v>
      </c>
      <c r="P499" s="5" t="s">
        <v>58</v>
      </c>
      <c r="Q499" s="5" t="s">
        <v>52</v>
      </c>
      <c r="R499" s="5" t="s">
        <v>59</v>
      </c>
      <c r="S499" s="5" t="s">
        <v>112</v>
      </c>
      <c r="T499" s="5" t="s">
        <v>79</v>
      </c>
      <c r="U499" s="5" t="s">
        <v>511</v>
      </c>
      <c r="V499" s="5" t="s">
        <v>81</v>
      </c>
      <c r="W499" s="5" t="s">
        <v>64</v>
      </c>
      <c r="X499" s="5" t="s">
        <v>168</v>
      </c>
      <c r="Y499" s="5" t="s">
        <v>210</v>
      </c>
      <c r="Z499" s="16" t="s">
        <v>69</v>
      </c>
    </row>
    <row r="500" spans="1:26" ht="16.5" thickBot="1" x14ac:dyDescent="0.3">
      <c r="A500" s="4">
        <v>28869</v>
      </c>
      <c r="B500" s="6">
        <v>2011</v>
      </c>
      <c r="C500" s="6">
        <v>55</v>
      </c>
      <c r="D500" s="5" t="s">
        <v>88</v>
      </c>
      <c r="E500" s="5" t="s">
        <v>109</v>
      </c>
      <c r="F500" s="5" t="s">
        <v>453</v>
      </c>
      <c r="G500" s="6" t="s">
        <v>1176</v>
      </c>
      <c r="H500" s="6">
        <v>0</v>
      </c>
      <c r="I500" s="5" t="s">
        <v>51</v>
      </c>
      <c r="J500" s="5" t="s">
        <v>52</v>
      </c>
      <c r="K500" s="5" t="s">
        <v>90</v>
      </c>
      <c r="L500" s="5" t="s">
        <v>91</v>
      </c>
      <c r="M500" s="5" t="s">
        <v>78</v>
      </c>
      <c r="N500" s="5" t="s">
        <v>56</v>
      </c>
      <c r="O500" s="5" t="s">
        <v>57</v>
      </c>
      <c r="P500" s="5" t="s">
        <v>58</v>
      </c>
      <c r="Q500" s="5" t="s">
        <v>52</v>
      </c>
      <c r="R500" s="5" t="s">
        <v>131</v>
      </c>
      <c r="S500" s="5" t="s">
        <v>112</v>
      </c>
      <c r="T500" s="5" t="s">
        <v>79</v>
      </c>
      <c r="U500" s="5" t="s">
        <v>512</v>
      </c>
      <c r="V500" s="5" t="s">
        <v>149</v>
      </c>
      <c r="W500" s="5" t="s">
        <v>64</v>
      </c>
      <c r="X500" s="5" t="s">
        <v>66</v>
      </c>
      <c r="Y500" s="5" t="s">
        <v>210</v>
      </c>
      <c r="Z500" s="16" t="s">
        <v>244</v>
      </c>
    </row>
    <row r="501" spans="1:26" ht="32.25" thickBot="1" x14ac:dyDescent="0.3">
      <c r="A501" s="4">
        <v>28947</v>
      </c>
      <c r="B501" s="6">
        <v>2010</v>
      </c>
      <c r="C501" s="6">
        <v>1245</v>
      </c>
      <c r="D501" s="5" t="s">
        <v>135</v>
      </c>
      <c r="E501" s="5" t="s">
        <v>174</v>
      </c>
      <c r="F501" s="5" t="s">
        <v>453</v>
      </c>
      <c r="G501" s="6" t="s">
        <v>1177</v>
      </c>
      <c r="H501" s="6">
        <v>120</v>
      </c>
      <c r="I501" s="5" t="s">
        <v>120</v>
      </c>
      <c r="J501" s="5" t="s">
        <v>52</v>
      </c>
      <c r="K501" s="5" t="s">
        <v>53</v>
      </c>
      <c r="L501" s="5" t="s">
        <v>102</v>
      </c>
      <c r="M501" s="5" t="s">
        <v>55</v>
      </c>
      <c r="N501" s="5" t="s">
        <v>56</v>
      </c>
      <c r="O501" s="5" t="s">
        <v>57</v>
      </c>
      <c r="P501" s="5" t="s">
        <v>58</v>
      </c>
      <c r="Q501" s="5" t="s">
        <v>52</v>
      </c>
      <c r="R501" s="5" t="s">
        <v>59</v>
      </c>
      <c r="S501" s="5" t="s">
        <v>60</v>
      </c>
      <c r="T501" s="5" t="s">
        <v>79</v>
      </c>
      <c r="U501" s="5" t="s">
        <v>530</v>
      </c>
      <c r="V501" s="5" t="s">
        <v>81</v>
      </c>
      <c r="W501" s="5" t="s">
        <v>64</v>
      </c>
      <c r="X501" s="5" t="s">
        <v>83</v>
      </c>
      <c r="Y501" s="5" t="s">
        <v>210</v>
      </c>
      <c r="Z501" s="16" t="s">
        <v>532</v>
      </c>
    </row>
    <row r="502" spans="1:26" ht="32.25" thickBot="1" x14ac:dyDescent="0.3">
      <c r="A502" s="4">
        <v>29017</v>
      </c>
      <c r="B502" s="6">
        <v>2005</v>
      </c>
      <c r="C502" s="6">
        <v>1820</v>
      </c>
      <c r="D502" s="5" t="s">
        <v>88</v>
      </c>
      <c r="E502" s="5" t="s">
        <v>74</v>
      </c>
      <c r="F502" s="5" t="s">
        <v>453</v>
      </c>
      <c r="G502" s="6" t="s">
        <v>1228</v>
      </c>
      <c r="H502" s="6">
        <v>94</v>
      </c>
      <c r="I502" s="5" t="s">
        <v>76</v>
      </c>
      <c r="J502" s="5" t="s">
        <v>52</v>
      </c>
      <c r="K502" s="5" t="s">
        <v>90</v>
      </c>
      <c r="L502" s="5" t="s">
        <v>91</v>
      </c>
      <c r="M502" s="5" t="s">
        <v>78</v>
      </c>
      <c r="N502" s="5" t="s">
        <v>56</v>
      </c>
      <c r="O502" s="5" t="s">
        <v>213</v>
      </c>
      <c r="P502" s="5" t="s">
        <v>58</v>
      </c>
      <c r="Q502" s="5" t="s">
        <v>52</v>
      </c>
      <c r="R502" s="5" t="s">
        <v>59</v>
      </c>
      <c r="S502" s="5" t="s">
        <v>60</v>
      </c>
      <c r="T502" s="5" t="s">
        <v>79</v>
      </c>
      <c r="U502" s="5" t="s">
        <v>547</v>
      </c>
      <c r="V502" s="5" t="s">
        <v>123</v>
      </c>
      <c r="W502" s="5" t="s">
        <v>171</v>
      </c>
      <c r="X502" s="5" t="s">
        <v>83</v>
      </c>
      <c r="Y502" s="5" t="s">
        <v>210</v>
      </c>
      <c r="Z502" s="16" t="s">
        <v>69</v>
      </c>
    </row>
    <row r="503" spans="1:26" ht="16.5" thickBot="1" x14ac:dyDescent="0.3">
      <c r="A503" s="4">
        <v>20703</v>
      </c>
      <c r="B503" s="6">
        <v>2015</v>
      </c>
      <c r="C503" s="6">
        <v>1915</v>
      </c>
      <c r="D503" s="5" t="s">
        <v>72</v>
      </c>
      <c r="E503" s="5" t="s">
        <v>263</v>
      </c>
      <c r="F503" s="5" t="s">
        <v>453</v>
      </c>
      <c r="G503" s="6" t="s">
        <v>1323</v>
      </c>
      <c r="H503" s="6">
        <v>0</v>
      </c>
      <c r="I503" s="5" t="s">
        <v>51</v>
      </c>
      <c r="J503" s="5" t="s">
        <v>52</v>
      </c>
      <c r="K503" s="5" t="s">
        <v>53</v>
      </c>
      <c r="L503" s="5" t="s">
        <v>54</v>
      </c>
      <c r="M503" s="5" t="s">
        <v>78</v>
      </c>
      <c r="N503" s="5" t="s">
        <v>56</v>
      </c>
      <c r="O503" s="5" t="s">
        <v>57</v>
      </c>
      <c r="P503" s="5" t="s">
        <v>58</v>
      </c>
      <c r="Q503" s="5" t="s">
        <v>52</v>
      </c>
      <c r="R503" s="5" t="s">
        <v>59</v>
      </c>
      <c r="S503" s="5" t="s">
        <v>112</v>
      </c>
      <c r="T503" s="5" t="s">
        <v>79</v>
      </c>
      <c r="U503" s="5" t="s">
        <v>549</v>
      </c>
      <c r="V503" s="5" t="s">
        <v>123</v>
      </c>
      <c r="W503" s="5" t="s">
        <v>64</v>
      </c>
      <c r="X503" s="5" t="s">
        <v>66</v>
      </c>
      <c r="Y503" s="5" t="s">
        <v>210</v>
      </c>
      <c r="Z503" s="16" t="s">
        <v>107</v>
      </c>
    </row>
    <row r="504" spans="1:26" ht="32.25" thickBot="1" x14ac:dyDescent="0.3">
      <c r="A504" s="4">
        <v>13423</v>
      </c>
      <c r="B504" s="6">
        <v>2012</v>
      </c>
      <c r="C504" s="6">
        <v>1400</v>
      </c>
      <c r="D504" s="5" t="s">
        <v>128</v>
      </c>
      <c r="E504" s="5" t="s">
        <v>192</v>
      </c>
      <c r="F504" s="5" t="s">
        <v>453</v>
      </c>
      <c r="G504" s="6" t="s">
        <v>1178</v>
      </c>
      <c r="H504" s="6">
        <v>69</v>
      </c>
      <c r="I504" s="5" t="s">
        <v>120</v>
      </c>
      <c r="J504" s="5" t="s">
        <v>52</v>
      </c>
      <c r="K504" s="5" t="s">
        <v>53</v>
      </c>
      <c r="L504" s="5" t="s">
        <v>52</v>
      </c>
      <c r="M504" s="5" t="s">
        <v>92</v>
      </c>
      <c r="N504" s="5" t="s">
        <v>56</v>
      </c>
      <c r="O504" s="5" t="s">
        <v>57</v>
      </c>
      <c r="P504" s="5" t="s">
        <v>52</v>
      </c>
      <c r="Q504" s="5" t="s">
        <v>52</v>
      </c>
      <c r="R504" s="5" t="s">
        <v>59</v>
      </c>
      <c r="S504" s="5" t="s">
        <v>60</v>
      </c>
      <c r="T504" s="5" t="s">
        <v>283</v>
      </c>
      <c r="U504" s="5" t="s">
        <v>563</v>
      </c>
      <c r="V504" s="5" t="s">
        <v>81</v>
      </c>
      <c r="W504" s="5" t="s">
        <v>64</v>
      </c>
      <c r="X504" s="5" t="s">
        <v>83</v>
      </c>
      <c r="Y504" s="5" t="s">
        <v>210</v>
      </c>
      <c r="Z504" s="16" t="s">
        <v>411</v>
      </c>
    </row>
    <row r="505" spans="1:26" ht="16.5" thickBot="1" x14ac:dyDescent="0.3">
      <c r="A505" s="4">
        <v>11008</v>
      </c>
      <c r="B505" s="6">
        <v>2011</v>
      </c>
      <c r="C505" s="6">
        <v>1615</v>
      </c>
      <c r="D505" s="5" t="s">
        <v>135</v>
      </c>
      <c r="E505" s="5" t="s">
        <v>192</v>
      </c>
      <c r="F505" s="5" t="s">
        <v>453</v>
      </c>
      <c r="G505" s="6" t="s">
        <v>1178</v>
      </c>
      <c r="H505" s="6">
        <v>147</v>
      </c>
      <c r="I505" s="5" t="s">
        <v>120</v>
      </c>
      <c r="J505" s="5" t="s">
        <v>52</v>
      </c>
      <c r="K505" s="5" t="s">
        <v>53</v>
      </c>
      <c r="L505" s="5" t="s">
        <v>77</v>
      </c>
      <c r="M505" s="5" t="s">
        <v>92</v>
      </c>
      <c r="N505" s="5" t="s">
        <v>56</v>
      </c>
      <c r="O505" s="5" t="s">
        <v>57</v>
      </c>
      <c r="P505" s="5" t="s">
        <v>58</v>
      </c>
      <c r="Q505" s="5" t="s">
        <v>52</v>
      </c>
      <c r="R505" s="5" t="s">
        <v>59</v>
      </c>
      <c r="S505" s="5" t="s">
        <v>60</v>
      </c>
      <c r="T505" s="5" t="s">
        <v>93</v>
      </c>
      <c r="U505" s="5" t="s">
        <v>566</v>
      </c>
      <c r="V505" s="5" t="s">
        <v>63</v>
      </c>
      <c r="W505" s="5" t="s">
        <v>64</v>
      </c>
      <c r="X505" s="5" t="s">
        <v>83</v>
      </c>
      <c r="Y505" s="5" t="s">
        <v>210</v>
      </c>
      <c r="Z505" s="16" t="s">
        <v>244</v>
      </c>
    </row>
    <row r="506" spans="1:26" ht="32.25" thickBot="1" x14ac:dyDescent="0.3">
      <c r="A506" s="4">
        <v>1785</v>
      </c>
      <c r="B506" s="6">
        <v>2006</v>
      </c>
      <c r="C506" s="6">
        <v>2004</v>
      </c>
      <c r="D506" s="5" t="s">
        <v>182</v>
      </c>
      <c r="E506" s="5" t="s">
        <v>192</v>
      </c>
      <c r="F506" s="5" t="s">
        <v>453</v>
      </c>
      <c r="G506" s="6" t="s">
        <v>1178</v>
      </c>
      <c r="H506" s="6">
        <v>0</v>
      </c>
      <c r="I506" s="5" t="s">
        <v>51</v>
      </c>
      <c r="J506" s="5" t="s">
        <v>52</v>
      </c>
      <c r="K506" s="5" t="s">
        <v>53</v>
      </c>
      <c r="L506" s="5" t="s">
        <v>77</v>
      </c>
      <c r="M506" s="5" t="s">
        <v>92</v>
      </c>
      <c r="N506" s="5" t="s">
        <v>56</v>
      </c>
      <c r="O506" s="5" t="s">
        <v>57</v>
      </c>
      <c r="P506" s="5" t="s">
        <v>58</v>
      </c>
      <c r="Q506" s="5" t="s">
        <v>52</v>
      </c>
      <c r="R506" s="5" t="s">
        <v>121</v>
      </c>
      <c r="S506" s="5" t="s">
        <v>112</v>
      </c>
      <c r="T506" s="5" t="s">
        <v>93</v>
      </c>
      <c r="U506" s="5" t="s">
        <v>554</v>
      </c>
      <c r="V506" s="5" t="s">
        <v>123</v>
      </c>
      <c r="W506" s="5" t="s">
        <v>64</v>
      </c>
      <c r="X506" s="5" t="s">
        <v>66</v>
      </c>
      <c r="Y506" s="5" t="s">
        <v>210</v>
      </c>
      <c r="Z506" s="16" t="s">
        <v>140</v>
      </c>
    </row>
    <row r="507" spans="1:26" ht="32.25" thickBot="1" x14ac:dyDescent="0.3">
      <c r="A507" s="4">
        <v>28689</v>
      </c>
      <c r="B507" s="6">
        <v>2012</v>
      </c>
      <c r="C507" s="6">
        <v>1520</v>
      </c>
      <c r="D507" s="5" t="s">
        <v>47</v>
      </c>
      <c r="E507" s="5" t="s">
        <v>192</v>
      </c>
      <c r="F507" s="5" t="s">
        <v>453</v>
      </c>
      <c r="G507" s="6" t="s">
        <v>1178</v>
      </c>
      <c r="H507" s="6">
        <v>5</v>
      </c>
      <c r="I507" s="5" t="s">
        <v>76</v>
      </c>
      <c r="J507" s="5" t="s">
        <v>52</v>
      </c>
      <c r="K507" s="5" t="s">
        <v>90</v>
      </c>
      <c r="L507" s="5" t="s">
        <v>91</v>
      </c>
      <c r="M507" s="5" t="s">
        <v>78</v>
      </c>
      <c r="N507" s="5" t="s">
        <v>56</v>
      </c>
      <c r="O507" s="5" t="s">
        <v>57</v>
      </c>
      <c r="P507" s="5" t="s">
        <v>58</v>
      </c>
      <c r="Q507" s="5" t="s">
        <v>52</v>
      </c>
      <c r="R507" s="5" t="s">
        <v>59</v>
      </c>
      <c r="S507" s="5" t="s">
        <v>112</v>
      </c>
      <c r="T507" s="5" t="s">
        <v>79</v>
      </c>
      <c r="U507" s="5" t="s">
        <v>573</v>
      </c>
      <c r="V507" s="5" t="s">
        <v>63</v>
      </c>
      <c r="W507" s="5" t="s">
        <v>64</v>
      </c>
      <c r="X507" s="5" t="s">
        <v>66</v>
      </c>
      <c r="Y507" s="5" t="s">
        <v>210</v>
      </c>
      <c r="Z507" s="16" t="s">
        <v>126</v>
      </c>
    </row>
    <row r="508" spans="1:26" ht="32.25" thickBot="1" x14ac:dyDescent="0.3">
      <c r="A508" s="4">
        <v>4821</v>
      </c>
      <c r="B508" s="6">
        <v>2008</v>
      </c>
      <c r="C508" s="6">
        <v>1829</v>
      </c>
      <c r="D508" s="5" t="s">
        <v>135</v>
      </c>
      <c r="E508" s="5" t="s">
        <v>192</v>
      </c>
      <c r="F508" s="5" t="s">
        <v>453</v>
      </c>
      <c r="G508" s="6" t="s">
        <v>1178</v>
      </c>
      <c r="H508" s="6">
        <v>0</v>
      </c>
      <c r="I508" s="5" t="s">
        <v>51</v>
      </c>
      <c r="J508" s="5" t="s">
        <v>52</v>
      </c>
      <c r="K508" s="5" t="s">
        <v>90</v>
      </c>
      <c r="L508" s="5" t="s">
        <v>91</v>
      </c>
      <c r="M508" s="5" t="s">
        <v>92</v>
      </c>
      <c r="N508" s="5" t="s">
        <v>56</v>
      </c>
      <c r="O508" s="5" t="s">
        <v>57</v>
      </c>
      <c r="P508" s="5" t="s">
        <v>58</v>
      </c>
      <c r="Q508" s="5" t="s">
        <v>52</v>
      </c>
      <c r="R508" s="5" t="s">
        <v>59</v>
      </c>
      <c r="S508" s="5" t="s">
        <v>112</v>
      </c>
      <c r="T508" s="5" t="s">
        <v>93</v>
      </c>
      <c r="U508" s="5" t="s">
        <v>554</v>
      </c>
      <c r="V508" s="5" t="s">
        <v>123</v>
      </c>
      <c r="W508" s="5" t="s">
        <v>64</v>
      </c>
      <c r="X508" s="5" t="s">
        <v>66</v>
      </c>
      <c r="Y508" s="5" t="s">
        <v>210</v>
      </c>
      <c r="Z508" s="16" t="s">
        <v>140</v>
      </c>
    </row>
    <row r="509" spans="1:26" ht="16.5" thickBot="1" x14ac:dyDescent="0.3">
      <c r="A509" s="4">
        <v>25745</v>
      </c>
      <c r="B509" s="6">
        <v>2015</v>
      </c>
      <c r="C509" s="6">
        <v>1332</v>
      </c>
      <c r="D509" s="5" t="s">
        <v>72</v>
      </c>
      <c r="E509" s="5" t="s">
        <v>109</v>
      </c>
      <c r="F509" s="5" t="s">
        <v>644</v>
      </c>
      <c r="G509" s="6" t="s">
        <v>1183</v>
      </c>
      <c r="H509" s="6">
        <v>42</v>
      </c>
      <c r="I509" s="5" t="s">
        <v>120</v>
      </c>
      <c r="J509" s="5" t="s">
        <v>52</v>
      </c>
      <c r="K509" s="5" t="s">
        <v>90</v>
      </c>
      <c r="L509" s="5" t="s">
        <v>52</v>
      </c>
      <c r="M509" s="5" t="s">
        <v>52</v>
      </c>
      <c r="N509" s="5" t="s">
        <v>52</v>
      </c>
      <c r="O509" s="5" t="s">
        <v>52</v>
      </c>
      <c r="P509" s="5" t="s">
        <v>52</v>
      </c>
      <c r="Q509" s="5" t="s">
        <v>52</v>
      </c>
      <c r="R509" s="5" t="s">
        <v>52</v>
      </c>
      <c r="S509" s="5" t="s">
        <v>60</v>
      </c>
      <c r="T509" s="5" t="s">
        <v>79</v>
      </c>
      <c r="U509" s="5" t="s">
        <v>928</v>
      </c>
      <c r="V509" s="5" t="s">
        <v>81</v>
      </c>
      <c r="W509" s="5" t="s">
        <v>52</v>
      </c>
      <c r="X509" s="5" t="s">
        <v>83</v>
      </c>
      <c r="Y509" s="5" t="s">
        <v>210</v>
      </c>
      <c r="Z509" s="16" t="s">
        <v>244</v>
      </c>
    </row>
    <row r="510" spans="1:26" ht="32.25" thickBot="1" x14ac:dyDescent="0.3">
      <c r="A510" s="4">
        <v>545</v>
      </c>
      <c r="B510" s="6">
        <v>2005</v>
      </c>
      <c r="C510" s="6">
        <v>2221</v>
      </c>
      <c r="D510" s="5" t="s">
        <v>182</v>
      </c>
      <c r="E510" s="5" t="s">
        <v>218</v>
      </c>
      <c r="F510" s="5" t="s">
        <v>453</v>
      </c>
      <c r="G510" s="6" t="s">
        <v>1180</v>
      </c>
      <c r="H510" s="6">
        <v>160</v>
      </c>
      <c r="I510" s="5" t="s">
        <v>76</v>
      </c>
      <c r="J510" s="5" t="s">
        <v>52</v>
      </c>
      <c r="K510" s="5" t="s">
        <v>53</v>
      </c>
      <c r="L510" s="5" t="s">
        <v>91</v>
      </c>
      <c r="M510" s="5" t="s">
        <v>92</v>
      </c>
      <c r="N510" s="5" t="s">
        <v>56</v>
      </c>
      <c r="O510" s="5" t="s">
        <v>57</v>
      </c>
      <c r="P510" s="5" t="s">
        <v>58</v>
      </c>
      <c r="Q510" s="5" t="s">
        <v>52</v>
      </c>
      <c r="R510" s="5" t="s">
        <v>131</v>
      </c>
      <c r="S510" s="5" t="s">
        <v>60</v>
      </c>
      <c r="T510" s="5" t="s">
        <v>93</v>
      </c>
      <c r="U510" s="5" t="s">
        <v>605</v>
      </c>
      <c r="V510" s="5" t="s">
        <v>149</v>
      </c>
      <c r="W510" s="5" t="s">
        <v>64</v>
      </c>
      <c r="X510" s="5" t="s">
        <v>83</v>
      </c>
      <c r="Y510" s="5" t="s">
        <v>210</v>
      </c>
      <c r="Z510" s="16" t="s">
        <v>69</v>
      </c>
    </row>
    <row r="511" spans="1:26" ht="32.25" thickBot="1" x14ac:dyDescent="0.3">
      <c r="A511" s="4">
        <v>15159</v>
      </c>
      <c r="B511" s="6">
        <v>2008</v>
      </c>
      <c r="C511" s="6">
        <v>2245</v>
      </c>
      <c r="D511" s="5" t="s">
        <v>88</v>
      </c>
      <c r="E511" s="5" t="s">
        <v>109</v>
      </c>
      <c r="F511" s="5" t="s">
        <v>694</v>
      </c>
      <c r="G511" s="6" t="s">
        <v>1179</v>
      </c>
      <c r="H511" s="6">
        <v>0</v>
      </c>
      <c r="I511" s="5" t="s">
        <v>51</v>
      </c>
      <c r="J511" s="5" t="s">
        <v>52</v>
      </c>
      <c r="K511" s="5" t="s">
        <v>90</v>
      </c>
      <c r="L511" s="5" t="s">
        <v>150</v>
      </c>
      <c r="M511" s="5" t="s">
        <v>151</v>
      </c>
      <c r="N511" s="5" t="s">
        <v>152</v>
      </c>
      <c r="O511" s="5" t="s">
        <v>57</v>
      </c>
      <c r="P511" s="5" t="s">
        <v>58</v>
      </c>
      <c r="Q511" s="5" t="s">
        <v>52</v>
      </c>
      <c r="R511" s="5" t="s">
        <v>131</v>
      </c>
      <c r="S511" s="5" t="s">
        <v>60</v>
      </c>
      <c r="T511" s="5" t="s">
        <v>153</v>
      </c>
      <c r="U511" s="5" t="s">
        <v>641</v>
      </c>
      <c r="V511" s="5" t="s">
        <v>149</v>
      </c>
      <c r="W511" s="5" t="s">
        <v>64</v>
      </c>
      <c r="X511" s="5" t="s">
        <v>66</v>
      </c>
      <c r="Y511" s="5" t="s">
        <v>210</v>
      </c>
      <c r="Z511" s="16" t="s">
        <v>238</v>
      </c>
    </row>
    <row r="512" spans="1:26" ht="32.25" thickBot="1" x14ac:dyDescent="0.3">
      <c r="A512" s="4">
        <v>15188</v>
      </c>
      <c r="B512" s="6">
        <v>2010</v>
      </c>
      <c r="C512" s="6">
        <v>1743</v>
      </c>
      <c r="D512" s="5" t="s">
        <v>47</v>
      </c>
      <c r="E512" s="5" t="s">
        <v>174</v>
      </c>
      <c r="F512" s="5" t="s">
        <v>457</v>
      </c>
      <c r="G512" s="6" t="s">
        <v>1324</v>
      </c>
      <c r="H512" s="6">
        <v>0</v>
      </c>
      <c r="I512" s="5" t="s">
        <v>51</v>
      </c>
      <c r="J512" s="5" t="s">
        <v>52</v>
      </c>
      <c r="K512" s="5" t="s">
        <v>111</v>
      </c>
      <c r="L512" s="5" t="s">
        <v>150</v>
      </c>
      <c r="M512" s="5" t="s">
        <v>151</v>
      </c>
      <c r="N512" s="5" t="s">
        <v>152</v>
      </c>
      <c r="O512" s="5" t="s">
        <v>57</v>
      </c>
      <c r="P512" s="5" t="s">
        <v>58</v>
      </c>
      <c r="Q512" s="5" t="s">
        <v>52</v>
      </c>
      <c r="R512" s="5" t="s">
        <v>59</v>
      </c>
      <c r="S512" s="5" t="s">
        <v>112</v>
      </c>
      <c r="T512" s="5" t="s">
        <v>153</v>
      </c>
      <c r="U512" s="5" t="s">
        <v>458</v>
      </c>
      <c r="V512" s="5" t="s">
        <v>63</v>
      </c>
      <c r="W512" s="5" t="s">
        <v>64</v>
      </c>
      <c r="X512" s="5" t="s">
        <v>66</v>
      </c>
      <c r="Y512" s="5" t="s">
        <v>210</v>
      </c>
      <c r="Z512" s="16" t="s">
        <v>238</v>
      </c>
    </row>
    <row r="513" spans="1:26" ht="32.25" thickBot="1" x14ac:dyDescent="0.3">
      <c r="A513" s="4">
        <v>15174</v>
      </c>
      <c r="B513" s="6">
        <v>2005</v>
      </c>
      <c r="C513" s="6">
        <v>825</v>
      </c>
      <c r="D513" s="5" t="s">
        <v>88</v>
      </c>
      <c r="E513" s="5" t="s">
        <v>174</v>
      </c>
      <c r="F513" s="5" t="s">
        <v>460</v>
      </c>
      <c r="G513" s="6" t="s">
        <v>1300</v>
      </c>
      <c r="H513" s="6">
        <v>0</v>
      </c>
      <c r="I513" s="5" t="s">
        <v>51</v>
      </c>
      <c r="J513" s="5" t="s">
        <v>52</v>
      </c>
      <c r="K513" s="5" t="s">
        <v>111</v>
      </c>
      <c r="L513" s="5" t="s">
        <v>150</v>
      </c>
      <c r="M513" s="5" t="s">
        <v>151</v>
      </c>
      <c r="N513" s="5" t="s">
        <v>152</v>
      </c>
      <c r="O513" s="5" t="s">
        <v>213</v>
      </c>
      <c r="P513" s="5" t="s">
        <v>58</v>
      </c>
      <c r="Q513" s="5" t="s">
        <v>52</v>
      </c>
      <c r="R513" s="5" t="s">
        <v>59</v>
      </c>
      <c r="S513" s="5" t="s">
        <v>60</v>
      </c>
      <c r="T513" s="5" t="s">
        <v>153</v>
      </c>
      <c r="U513" s="5" t="s">
        <v>458</v>
      </c>
      <c r="V513" s="5" t="s">
        <v>95</v>
      </c>
      <c r="W513" s="5" t="s">
        <v>215</v>
      </c>
      <c r="X513" s="5" t="s">
        <v>66</v>
      </c>
      <c r="Y513" s="5" t="s">
        <v>210</v>
      </c>
      <c r="Z513" s="16" t="s">
        <v>238</v>
      </c>
    </row>
    <row r="514" spans="1:26" ht="32.25" thickBot="1" x14ac:dyDescent="0.3">
      <c r="A514" s="4">
        <v>28866</v>
      </c>
      <c r="B514" s="6">
        <v>2010</v>
      </c>
      <c r="C514" s="6">
        <v>1500</v>
      </c>
      <c r="D514" s="5" t="s">
        <v>172</v>
      </c>
      <c r="E514" s="5" t="s">
        <v>453</v>
      </c>
      <c r="F514" s="5" t="s">
        <v>109</v>
      </c>
      <c r="G514" s="6" t="s">
        <v>1182</v>
      </c>
      <c r="H514" s="6">
        <v>0</v>
      </c>
      <c r="I514" s="5" t="s">
        <v>51</v>
      </c>
      <c r="J514" s="5" t="s">
        <v>52</v>
      </c>
      <c r="K514" s="5" t="s">
        <v>90</v>
      </c>
      <c r="L514" s="5" t="s">
        <v>91</v>
      </c>
      <c r="M514" s="5" t="s">
        <v>78</v>
      </c>
      <c r="N514" s="5" t="s">
        <v>56</v>
      </c>
      <c r="O514" s="5" t="s">
        <v>57</v>
      </c>
      <c r="P514" s="5" t="s">
        <v>58</v>
      </c>
      <c r="Q514" s="5" t="s">
        <v>52</v>
      </c>
      <c r="R514" s="5" t="s">
        <v>59</v>
      </c>
      <c r="S514" s="5" t="s">
        <v>112</v>
      </c>
      <c r="T514" s="5" t="s">
        <v>79</v>
      </c>
      <c r="U514" s="5" t="s">
        <v>512</v>
      </c>
      <c r="V514" s="5" t="s">
        <v>63</v>
      </c>
      <c r="W514" s="5" t="s">
        <v>64</v>
      </c>
      <c r="X514" s="5" t="s">
        <v>66</v>
      </c>
      <c r="Y514" s="5" t="s">
        <v>210</v>
      </c>
      <c r="Z514" s="16" t="s">
        <v>126</v>
      </c>
    </row>
    <row r="515" spans="1:26" ht="32.25" thickBot="1" x14ac:dyDescent="0.3">
      <c r="A515" s="4">
        <v>28846</v>
      </c>
      <c r="B515" s="6">
        <v>2006</v>
      </c>
      <c r="C515" s="6">
        <v>1630</v>
      </c>
      <c r="D515" s="5" t="s">
        <v>135</v>
      </c>
      <c r="E515" s="5" t="s">
        <v>453</v>
      </c>
      <c r="F515" s="5" t="s">
        <v>109</v>
      </c>
      <c r="G515" s="6" t="s">
        <v>1182</v>
      </c>
      <c r="H515" s="6">
        <v>85</v>
      </c>
      <c r="I515" s="5" t="s">
        <v>455</v>
      </c>
      <c r="J515" s="5" t="s">
        <v>52</v>
      </c>
      <c r="K515" s="5" t="s">
        <v>90</v>
      </c>
      <c r="L515" s="5" t="s">
        <v>147</v>
      </c>
      <c r="M515" s="5" t="s">
        <v>78</v>
      </c>
      <c r="N515" s="5" t="s">
        <v>56</v>
      </c>
      <c r="O515" s="5" t="s">
        <v>57</v>
      </c>
      <c r="P515" s="5" t="s">
        <v>58</v>
      </c>
      <c r="Q515" s="5" t="s">
        <v>52</v>
      </c>
      <c r="R515" s="5" t="s">
        <v>59</v>
      </c>
      <c r="S515" s="5" t="s">
        <v>112</v>
      </c>
      <c r="T515" s="5" t="s">
        <v>79</v>
      </c>
      <c r="U515" s="5" t="s">
        <v>633</v>
      </c>
      <c r="V515" s="5" t="s">
        <v>63</v>
      </c>
      <c r="W515" s="5" t="s">
        <v>64</v>
      </c>
      <c r="X515" s="5" t="s">
        <v>168</v>
      </c>
      <c r="Y515" s="5" t="s">
        <v>210</v>
      </c>
      <c r="Z515" s="16" t="s">
        <v>69</v>
      </c>
    </row>
    <row r="516" spans="1:26" ht="32.25" thickBot="1" x14ac:dyDescent="0.3">
      <c r="A516" s="4">
        <v>29230</v>
      </c>
      <c r="B516" s="6">
        <v>2006</v>
      </c>
      <c r="C516" s="6">
        <v>335</v>
      </c>
      <c r="D516" s="5" t="s">
        <v>135</v>
      </c>
      <c r="E516" s="5" t="s">
        <v>644</v>
      </c>
      <c r="F516" s="5" t="s">
        <v>109</v>
      </c>
      <c r="G516" s="6" t="s">
        <v>1183</v>
      </c>
      <c r="H516" s="6">
        <v>0</v>
      </c>
      <c r="I516" s="5" t="s">
        <v>51</v>
      </c>
      <c r="J516" s="5" t="s">
        <v>52</v>
      </c>
      <c r="K516" s="5" t="s">
        <v>111</v>
      </c>
      <c r="L516" s="5" t="s">
        <v>91</v>
      </c>
      <c r="M516" s="5" t="s">
        <v>78</v>
      </c>
      <c r="N516" s="5" t="s">
        <v>56</v>
      </c>
      <c r="O516" s="5" t="s">
        <v>57</v>
      </c>
      <c r="P516" s="5" t="s">
        <v>58</v>
      </c>
      <c r="Q516" s="5" t="s">
        <v>52</v>
      </c>
      <c r="R516" s="5" t="s">
        <v>131</v>
      </c>
      <c r="S516" s="5" t="s">
        <v>112</v>
      </c>
      <c r="T516" s="5" t="s">
        <v>79</v>
      </c>
      <c r="U516" s="5" t="s">
        <v>645</v>
      </c>
      <c r="V516" s="5" t="s">
        <v>133</v>
      </c>
      <c r="W516" s="5" t="s">
        <v>64</v>
      </c>
      <c r="X516" s="5" t="s">
        <v>66</v>
      </c>
      <c r="Y516" s="5" t="s">
        <v>210</v>
      </c>
      <c r="Z516" s="16" t="s">
        <v>126</v>
      </c>
    </row>
    <row r="517" spans="1:26" ht="16.5" thickBot="1" x14ac:dyDescent="0.3">
      <c r="A517" s="4">
        <v>4890</v>
      </c>
      <c r="B517" s="6">
        <v>2008</v>
      </c>
      <c r="C517" s="6">
        <v>1520</v>
      </c>
      <c r="D517" s="5" t="s">
        <v>172</v>
      </c>
      <c r="E517" s="5" t="s">
        <v>644</v>
      </c>
      <c r="F517" s="5" t="s">
        <v>109</v>
      </c>
      <c r="G517" s="6" t="s">
        <v>1183</v>
      </c>
      <c r="H517" s="6">
        <v>0</v>
      </c>
      <c r="I517" s="5" t="s">
        <v>51</v>
      </c>
      <c r="J517" s="5" t="s">
        <v>52</v>
      </c>
      <c r="K517" s="5" t="s">
        <v>53</v>
      </c>
      <c r="L517" s="5" t="s">
        <v>249</v>
      </c>
      <c r="M517" s="5" t="s">
        <v>92</v>
      </c>
      <c r="N517" s="5" t="s">
        <v>56</v>
      </c>
      <c r="O517" s="5" t="s">
        <v>57</v>
      </c>
      <c r="P517" s="5" t="s">
        <v>58</v>
      </c>
      <c r="Q517" s="5" t="s">
        <v>52</v>
      </c>
      <c r="R517" s="5" t="s">
        <v>59</v>
      </c>
      <c r="S517" s="5" t="s">
        <v>112</v>
      </c>
      <c r="T517" s="5" t="s">
        <v>93</v>
      </c>
      <c r="U517" s="5" t="s">
        <v>645</v>
      </c>
      <c r="V517" s="5" t="s">
        <v>63</v>
      </c>
      <c r="W517" s="5" t="s">
        <v>64</v>
      </c>
      <c r="X517" s="5" t="s">
        <v>66</v>
      </c>
      <c r="Y517" s="5" t="s">
        <v>210</v>
      </c>
      <c r="Z517" s="16" t="s">
        <v>107</v>
      </c>
    </row>
    <row r="518" spans="1:26" ht="16.5" thickBot="1" x14ac:dyDescent="0.3">
      <c r="A518" s="4">
        <v>3217</v>
      </c>
      <c r="B518" s="6">
        <v>2007</v>
      </c>
      <c r="C518" s="6">
        <v>1128</v>
      </c>
      <c r="D518" s="5" t="s">
        <v>88</v>
      </c>
      <c r="E518" s="5" t="s">
        <v>644</v>
      </c>
      <c r="F518" s="5" t="s">
        <v>109</v>
      </c>
      <c r="G518" s="6" t="s">
        <v>1183</v>
      </c>
      <c r="H518" s="6">
        <v>25</v>
      </c>
      <c r="I518" s="5" t="s">
        <v>455</v>
      </c>
      <c r="J518" s="5" t="s">
        <v>52</v>
      </c>
      <c r="K518" s="5" t="s">
        <v>53</v>
      </c>
      <c r="L518" s="5" t="s">
        <v>54</v>
      </c>
      <c r="M518" s="5" t="s">
        <v>92</v>
      </c>
      <c r="N518" s="5" t="s">
        <v>56</v>
      </c>
      <c r="O518" s="5" t="s">
        <v>57</v>
      </c>
      <c r="P518" s="5" t="s">
        <v>58</v>
      </c>
      <c r="Q518" s="5" t="s">
        <v>52</v>
      </c>
      <c r="R518" s="5" t="s">
        <v>59</v>
      </c>
      <c r="S518" s="5" t="s">
        <v>112</v>
      </c>
      <c r="T518" s="5" t="s">
        <v>93</v>
      </c>
      <c r="U518" s="5" t="s">
        <v>654</v>
      </c>
      <c r="V518" s="5" t="s">
        <v>81</v>
      </c>
      <c r="W518" s="5" t="s">
        <v>64</v>
      </c>
      <c r="X518" s="5" t="s">
        <v>83</v>
      </c>
      <c r="Y518" s="5" t="s">
        <v>210</v>
      </c>
      <c r="Z518" s="16" t="s">
        <v>107</v>
      </c>
    </row>
    <row r="519" spans="1:26" ht="16.5" thickBot="1" x14ac:dyDescent="0.3">
      <c r="A519" s="4">
        <v>178</v>
      </c>
      <c r="B519" s="6">
        <v>2015</v>
      </c>
      <c r="C519" s="6">
        <v>845</v>
      </c>
      <c r="D519" s="5" t="s">
        <v>135</v>
      </c>
      <c r="E519" s="5" t="s">
        <v>644</v>
      </c>
      <c r="F519" s="5" t="s">
        <v>109</v>
      </c>
      <c r="G519" s="6" t="s">
        <v>1183</v>
      </c>
      <c r="H519" s="6">
        <v>18</v>
      </c>
      <c r="I519" s="5" t="s">
        <v>455</v>
      </c>
      <c r="J519" s="5" t="s">
        <v>52</v>
      </c>
      <c r="K519" s="5" t="s">
        <v>53</v>
      </c>
      <c r="L519" s="5" t="s">
        <v>91</v>
      </c>
      <c r="M519" s="5" t="s">
        <v>92</v>
      </c>
      <c r="N519" s="5" t="s">
        <v>56</v>
      </c>
      <c r="O519" s="5" t="s">
        <v>57</v>
      </c>
      <c r="P519" s="5" t="s">
        <v>58</v>
      </c>
      <c r="Q519" s="5" t="s">
        <v>52</v>
      </c>
      <c r="R519" s="5" t="s">
        <v>59</v>
      </c>
      <c r="S519" s="5" t="s">
        <v>112</v>
      </c>
      <c r="T519" s="5" t="s">
        <v>93</v>
      </c>
      <c r="U519" s="5" t="s">
        <v>658</v>
      </c>
      <c r="V519" s="5" t="s">
        <v>95</v>
      </c>
      <c r="W519" s="5" t="s">
        <v>64</v>
      </c>
      <c r="X519" s="5" t="s">
        <v>66</v>
      </c>
      <c r="Y519" s="5" t="s">
        <v>210</v>
      </c>
      <c r="Z519" s="16" t="s">
        <v>390</v>
      </c>
    </row>
    <row r="520" spans="1:26" ht="32.25" thickBot="1" x14ac:dyDescent="0.3">
      <c r="A520" s="4">
        <v>29241</v>
      </c>
      <c r="B520" s="6">
        <v>2011</v>
      </c>
      <c r="C520" s="6">
        <v>2032</v>
      </c>
      <c r="D520" s="5" t="s">
        <v>135</v>
      </c>
      <c r="E520" s="5" t="s">
        <v>644</v>
      </c>
      <c r="F520" s="5" t="s">
        <v>109</v>
      </c>
      <c r="G520" s="6" t="s">
        <v>1183</v>
      </c>
      <c r="H520" s="6">
        <v>0</v>
      </c>
      <c r="I520" s="5" t="s">
        <v>51</v>
      </c>
      <c r="J520" s="5" t="s">
        <v>52</v>
      </c>
      <c r="K520" s="5" t="s">
        <v>90</v>
      </c>
      <c r="L520" s="5" t="s">
        <v>54</v>
      </c>
      <c r="M520" s="5" t="s">
        <v>78</v>
      </c>
      <c r="N520" s="5" t="s">
        <v>56</v>
      </c>
      <c r="O520" s="5" t="s">
        <v>57</v>
      </c>
      <c r="P520" s="5" t="s">
        <v>58</v>
      </c>
      <c r="Q520" s="5" t="s">
        <v>52</v>
      </c>
      <c r="R520" s="5" t="s">
        <v>131</v>
      </c>
      <c r="S520" s="5" t="s">
        <v>112</v>
      </c>
      <c r="T520" s="5" t="s">
        <v>79</v>
      </c>
      <c r="U520" s="5" t="s">
        <v>645</v>
      </c>
      <c r="V520" s="5" t="s">
        <v>123</v>
      </c>
      <c r="W520" s="5" t="s">
        <v>64</v>
      </c>
      <c r="X520" s="5" t="s">
        <v>66</v>
      </c>
      <c r="Y520" s="5" t="s">
        <v>210</v>
      </c>
      <c r="Z520" s="16" t="s">
        <v>126</v>
      </c>
    </row>
    <row r="521" spans="1:26" ht="32.25" thickBot="1" x14ac:dyDescent="0.3">
      <c r="A521" s="4">
        <v>8831</v>
      </c>
      <c r="B521" s="6">
        <v>2010</v>
      </c>
      <c r="C521" s="6">
        <v>20</v>
      </c>
      <c r="D521" s="5" t="s">
        <v>135</v>
      </c>
      <c r="E521" s="5" t="s">
        <v>680</v>
      </c>
      <c r="F521" s="5" t="s">
        <v>109</v>
      </c>
      <c r="G521" s="6" t="s">
        <v>1301</v>
      </c>
      <c r="H521" s="6">
        <v>21</v>
      </c>
      <c r="I521" s="5" t="s">
        <v>455</v>
      </c>
      <c r="J521" s="5" t="s">
        <v>52</v>
      </c>
      <c r="K521" s="5" t="s">
        <v>53</v>
      </c>
      <c r="L521" s="5" t="s">
        <v>54</v>
      </c>
      <c r="M521" s="5" t="s">
        <v>92</v>
      </c>
      <c r="N521" s="5" t="s">
        <v>56</v>
      </c>
      <c r="O521" s="5" t="s">
        <v>213</v>
      </c>
      <c r="P521" s="5" t="s">
        <v>58</v>
      </c>
      <c r="Q521" s="5" t="s">
        <v>52</v>
      </c>
      <c r="R521" s="5" t="s">
        <v>131</v>
      </c>
      <c r="S521" s="5" t="s">
        <v>112</v>
      </c>
      <c r="T521" s="5" t="s">
        <v>93</v>
      </c>
      <c r="U521" s="5" t="s">
        <v>686</v>
      </c>
      <c r="V521" s="5" t="s">
        <v>149</v>
      </c>
      <c r="W521" s="5" t="s">
        <v>171</v>
      </c>
      <c r="X521" s="5" t="s">
        <v>83</v>
      </c>
      <c r="Y521" s="5" t="s">
        <v>210</v>
      </c>
      <c r="Z521" s="16" t="s">
        <v>689</v>
      </c>
    </row>
    <row r="522" spans="1:26" ht="32.25" thickBot="1" x14ac:dyDescent="0.3">
      <c r="A522" s="4">
        <v>8375</v>
      </c>
      <c r="B522" s="6">
        <v>2013</v>
      </c>
      <c r="C522" s="6">
        <v>180</v>
      </c>
      <c r="D522" s="5" t="s">
        <v>172</v>
      </c>
      <c r="E522" s="5" t="s">
        <v>174</v>
      </c>
      <c r="F522" s="5" t="s">
        <v>644</v>
      </c>
      <c r="G522" s="6" t="s">
        <v>1230</v>
      </c>
      <c r="H522" s="6">
        <v>0</v>
      </c>
      <c r="I522" s="5" t="s">
        <v>51</v>
      </c>
      <c r="J522" s="5" t="s">
        <v>52</v>
      </c>
      <c r="K522" s="5" t="s">
        <v>53</v>
      </c>
      <c r="L522" s="5" t="s">
        <v>54</v>
      </c>
      <c r="M522" s="5" t="s">
        <v>151</v>
      </c>
      <c r="N522" s="5" t="s">
        <v>152</v>
      </c>
      <c r="O522" s="5" t="s">
        <v>57</v>
      </c>
      <c r="P522" s="5" t="s">
        <v>58</v>
      </c>
      <c r="Q522" s="5" t="s">
        <v>52</v>
      </c>
      <c r="R522" s="5" t="s">
        <v>59</v>
      </c>
      <c r="S522" s="5" t="s">
        <v>112</v>
      </c>
      <c r="T522" s="5" t="s">
        <v>153</v>
      </c>
      <c r="U522" s="5" t="s">
        <v>740</v>
      </c>
      <c r="V522" s="5" t="s">
        <v>133</v>
      </c>
      <c r="W522" s="5" t="s">
        <v>64</v>
      </c>
      <c r="X522" s="5" t="s">
        <v>66</v>
      </c>
      <c r="Y522" s="5" t="s">
        <v>210</v>
      </c>
      <c r="Z522" s="16" t="s">
        <v>238</v>
      </c>
    </row>
    <row r="523" spans="1:26" ht="32.25" thickBot="1" x14ac:dyDescent="0.3">
      <c r="A523" s="4">
        <v>28939</v>
      </c>
      <c r="B523" s="6">
        <v>2008</v>
      </c>
      <c r="C523" s="6">
        <v>1536</v>
      </c>
      <c r="D523" s="5" t="s">
        <v>172</v>
      </c>
      <c r="E523" s="5" t="s">
        <v>453</v>
      </c>
      <c r="F523" s="5" t="s">
        <v>174</v>
      </c>
      <c r="G523" s="6" t="s">
        <v>1187</v>
      </c>
      <c r="H523" s="6">
        <v>0</v>
      </c>
      <c r="I523" s="5" t="s">
        <v>51</v>
      </c>
      <c r="J523" s="5" t="s">
        <v>52</v>
      </c>
      <c r="K523" s="5" t="s">
        <v>90</v>
      </c>
      <c r="L523" s="5" t="s">
        <v>91</v>
      </c>
      <c r="M523" s="5" t="s">
        <v>78</v>
      </c>
      <c r="N523" s="5" t="s">
        <v>56</v>
      </c>
      <c r="O523" s="5" t="s">
        <v>57</v>
      </c>
      <c r="P523" s="5" t="s">
        <v>58</v>
      </c>
      <c r="Q523" s="5" t="s">
        <v>52</v>
      </c>
      <c r="R523" s="5" t="s">
        <v>59</v>
      </c>
      <c r="S523" s="5" t="s">
        <v>112</v>
      </c>
      <c r="T523" s="5" t="s">
        <v>79</v>
      </c>
      <c r="U523" s="5" t="s">
        <v>536</v>
      </c>
      <c r="V523" s="5" t="s">
        <v>63</v>
      </c>
      <c r="W523" s="5" t="s">
        <v>64</v>
      </c>
      <c r="X523" s="5" t="s">
        <v>66</v>
      </c>
      <c r="Y523" s="5" t="s">
        <v>210</v>
      </c>
      <c r="Z523" s="16" t="s">
        <v>126</v>
      </c>
    </row>
    <row r="524" spans="1:26" ht="32.25" thickBot="1" x14ac:dyDescent="0.3">
      <c r="A524" s="4">
        <v>28935</v>
      </c>
      <c r="B524" s="6">
        <v>2007</v>
      </c>
      <c r="C524" s="6">
        <v>1914</v>
      </c>
      <c r="D524" s="5" t="s">
        <v>182</v>
      </c>
      <c r="E524" s="5" t="s">
        <v>453</v>
      </c>
      <c r="F524" s="5" t="s">
        <v>174</v>
      </c>
      <c r="G524" s="6" t="s">
        <v>1187</v>
      </c>
      <c r="H524" s="6">
        <v>30</v>
      </c>
      <c r="I524" s="5" t="s">
        <v>455</v>
      </c>
      <c r="J524" s="5" t="s">
        <v>52</v>
      </c>
      <c r="K524" s="5" t="s">
        <v>90</v>
      </c>
      <c r="L524" s="5" t="s">
        <v>147</v>
      </c>
      <c r="M524" s="5" t="s">
        <v>78</v>
      </c>
      <c r="N524" s="5" t="s">
        <v>56</v>
      </c>
      <c r="O524" s="5" t="s">
        <v>57</v>
      </c>
      <c r="P524" s="5" t="s">
        <v>58</v>
      </c>
      <c r="Q524" s="5" t="s">
        <v>52</v>
      </c>
      <c r="R524" s="5" t="s">
        <v>59</v>
      </c>
      <c r="S524" s="5" t="s">
        <v>112</v>
      </c>
      <c r="T524" s="5" t="s">
        <v>79</v>
      </c>
      <c r="U524" s="5" t="s">
        <v>728</v>
      </c>
      <c r="V524" s="5" t="s">
        <v>123</v>
      </c>
      <c r="W524" s="5" t="s">
        <v>64</v>
      </c>
      <c r="X524" s="5" t="s">
        <v>168</v>
      </c>
      <c r="Y524" s="5" t="s">
        <v>210</v>
      </c>
      <c r="Z524" s="16" t="s">
        <v>69</v>
      </c>
    </row>
    <row r="525" spans="1:26" ht="16.5" thickBot="1" x14ac:dyDescent="0.3">
      <c r="A525" s="4">
        <v>13463</v>
      </c>
      <c r="B525" s="6">
        <v>2012</v>
      </c>
      <c r="C525" s="6">
        <v>929</v>
      </c>
      <c r="D525" s="5" t="s">
        <v>172</v>
      </c>
      <c r="E525" s="5" t="s">
        <v>735</v>
      </c>
      <c r="F525" s="5" t="s">
        <v>174</v>
      </c>
      <c r="G525" s="6" t="s">
        <v>1325</v>
      </c>
      <c r="H525" s="6">
        <v>0</v>
      </c>
      <c r="I525" s="5" t="s">
        <v>51</v>
      </c>
      <c r="J525" s="5" t="s">
        <v>52</v>
      </c>
      <c r="K525" s="5" t="s">
        <v>53</v>
      </c>
      <c r="L525" s="5" t="s">
        <v>91</v>
      </c>
      <c r="M525" s="5" t="s">
        <v>92</v>
      </c>
      <c r="N525" s="5" t="s">
        <v>56</v>
      </c>
      <c r="O525" s="5" t="s">
        <v>57</v>
      </c>
      <c r="P525" s="5" t="s">
        <v>58</v>
      </c>
      <c r="Q525" s="5" t="s">
        <v>52</v>
      </c>
      <c r="R525" s="5" t="s">
        <v>59</v>
      </c>
      <c r="S525" s="5" t="s">
        <v>112</v>
      </c>
      <c r="T525" s="5" t="s">
        <v>93</v>
      </c>
      <c r="U525" s="5" t="s">
        <v>736</v>
      </c>
      <c r="V525" s="5" t="s">
        <v>95</v>
      </c>
      <c r="W525" s="5" t="s">
        <v>64</v>
      </c>
      <c r="X525" s="5" t="s">
        <v>66</v>
      </c>
      <c r="Y525" s="5" t="s">
        <v>210</v>
      </c>
      <c r="Z525" s="16" t="s">
        <v>222</v>
      </c>
    </row>
    <row r="526" spans="1:26" ht="32.25" thickBot="1" x14ac:dyDescent="0.3">
      <c r="A526" s="4">
        <v>29324</v>
      </c>
      <c r="B526" s="6">
        <v>2008</v>
      </c>
      <c r="C526" s="6">
        <v>756</v>
      </c>
      <c r="D526" s="5" t="s">
        <v>47</v>
      </c>
      <c r="E526" s="5" t="s">
        <v>644</v>
      </c>
      <c r="F526" s="5" t="s">
        <v>174</v>
      </c>
      <c r="G526" s="6" t="s">
        <v>1189</v>
      </c>
      <c r="H526" s="6">
        <v>0</v>
      </c>
      <c r="I526" s="5" t="s">
        <v>51</v>
      </c>
      <c r="J526" s="5" t="s">
        <v>52</v>
      </c>
      <c r="K526" s="5" t="s">
        <v>53</v>
      </c>
      <c r="L526" s="5" t="s">
        <v>91</v>
      </c>
      <c r="M526" s="5" t="s">
        <v>78</v>
      </c>
      <c r="N526" s="5" t="s">
        <v>56</v>
      </c>
      <c r="O526" s="5" t="s">
        <v>57</v>
      </c>
      <c r="P526" s="5" t="s">
        <v>58</v>
      </c>
      <c r="Q526" s="5" t="s">
        <v>52</v>
      </c>
      <c r="R526" s="5" t="s">
        <v>59</v>
      </c>
      <c r="S526" s="5" t="s">
        <v>112</v>
      </c>
      <c r="T526" s="5" t="s">
        <v>79</v>
      </c>
      <c r="U526" s="5" t="s">
        <v>740</v>
      </c>
      <c r="V526" s="5" t="s">
        <v>95</v>
      </c>
      <c r="W526" s="5" t="s">
        <v>64</v>
      </c>
      <c r="X526" s="5" t="s">
        <v>66</v>
      </c>
      <c r="Y526" s="5" t="s">
        <v>210</v>
      </c>
      <c r="Z526" s="16" t="s">
        <v>126</v>
      </c>
    </row>
    <row r="527" spans="1:26" ht="32.25" thickBot="1" x14ac:dyDescent="0.3">
      <c r="A527" s="4">
        <v>29323</v>
      </c>
      <c r="B527" s="6">
        <v>2008</v>
      </c>
      <c r="C527" s="6">
        <v>1510</v>
      </c>
      <c r="D527" s="5" t="s">
        <v>172</v>
      </c>
      <c r="E527" s="5" t="s">
        <v>644</v>
      </c>
      <c r="F527" s="5" t="s">
        <v>174</v>
      </c>
      <c r="G527" s="6" t="s">
        <v>1189</v>
      </c>
      <c r="H527" s="6">
        <v>0</v>
      </c>
      <c r="I527" s="5" t="s">
        <v>51</v>
      </c>
      <c r="J527" s="5" t="s">
        <v>52</v>
      </c>
      <c r="K527" s="5" t="s">
        <v>90</v>
      </c>
      <c r="L527" s="5" t="s">
        <v>147</v>
      </c>
      <c r="M527" s="5" t="s">
        <v>78</v>
      </c>
      <c r="N527" s="5" t="s">
        <v>56</v>
      </c>
      <c r="O527" s="5" t="s">
        <v>57</v>
      </c>
      <c r="P527" s="5" t="s">
        <v>58</v>
      </c>
      <c r="Q527" s="5" t="s">
        <v>52</v>
      </c>
      <c r="R527" s="5" t="s">
        <v>59</v>
      </c>
      <c r="S527" s="5" t="s">
        <v>112</v>
      </c>
      <c r="T527" s="5" t="s">
        <v>79</v>
      </c>
      <c r="U527" s="5" t="s">
        <v>740</v>
      </c>
      <c r="V527" s="5" t="s">
        <v>63</v>
      </c>
      <c r="W527" s="5" t="s">
        <v>64</v>
      </c>
      <c r="X527" s="5" t="s">
        <v>66</v>
      </c>
      <c r="Y527" s="5" t="s">
        <v>210</v>
      </c>
      <c r="Z527" s="16" t="s">
        <v>69</v>
      </c>
    </row>
    <row r="528" spans="1:26" ht="16.5" thickBot="1" x14ac:dyDescent="0.3">
      <c r="A528" s="4">
        <v>29345</v>
      </c>
      <c r="B528" s="6">
        <v>2006</v>
      </c>
      <c r="C528" s="6">
        <v>1348</v>
      </c>
      <c r="D528" s="5" t="s">
        <v>182</v>
      </c>
      <c r="E528" s="5" t="s">
        <v>644</v>
      </c>
      <c r="F528" s="5" t="s">
        <v>768</v>
      </c>
      <c r="G528" s="6" t="s">
        <v>1192</v>
      </c>
      <c r="H528" s="6">
        <v>0</v>
      </c>
      <c r="I528" s="5" t="s">
        <v>51</v>
      </c>
      <c r="J528" s="5" t="s">
        <v>52</v>
      </c>
      <c r="K528" s="5" t="s">
        <v>90</v>
      </c>
      <c r="L528" s="5" t="s">
        <v>91</v>
      </c>
      <c r="M528" s="5" t="s">
        <v>78</v>
      </c>
      <c r="N528" s="5" t="s">
        <v>56</v>
      </c>
      <c r="O528" s="5" t="s">
        <v>57</v>
      </c>
      <c r="P528" s="5" t="s">
        <v>58</v>
      </c>
      <c r="Q528" s="5" t="s">
        <v>52</v>
      </c>
      <c r="R528" s="5" t="s">
        <v>59</v>
      </c>
      <c r="S528" s="5" t="s">
        <v>112</v>
      </c>
      <c r="T528" s="5" t="s">
        <v>79</v>
      </c>
      <c r="U528" s="5" t="s">
        <v>767</v>
      </c>
      <c r="V528" s="5" t="s">
        <v>81</v>
      </c>
      <c r="W528" s="5" t="s">
        <v>64</v>
      </c>
      <c r="X528" s="5" t="s">
        <v>66</v>
      </c>
      <c r="Y528" s="5" t="s">
        <v>210</v>
      </c>
      <c r="Z528" s="16" t="s">
        <v>107</v>
      </c>
    </row>
    <row r="529" spans="1:26" ht="32.25" thickBot="1" x14ac:dyDescent="0.3">
      <c r="A529" s="4">
        <v>29350</v>
      </c>
      <c r="B529" s="6">
        <v>2012</v>
      </c>
      <c r="C529" s="6">
        <v>730</v>
      </c>
      <c r="D529" s="5" t="s">
        <v>72</v>
      </c>
      <c r="E529" s="5" t="s">
        <v>644</v>
      </c>
      <c r="F529" s="5" t="s">
        <v>768</v>
      </c>
      <c r="G529" s="6" t="s">
        <v>1192</v>
      </c>
      <c r="H529" s="6">
        <v>148</v>
      </c>
      <c r="I529" s="5" t="s">
        <v>51</v>
      </c>
      <c r="J529" s="5" t="s">
        <v>52</v>
      </c>
      <c r="K529" s="5" t="s">
        <v>90</v>
      </c>
      <c r="L529" s="5" t="s">
        <v>147</v>
      </c>
      <c r="M529" s="5" t="s">
        <v>78</v>
      </c>
      <c r="N529" s="5" t="s">
        <v>56</v>
      </c>
      <c r="O529" s="5" t="s">
        <v>57</v>
      </c>
      <c r="P529" s="5" t="s">
        <v>58</v>
      </c>
      <c r="Q529" s="5" t="s">
        <v>52</v>
      </c>
      <c r="R529" s="5" t="s">
        <v>59</v>
      </c>
      <c r="S529" s="5" t="s">
        <v>60</v>
      </c>
      <c r="T529" s="5" t="s">
        <v>79</v>
      </c>
      <c r="U529" s="5" t="s">
        <v>775</v>
      </c>
      <c r="V529" s="5" t="s">
        <v>95</v>
      </c>
      <c r="W529" s="5" t="s">
        <v>64</v>
      </c>
      <c r="X529" s="5" t="s">
        <v>168</v>
      </c>
      <c r="Y529" s="5" t="s">
        <v>210</v>
      </c>
      <c r="Z529" s="16" t="s">
        <v>69</v>
      </c>
    </row>
    <row r="530" spans="1:26" ht="32.25" thickBot="1" x14ac:dyDescent="0.3">
      <c r="A530" s="4">
        <v>28999</v>
      </c>
      <c r="B530" s="6">
        <v>2012</v>
      </c>
      <c r="C530" s="6">
        <v>1900</v>
      </c>
      <c r="D530" s="5" t="s">
        <v>172</v>
      </c>
      <c r="E530" s="5" t="s">
        <v>680</v>
      </c>
      <c r="F530" s="5" t="s">
        <v>768</v>
      </c>
      <c r="G530" s="6" t="s">
        <v>1191</v>
      </c>
      <c r="H530" s="6">
        <v>141</v>
      </c>
      <c r="I530" s="5" t="s">
        <v>455</v>
      </c>
      <c r="J530" s="5" t="s">
        <v>52</v>
      </c>
      <c r="K530" s="5" t="s">
        <v>90</v>
      </c>
      <c r="L530" s="5" t="s">
        <v>91</v>
      </c>
      <c r="M530" s="5" t="s">
        <v>78</v>
      </c>
      <c r="N530" s="5" t="s">
        <v>56</v>
      </c>
      <c r="O530" s="5" t="s">
        <v>57</v>
      </c>
      <c r="P530" s="5" t="s">
        <v>58</v>
      </c>
      <c r="Q530" s="5" t="s">
        <v>52</v>
      </c>
      <c r="R530" s="5" t="s">
        <v>59</v>
      </c>
      <c r="S530" s="5" t="s">
        <v>60</v>
      </c>
      <c r="T530" s="5" t="s">
        <v>79</v>
      </c>
      <c r="U530" s="5" t="s">
        <v>777</v>
      </c>
      <c r="V530" s="5" t="s">
        <v>123</v>
      </c>
      <c r="W530" s="5" t="s">
        <v>171</v>
      </c>
      <c r="X530" s="5" t="s">
        <v>83</v>
      </c>
      <c r="Y530" s="5" t="s">
        <v>210</v>
      </c>
      <c r="Z530" s="16" t="s">
        <v>85</v>
      </c>
    </row>
    <row r="531" spans="1:26" ht="32.25" thickBot="1" x14ac:dyDescent="0.3">
      <c r="A531" s="4">
        <v>14869</v>
      </c>
      <c r="B531" s="6">
        <v>2011</v>
      </c>
      <c r="C531" s="6">
        <v>1222</v>
      </c>
      <c r="D531" s="5" t="s">
        <v>135</v>
      </c>
      <c r="E531" s="5" t="s">
        <v>644</v>
      </c>
      <c r="F531" s="5" t="s">
        <v>109</v>
      </c>
      <c r="G531" s="6" t="s">
        <v>1183</v>
      </c>
      <c r="H531" s="6">
        <v>0</v>
      </c>
      <c r="I531" s="5" t="s">
        <v>51</v>
      </c>
      <c r="J531" s="5" t="s">
        <v>52</v>
      </c>
      <c r="K531" s="5" t="s">
        <v>111</v>
      </c>
      <c r="L531" s="5" t="s">
        <v>150</v>
      </c>
      <c r="M531" s="5" t="s">
        <v>151</v>
      </c>
      <c r="N531" s="5" t="s">
        <v>52</v>
      </c>
      <c r="O531" s="5" t="s">
        <v>52</v>
      </c>
      <c r="P531" s="5" t="s">
        <v>463</v>
      </c>
      <c r="Q531" s="5" t="s">
        <v>58</v>
      </c>
      <c r="R531" s="5" t="s">
        <v>59</v>
      </c>
      <c r="S531" s="5" t="s">
        <v>52</v>
      </c>
      <c r="T531" s="5" t="s">
        <v>153</v>
      </c>
      <c r="U531" s="5" t="s">
        <v>645</v>
      </c>
      <c r="V531" s="5" t="s">
        <v>81</v>
      </c>
      <c r="W531" s="5" t="s">
        <v>64</v>
      </c>
      <c r="X531" s="5" t="s">
        <v>66</v>
      </c>
      <c r="Y531" s="5" t="s">
        <v>210</v>
      </c>
      <c r="Z531" s="16" t="s">
        <v>238</v>
      </c>
    </row>
    <row r="532" spans="1:26" ht="32.25" thickBot="1" x14ac:dyDescent="0.3">
      <c r="A532" s="4">
        <v>29261</v>
      </c>
      <c r="B532" s="6">
        <v>2005</v>
      </c>
      <c r="C532" s="6">
        <v>1336</v>
      </c>
      <c r="D532" s="5" t="s">
        <v>72</v>
      </c>
      <c r="E532" s="5" t="s">
        <v>230</v>
      </c>
      <c r="F532" s="5" t="s">
        <v>263</v>
      </c>
      <c r="G532" s="6" t="s">
        <v>1326</v>
      </c>
      <c r="H532" s="6">
        <v>0</v>
      </c>
      <c r="I532" s="5" t="s">
        <v>51</v>
      </c>
      <c r="J532" s="5" t="s">
        <v>52</v>
      </c>
      <c r="K532" s="5" t="s">
        <v>53</v>
      </c>
      <c r="L532" s="5" t="s">
        <v>249</v>
      </c>
      <c r="M532" s="5" t="s">
        <v>254</v>
      </c>
      <c r="N532" s="5" t="s">
        <v>56</v>
      </c>
      <c r="O532" s="5" t="s">
        <v>57</v>
      </c>
      <c r="P532" s="5" t="s">
        <v>58</v>
      </c>
      <c r="Q532" s="5" t="s">
        <v>52</v>
      </c>
      <c r="R532" s="5" t="s">
        <v>59</v>
      </c>
      <c r="S532" s="5" t="s">
        <v>60</v>
      </c>
      <c r="T532" s="5" t="s">
        <v>79</v>
      </c>
      <c r="U532" s="5" t="s">
        <v>264</v>
      </c>
      <c r="V532" s="5" t="s">
        <v>81</v>
      </c>
      <c r="W532" s="5" t="s">
        <v>64</v>
      </c>
      <c r="X532" s="5" t="s">
        <v>66</v>
      </c>
      <c r="Y532" s="5" t="s">
        <v>210</v>
      </c>
      <c r="Z532" s="16" t="s">
        <v>69</v>
      </c>
    </row>
    <row r="533" spans="1:26" ht="16.5" thickBot="1" x14ac:dyDescent="0.3">
      <c r="A533" s="4">
        <v>28973</v>
      </c>
      <c r="B533" s="6">
        <v>2012</v>
      </c>
      <c r="C533" s="6">
        <v>1400</v>
      </c>
      <c r="D533" s="5" t="s">
        <v>135</v>
      </c>
      <c r="E533" s="5" t="s">
        <v>325</v>
      </c>
      <c r="F533" s="5" t="s">
        <v>263</v>
      </c>
      <c r="G533" s="6" t="s">
        <v>1327</v>
      </c>
      <c r="H533" s="6">
        <v>16</v>
      </c>
      <c r="I533" s="5" t="s">
        <v>455</v>
      </c>
      <c r="J533" s="5" t="s">
        <v>52</v>
      </c>
      <c r="K533" s="5" t="s">
        <v>53</v>
      </c>
      <c r="L533" s="5" t="s">
        <v>77</v>
      </c>
      <c r="M533" s="5" t="s">
        <v>310</v>
      </c>
      <c r="N533" s="5" t="s">
        <v>56</v>
      </c>
      <c r="O533" s="5" t="s">
        <v>57</v>
      </c>
      <c r="P533" s="5" t="s">
        <v>58</v>
      </c>
      <c r="Q533" s="5" t="s">
        <v>52</v>
      </c>
      <c r="R533" s="5" t="s">
        <v>59</v>
      </c>
      <c r="S533" s="5" t="s">
        <v>60</v>
      </c>
      <c r="T533" s="5" t="s">
        <v>79</v>
      </c>
      <c r="U533" s="5" t="s">
        <v>787</v>
      </c>
      <c r="V533" s="5" t="s">
        <v>81</v>
      </c>
      <c r="W533" s="5" t="s">
        <v>64</v>
      </c>
      <c r="X533" s="5" t="s">
        <v>66</v>
      </c>
      <c r="Y533" s="5" t="s">
        <v>210</v>
      </c>
      <c r="Z533" s="16" t="s">
        <v>222</v>
      </c>
    </row>
    <row r="534" spans="1:26" ht="32.25" thickBot="1" x14ac:dyDescent="0.3">
      <c r="A534" s="4">
        <v>15681</v>
      </c>
      <c r="B534" s="6">
        <v>2013</v>
      </c>
      <c r="C534" s="6">
        <v>2237</v>
      </c>
      <c r="D534" s="5" t="s">
        <v>47</v>
      </c>
      <c r="E534" s="5" t="s">
        <v>644</v>
      </c>
      <c r="F534" s="5" t="s">
        <v>174</v>
      </c>
      <c r="G534" s="6" t="s">
        <v>1189</v>
      </c>
      <c r="H534" s="6">
        <v>20</v>
      </c>
      <c r="I534" s="5" t="s">
        <v>455</v>
      </c>
      <c r="J534" s="5" t="s">
        <v>52</v>
      </c>
      <c r="K534" s="5" t="s">
        <v>111</v>
      </c>
      <c r="L534" s="5" t="s">
        <v>91</v>
      </c>
      <c r="M534" s="5" t="s">
        <v>151</v>
      </c>
      <c r="N534" s="5" t="s">
        <v>358</v>
      </c>
      <c r="O534" s="5" t="s">
        <v>57</v>
      </c>
      <c r="P534" s="5" t="s">
        <v>58</v>
      </c>
      <c r="Q534" s="5" t="s">
        <v>52</v>
      </c>
      <c r="R534" s="5" t="s">
        <v>131</v>
      </c>
      <c r="S534" s="5" t="s">
        <v>112</v>
      </c>
      <c r="T534" s="5" t="s">
        <v>153</v>
      </c>
      <c r="U534" s="5" t="s">
        <v>739</v>
      </c>
      <c r="V534" s="5" t="s">
        <v>149</v>
      </c>
      <c r="W534" s="5" t="s">
        <v>171</v>
      </c>
      <c r="X534" s="5" t="s">
        <v>66</v>
      </c>
      <c r="Y534" s="5" t="s">
        <v>210</v>
      </c>
      <c r="Z534" s="16" t="s">
        <v>499</v>
      </c>
    </row>
    <row r="535" spans="1:26" ht="16.5" thickBot="1" x14ac:dyDescent="0.3">
      <c r="A535" s="4">
        <v>29312</v>
      </c>
      <c r="B535" s="6">
        <v>2009</v>
      </c>
      <c r="C535" s="6">
        <v>1555</v>
      </c>
      <c r="D535" s="5" t="s">
        <v>72</v>
      </c>
      <c r="E535" s="5" t="s">
        <v>644</v>
      </c>
      <c r="F535" s="5" t="s">
        <v>263</v>
      </c>
      <c r="G535" s="6" t="s">
        <v>1193</v>
      </c>
      <c r="H535" s="6">
        <v>0</v>
      </c>
      <c r="I535" s="5" t="s">
        <v>51</v>
      </c>
      <c r="J535" s="5" t="s">
        <v>52</v>
      </c>
      <c r="K535" s="5" t="s">
        <v>90</v>
      </c>
      <c r="L535" s="5" t="s">
        <v>147</v>
      </c>
      <c r="M535" s="5" t="s">
        <v>78</v>
      </c>
      <c r="N535" s="5" t="s">
        <v>56</v>
      </c>
      <c r="O535" s="5" t="s">
        <v>57</v>
      </c>
      <c r="P535" s="5" t="s">
        <v>58</v>
      </c>
      <c r="Q535" s="5" t="s">
        <v>52</v>
      </c>
      <c r="R535" s="5" t="s">
        <v>59</v>
      </c>
      <c r="S535" s="5" t="s">
        <v>112</v>
      </c>
      <c r="T535" s="5" t="s">
        <v>79</v>
      </c>
      <c r="U535" s="5" t="s">
        <v>797</v>
      </c>
      <c r="V535" s="5" t="s">
        <v>63</v>
      </c>
      <c r="W535" s="5" t="s">
        <v>64</v>
      </c>
      <c r="X535" s="5" t="s">
        <v>66</v>
      </c>
      <c r="Y535" s="5" t="s">
        <v>210</v>
      </c>
      <c r="Z535" s="16" t="s">
        <v>189</v>
      </c>
    </row>
    <row r="536" spans="1:26" ht="32.25" thickBot="1" x14ac:dyDescent="0.3">
      <c r="A536" s="4">
        <v>28877</v>
      </c>
      <c r="B536" s="6">
        <v>2009</v>
      </c>
      <c r="C536" s="6">
        <v>1103</v>
      </c>
      <c r="D536" s="5" t="s">
        <v>172</v>
      </c>
      <c r="E536" s="5" t="s">
        <v>453</v>
      </c>
      <c r="F536" s="5" t="s">
        <v>268</v>
      </c>
      <c r="G536" s="6" t="s">
        <v>1173</v>
      </c>
      <c r="H536" s="6">
        <v>0</v>
      </c>
      <c r="I536" s="5" t="s">
        <v>51</v>
      </c>
      <c r="J536" s="5" t="s">
        <v>52</v>
      </c>
      <c r="K536" s="5" t="s">
        <v>53</v>
      </c>
      <c r="L536" s="5" t="s">
        <v>91</v>
      </c>
      <c r="M536" s="5" t="s">
        <v>78</v>
      </c>
      <c r="N536" s="5" t="s">
        <v>56</v>
      </c>
      <c r="O536" s="5" t="s">
        <v>57</v>
      </c>
      <c r="P536" s="5" t="s">
        <v>58</v>
      </c>
      <c r="Q536" s="5" t="s">
        <v>52</v>
      </c>
      <c r="R536" s="5" t="s">
        <v>59</v>
      </c>
      <c r="S536" s="5" t="s">
        <v>112</v>
      </c>
      <c r="T536" s="5" t="s">
        <v>79</v>
      </c>
      <c r="U536" s="5" t="s">
        <v>507</v>
      </c>
      <c r="V536" s="5" t="s">
        <v>81</v>
      </c>
      <c r="W536" s="5" t="s">
        <v>64</v>
      </c>
      <c r="X536" s="5" t="s">
        <v>66</v>
      </c>
      <c r="Y536" s="5" t="s">
        <v>210</v>
      </c>
      <c r="Z536" s="16" t="s">
        <v>126</v>
      </c>
    </row>
    <row r="537" spans="1:26" ht="32.25" thickBot="1" x14ac:dyDescent="0.3">
      <c r="A537" s="4">
        <v>28885</v>
      </c>
      <c r="B537" s="6">
        <v>2011</v>
      </c>
      <c r="C537" s="6">
        <v>934</v>
      </c>
      <c r="D537" s="5" t="s">
        <v>72</v>
      </c>
      <c r="E537" s="5" t="s">
        <v>453</v>
      </c>
      <c r="F537" s="5" t="s">
        <v>268</v>
      </c>
      <c r="G537" s="6" t="s">
        <v>1173</v>
      </c>
      <c r="H537" s="6">
        <v>0</v>
      </c>
      <c r="I537" s="5" t="s">
        <v>51</v>
      </c>
      <c r="J537" s="5" t="s">
        <v>52</v>
      </c>
      <c r="K537" s="5" t="s">
        <v>90</v>
      </c>
      <c r="L537" s="5" t="s">
        <v>91</v>
      </c>
      <c r="M537" s="5" t="s">
        <v>78</v>
      </c>
      <c r="N537" s="5" t="s">
        <v>56</v>
      </c>
      <c r="O537" s="5" t="s">
        <v>57</v>
      </c>
      <c r="P537" s="5" t="s">
        <v>58</v>
      </c>
      <c r="Q537" s="5" t="s">
        <v>52</v>
      </c>
      <c r="R537" s="5" t="s">
        <v>59</v>
      </c>
      <c r="S537" s="5" t="s">
        <v>112</v>
      </c>
      <c r="T537" s="5" t="s">
        <v>79</v>
      </c>
      <c r="U537" s="5" t="s">
        <v>507</v>
      </c>
      <c r="V537" s="5" t="s">
        <v>95</v>
      </c>
      <c r="W537" s="5" t="s">
        <v>64</v>
      </c>
      <c r="X537" s="5" t="s">
        <v>66</v>
      </c>
      <c r="Y537" s="5" t="s">
        <v>210</v>
      </c>
      <c r="Z537" s="16" t="s">
        <v>381</v>
      </c>
    </row>
    <row r="538" spans="1:26" ht="32.25" thickBot="1" x14ac:dyDescent="0.3">
      <c r="A538" s="4">
        <v>19336</v>
      </c>
      <c r="B538" s="6">
        <v>2015</v>
      </c>
      <c r="C538" s="6">
        <v>941</v>
      </c>
      <c r="D538" s="5" t="s">
        <v>72</v>
      </c>
      <c r="E538" s="5" t="s">
        <v>694</v>
      </c>
      <c r="F538" s="5" t="s">
        <v>268</v>
      </c>
      <c r="G538" s="6" t="s">
        <v>1209</v>
      </c>
      <c r="H538" s="6">
        <v>48</v>
      </c>
      <c r="I538" s="5" t="s">
        <v>622</v>
      </c>
      <c r="J538" s="5" t="s">
        <v>52</v>
      </c>
      <c r="K538" s="5" t="s">
        <v>90</v>
      </c>
      <c r="L538" s="5" t="s">
        <v>77</v>
      </c>
      <c r="M538" s="5" t="s">
        <v>78</v>
      </c>
      <c r="N538" s="5" t="s">
        <v>56</v>
      </c>
      <c r="O538" s="5" t="s">
        <v>57</v>
      </c>
      <c r="P538" s="5" t="s">
        <v>58</v>
      </c>
      <c r="Q538" s="5" t="s">
        <v>52</v>
      </c>
      <c r="R538" s="5" t="s">
        <v>59</v>
      </c>
      <c r="S538" s="5" t="s">
        <v>112</v>
      </c>
      <c r="T538" s="5" t="s">
        <v>79</v>
      </c>
      <c r="U538" s="5" t="s">
        <v>847</v>
      </c>
      <c r="V538" s="5" t="s">
        <v>95</v>
      </c>
      <c r="W538" s="5" t="s">
        <v>171</v>
      </c>
      <c r="X538" s="5" t="s">
        <v>83</v>
      </c>
      <c r="Y538" s="5" t="s">
        <v>210</v>
      </c>
      <c r="Z538" s="16" t="s">
        <v>117</v>
      </c>
    </row>
    <row r="539" spans="1:26" ht="16.5" thickBot="1" x14ac:dyDescent="0.3">
      <c r="A539" s="4">
        <v>22115</v>
      </c>
      <c r="B539" s="6">
        <v>2013</v>
      </c>
      <c r="C539" s="6">
        <v>852</v>
      </c>
      <c r="D539" s="5" t="s">
        <v>88</v>
      </c>
      <c r="E539" s="5" t="s">
        <v>49</v>
      </c>
      <c r="F539" s="5" t="s">
        <v>856</v>
      </c>
      <c r="G539" s="6" t="s">
        <v>1198</v>
      </c>
      <c r="H539" s="6">
        <v>108</v>
      </c>
      <c r="I539" s="5" t="s">
        <v>76</v>
      </c>
      <c r="J539" s="5" t="s">
        <v>52</v>
      </c>
      <c r="K539" s="5" t="s">
        <v>53</v>
      </c>
      <c r="L539" s="5" t="s">
        <v>91</v>
      </c>
      <c r="M539" s="5" t="s">
        <v>78</v>
      </c>
      <c r="N539" s="5" t="s">
        <v>56</v>
      </c>
      <c r="O539" s="5" t="s">
        <v>57</v>
      </c>
      <c r="P539" s="5" t="s">
        <v>58</v>
      </c>
      <c r="Q539" s="5" t="s">
        <v>52</v>
      </c>
      <c r="R539" s="5" t="s">
        <v>59</v>
      </c>
      <c r="S539" s="5" t="s">
        <v>60</v>
      </c>
      <c r="T539" s="5" t="s">
        <v>79</v>
      </c>
      <c r="U539" s="5" t="s">
        <v>861</v>
      </c>
      <c r="V539" s="5" t="s">
        <v>95</v>
      </c>
      <c r="W539" s="5" t="s">
        <v>64</v>
      </c>
      <c r="X539" s="5" t="s">
        <v>83</v>
      </c>
      <c r="Y539" s="5" t="s">
        <v>210</v>
      </c>
      <c r="Z539" s="16" t="s">
        <v>98</v>
      </c>
    </row>
    <row r="540" spans="1:26" ht="16.5" thickBot="1" x14ac:dyDescent="0.3">
      <c r="A540" s="4">
        <v>29267</v>
      </c>
      <c r="B540" s="6">
        <v>2009</v>
      </c>
      <c r="C540" s="6">
        <v>1530</v>
      </c>
      <c r="D540" s="5" t="s">
        <v>88</v>
      </c>
      <c r="E540" s="5" t="s">
        <v>109</v>
      </c>
      <c r="F540" s="5" t="s">
        <v>735</v>
      </c>
      <c r="G540" s="6" t="s">
        <v>1233</v>
      </c>
      <c r="H540" s="6">
        <v>0</v>
      </c>
      <c r="I540" s="5" t="s">
        <v>51</v>
      </c>
      <c r="J540" s="5" t="s">
        <v>52</v>
      </c>
      <c r="K540" s="5" t="s">
        <v>90</v>
      </c>
      <c r="L540" s="5" t="s">
        <v>91</v>
      </c>
      <c r="M540" s="5" t="s">
        <v>78</v>
      </c>
      <c r="N540" s="5" t="s">
        <v>56</v>
      </c>
      <c r="O540" s="5" t="s">
        <v>57</v>
      </c>
      <c r="P540" s="5" t="s">
        <v>58</v>
      </c>
      <c r="Q540" s="5" t="s">
        <v>52</v>
      </c>
      <c r="R540" s="5" t="s">
        <v>59</v>
      </c>
      <c r="S540" s="5" t="s">
        <v>112</v>
      </c>
      <c r="T540" s="5" t="s">
        <v>79</v>
      </c>
      <c r="U540" s="5" t="s">
        <v>862</v>
      </c>
      <c r="V540" s="5" t="s">
        <v>63</v>
      </c>
      <c r="W540" s="5" t="s">
        <v>64</v>
      </c>
      <c r="X540" s="5" t="s">
        <v>66</v>
      </c>
      <c r="Y540" s="5" t="s">
        <v>210</v>
      </c>
      <c r="Z540" s="16" t="s">
        <v>98</v>
      </c>
    </row>
    <row r="541" spans="1:26" ht="32.25" thickBot="1" x14ac:dyDescent="0.3">
      <c r="A541" s="4">
        <v>29192</v>
      </c>
      <c r="B541" s="6">
        <v>2011</v>
      </c>
      <c r="C541" s="6">
        <v>1815</v>
      </c>
      <c r="D541" s="5" t="s">
        <v>182</v>
      </c>
      <c r="E541" s="5" t="s">
        <v>192</v>
      </c>
      <c r="F541" s="5" t="s">
        <v>735</v>
      </c>
      <c r="G541" s="6" t="s">
        <v>1266</v>
      </c>
      <c r="H541" s="6">
        <v>0</v>
      </c>
      <c r="I541" s="5" t="s">
        <v>51</v>
      </c>
      <c r="J541" s="5" t="s">
        <v>52</v>
      </c>
      <c r="K541" s="5" t="s">
        <v>90</v>
      </c>
      <c r="L541" s="5" t="s">
        <v>147</v>
      </c>
      <c r="M541" s="5" t="s">
        <v>78</v>
      </c>
      <c r="N541" s="5" t="s">
        <v>56</v>
      </c>
      <c r="O541" s="5" t="s">
        <v>57</v>
      </c>
      <c r="P541" s="5" t="s">
        <v>58</v>
      </c>
      <c r="Q541" s="5" t="s">
        <v>52</v>
      </c>
      <c r="R541" s="5" t="s">
        <v>59</v>
      </c>
      <c r="S541" s="5" t="s">
        <v>112</v>
      </c>
      <c r="T541" s="5" t="s">
        <v>79</v>
      </c>
      <c r="U541" s="5" t="s">
        <v>871</v>
      </c>
      <c r="V541" s="5" t="s">
        <v>123</v>
      </c>
      <c r="W541" s="5" t="s">
        <v>64</v>
      </c>
      <c r="X541" s="5" t="s">
        <v>66</v>
      </c>
      <c r="Y541" s="5" t="s">
        <v>210</v>
      </c>
      <c r="Z541" s="16" t="s">
        <v>69</v>
      </c>
    </row>
    <row r="542" spans="1:26" ht="32.25" thickBot="1" x14ac:dyDescent="0.3">
      <c r="A542" s="4">
        <v>6794</v>
      </c>
      <c r="B542" s="6">
        <v>2009</v>
      </c>
      <c r="C542" s="6">
        <v>1808</v>
      </c>
      <c r="D542" s="5" t="s">
        <v>47</v>
      </c>
      <c r="E542" s="5" t="s">
        <v>109</v>
      </c>
      <c r="F542" s="5" t="s">
        <v>884</v>
      </c>
      <c r="G542" s="6" t="s">
        <v>1183</v>
      </c>
      <c r="H542" s="6">
        <v>0</v>
      </c>
      <c r="I542" s="5" t="s">
        <v>51</v>
      </c>
      <c r="J542" s="5" t="s">
        <v>52</v>
      </c>
      <c r="K542" s="5" t="s">
        <v>111</v>
      </c>
      <c r="L542" s="5" t="s">
        <v>91</v>
      </c>
      <c r="M542" s="5" t="s">
        <v>92</v>
      </c>
      <c r="N542" s="5" t="s">
        <v>56</v>
      </c>
      <c r="O542" s="5" t="s">
        <v>57</v>
      </c>
      <c r="P542" s="5" t="s">
        <v>58</v>
      </c>
      <c r="Q542" s="5" t="s">
        <v>52</v>
      </c>
      <c r="R542" s="5" t="s">
        <v>59</v>
      </c>
      <c r="S542" s="5" t="s">
        <v>112</v>
      </c>
      <c r="T542" s="5" t="s">
        <v>93</v>
      </c>
      <c r="U542" s="5" t="s">
        <v>645</v>
      </c>
      <c r="V542" s="5" t="s">
        <v>123</v>
      </c>
      <c r="W542" s="5" t="s">
        <v>64</v>
      </c>
      <c r="X542" s="5" t="s">
        <v>66</v>
      </c>
      <c r="Y542" s="5" t="s">
        <v>210</v>
      </c>
      <c r="Z542" s="16" t="s">
        <v>126</v>
      </c>
    </row>
    <row r="543" spans="1:26" ht="32.25" thickBot="1" x14ac:dyDescent="0.3">
      <c r="A543" s="4">
        <v>29319</v>
      </c>
      <c r="B543" s="6">
        <v>2006</v>
      </c>
      <c r="C543" s="6">
        <v>1520</v>
      </c>
      <c r="D543" s="5" t="s">
        <v>135</v>
      </c>
      <c r="E543" s="5" t="s">
        <v>174</v>
      </c>
      <c r="F543" s="5" t="s">
        <v>884</v>
      </c>
      <c r="G543" s="6" t="s">
        <v>1185</v>
      </c>
      <c r="H543" s="6">
        <v>150</v>
      </c>
      <c r="I543" s="5" t="s">
        <v>76</v>
      </c>
      <c r="J543" s="5" t="s">
        <v>52</v>
      </c>
      <c r="K543" s="5" t="s">
        <v>90</v>
      </c>
      <c r="L543" s="5" t="s">
        <v>147</v>
      </c>
      <c r="M543" s="5" t="s">
        <v>78</v>
      </c>
      <c r="N543" s="5" t="s">
        <v>56</v>
      </c>
      <c r="O543" s="5" t="s">
        <v>57</v>
      </c>
      <c r="P543" s="5" t="s">
        <v>58</v>
      </c>
      <c r="Q543" s="5" t="s">
        <v>52</v>
      </c>
      <c r="R543" s="5" t="s">
        <v>59</v>
      </c>
      <c r="S543" s="5" t="s">
        <v>60</v>
      </c>
      <c r="T543" s="5" t="s">
        <v>79</v>
      </c>
      <c r="U543" s="5" t="s">
        <v>893</v>
      </c>
      <c r="V543" s="5" t="s">
        <v>63</v>
      </c>
      <c r="W543" s="5" t="s">
        <v>171</v>
      </c>
      <c r="X543" s="5" t="s">
        <v>168</v>
      </c>
      <c r="Y543" s="5" t="s">
        <v>210</v>
      </c>
      <c r="Z543" s="16" t="s">
        <v>69</v>
      </c>
    </row>
    <row r="544" spans="1:26" ht="32.25" thickBot="1" x14ac:dyDescent="0.3">
      <c r="A544" s="4">
        <v>29217</v>
      </c>
      <c r="B544" s="6">
        <v>2010</v>
      </c>
      <c r="C544" s="6">
        <v>845</v>
      </c>
      <c r="D544" s="5" t="s">
        <v>135</v>
      </c>
      <c r="E544" s="5" t="s">
        <v>192</v>
      </c>
      <c r="F544" s="5" t="s">
        <v>884</v>
      </c>
      <c r="G544" s="6" t="s">
        <v>1200</v>
      </c>
      <c r="H544" s="6">
        <v>210</v>
      </c>
      <c r="I544" s="5" t="s">
        <v>76</v>
      </c>
      <c r="J544" s="5" t="s">
        <v>52</v>
      </c>
      <c r="K544" s="5" t="s">
        <v>53</v>
      </c>
      <c r="L544" s="5" t="s">
        <v>52</v>
      </c>
      <c r="M544" s="5" t="s">
        <v>254</v>
      </c>
      <c r="N544" s="5" t="s">
        <v>56</v>
      </c>
      <c r="O544" s="5" t="s">
        <v>213</v>
      </c>
      <c r="P544" s="5" t="s">
        <v>58</v>
      </c>
      <c r="Q544" s="5" t="s">
        <v>52</v>
      </c>
      <c r="R544" s="5" t="s">
        <v>59</v>
      </c>
      <c r="S544" s="5" t="s">
        <v>112</v>
      </c>
      <c r="T544" s="5" t="s">
        <v>79</v>
      </c>
      <c r="U544" s="5" t="s">
        <v>907</v>
      </c>
      <c r="V544" s="5" t="s">
        <v>95</v>
      </c>
      <c r="W544" s="5" t="s">
        <v>138</v>
      </c>
      <c r="X544" s="5" t="s">
        <v>83</v>
      </c>
      <c r="Y544" s="5" t="s">
        <v>210</v>
      </c>
      <c r="Z544" s="16" t="s">
        <v>69</v>
      </c>
    </row>
    <row r="545" spans="1:26" ht="32.25" thickBot="1" x14ac:dyDescent="0.3">
      <c r="A545" s="4">
        <v>29221</v>
      </c>
      <c r="B545" s="6">
        <v>2011</v>
      </c>
      <c r="C545" s="6">
        <v>1438</v>
      </c>
      <c r="D545" s="5" t="s">
        <v>135</v>
      </c>
      <c r="E545" s="5" t="s">
        <v>192</v>
      </c>
      <c r="F545" s="5" t="s">
        <v>884</v>
      </c>
      <c r="G545" s="6" t="s">
        <v>1200</v>
      </c>
      <c r="H545" s="6">
        <v>155</v>
      </c>
      <c r="I545" s="5" t="s">
        <v>120</v>
      </c>
      <c r="J545" s="5" t="s">
        <v>52</v>
      </c>
      <c r="K545" s="5" t="s">
        <v>90</v>
      </c>
      <c r="L545" s="5" t="s">
        <v>147</v>
      </c>
      <c r="M545" s="5" t="s">
        <v>78</v>
      </c>
      <c r="N545" s="5" t="s">
        <v>56</v>
      </c>
      <c r="O545" s="5" t="s">
        <v>57</v>
      </c>
      <c r="P545" s="5" t="s">
        <v>58</v>
      </c>
      <c r="Q545" s="5" t="s">
        <v>52</v>
      </c>
      <c r="R545" s="5" t="s">
        <v>59</v>
      </c>
      <c r="S545" s="5" t="s">
        <v>112</v>
      </c>
      <c r="T545" s="5" t="s">
        <v>79</v>
      </c>
      <c r="U545" s="5" t="s">
        <v>909</v>
      </c>
      <c r="V545" s="5" t="s">
        <v>63</v>
      </c>
      <c r="W545" s="5" t="s">
        <v>64</v>
      </c>
      <c r="X545" s="5" t="s">
        <v>83</v>
      </c>
      <c r="Y545" s="5" t="s">
        <v>210</v>
      </c>
      <c r="Z545" s="16" t="s">
        <v>69</v>
      </c>
    </row>
    <row r="546" spans="1:26" ht="32.25" thickBot="1" x14ac:dyDescent="0.3">
      <c r="A546" s="4">
        <v>14574</v>
      </c>
      <c r="B546" s="6">
        <v>2009</v>
      </c>
      <c r="C546" s="6">
        <v>806</v>
      </c>
      <c r="D546" s="5" t="s">
        <v>172</v>
      </c>
      <c r="E546" s="5" t="s">
        <v>192</v>
      </c>
      <c r="F546" s="5" t="s">
        <v>325</v>
      </c>
      <c r="G546" s="6" t="s">
        <v>1311</v>
      </c>
      <c r="H546" s="6">
        <v>20</v>
      </c>
      <c r="I546" s="5" t="s">
        <v>76</v>
      </c>
      <c r="J546" s="5" t="s">
        <v>52</v>
      </c>
      <c r="K546" s="5" t="s">
        <v>53</v>
      </c>
      <c r="L546" s="5" t="s">
        <v>150</v>
      </c>
      <c r="M546" s="5" t="s">
        <v>151</v>
      </c>
      <c r="N546" s="5" t="s">
        <v>203</v>
      </c>
      <c r="O546" s="5" t="s">
        <v>57</v>
      </c>
      <c r="P546" s="5" t="s">
        <v>58</v>
      </c>
      <c r="Q546" s="5" t="s">
        <v>52</v>
      </c>
      <c r="R546" s="5" t="s">
        <v>59</v>
      </c>
      <c r="S546" s="5" t="s">
        <v>112</v>
      </c>
      <c r="T546" s="5" t="s">
        <v>153</v>
      </c>
      <c r="U546" s="5" t="s">
        <v>364</v>
      </c>
      <c r="V546" s="5" t="s">
        <v>95</v>
      </c>
      <c r="W546" s="5" t="s">
        <v>64</v>
      </c>
      <c r="X546" s="5" t="s">
        <v>66</v>
      </c>
      <c r="Y546" s="5" t="s">
        <v>210</v>
      </c>
      <c r="Z546" s="16" t="s">
        <v>69</v>
      </c>
    </row>
    <row r="547" spans="1:26" ht="32.25" thickBot="1" x14ac:dyDescent="0.3">
      <c r="A547" s="4">
        <v>17745</v>
      </c>
      <c r="B547" s="6">
        <v>2013</v>
      </c>
      <c r="C547" s="6">
        <v>1820</v>
      </c>
      <c r="D547" s="5" t="s">
        <v>72</v>
      </c>
      <c r="E547" s="5" t="s">
        <v>192</v>
      </c>
      <c r="F547" s="5" t="s">
        <v>644</v>
      </c>
      <c r="G547" s="6" t="s">
        <v>1238</v>
      </c>
      <c r="H547" s="6">
        <v>0</v>
      </c>
      <c r="I547" s="5" t="s">
        <v>51</v>
      </c>
      <c r="J547" s="5" t="s">
        <v>52</v>
      </c>
      <c r="K547" s="5" t="s">
        <v>90</v>
      </c>
      <c r="L547" s="5" t="s">
        <v>52</v>
      </c>
      <c r="M547" s="5" t="s">
        <v>78</v>
      </c>
      <c r="N547" s="5" t="s">
        <v>56</v>
      </c>
      <c r="O547" s="5" t="s">
        <v>57</v>
      </c>
      <c r="P547" s="5" t="s">
        <v>58</v>
      </c>
      <c r="Q547" s="5" t="s">
        <v>52</v>
      </c>
      <c r="R547" s="5" t="s">
        <v>59</v>
      </c>
      <c r="S547" s="5" t="s">
        <v>112</v>
      </c>
      <c r="T547" s="5" t="s">
        <v>79</v>
      </c>
      <c r="U547" s="5" t="s">
        <v>881</v>
      </c>
      <c r="V547" s="5" t="s">
        <v>123</v>
      </c>
      <c r="W547" s="5" t="s">
        <v>64</v>
      </c>
      <c r="X547" s="5" t="s">
        <v>66</v>
      </c>
      <c r="Y547" s="5" t="s">
        <v>210</v>
      </c>
      <c r="Z547" s="16" t="s">
        <v>196</v>
      </c>
    </row>
    <row r="548" spans="1:26" ht="32.25" thickBot="1" x14ac:dyDescent="0.3">
      <c r="A548" s="4">
        <v>29176</v>
      </c>
      <c r="B548" s="6">
        <v>2007</v>
      </c>
      <c r="C548" s="6">
        <v>1605</v>
      </c>
      <c r="D548" s="5" t="s">
        <v>172</v>
      </c>
      <c r="E548" s="5" t="s">
        <v>230</v>
      </c>
      <c r="F548" s="5" t="s">
        <v>192</v>
      </c>
      <c r="G548" s="6" t="s">
        <v>1287</v>
      </c>
      <c r="H548" s="6">
        <v>30</v>
      </c>
      <c r="I548" s="5" t="s">
        <v>455</v>
      </c>
      <c r="J548" s="5" t="s">
        <v>52</v>
      </c>
      <c r="K548" s="5" t="s">
        <v>90</v>
      </c>
      <c r="L548" s="5" t="s">
        <v>91</v>
      </c>
      <c r="M548" s="5" t="s">
        <v>78</v>
      </c>
      <c r="N548" s="5" t="s">
        <v>56</v>
      </c>
      <c r="O548" s="5" t="s">
        <v>57</v>
      </c>
      <c r="P548" s="5" t="s">
        <v>58</v>
      </c>
      <c r="Q548" s="5" t="s">
        <v>52</v>
      </c>
      <c r="R548" s="5" t="s">
        <v>59</v>
      </c>
      <c r="S548" s="5" t="s">
        <v>112</v>
      </c>
      <c r="T548" s="5" t="s">
        <v>79</v>
      </c>
      <c r="U548" s="5" t="s">
        <v>974</v>
      </c>
      <c r="V548" s="5" t="s">
        <v>63</v>
      </c>
      <c r="W548" s="5" t="s">
        <v>64</v>
      </c>
      <c r="X548" s="5" t="s">
        <v>83</v>
      </c>
      <c r="Y548" s="5" t="s">
        <v>210</v>
      </c>
      <c r="Z548" s="16" t="s">
        <v>85</v>
      </c>
    </row>
    <row r="549" spans="1:26" ht="32.25" thickBot="1" x14ac:dyDescent="0.3">
      <c r="A549" s="4">
        <v>28674</v>
      </c>
      <c r="B549" s="6">
        <v>2006</v>
      </c>
      <c r="C549" s="6">
        <v>101</v>
      </c>
      <c r="D549" s="5" t="s">
        <v>182</v>
      </c>
      <c r="E549" s="5" t="s">
        <v>453</v>
      </c>
      <c r="F549" s="5" t="s">
        <v>192</v>
      </c>
      <c r="G549" s="6" t="s">
        <v>1270</v>
      </c>
      <c r="H549" s="6">
        <v>0</v>
      </c>
      <c r="I549" s="5" t="s">
        <v>51</v>
      </c>
      <c r="J549" s="5" t="s">
        <v>52</v>
      </c>
      <c r="K549" s="5" t="s">
        <v>53</v>
      </c>
      <c r="L549" s="5" t="s">
        <v>91</v>
      </c>
      <c r="M549" s="5" t="s">
        <v>78</v>
      </c>
      <c r="N549" s="5" t="s">
        <v>56</v>
      </c>
      <c r="O549" s="5" t="s">
        <v>57</v>
      </c>
      <c r="P549" s="5" t="s">
        <v>58</v>
      </c>
      <c r="Q549" s="5" t="s">
        <v>52</v>
      </c>
      <c r="R549" s="5" t="s">
        <v>131</v>
      </c>
      <c r="S549" s="5" t="s">
        <v>112</v>
      </c>
      <c r="T549" s="5" t="s">
        <v>79</v>
      </c>
      <c r="U549" s="5" t="s">
        <v>554</v>
      </c>
      <c r="V549" s="5" t="s">
        <v>149</v>
      </c>
      <c r="W549" s="5" t="s">
        <v>64</v>
      </c>
      <c r="X549" s="5" t="s">
        <v>66</v>
      </c>
      <c r="Y549" s="5" t="s">
        <v>210</v>
      </c>
      <c r="Z549" s="16" t="s">
        <v>126</v>
      </c>
    </row>
    <row r="550" spans="1:26" ht="32.25" thickBot="1" x14ac:dyDescent="0.3">
      <c r="A550" s="4">
        <v>19068</v>
      </c>
      <c r="B550" s="6">
        <v>2014</v>
      </c>
      <c r="C550" s="6">
        <v>60</v>
      </c>
      <c r="D550" s="5" t="s">
        <v>88</v>
      </c>
      <c r="E550" s="5" t="s">
        <v>453</v>
      </c>
      <c r="F550" s="5" t="s">
        <v>192</v>
      </c>
      <c r="G550" s="6" t="s">
        <v>1270</v>
      </c>
      <c r="H550" s="6">
        <v>0</v>
      </c>
      <c r="I550" s="5" t="s">
        <v>51</v>
      </c>
      <c r="J550" s="5" t="s">
        <v>52</v>
      </c>
      <c r="K550" s="5" t="s">
        <v>53</v>
      </c>
      <c r="L550" s="5" t="s">
        <v>91</v>
      </c>
      <c r="M550" s="5" t="s">
        <v>92</v>
      </c>
      <c r="N550" s="5" t="s">
        <v>56</v>
      </c>
      <c r="O550" s="5" t="s">
        <v>57</v>
      </c>
      <c r="P550" s="5" t="s">
        <v>58</v>
      </c>
      <c r="Q550" s="5" t="s">
        <v>52</v>
      </c>
      <c r="R550" s="5" t="s">
        <v>59</v>
      </c>
      <c r="S550" s="5" t="s">
        <v>112</v>
      </c>
      <c r="T550" s="5" t="s">
        <v>93</v>
      </c>
      <c r="U550" s="5" t="s">
        <v>554</v>
      </c>
      <c r="V550" s="5" t="s">
        <v>133</v>
      </c>
      <c r="W550" s="5" t="s">
        <v>171</v>
      </c>
      <c r="X550" s="5" t="s">
        <v>66</v>
      </c>
      <c r="Y550" s="5" t="s">
        <v>210</v>
      </c>
      <c r="Z550" s="16" t="s">
        <v>126</v>
      </c>
    </row>
    <row r="551" spans="1:26" ht="32.25" thickBot="1" x14ac:dyDescent="0.3">
      <c r="A551" s="4">
        <v>470</v>
      </c>
      <c r="B551" s="6">
        <v>2005</v>
      </c>
      <c r="C551" s="6">
        <v>2214</v>
      </c>
      <c r="D551" s="5" t="s">
        <v>135</v>
      </c>
      <c r="E551" s="5" t="s">
        <v>644</v>
      </c>
      <c r="F551" s="5" t="s">
        <v>192</v>
      </c>
      <c r="G551" s="6" t="s">
        <v>1197</v>
      </c>
      <c r="H551" s="6">
        <v>2</v>
      </c>
      <c r="I551" s="5" t="s">
        <v>455</v>
      </c>
      <c r="J551" s="5" t="s">
        <v>52</v>
      </c>
      <c r="K551" s="5" t="s">
        <v>53</v>
      </c>
      <c r="L551" s="5" t="s">
        <v>91</v>
      </c>
      <c r="M551" s="5" t="s">
        <v>92</v>
      </c>
      <c r="N551" s="5" t="s">
        <v>56</v>
      </c>
      <c r="O551" s="5" t="s">
        <v>57</v>
      </c>
      <c r="P551" s="5" t="s">
        <v>58</v>
      </c>
      <c r="Q551" s="5" t="s">
        <v>52</v>
      </c>
      <c r="R551" s="5" t="s">
        <v>131</v>
      </c>
      <c r="S551" s="5" t="s">
        <v>112</v>
      </c>
      <c r="T551" s="5" t="s">
        <v>93</v>
      </c>
      <c r="U551" s="5" t="s">
        <v>990</v>
      </c>
      <c r="V551" s="5" t="s">
        <v>149</v>
      </c>
      <c r="W551" s="5" t="s">
        <v>64</v>
      </c>
      <c r="X551" s="5" t="s">
        <v>66</v>
      </c>
      <c r="Y551" s="5" t="s">
        <v>210</v>
      </c>
      <c r="Z551" s="16" t="s">
        <v>126</v>
      </c>
    </row>
    <row r="552" spans="1:26" ht="16.5" thickBot="1" x14ac:dyDescent="0.3">
      <c r="A552" s="4">
        <v>5661</v>
      </c>
      <c r="B552" s="6">
        <v>2015</v>
      </c>
      <c r="C552" s="6">
        <v>1750</v>
      </c>
      <c r="D552" s="5" t="s">
        <v>47</v>
      </c>
      <c r="E552" s="5" t="s">
        <v>680</v>
      </c>
      <c r="F552" s="5" t="s">
        <v>192</v>
      </c>
      <c r="G552" s="6" t="s">
        <v>1244</v>
      </c>
      <c r="H552" s="6">
        <v>15</v>
      </c>
      <c r="I552" s="5" t="s">
        <v>455</v>
      </c>
      <c r="J552" s="5" t="s">
        <v>52</v>
      </c>
      <c r="K552" s="5" t="s">
        <v>53</v>
      </c>
      <c r="L552" s="5" t="s">
        <v>147</v>
      </c>
      <c r="M552" s="5" t="s">
        <v>92</v>
      </c>
      <c r="N552" s="5" t="s">
        <v>56</v>
      </c>
      <c r="O552" s="5" t="s">
        <v>57</v>
      </c>
      <c r="P552" s="5" t="s">
        <v>58</v>
      </c>
      <c r="Q552" s="5" t="s">
        <v>52</v>
      </c>
      <c r="R552" s="5" t="s">
        <v>59</v>
      </c>
      <c r="S552" s="5" t="s">
        <v>112</v>
      </c>
      <c r="T552" s="5" t="s">
        <v>93</v>
      </c>
      <c r="U552" s="5" t="s">
        <v>1000</v>
      </c>
      <c r="V552" s="5" t="s">
        <v>63</v>
      </c>
      <c r="W552" s="5" t="s">
        <v>64</v>
      </c>
      <c r="X552" s="5" t="s">
        <v>66</v>
      </c>
      <c r="Y552" s="5" t="s">
        <v>210</v>
      </c>
      <c r="Z552" s="16" t="s">
        <v>189</v>
      </c>
    </row>
    <row r="553" spans="1:26" ht="32.25" thickBot="1" x14ac:dyDescent="0.3">
      <c r="A553" s="4">
        <v>16917</v>
      </c>
      <c r="B553" s="6">
        <v>2013</v>
      </c>
      <c r="C553" s="6">
        <v>1814</v>
      </c>
      <c r="D553" s="5" t="s">
        <v>128</v>
      </c>
      <c r="E553" s="5" t="s">
        <v>453</v>
      </c>
      <c r="F553" s="5" t="s">
        <v>218</v>
      </c>
      <c r="G553" s="6" t="s">
        <v>1246</v>
      </c>
      <c r="H553" s="6">
        <v>0</v>
      </c>
      <c r="I553" s="5" t="s">
        <v>51</v>
      </c>
      <c r="J553" s="5" t="s">
        <v>52</v>
      </c>
      <c r="K553" s="5" t="s">
        <v>90</v>
      </c>
      <c r="L553" s="5" t="s">
        <v>91</v>
      </c>
      <c r="M553" s="5" t="s">
        <v>92</v>
      </c>
      <c r="N553" s="5" t="s">
        <v>56</v>
      </c>
      <c r="O553" s="5" t="s">
        <v>57</v>
      </c>
      <c r="P553" s="5" t="s">
        <v>58</v>
      </c>
      <c r="Q553" s="5" t="s">
        <v>52</v>
      </c>
      <c r="R553" s="5" t="s">
        <v>59</v>
      </c>
      <c r="S553" s="5" t="s">
        <v>112</v>
      </c>
      <c r="T553" s="5" t="s">
        <v>93</v>
      </c>
      <c r="U553" s="5" t="s">
        <v>596</v>
      </c>
      <c r="V553" s="5" t="s">
        <v>123</v>
      </c>
      <c r="W553" s="5" t="s">
        <v>64</v>
      </c>
      <c r="X553" s="5" t="s">
        <v>66</v>
      </c>
      <c r="Y553" s="5" t="s">
        <v>210</v>
      </c>
      <c r="Z553" s="16" t="s">
        <v>126</v>
      </c>
    </row>
    <row r="554" spans="1:26" ht="16.5" thickBot="1" x14ac:dyDescent="0.3">
      <c r="A554" s="4">
        <v>9106</v>
      </c>
      <c r="B554" s="6">
        <v>2010</v>
      </c>
      <c r="C554" s="6">
        <v>750</v>
      </c>
      <c r="D554" s="5" t="s">
        <v>72</v>
      </c>
      <c r="E554" s="5" t="s">
        <v>680</v>
      </c>
      <c r="F554" s="5" t="s">
        <v>218</v>
      </c>
      <c r="G554" s="6" t="s">
        <v>1248</v>
      </c>
      <c r="H554" s="6">
        <v>0</v>
      </c>
      <c r="I554" s="5" t="s">
        <v>51</v>
      </c>
      <c r="J554" s="5" t="s">
        <v>52</v>
      </c>
      <c r="K554" s="5" t="s">
        <v>90</v>
      </c>
      <c r="L554" s="5" t="s">
        <v>91</v>
      </c>
      <c r="M554" s="5" t="s">
        <v>92</v>
      </c>
      <c r="N554" s="5" t="s">
        <v>56</v>
      </c>
      <c r="O554" s="5" t="s">
        <v>57</v>
      </c>
      <c r="P554" s="5" t="s">
        <v>58</v>
      </c>
      <c r="Q554" s="5" t="s">
        <v>52</v>
      </c>
      <c r="R554" s="5" t="s">
        <v>59</v>
      </c>
      <c r="S554" s="5" t="s">
        <v>112</v>
      </c>
      <c r="T554" s="5" t="s">
        <v>93</v>
      </c>
      <c r="U554" s="5" t="s">
        <v>1023</v>
      </c>
      <c r="V554" s="5" t="s">
        <v>95</v>
      </c>
      <c r="W554" s="5" t="s">
        <v>64</v>
      </c>
      <c r="X554" s="5" t="s">
        <v>66</v>
      </c>
      <c r="Y554" s="5" t="s">
        <v>210</v>
      </c>
      <c r="Z554" s="16" t="s">
        <v>222</v>
      </c>
    </row>
    <row r="555" spans="1:26" ht="32.25" thickBot="1" x14ac:dyDescent="0.3">
      <c r="A555" s="4">
        <v>21071</v>
      </c>
      <c r="B555" s="6">
        <v>2014</v>
      </c>
      <c r="C555" s="6">
        <v>31</v>
      </c>
      <c r="D555" s="5" t="s">
        <v>172</v>
      </c>
      <c r="E555" s="5" t="s">
        <v>694</v>
      </c>
      <c r="F555" s="5" t="s">
        <v>218</v>
      </c>
      <c r="G555" s="6" t="s">
        <v>1210</v>
      </c>
      <c r="H555" s="6">
        <v>1</v>
      </c>
      <c r="I555" s="5" t="s">
        <v>622</v>
      </c>
      <c r="J555" s="5" t="s">
        <v>52</v>
      </c>
      <c r="K555" s="5" t="s">
        <v>90</v>
      </c>
      <c r="L555" s="5" t="s">
        <v>77</v>
      </c>
      <c r="M555" s="5" t="s">
        <v>130</v>
      </c>
      <c r="N555" s="5" t="s">
        <v>56</v>
      </c>
      <c r="O555" s="5" t="s">
        <v>57</v>
      </c>
      <c r="P555" s="5" t="s">
        <v>58</v>
      </c>
      <c r="Q555" s="5" t="s">
        <v>52</v>
      </c>
      <c r="R555" s="5" t="s">
        <v>131</v>
      </c>
      <c r="S555" s="5" t="s">
        <v>112</v>
      </c>
      <c r="T555" s="5" t="s">
        <v>79</v>
      </c>
      <c r="U555" s="5" t="s">
        <v>1024</v>
      </c>
      <c r="V555" s="5" t="s">
        <v>133</v>
      </c>
      <c r="W555" s="5" t="s">
        <v>64</v>
      </c>
      <c r="X555" s="5" t="s">
        <v>66</v>
      </c>
      <c r="Y555" s="5" t="s">
        <v>210</v>
      </c>
      <c r="Z555" s="16" t="s">
        <v>69</v>
      </c>
    </row>
    <row r="556" spans="1:26" ht="32.25" thickBot="1" x14ac:dyDescent="0.3">
      <c r="A556" s="4">
        <v>1777</v>
      </c>
      <c r="B556" s="6">
        <v>2006</v>
      </c>
      <c r="C556" s="6">
        <v>225</v>
      </c>
      <c r="D556" s="5" t="s">
        <v>88</v>
      </c>
      <c r="E556" s="5" t="s">
        <v>74</v>
      </c>
      <c r="F556" s="5" t="s">
        <v>680</v>
      </c>
      <c r="G556" s="6" t="s">
        <v>1290</v>
      </c>
      <c r="H556" s="6">
        <v>0</v>
      </c>
      <c r="I556" s="5" t="s">
        <v>51</v>
      </c>
      <c r="J556" s="5" t="s">
        <v>52</v>
      </c>
      <c r="K556" s="5" t="s">
        <v>53</v>
      </c>
      <c r="L556" s="5" t="s">
        <v>91</v>
      </c>
      <c r="M556" s="5" t="s">
        <v>92</v>
      </c>
      <c r="N556" s="5" t="s">
        <v>56</v>
      </c>
      <c r="O556" s="5" t="s">
        <v>57</v>
      </c>
      <c r="P556" s="5" t="s">
        <v>58</v>
      </c>
      <c r="Q556" s="5" t="s">
        <v>52</v>
      </c>
      <c r="R556" s="5" t="s">
        <v>131</v>
      </c>
      <c r="S556" s="5" t="s">
        <v>112</v>
      </c>
      <c r="T556" s="5" t="s">
        <v>93</v>
      </c>
      <c r="U556" s="5" t="s">
        <v>776</v>
      </c>
      <c r="V556" s="5" t="s">
        <v>133</v>
      </c>
      <c r="W556" s="5" t="s">
        <v>64</v>
      </c>
      <c r="X556" s="5" t="s">
        <v>66</v>
      </c>
      <c r="Y556" s="5" t="s">
        <v>210</v>
      </c>
      <c r="Z556" s="16" t="s">
        <v>731</v>
      </c>
    </row>
    <row r="557" spans="1:26" ht="16.5" thickBot="1" x14ac:dyDescent="0.3">
      <c r="A557" s="4">
        <v>8759</v>
      </c>
      <c r="B557" s="6">
        <v>2010</v>
      </c>
      <c r="C557" s="6">
        <v>1825</v>
      </c>
      <c r="D557" s="5" t="s">
        <v>135</v>
      </c>
      <c r="E557" s="5" t="s">
        <v>218</v>
      </c>
      <c r="F557" s="5" t="s">
        <v>680</v>
      </c>
      <c r="G557" s="6" t="s">
        <v>1291</v>
      </c>
      <c r="H557" s="6">
        <v>0</v>
      </c>
      <c r="I557" s="5" t="s">
        <v>51</v>
      </c>
      <c r="J557" s="5" t="s">
        <v>52</v>
      </c>
      <c r="K557" s="5" t="s">
        <v>53</v>
      </c>
      <c r="L557" s="5" t="s">
        <v>91</v>
      </c>
      <c r="M557" s="5" t="s">
        <v>92</v>
      </c>
      <c r="N557" s="5" t="s">
        <v>56</v>
      </c>
      <c r="O557" s="5" t="s">
        <v>57</v>
      </c>
      <c r="P557" s="5" t="s">
        <v>58</v>
      </c>
      <c r="Q557" s="5" t="s">
        <v>52</v>
      </c>
      <c r="R557" s="5" t="s">
        <v>59</v>
      </c>
      <c r="S557" s="5" t="s">
        <v>112</v>
      </c>
      <c r="T557" s="5" t="s">
        <v>93</v>
      </c>
      <c r="U557" s="5" t="s">
        <v>1023</v>
      </c>
      <c r="V557" s="5" t="s">
        <v>123</v>
      </c>
      <c r="W557" s="5" t="s">
        <v>64</v>
      </c>
      <c r="X557" s="5" t="s">
        <v>66</v>
      </c>
      <c r="Y557" s="5" t="s">
        <v>210</v>
      </c>
      <c r="Z557" s="16" t="s">
        <v>222</v>
      </c>
    </row>
    <row r="558" spans="1:26" ht="16.5" thickBot="1" x14ac:dyDescent="0.3">
      <c r="A558" s="4">
        <v>29443</v>
      </c>
      <c r="B558" s="6">
        <v>2006</v>
      </c>
      <c r="C558" s="6">
        <v>2318</v>
      </c>
      <c r="D558" s="5" t="s">
        <v>135</v>
      </c>
      <c r="E558" s="5" t="s">
        <v>268</v>
      </c>
      <c r="F558" s="5" t="s">
        <v>751</v>
      </c>
      <c r="G558" s="6" t="s">
        <v>1328</v>
      </c>
      <c r="H558" s="6">
        <v>0</v>
      </c>
      <c r="I558" s="5" t="s">
        <v>51</v>
      </c>
      <c r="J558" s="5" t="s">
        <v>52</v>
      </c>
      <c r="K558" s="5" t="s">
        <v>90</v>
      </c>
      <c r="L558" s="5" t="s">
        <v>91</v>
      </c>
      <c r="M558" s="5" t="s">
        <v>78</v>
      </c>
      <c r="N558" s="5" t="s">
        <v>56</v>
      </c>
      <c r="O558" s="5" t="s">
        <v>57</v>
      </c>
      <c r="P558" s="5" t="s">
        <v>58</v>
      </c>
      <c r="Q558" s="5" t="s">
        <v>52</v>
      </c>
      <c r="R558" s="5" t="s">
        <v>131</v>
      </c>
      <c r="S558" s="5" t="s">
        <v>112</v>
      </c>
      <c r="T558" s="5" t="s">
        <v>79</v>
      </c>
      <c r="U558" s="5" t="s">
        <v>1085</v>
      </c>
      <c r="V558" s="5" t="s">
        <v>149</v>
      </c>
      <c r="W558" s="5" t="s">
        <v>138</v>
      </c>
      <c r="X558" s="5" t="s">
        <v>66</v>
      </c>
      <c r="Y558" s="5" t="s">
        <v>210</v>
      </c>
      <c r="Z558" s="16" t="s">
        <v>222</v>
      </c>
    </row>
    <row r="559" spans="1:26" ht="16.5" thickBot="1" x14ac:dyDescent="0.3">
      <c r="A559" s="4">
        <v>478</v>
      </c>
      <c r="B559" s="6">
        <v>2005</v>
      </c>
      <c r="C559" s="6">
        <v>1245</v>
      </c>
      <c r="D559" s="5" t="s">
        <v>72</v>
      </c>
      <c r="E559" s="5" t="s">
        <v>74</v>
      </c>
      <c r="F559" s="5" t="s">
        <v>1114</v>
      </c>
      <c r="G559" s="6" t="s">
        <v>1329</v>
      </c>
      <c r="H559" s="6">
        <v>0</v>
      </c>
      <c r="I559" s="5" t="s">
        <v>51</v>
      </c>
      <c r="J559" s="5" t="s">
        <v>52</v>
      </c>
      <c r="K559" s="5" t="s">
        <v>111</v>
      </c>
      <c r="L559" s="5" t="s">
        <v>91</v>
      </c>
      <c r="M559" s="5" t="s">
        <v>92</v>
      </c>
      <c r="N559" s="5" t="s">
        <v>56</v>
      </c>
      <c r="O559" s="5" t="s">
        <v>57</v>
      </c>
      <c r="P559" s="5" t="s">
        <v>58</v>
      </c>
      <c r="Q559" s="5" t="s">
        <v>52</v>
      </c>
      <c r="R559" s="5" t="s">
        <v>59</v>
      </c>
      <c r="S559" s="5" t="s">
        <v>60</v>
      </c>
      <c r="T559" s="5" t="s">
        <v>93</v>
      </c>
      <c r="U559" s="5" t="s">
        <v>1115</v>
      </c>
      <c r="V559" s="5" t="s">
        <v>81</v>
      </c>
      <c r="W559" s="5" t="s">
        <v>64</v>
      </c>
      <c r="X559" s="5" t="s">
        <v>66</v>
      </c>
      <c r="Y559" s="5" t="s">
        <v>210</v>
      </c>
      <c r="Z559" s="16" t="s">
        <v>107</v>
      </c>
    </row>
    <row r="560" spans="1:26" ht="32.25" thickBot="1" x14ac:dyDescent="0.3">
      <c r="A560" s="4">
        <v>1758</v>
      </c>
      <c r="B560" s="6">
        <v>2006</v>
      </c>
      <c r="C560" s="6">
        <v>905</v>
      </c>
      <c r="D560" s="5" t="s">
        <v>172</v>
      </c>
      <c r="E560" s="5" t="s">
        <v>101</v>
      </c>
      <c r="F560" s="5" t="s">
        <v>1118</v>
      </c>
      <c r="G560" s="6" t="s">
        <v>1330</v>
      </c>
      <c r="H560" s="6">
        <v>74</v>
      </c>
      <c r="I560" s="5" t="s">
        <v>120</v>
      </c>
      <c r="J560" s="5" t="s">
        <v>52</v>
      </c>
      <c r="K560" s="5" t="s">
        <v>53</v>
      </c>
      <c r="L560" s="5" t="s">
        <v>54</v>
      </c>
      <c r="M560" s="5" t="s">
        <v>92</v>
      </c>
      <c r="N560" s="5" t="s">
        <v>56</v>
      </c>
      <c r="O560" s="5" t="s">
        <v>57</v>
      </c>
      <c r="P560" s="5" t="s">
        <v>58</v>
      </c>
      <c r="Q560" s="5" t="s">
        <v>52</v>
      </c>
      <c r="R560" s="5" t="s">
        <v>59</v>
      </c>
      <c r="S560" s="5" t="s">
        <v>60</v>
      </c>
      <c r="T560" s="5" t="s">
        <v>93</v>
      </c>
      <c r="U560" s="5" t="s">
        <v>1119</v>
      </c>
      <c r="V560" s="5" t="s">
        <v>95</v>
      </c>
      <c r="W560" s="5" t="s">
        <v>64</v>
      </c>
      <c r="X560" s="5" t="s">
        <v>83</v>
      </c>
      <c r="Y560" s="5" t="s">
        <v>210</v>
      </c>
      <c r="Z560" s="16" t="s">
        <v>85</v>
      </c>
    </row>
    <row r="561" spans="1:26" ht="32.25" thickBot="1" x14ac:dyDescent="0.3">
      <c r="A561" s="4">
        <v>29036</v>
      </c>
      <c r="B561" s="6">
        <v>2006</v>
      </c>
      <c r="C561" s="6">
        <v>250</v>
      </c>
      <c r="D561" s="5" t="s">
        <v>72</v>
      </c>
      <c r="E561" s="5" t="s">
        <v>680</v>
      </c>
      <c r="F561" s="5" t="s">
        <v>101</v>
      </c>
      <c r="G561" s="6" t="s">
        <v>1275</v>
      </c>
      <c r="H561" s="6">
        <v>0</v>
      </c>
      <c r="I561" s="5" t="s">
        <v>51</v>
      </c>
      <c r="J561" s="5" t="s">
        <v>52</v>
      </c>
      <c r="K561" s="5" t="s">
        <v>90</v>
      </c>
      <c r="L561" s="5" t="s">
        <v>91</v>
      </c>
      <c r="M561" s="5" t="s">
        <v>78</v>
      </c>
      <c r="N561" s="5" t="s">
        <v>56</v>
      </c>
      <c r="O561" s="5" t="s">
        <v>57</v>
      </c>
      <c r="P561" s="5" t="s">
        <v>58</v>
      </c>
      <c r="Q561" s="5" t="s">
        <v>52</v>
      </c>
      <c r="R561" s="5" t="s">
        <v>131</v>
      </c>
      <c r="S561" s="5" t="s">
        <v>112</v>
      </c>
      <c r="T561" s="5" t="s">
        <v>79</v>
      </c>
      <c r="U561" s="5" t="s">
        <v>1070</v>
      </c>
      <c r="V561" s="5" t="s">
        <v>133</v>
      </c>
      <c r="W561" s="5" t="s">
        <v>64</v>
      </c>
      <c r="X561" s="5" t="s">
        <v>66</v>
      </c>
      <c r="Y561" s="5" t="s">
        <v>210</v>
      </c>
      <c r="Z561" s="16" t="s">
        <v>277</v>
      </c>
    </row>
    <row r="562" spans="1:26" ht="16.5" thickBot="1" x14ac:dyDescent="0.3">
      <c r="A562" s="4">
        <v>29371</v>
      </c>
      <c r="B562" s="6">
        <v>2009</v>
      </c>
      <c r="C562" s="6">
        <v>821</v>
      </c>
      <c r="D562" s="5" t="s">
        <v>88</v>
      </c>
      <c r="E562" s="5" t="s">
        <v>101</v>
      </c>
      <c r="F562" s="5" t="s">
        <v>75</v>
      </c>
      <c r="G562" s="6" t="s">
        <v>1331</v>
      </c>
      <c r="H562" s="6">
        <v>0</v>
      </c>
      <c r="I562" s="5" t="s">
        <v>51</v>
      </c>
      <c r="J562" s="5" t="s">
        <v>52</v>
      </c>
      <c r="K562" s="5" t="s">
        <v>53</v>
      </c>
      <c r="L562" s="5" t="s">
        <v>102</v>
      </c>
      <c r="M562" s="5" t="s">
        <v>55</v>
      </c>
      <c r="N562" s="5" t="s">
        <v>56</v>
      </c>
      <c r="O562" s="5" t="s">
        <v>57</v>
      </c>
      <c r="P562" s="5" t="s">
        <v>58</v>
      </c>
      <c r="Q562" s="5" t="s">
        <v>52</v>
      </c>
      <c r="R562" s="5" t="s">
        <v>59</v>
      </c>
      <c r="S562" s="5" t="s">
        <v>60</v>
      </c>
      <c r="T562" s="5" t="s">
        <v>79</v>
      </c>
      <c r="U562" s="5" t="s">
        <v>103</v>
      </c>
      <c r="V562" s="5" t="s">
        <v>95</v>
      </c>
      <c r="W562" s="5" t="s">
        <v>64</v>
      </c>
      <c r="X562" s="5" t="s">
        <v>66</v>
      </c>
      <c r="Y562" s="5" t="s">
        <v>105</v>
      </c>
      <c r="Z562" s="16" t="s">
        <v>107</v>
      </c>
    </row>
    <row r="563" spans="1:26" ht="32.25" thickBot="1" x14ac:dyDescent="0.3">
      <c r="A563" s="4">
        <v>22136</v>
      </c>
      <c r="B563" s="6">
        <v>2015</v>
      </c>
      <c r="C563" s="6">
        <v>930</v>
      </c>
      <c r="D563" s="5" t="s">
        <v>172</v>
      </c>
      <c r="E563" s="5" t="s">
        <v>174</v>
      </c>
      <c r="F563" s="5" t="s">
        <v>230</v>
      </c>
      <c r="G563" s="6" t="s">
        <v>1295</v>
      </c>
      <c r="H563" s="6">
        <v>50</v>
      </c>
      <c r="I563" s="5" t="s">
        <v>76</v>
      </c>
      <c r="J563" s="5" t="s">
        <v>52</v>
      </c>
      <c r="K563" s="5" t="s">
        <v>53</v>
      </c>
      <c r="L563" s="5" t="s">
        <v>91</v>
      </c>
      <c r="M563" s="5" t="s">
        <v>92</v>
      </c>
      <c r="N563" s="5" t="s">
        <v>56</v>
      </c>
      <c r="O563" s="5" t="s">
        <v>57</v>
      </c>
      <c r="P563" s="5" t="s">
        <v>58</v>
      </c>
      <c r="Q563" s="5" t="s">
        <v>52</v>
      </c>
      <c r="R563" s="5" t="s">
        <v>59</v>
      </c>
      <c r="S563" s="5" t="s">
        <v>60</v>
      </c>
      <c r="T563" s="5" t="s">
        <v>93</v>
      </c>
      <c r="U563" s="5" t="s">
        <v>252</v>
      </c>
      <c r="V563" s="5" t="s">
        <v>95</v>
      </c>
      <c r="W563" s="5" t="s">
        <v>64</v>
      </c>
      <c r="X563" s="5" t="s">
        <v>83</v>
      </c>
      <c r="Y563" s="5" t="s">
        <v>105</v>
      </c>
      <c r="Z563" s="16" t="s">
        <v>85</v>
      </c>
    </row>
    <row r="564" spans="1:26" ht="16.5" thickBot="1" x14ac:dyDescent="0.3">
      <c r="A564" s="4">
        <v>16943</v>
      </c>
      <c r="B564" s="6">
        <v>2015</v>
      </c>
      <c r="C564" s="6">
        <v>160</v>
      </c>
      <c r="D564" s="5" t="s">
        <v>182</v>
      </c>
      <c r="E564" s="5" t="s">
        <v>174</v>
      </c>
      <c r="F564" s="5" t="s">
        <v>230</v>
      </c>
      <c r="G564" s="6" t="s">
        <v>1295</v>
      </c>
      <c r="H564" s="6">
        <v>0</v>
      </c>
      <c r="I564" s="5" t="s">
        <v>51</v>
      </c>
      <c r="J564" s="5" t="s">
        <v>52</v>
      </c>
      <c r="K564" s="5" t="s">
        <v>90</v>
      </c>
      <c r="L564" s="5" t="s">
        <v>54</v>
      </c>
      <c r="M564" s="5" t="s">
        <v>78</v>
      </c>
      <c r="N564" s="5" t="s">
        <v>56</v>
      </c>
      <c r="O564" s="5" t="s">
        <v>57</v>
      </c>
      <c r="P564" s="5" t="s">
        <v>58</v>
      </c>
      <c r="Q564" s="5" t="s">
        <v>52</v>
      </c>
      <c r="R564" s="5" t="s">
        <v>59</v>
      </c>
      <c r="S564" s="5" t="s">
        <v>112</v>
      </c>
      <c r="T564" s="5" t="s">
        <v>79</v>
      </c>
      <c r="U564" s="5" t="s">
        <v>255</v>
      </c>
      <c r="V564" s="5" t="s">
        <v>133</v>
      </c>
      <c r="W564" s="5" t="s">
        <v>64</v>
      </c>
      <c r="X564" s="5" t="s">
        <v>66</v>
      </c>
      <c r="Y564" s="5" t="s">
        <v>105</v>
      </c>
      <c r="Z564" s="16" t="s">
        <v>107</v>
      </c>
    </row>
    <row r="565" spans="1:26" ht="32.25" thickBot="1" x14ac:dyDescent="0.3">
      <c r="A565" s="4">
        <v>20226</v>
      </c>
      <c r="B565" s="6">
        <v>2013</v>
      </c>
      <c r="C565" s="6">
        <v>159</v>
      </c>
      <c r="D565" s="5" t="s">
        <v>182</v>
      </c>
      <c r="E565" s="5" t="s">
        <v>218</v>
      </c>
      <c r="F565" s="5" t="s">
        <v>230</v>
      </c>
      <c r="G565" s="6" t="s">
        <v>1279</v>
      </c>
      <c r="H565" s="6">
        <v>165</v>
      </c>
      <c r="I565" s="5" t="s">
        <v>120</v>
      </c>
      <c r="J565" s="5" t="s">
        <v>52</v>
      </c>
      <c r="K565" s="5" t="s">
        <v>90</v>
      </c>
      <c r="L565" s="5" t="s">
        <v>77</v>
      </c>
      <c r="M565" s="5" t="s">
        <v>92</v>
      </c>
      <c r="N565" s="5" t="s">
        <v>56</v>
      </c>
      <c r="O565" s="5" t="s">
        <v>57</v>
      </c>
      <c r="P565" s="5" t="s">
        <v>58</v>
      </c>
      <c r="Q565" s="5" t="s">
        <v>52</v>
      </c>
      <c r="R565" s="5" t="s">
        <v>59</v>
      </c>
      <c r="S565" s="5" t="s">
        <v>112</v>
      </c>
      <c r="T565" s="5" t="s">
        <v>93</v>
      </c>
      <c r="U565" s="5" t="s">
        <v>300</v>
      </c>
      <c r="V565" s="5" t="s">
        <v>133</v>
      </c>
      <c r="W565" s="5" t="s">
        <v>64</v>
      </c>
      <c r="X565" s="5" t="s">
        <v>83</v>
      </c>
      <c r="Y565" s="5" t="s">
        <v>105</v>
      </c>
      <c r="Z565" s="16" t="s">
        <v>69</v>
      </c>
    </row>
    <row r="566" spans="1:26" ht="16.5" thickBot="1" x14ac:dyDescent="0.3">
      <c r="A566" s="4">
        <v>13845</v>
      </c>
      <c r="B566" s="6">
        <v>2012</v>
      </c>
      <c r="C566" s="6">
        <v>31</v>
      </c>
      <c r="D566" s="5" t="s">
        <v>135</v>
      </c>
      <c r="E566" s="5" t="s">
        <v>101</v>
      </c>
      <c r="F566" s="5" t="s">
        <v>230</v>
      </c>
      <c r="G566" s="6" t="s">
        <v>1257</v>
      </c>
      <c r="H566" s="6">
        <v>279</v>
      </c>
      <c r="I566" s="5" t="s">
        <v>120</v>
      </c>
      <c r="J566" s="5" t="s">
        <v>52</v>
      </c>
      <c r="K566" s="5" t="s">
        <v>53</v>
      </c>
      <c r="L566" s="5" t="s">
        <v>143</v>
      </c>
      <c r="M566" s="5" t="s">
        <v>310</v>
      </c>
      <c r="N566" s="5" t="s">
        <v>56</v>
      </c>
      <c r="O566" s="5" t="s">
        <v>57</v>
      </c>
      <c r="P566" s="5" t="s">
        <v>58</v>
      </c>
      <c r="Q566" s="5" t="s">
        <v>52</v>
      </c>
      <c r="R566" s="5" t="s">
        <v>131</v>
      </c>
      <c r="S566" s="5" t="s">
        <v>60</v>
      </c>
      <c r="T566" s="5" t="s">
        <v>61</v>
      </c>
      <c r="U566" s="5" t="s">
        <v>311</v>
      </c>
      <c r="V566" s="5" t="s">
        <v>149</v>
      </c>
      <c r="W566" s="5" t="s">
        <v>64</v>
      </c>
      <c r="X566" s="5" t="s">
        <v>83</v>
      </c>
      <c r="Y566" s="5" t="s">
        <v>105</v>
      </c>
      <c r="Z566" s="16" t="s">
        <v>244</v>
      </c>
    </row>
    <row r="567" spans="1:26" ht="16.5" thickBot="1" x14ac:dyDescent="0.3">
      <c r="A567" s="4">
        <v>24366</v>
      </c>
      <c r="B567" s="6">
        <v>2013</v>
      </c>
      <c r="C567" s="6">
        <v>1120</v>
      </c>
      <c r="D567" s="5" t="s">
        <v>135</v>
      </c>
      <c r="E567" s="5" t="s">
        <v>453</v>
      </c>
      <c r="F567" s="5" t="s">
        <v>109</v>
      </c>
      <c r="G567" s="6" t="s">
        <v>1182</v>
      </c>
      <c r="H567" s="6">
        <v>130</v>
      </c>
      <c r="I567" s="5" t="s">
        <v>455</v>
      </c>
      <c r="J567" s="5" t="s">
        <v>52</v>
      </c>
      <c r="K567" s="5" t="s">
        <v>90</v>
      </c>
      <c r="L567" s="5" t="s">
        <v>150</v>
      </c>
      <c r="M567" s="5" t="s">
        <v>151</v>
      </c>
      <c r="N567" s="5" t="s">
        <v>358</v>
      </c>
      <c r="O567" s="5" t="s">
        <v>57</v>
      </c>
      <c r="P567" s="5" t="s">
        <v>58</v>
      </c>
      <c r="Q567" s="5" t="s">
        <v>52</v>
      </c>
      <c r="R567" s="5" t="s">
        <v>59</v>
      </c>
      <c r="S567" s="5" t="s">
        <v>60</v>
      </c>
      <c r="T567" s="5" t="s">
        <v>153</v>
      </c>
      <c r="U567" s="5" t="s">
        <v>634</v>
      </c>
      <c r="V567" s="5" t="s">
        <v>81</v>
      </c>
      <c r="W567" s="5" t="s">
        <v>64</v>
      </c>
      <c r="X567" s="5" t="s">
        <v>83</v>
      </c>
      <c r="Y567" s="5" t="s">
        <v>105</v>
      </c>
      <c r="Z567" s="16" t="s">
        <v>244</v>
      </c>
    </row>
    <row r="568" spans="1:26" ht="32.25" thickBot="1" x14ac:dyDescent="0.3">
      <c r="A568" s="4">
        <v>28708</v>
      </c>
      <c r="B568" s="6">
        <v>2009</v>
      </c>
      <c r="C568" s="6">
        <v>1742</v>
      </c>
      <c r="D568" s="5" t="s">
        <v>72</v>
      </c>
      <c r="E568" s="5" t="s">
        <v>192</v>
      </c>
      <c r="F568" s="5" t="s">
        <v>325</v>
      </c>
      <c r="G568" s="6" t="s">
        <v>1311</v>
      </c>
      <c r="H568" s="6">
        <v>14</v>
      </c>
      <c r="I568" s="5" t="s">
        <v>120</v>
      </c>
      <c r="J568" s="5" t="s">
        <v>52</v>
      </c>
      <c r="K568" s="5" t="s">
        <v>90</v>
      </c>
      <c r="L568" s="5" t="s">
        <v>143</v>
      </c>
      <c r="M568" s="5" t="s">
        <v>55</v>
      </c>
      <c r="N568" s="5" t="s">
        <v>56</v>
      </c>
      <c r="O568" s="5" t="s">
        <v>57</v>
      </c>
      <c r="P568" s="5" t="s">
        <v>58</v>
      </c>
      <c r="Q568" s="5" t="s">
        <v>52</v>
      </c>
      <c r="R568" s="5" t="s">
        <v>59</v>
      </c>
      <c r="S568" s="5" t="s">
        <v>112</v>
      </c>
      <c r="T568" s="5" t="s">
        <v>79</v>
      </c>
      <c r="U568" s="5" t="s">
        <v>366</v>
      </c>
      <c r="V568" s="5" t="s">
        <v>63</v>
      </c>
      <c r="W568" s="5" t="s">
        <v>64</v>
      </c>
      <c r="X568" s="5" t="s">
        <v>66</v>
      </c>
      <c r="Y568" s="5" t="s">
        <v>105</v>
      </c>
      <c r="Z568" s="16" t="s">
        <v>69</v>
      </c>
    </row>
    <row r="569" spans="1:26" ht="16.5" thickBot="1" x14ac:dyDescent="0.3">
      <c r="A569" s="4">
        <v>28707</v>
      </c>
      <c r="B569" s="6">
        <v>2008</v>
      </c>
      <c r="C569" s="6">
        <v>1920</v>
      </c>
      <c r="D569" s="5" t="s">
        <v>47</v>
      </c>
      <c r="E569" s="5" t="s">
        <v>192</v>
      </c>
      <c r="F569" s="5" t="s">
        <v>325</v>
      </c>
      <c r="G569" s="6" t="s">
        <v>1311</v>
      </c>
      <c r="H569" s="6">
        <v>80</v>
      </c>
      <c r="I569" s="5" t="s">
        <v>76</v>
      </c>
      <c r="J569" s="5" t="s">
        <v>52</v>
      </c>
      <c r="K569" s="5" t="s">
        <v>90</v>
      </c>
      <c r="L569" s="5" t="s">
        <v>147</v>
      </c>
      <c r="M569" s="5" t="s">
        <v>78</v>
      </c>
      <c r="N569" s="5" t="s">
        <v>56</v>
      </c>
      <c r="O569" s="5" t="s">
        <v>57</v>
      </c>
      <c r="P569" s="5" t="s">
        <v>58</v>
      </c>
      <c r="Q569" s="5" t="s">
        <v>52</v>
      </c>
      <c r="R569" s="5" t="s">
        <v>131</v>
      </c>
      <c r="S569" s="5" t="s">
        <v>60</v>
      </c>
      <c r="T569" s="5" t="s">
        <v>79</v>
      </c>
      <c r="U569" s="5" t="s">
        <v>373</v>
      </c>
      <c r="V569" s="5" t="s">
        <v>123</v>
      </c>
      <c r="W569" s="5" t="s">
        <v>64</v>
      </c>
      <c r="X569" s="5" t="s">
        <v>168</v>
      </c>
      <c r="Y569" s="5" t="s">
        <v>105</v>
      </c>
      <c r="Z569" s="16" t="s">
        <v>189</v>
      </c>
    </row>
    <row r="570" spans="1:26" ht="16.5" thickBot="1" x14ac:dyDescent="0.3">
      <c r="A570" s="4">
        <v>29081</v>
      </c>
      <c r="B570" s="6">
        <v>2010</v>
      </c>
      <c r="C570" s="6">
        <v>2220</v>
      </c>
      <c r="D570" s="5" t="s">
        <v>47</v>
      </c>
      <c r="E570" s="5" t="s">
        <v>49</v>
      </c>
      <c r="F570" s="5" t="s">
        <v>325</v>
      </c>
      <c r="G570" s="6" t="s">
        <v>1332</v>
      </c>
      <c r="H570" s="6">
        <v>0</v>
      </c>
      <c r="I570" s="5" t="s">
        <v>51</v>
      </c>
      <c r="J570" s="5" t="s">
        <v>52</v>
      </c>
      <c r="K570" s="5" t="s">
        <v>53</v>
      </c>
      <c r="L570" s="5" t="s">
        <v>91</v>
      </c>
      <c r="M570" s="5" t="s">
        <v>78</v>
      </c>
      <c r="N570" s="5" t="s">
        <v>56</v>
      </c>
      <c r="O570" s="5" t="s">
        <v>57</v>
      </c>
      <c r="P570" s="5" t="s">
        <v>58</v>
      </c>
      <c r="Q570" s="5" t="s">
        <v>52</v>
      </c>
      <c r="R570" s="5" t="s">
        <v>131</v>
      </c>
      <c r="S570" s="5" t="s">
        <v>112</v>
      </c>
      <c r="T570" s="5" t="s">
        <v>79</v>
      </c>
      <c r="U570" s="5" t="s">
        <v>387</v>
      </c>
      <c r="V570" s="5" t="s">
        <v>149</v>
      </c>
      <c r="W570" s="5" t="s">
        <v>171</v>
      </c>
      <c r="X570" s="5" t="s">
        <v>66</v>
      </c>
      <c r="Y570" s="5" t="s">
        <v>105</v>
      </c>
      <c r="Z570" s="16" t="s">
        <v>390</v>
      </c>
    </row>
    <row r="571" spans="1:26" ht="32.25" thickBot="1" x14ac:dyDescent="0.3">
      <c r="A571" s="4">
        <v>29188</v>
      </c>
      <c r="B571" s="6">
        <v>2007</v>
      </c>
      <c r="C571" s="6">
        <v>1301</v>
      </c>
      <c r="D571" s="5" t="s">
        <v>172</v>
      </c>
      <c r="E571" s="5" t="s">
        <v>192</v>
      </c>
      <c r="F571" s="5" t="s">
        <v>402</v>
      </c>
      <c r="G571" s="6" t="s">
        <v>1260</v>
      </c>
      <c r="H571" s="6">
        <v>0</v>
      </c>
      <c r="I571" s="5" t="s">
        <v>51</v>
      </c>
      <c r="J571" s="5" t="s">
        <v>52</v>
      </c>
      <c r="K571" s="5" t="s">
        <v>90</v>
      </c>
      <c r="L571" s="5" t="s">
        <v>147</v>
      </c>
      <c r="M571" s="5" t="s">
        <v>78</v>
      </c>
      <c r="N571" s="5" t="s">
        <v>56</v>
      </c>
      <c r="O571" s="5" t="s">
        <v>57</v>
      </c>
      <c r="P571" s="5" t="s">
        <v>58</v>
      </c>
      <c r="Q571" s="5" t="s">
        <v>52</v>
      </c>
      <c r="R571" s="5" t="s">
        <v>59</v>
      </c>
      <c r="S571" s="5" t="s">
        <v>112</v>
      </c>
      <c r="T571" s="5" t="s">
        <v>79</v>
      </c>
      <c r="U571" s="5" t="s">
        <v>428</v>
      </c>
      <c r="V571" s="5" t="s">
        <v>81</v>
      </c>
      <c r="W571" s="5" t="s">
        <v>64</v>
      </c>
      <c r="X571" s="5" t="s">
        <v>66</v>
      </c>
      <c r="Y571" s="5" t="s">
        <v>105</v>
      </c>
      <c r="Z571" s="16" t="s">
        <v>69</v>
      </c>
    </row>
    <row r="572" spans="1:26" ht="32.25" thickBot="1" x14ac:dyDescent="0.3">
      <c r="A572" s="4">
        <v>14678</v>
      </c>
      <c r="B572" s="6">
        <v>2010</v>
      </c>
      <c r="C572" s="6">
        <v>1330</v>
      </c>
      <c r="D572" s="5" t="s">
        <v>88</v>
      </c>
      <c r="E572" s="5" t="s">
        <v>453</v>
      </c>
      <c r="F572" s="5" t="s">
        <v>263</v>
      </c>
      <c r="G572" s="6" t="s">
        <v>1172</v>
      </c>
      <c r="H572" s="6">
        <v>5</v>
      </c>
      <c r="I572" s="5" t="s">
        <v>622</v>
      </c>
      <c r="J572" s="5" t="s">
        <v>52</v>
      </c>
      <c r="K572" s="5" t="s">
        <v>90</v>
      </c>
      <c r="L572" s="5" t="s">
        <v>150</v>
      </c>
      <c r="M572" s="5" t="s">
        <v>151</v>
      </c>
      <c r="N572" s="5" t="s">
        <v>152</v>
      </c>
      <c r="O572" s="5" t="s">
        <v>57</v>
      </c>
      <c r="P572" s="5" t="s">
        <v>58</v>
      </c>
      <c r="Q572" s="5" t="s">
        <v>52</v>
      </c>
      <c r="R572" s="5" t="s">
        <v>59</v>
      </c>
      <c r="S572" s="5" t="s">
        <v>112</v>
      </c>
      <c r="T572" s="5" t="s">
        <v>153</v>
      </c>
      <c r="U572" s="5" t="s">
        <v>793</v>
      </c>
      <c r="V572" s="5" t="s">
        <v>81</v>
      </c>
      <c r="W572" s="5" t="s">
        <v>64</v>
      </c>
      <c r="X572" s="5" t="s">
        <v>66</v>
      </c>
      <c r="Y572" s="5" t="s">
        <v>105</v>
      </c>
      <c r="Z572" s="16" t="s">
        <v>238</v>
      </c>
    </row>
    <row r="573" spans="1:26" ht="16.5" thickBot="1" x14ac:dyDescent="0.3">
      <c r="A573" s="4">
        <v>17368</v>
      </c>
      <c r="B573" s="6">
        <v>2013</v>
      </c>
      <c r="C573" s="6">
        <v>2351</v>
      </c>
      <c r="D573" s="5" t="s">
        <v>47</v>
      </c>
      <c r="E573" s="5" t="s">
        <v>453</v>
      </c>
      <c r="F573" s="5" t="s">
        <v>268</v>
      </c>
      <c r="G573" s="6" t="s">
        <v>1173</v>
      </c>
      <c r="H573" s="6">
        <v>0</v>
      </c>
      <c r="I573" s="5" t="s">
        <v>51</v>
      </c>
      <c r="J573" s="5" t="s">
        <v>52</v>
      </c>
      <c r="K573" s="5" t="s">
        <v>53</v>
      </c>
      <c r="L573" s="5" t="s">
        <v>54</v>
      </c>
      <c r="M573" s="5" t="s">
        <v>78</v>
      </c>
      <c r="N573" s="5" t="s">
        <v>358</v>
      </c>
      <c r="O573" s="5" t="s">
        <v>57</v>
      </c>
      <c r="P573" s="5" t="s">
        <v>58</v>
      </c>
      <c r="Q573" s="5" t="s">
        <v>52</v>
      </c>
      <c r="R573" s="5" t="s">
        <v>131</v>
      </c>
      <c r="S573" s="5" t="s">
        <v>112</v>
      </c>
      <c r="T573" s="5" t="s">
        <v>153</v>
      </c>
      <c r="U573" s="5" t="s">
        <v>507</v>
      </c>
      <c r="V573" s="5" t="s">
        <v>149</v>
      </c>
      <c r="W573" s="5" t="s">
        <v>171</v>
      </c>
      <c r="X573" s="5" t="s">
        <v>66</v>
      </c>
      <c r="Y573" s="5" t="s">
        <v>105</v>
      </c>
      <c r="Z573" s="16" t="s">
        <v>107</v>
      </c>
    </row>
    <row r="574" spans="1:26" ht="32.25" thickBot="1" x14ac:dyDescent="0.3">
      <c r="A574" s="4">
        <v>14649</v>
      </c>
      <c r="B574" s="6">
        <v>2007</v>
      </c>
      <c r="C574" s="6">
        <v>2347</v>
      </c>
      <c r="D574" s="5" t="s">
        <v>128</v>
      </c>
      <c r="E574" s="5" t="s">
        <v>453</v>
      </c>
      <c r="F574" s="5" t="s">
        <v>268</v>
      </c>
      <c r="G574" s="6" t="s">
        <v>1173</v>
      </c>
      <c r="H574" s="6">
        <v>43</v>
      </c>
      <c r="I574" s="5" t="s">
        <v>622</v>
      </c>
      <c r="J574" s="5" t="s">
        <v>52</v>
      </c>
      <c r="K574" s="5" t="s">
        <v>90</v>
      </c>
      <c r="L574" s="5" t="s">
        <v>150</v>
      </c>
      <c r="M574" s="5" t="s">
        <v>151</v>
      </c>
      <c r="N574" s="5" t="s">
        <v>203</v>
      </c>
      <c r="O574" s="5" t="s">
        <v>57</v>
      </c>
      <c r="P574" s="5" t="s">
        <v>58</v>
      </c>
      <c r="Q574" s="5" t="s">
        <v>52</v>
      </c>
      <c r="R574" s="5" t="s">
        <v>131</v>
      </c>
      <c r="S574" s="5" t="s">
        <v>112</v>
      </c>
      <c r="T574" s="5" t="s">
        <v>153</v>
      </c>
      <c r="U574" s="5" t="s">
        <v>820</v>
      </c>
      <c r="V574" s="5" t="s">
        <v>149</v>
      </c>
      <c r="W574" s="5" t="s">
        <v>64</v>
      </c>
      <c r="X574" s="5" t="s">
        <v>83</v>
      </c>
      <c r="Y574" s="5" t="s">
        <v>105</v>
      </c>
      <c r="Z574" s="16" t="s">
        <v>206</v>
      </c>
    </row>
    <row r="575" spans="1:26" ht="32.25" thickBot="1" x14ac:dyDescent="0.3">
      <c r="A575" s="4">
        <v>29405</v>
      </c>
      <c r="B575" s="6">
        <v>2008</v>
      </c>
      <c r="C575" s="6">
        <v>1908</v>
      </c>
      <c r="D575" s="5" t="s">
        <v>135</v>
      </c>
      <c r="E575" s="5" t="s">
        <v>192</v>
      </c>
      <c r="F575" s="5" t="s">
        <v>478</v>
      </c>
      <c r="G575" s="6" t="s">
        <v>1286</v>
      </c>
      <c r="H575" s="6">
        <v>97</v>
      </c>
      <c r="I575" s="5" t="s">
        <v>76</v>
      </c>
      <c r="J575" s="5" t="s">
        <v>52</v>
      </c>
      <c r="K575" s="5" t="s">
        <v>53</v>
      </c>
      <c r="L575" s="5" t="s">
        <v>91</v>
      </c>
      <c r="M575" s="5" t="s">
        <v>78</v>
      </c>
      <c r="N575" s="5" t="s">
        <v>56</v>
      </c>
      <c r="O575" s="5" t="s">
        <v>213</v>
      </c>
      <c r="P575" s="5" t="s">
        <v>58</v>
      </c>
      <c r="Q575" s="5" t="s">
        <v>52</v>
      </c>
      <c r="R575" s="5" t="s">
        <v>131</v>
      </c>
      <c r="S575" s="5" t="s">
        <v>60</v>
      </c>
      <c r="T575" s="5" t="s">
        <v>79</v>
      </c>
      <c r="U575" s="5" t="s">
        <v>485</v>
      </c>
      <c r="V575" s="5" t="s">
        <v>123</v>
      </c>
      <c r="W575" s="5" t="s">
        <v>215</v>
      </c>
      <c r="X575" s="5" t="s">
        <v>83</v>
      </c>
      <c r="Y575" s="5" t="s">
        <v>105</v>
      </c>
      <c r="Z575" s="16" t="s">
        <v>85</v>
      </c>
    </row>
    <row r="576" spans="1:26" ht="32.25" thickBot="1" x14ac:dyDescent="0.3">
      <c r="A576" s="4">
        <v>29406</v>
      </c>
      <c r="B576" s="6">
        <v>2011</v>
      </c>
      <c r="C576" s="6">
        <v>1340</v>
      </c>
      <c r="D576" s="5" t="s">
        <v>172</v>
      </c>
      <c r="E576" s="5" t="s">
        <v>192</v>
      </c>
      <c r="F576" s="5" t="s">
        <v>478</v>
      </c>
      <c r="G576" s="6" t="s">
        <v>1286</v>
      </c>
      <c r="H576" s="6">
        <v>106</v>
      </c>
      <c r="I576" s="5" t="s">
        <v>76</v>
      </c>
      <c r="J576" s="5" t="s">
        <v>52</v>
      </c>
      <c r="K576" s="5" t="s">
        <v>90</v>
      </c>
      <c r="L576" s="5" t="s">
        <v>147</v>
      </c>
      <c r="M576" s="5" t="s">
        <v>78</v>
      </c>
      <c r="N576" s="5" t="s">
        <v>56</v>
      </c>
      <c r="O576" s="5" t="s">
        <v>213</v>
      </c>
      <c r="P576" s="5" t="s">
        <v>58</v>
      </c>
      <c r="Q576" s="5" t="s">
        <v>52</v>
      </c>
      <c r="R576" s="5" t="s">
        <v>59</v>
      </c>
      <c r="S576" s="5" t="s">
        <v>60</v>
      </c>
      <c r="T576" s="5" t="s">
        <v>79</v>
      </c>
      <c r="U576" s="5" t="s">
        <v>494</v>
      </c>
      <c r="V576" s="5" t="s">
        <v>81</v>
      </c>
      <c r="W576" s="5" t="s">
        <v>215</v>
      </c>
      <c r="X576" s="5" t="s">
        <v>168</v>
      </c>
      <c r="Y576" s="5" t="s">
        <v>105</v>
      </c>
      <c r="Z576" s="16" t="s">
        <v>69</v>
      </c>
    </row>
    <row r="577" spans="1:26" ht="32.25" thickBot="1" x14ac:dyDescent="0.3">
      <c r="A577" s="4">
        <v>29408</v>
      </c>
      <c r="B577" s="6">
        <v>2012</v>
      </c>
      <c r="C577" s="6">
        <v>1233</v>
      </c>
      <c r="D577" s="5" t="s">
        <v>88</v>
      </c>
      <c r="E577" s="5" t="s">
        <v>192</v>
      </c>
      <c r="F577" s="5" t="s">
        <v>478</v>
      </c>
      <c r="G577" s="6" t="s">
        <v>1286</v>
      </c>
      <c r="H577" s="6">
        <v>81</v>
      </c>
      <c r="I577" s="5" t="s">
        <v>76</v>
      </c>
      <c r="J577" s="5" t="s">
        <v>52</v>
      </c>
      <c r="K577" s="5" t="s">
        <v>90</v>
      </c>
      <c r="L577" s="5" t="s">
        <v>77</v>
      </c>
      <c r="M577" s="5" t="s">
        <v>78</v>
      </c>
      <c r="N577" s="5" t="s">
        <v>56</v>
      </c>
      <c r="O577" s="5" t="s">
        <v>57</v>
      </c>
      <c r="P577" s="5" t="s">
        <v>58</v>
      </c>
      <c r="Q577" s="5" t="s">
        <v>52</v>
      </c>
      <c r="R577" s="5" t="s">
        <v>59</v>
      </c>
      <c r="S577" s="5" t="s">
        <v>60</v>
      </c>
      <c r="T577" s="5" t="s">
        <v>79</v>
      </c>
      <c r="U577" s="5" t="s">
        <v>495</v>
      </c>
      <c r="V577" s="5" t="s">
        <v>81</v>
      </c>
      <c r="W577" s="5" t="s">
        <v>64</v>
      </c>
      <c r="X577" s="5" t="s">
        <v>83</v>
      </c>
      <c r="Y577" s="5" t="s">
        <v>105</v>
      </c>
      <c r="Z577" s="16" t="s">
        <v>117</v>
      </c>
    </row>
    <row r="578" spans="1:26" ht="32.25" thickBot="1" x14ac:dyDescent="0.3">
      <c r="A578" s="4">
        <v>28862</v>
      </c>
      <c r="B578" s="6">
        <v>2009</v>
      </c>
      <c r="C578" s="6">
        <v>2052</v>
      </c>
      <c r="D578" s="5" t="s">
        <v>135</v>
      </c>
      <c r="E578" s="5" t="s">
        <v>109</v>
      </c>
      <c r="F578" s="5" t="s">
        <v>453</v>
      </c>
      <c r="G578" s="6" t="s">
        <v>1176</v>
      </c>
      <c r="H578" s="6">
        <v>0</v>
      </c>
      <c r="I578" s="5" t="s">
        <v>51</v>
      </c>
      <c r="J578" s="5" t="s">
        <v>52</v>
      </c>
      <c r="K578" s="5" t="s">
        <v>53</v>
      </c>
      <c r="L578" s="5" t="s">
        <v>77</v>
      </c>
      <c r="M578" s="5" t="s">
        <v>78</v>
      </c>
      <c r="N578" s="5" t="s">
        <v>56</v>
      </c>
      <c r="O578" s="5" t="s">
        <v>57</v>
      </c>
      <c r="P578" s="5" t="s">
        <v>58</v>
      </c>
      <c r="Q578" s="5" t="s">
        <v>52</v>
      </c>
      <c r="R578" s="5" t="s">
        <v>131</v>
      </c>
      <c r="S578" s="5" t="s">
        <v>112</v>
      </c>
      <c r="T578" s="5" t="s">
        <v>79</v>
      </c>
      <c r="U578" s="5" t="s">
        <v>512</v>
      </c>
      <c r="V578" s="5" t="s">
        <v>123</v>
      </c>
      <c r="W578" s="5" t="s">
        <v>138</v>
      </c>
      <c r="X578" s="5" t="s">
        <v>66</v>
      </c>
      <c r="Y578" s="5" t="s">
        <v>105</v>
      </c>
      <c r="Z578" s="16" t="s">
        <v>117</v>
      </c>
    </row>
    <row r="579" spans="1:26" ht="32.25" thickBot="1" x14ac:dyDescent="0.3">
      <c r="A579" s="4">
        <v>28938</v>
      </c>
      <c r="B579" s="6">
        <v>2008</v>
      </c>
      <c r="C579" s="6">
        <v>1008</v>
      </c>
      <c r="D579" s="5" t="s">
        <v>47</v>
      </c>
      <c r="E579" s="5" t="s">
        <v>174</v>
      </c>
      <c r="F579" s="5" t="s">
        <v>453</v>
      </c>
      <c r="G579" s="6" t="s">
        <v>1177</v>
      </c>
      <c r="H579" s="6">
        <v>0</v>
      </c>
      <c r="I579" s="5" t="s">
        <v>51</v>
      </c>
      <c r="J579" s="5" t="s">
        <v>52</v>
      </c>
      <c r="K579" s="5" t="s">
        <v>90</v>
      </c>
      <c r="L579" s="5" t="s">
        <v>91</v>
      </c>
      <c r="M579" s="5" t="s">
        <v>78</v>
      </c>
      <c r="N579" s="5" t="s">
        <v>56</v>
      </c>
      <c r="O579" s="5" t="s">
        <v>57</v>
      </c>
      <c r="P579" s="5" t="s">
        <v>58</v>
      </c>
      <c r="Q579" s="5" t="s">
        <v>52</v>
      </c>
      <c r="R579" s="5" t="s">
        <v>59</v>
      </c>
      <c r="S579" s="5" t="s">
        <v>112</v>
      </c>
      <c r="T579" s="5" t="s">
        <v>79</v>
      </c>
      <c r="U579" s="5" t="s">
        <v>536</v>
      </c>
      <c r="V579" s="5" t="s">
        <v>81</v>
      </c>
      <c r="W579" s="5" t="s">
        <v>64</v>
      </c>
      <c r="X579" s="5" t="s">
        <v>66</v>
      </c>
      <c r="Y579" s="5" t="s">
        <v>105</v>
      </c>
      <c r="Z579" s="16" t="s">
        <v>126</v>
      </c>
    </row>
    <row r="580" spans="1:26" ht="32.25" thickBot="1" x14ac:dyDescent="0.3">
      <c r="A580" s="4">
        <v>28913</v>
      </c>
      <c r="B580" s="6">
        <v>2010</v>
      </c>
      <c r="C580" s="6">
        <v>1740</v>
      </c>
      <c r="D580" s="5" t="s">
        <v>47</v>
      </c>
      <c r="E580" s="5" t="s">
        <v>263</v>
      </c>
      <c r="F580" s="5" t="s">
        <v>453</v>
      </c>
      <c r="G580" s="6" t="s">
        <v>1323</v>
      </c>
      <c r="H580" s="6">
        <v>0</v>
      </c>
      <c r="I580" s="5" t="s">
        <v>51</v>
      </c>
      <c r="J580" s="5" t="s">
        <v>52</v>
      </c>
      <c r="K580" s="5" t="s">
        <v>53</v>
      </c>
      <c r="L580" s="5" t="s">
        <v>91</v>
      </c>
      <c r="M580" s="5" t="s">
        <v>78</v>
      </c>
      <c r="N580" s="5" t="s">
        <v>56</v>
      </c>
      <c r="O580" s="5" t="s">
        <v>57</v>
      </c>
      <c r="P580" s="5" t="s">
        <v>58</v>
      </c>
      <c r="Q580" s="5" t="s">
        <v>52</v>
      </c>
      <c r="R580" s="5" t="s">
        <v>131</v>
      </c>
      <c r="S580" s="5" t="s">
        <v>112</v>
      </c>
      <c r="T580" s="5" t="s">
        <v>79</v>
      </c>
      <c r="U580" s="5" t="s">
        <v>549</v>
      </c>
      <c r="V580" s="5" t="s">
        <v>63</v>
      </c>
      <c r="W580" s="5" t="s">
        <v>64</v>
      </c>
      <c r="X580" s="5" t="s">
        <v>66</v>
      </c>
      <c r="Y580" s="5" t="s">
        <v>105</v>
      </c>
      <c r="Z580" s="16" t="s">
        <v>277</v>
      </c>
    </row>
    <row r="581" spans="1:26" ht="32.25" thickBot="1" x14ac:dyDescent="0.3">
      <c r="A581" s="4">
        <v>1484</v>
      </c>
      <c r="B581" s="6">
        <v>2006</v>
      </c>
      <c r="C581" s="6">
        <v>1015</v>
      </c>
      <c r="D581" s="5" t="s">
        <v>128</v>
      </c>
      <c r="E581" s="5" t="s">
        <v>192</v>
      </c>
      <c r="F581" s="5" t="s">
        <v>453</v>
      </c>
      <c r="G581" s="6" t="s">
        <v>1178</v>
      </c>
      <c r="H581" s="6">
        <v>55</v>
      </c>
      <c r="I581" s="5" t="s">
        <v>76</v>
      </c>
      <c r="J581" s="5" t="s">
        <v>52</v>
      </c>
      <c r="K581" s="5" t="s">
        <v>53</v>
      </c>
      <c r="L581" s="5" t="s">
        <v>147</v>
      </c>
      <c r="M581" s="5" t="s">
        <v>92</v>
      </c>
      <c r="N581" s="5" t="s">
        <v>56</v>
      </c>
      <c r="O581" s="5" t="s">
        <v>57</v>
      </c>
      <c r="P581" s="5" t="s">
        <v>58</v>
      </c>
      <c r="Q581" s="5" t="s">
        <v>52</v>
      </c>
      <c r="R581" s="5" t="s">
        <v>59</v>
      </c>
      <c r="S581" s="5" t="s">
        <v>60</v>
      </c>
      <c r="T581" s="5" t="s">
        <v>93</v>
      </c>
      <c r="U581" s="5" t="s">
        <v>564</v>
      </c>
      <c r="V581" s="5" t="s">
        <v>81</v>
      </c>
      <c r="W581" s="5" t="s">
        <v>64</v>
      </c>
      <c r="X581" s="5" t="s">
        <v>168</v>
      </c>
      <c r="Y581" s="5" t="s">
        <v>105</v>
      </c>
      <c r="Z581" s="16" t="s">
        <v>69</v>
      </c>
    </row>
    <row r="582" spans="1:26" ht="32.25" thickBot="1" x14ac:dyDescent="0.3">
      <c r="A582" s="4">
        <v>28680</v>
      </c>
      <c r="B582" s="6">
        <v>2010</v>
      </c>
      <c r="C582" s="6">
        <v>2012</v>
      </c>
      <c r="D582" s="5" t="s">
        <v>128</v>
      </c>
      <c r="E582" s="5" t="s">
        <v>192</v>
      </c>
      <c r="F582" s="5" t="s">
        <v>453</v>
      </c>
      <c r="G582" s="6" t="s">
        <v>1178</v>
      </c>
      <c r="H582" s="6">
        <v>40</v>
      </c>
      <c r="I582" s="5" t="s">
        <v>120</v>
      </c>
      <c r="J582" s="5" t="s">
        <v>52</v>
      </c>
      <c r="K582" s="5" t="s">
        <v>53</v>
      </c>
      <c r="L582" s="5" t="s">
        <v>147</v>
      </c>
      <c r="M582" s="5" t="s">
        <v>78</v>
      </c>
      <c r="N582" s="5" t="s">
        <v>56</v>
      </c>
      <c r="O582" s="5" t="s">
        <v>57</v>
      </c>
      <c r="P582" s="5" t="s">
        <v>58</v>
      </c>
      <c r="Q582" s="5" t="s">
        <v>52</v>
      </c>
      <c r="R582" s="5" t="s">
        <v>131</v>
      </c>
      <c r="S582" s="5" t="s">
        <v>112</v>
      </c>
      <c r="T582" s="5" t="s">
        <v>79</v>
      </c>
      <c r="U582" s="5" t="s">
        <v>568</v>
      </c>
      <c r="V582" s="5" t="s">
        <v>123</v>
      </c>
      <c r="W582" s="5" t="s">
        <v>64</v>
      </c>
      <c r="X582" s="5" t="s">
        <v>168</v>
      </c>
      <c r="Y582" s="5" t="s">
        <v>105</v>
      </c>
      <c r="Z582" s="16" t="s">
        <v>69</v>
      </c>
    </row>
    <row r="583" spans="1:26" ht="16.5" thickBot="1" x14ac:dyDescent="0.3">
      <c r="A583" s="4">
        <v>28688</v>
      </c>
      <c r="B583" s="6">
        <v>2012</v>
      </c>
      <c r="C583" s="6">
        <v>1441</v>
      </c>
      <c r="D583" s="5" t="s">
        <v>172</v>
      </c>
      <c r="E583" s="5" t="s">
        <v>192</v>
      </c>
      <c r="F583" s="5" t="s">
        <v>453</v>
      </c>
      <c r="G583" s="6" t="s">
        <v>1178</v>
      </c>
      <c r="H583" s="6">
        <v>0</v>
      </c>
      <c r="I583" s="5" t="s">
        <v>51</v>
      </c>
      <c r="J583" s="5" t="s">
        <v>52</v>
      </c>
      <c r="K583" s="5" t="s">
        <v>90</v>
      </c>
      <c r="L583" s="5" t="s">
        <v>91</v>
      </c>
      <c r="M583" s="5" t="s">
        <v>78</v>
      </c>
      <c r="N583" s="5" t="s">
        <v>56</v>
      </c>
      <c r="O583" s="5" t="s">
        <v>57</v>
      </c>
      <c r="P583" s="5" t="s">
        <v>58</v>
      </c>
      <c r="Q583" s="5" t="s">
        <v>52</v>
      </c>
      <c r="R583" s="5" t="s">
        <v>59</v>
      </c>
      <c r="S583" s="5" t="s">
        <v>112</v>
      </c>
      <c r="T583" s="5" t="s">
        <v>79</v>
      </c>
      <c r="U583" s="5" t="s">
        <v>554</v>
      </c>
      <c r="V583" s="5" t="s">
        <v>63</v>
      </c>
      <c r="W583" s="5" t="s">
        <v>64</v>
      </c>
      <c r="X583" s="5" t="s">
        <v>66</v>
      </c>
      <c r="Y583" s="5" t="s">
        <v>105</v>
      </c>
      <c r="Z583" s="16" t="s">
        <v>107</v>
      </c>
    </row>
    <row r="584" spans="1:26" ht="32.25" thickBot="1" x14ac:dyDescent="0.3">
      <c r="A584" s="4">
        <v>29463</v>
      </c>
      <c r="B584" s="6">
        <v>2009</v>
      </c>
      <c r="C584" s="6">
        <v>2053</v>
      </c>
      <c r="D584" s="5" t="s">
        <v>135</v>
      </c>
      <c r="E584" s="5" t="s">
        <v>109</v>
      </c>
      <c r="F584" s="5" t="s">
        <v>109</v>
      </c>
      <c r="G584" s="6" t="s">
        <v>1333</v>
      </c>
      <c r="H584" s="6">
        <v>0</v>
      </c>
      <c r="I584" s="5" t="s">
        <v>51</v>
      </c>
      <c r="J584" s="5" t="s">
        <v>451</v>
      </c>
      <c r="K584" s="5" t="s">
        <v>53</v>
      </c>
      <c r="L584" s="5" t="s">
        <v>77</v>
      </c>
      <c r="M584" s="5" t="s">
        <v>78</v>
      </c>
      <c r="N584" s="5" t="s">
        <v>56</v>
      </c>
      <c r="O584" s="5" t="s">
        <v>57</v>
      </c>
      <c r="P584" s="5" t="s">
        <v>58</v>
      </c>
      <c r="Q584" s="5" t="s">
        <v>52</v>
      </c>
      <c r="R584" s="5" t="s">
        <v>131</v>
      </c>
      <c r="S584" s="5" t="s">
        <v>112</v>
      </c>
      <c r="T584" s="5" t="s">
        <v>79</v>
      </c>
      <c r="U584" s="5" t="s">
        <v>641</v>
      </c>
      <c r="V584" s="5" t="s">
        <v>123</v>
      </c>
      <c r="W584" s="5" t="s">
        <v>138</v>
      </c>
      <c r="X584" s="5" t="s">
        <v>66</v>
      </c>
      <c r="Y584" s="5" t="s">
        <v>105</v>
      </c>
      <c r="Z584" s="16" t="s">
        <v>117</v>
      </c>
    </row>
    <row r="585" spans="1:26" ht="32.25" thickBot="1" x14ac:dyDescent="0.3">
      <c r="A585" s="4">
        <v>10777</v>
      </c>
      <c r="B585" s="6">
        <v>2011</v>
      </c>
      <c r="C585" s="6">
        <v>34</v>
      </c>
      <c r="D585" s="5" t="s">
        <v>47</v>
      </c>
      <c r="E585" s="5" t="s">
        <v>644</v>
      </c>
      <c r="F585" s="5" t="s">
        <v>109</v>
      </c>
      <c r="G585" s="6" t="s">
        <v>1183</v>
      </c>
      <c r="H585" s="6">
        <v>0</v>
      </c>
      <c r="I585" s="5" t="s">
        <v>51</v>
      </c>
      <c r="J585" s="5" t="s">
        <v>52</v>
      </c>
      <c r="K585" s="5" t="s">
        <v>90</v>
      </c>
      <c r="L585" s="5" t="s">
        <v>91</v>
      </c>
      <c r="M585" s="5" t="s">
        <v>92</v>
      </c>
      <c r="N585" s="5" t="s">
        <v>56</v>
      </c>
      <c r="O585" s="5" t="s">
        <v>57</v>
      </c>
      <c r="P585" s="5" t="s">
        <v>58</v>
      </c>
      <c r="Q585" s="5" t="s">
        <v>52</v>
      </c>
      <c r="R585" s="5" t="s">
        <v>131</v>
      </c>
      <c r="S585" s="5" t="s">
        <v>112</v>
      </c>
      <c r="T585" s="5" t="s">
        <v>93</v>
      </c>
      <c r="U585" s="5" t="s">
        <v>645</v>
      </c>
      <c r="V585" s="5" t="s">
        <v>149</v>
      </c>
      <c r="W585" s="5" t="s">
        <v>64</v>
      </c>
      <c r="X585" s="5" t="s">
        <v>66</v>
      </c>
      <c r="Y585" s="5" t="s">
        <v>105</v>
      </c>
      <c r="Z585" s="16" t="s">
        <v>381</v>
      </c>
    </row>
    <row r="586" spans="1:26" ht="32.25" thickBot="1" x14ac:dyDescent="0.3">
      <c r="A586" s="4">
        <v>28944</v>
      </c>
      <c r="B586" s="6">
        <v>2009</v>
      </c>
      <c r="C586" s="6">
        <v>840</v>
      </c>
      <c r="D586" s="5" t="s">
        <v>88</v>
      </c>
      <c r="E586" s="5" t="s">
        <v>453</v>
      </c>
      <c r="F586" s="5" t="s">
        <v>174</v>
      </c>
      <c r="G586" s="6" t="s">
        <v>1187</v>
      </c>
      <c r="H586" s="6">
        <v>58</v>
      </c>
      <c r="I586" s="5" t="s">
        <v>622</v>
      </c>
      <c r="J586" s="5" t="s">
        <v>52</v>
      </c>
      <c r="K586" s="5" t="s">
        <v>90</v>
      </c>
      <c r="L586" s="5" t="s">
        <v>147</v>
      </c>
      <c r="M586" s="5" t="s">
        <v>78</v>
      </c>
      <c r="N586" s="5" t="s">
        <v>56</v>
      </c>
      <c r="O586" s="5" t="s">
        <v>213</v>
      </c>
      <c r="P586" s="5" t="s">
        <v>58</v>
      </c>
      <c r="Q586" s="5" t="s">
        <v>52</v>
      </c>
      <c r="R586" s="5" t="s">
        <v>59</v>
      </c>
      <c r="S586" s="5" t="s">
        <v>60</v>
      </c>
      <c r="T586" s="5" t="s">
        <v>79</v>
      </c>
      <c r="U586" s="5" t="s">
        <v>727</v>
      </c>
      <c r="V586" s="5" t="s">
        <v>95</v>
      </c>
      <c r="W586" s="5" t="s">
        <v>171</v>
      </c>
      <c r="X586" s="5" t="s">
        <v>168</v>
      </c>
      <c r="Y586" s="5" t="s">
        <v>105</v>
      </c>
      <c r="Z586" s="16" t="s">
        <v>69</v>
      </c>
    </row>
    <row r="587" spans="1:26" ht="32.25" thickBot="1" x14ac:dyDescent="0.3">
      <c r="A587" s="4">
        <v>14645</v>
      </c>
      <c r="B587" s="6">
        <v>2007</v>
      </c>
      <c r="C587" s="6">
        <v>1828</v>
      </c>
      <c r="D587" s="5" t="s">
        <v>128</v>
      </c>
      <c r="E587" s="5" t="s">
        <v>268</v>
      </c>
      <c r="F587" s="5" t="s">
        <v>453</v>
      </c>
      <c r="G587" s="6" t="s">
        <v>1314</v>
      </c>
      <c r="H587" s="6">
        <v>8</v>
      </c>
      <c r="I587" s="5" t="s">
        <v>120</v>
      </c>
      <c r="J587" s="5" t="s">
        <v>52</v>
      </c>
      <c r="K587" s="5" t="s">
        <v>53</v>
      </c>
      <c r="L587" s="5" t="s">
        <v>150</v>
      </c>
      <c r="M587" s="5" t="s">
        <v>151</v>
      </c>
      <c r="N587" s="5" t="s">
        <v>152</v>
      </c>
      <c r="O587" s="5" t="s">
        <v>57</v>
      </c>
      <c r="P587" s="5" t="s">
        <v>58</v>
      </c>
      <c r="Q587" s="5" t="s">
        <v>52</v>
      </c>
      <c r="R587" s="5" t="s">
        <v>59</v>
      </c>
      <c r="S587" s="5" t="s">
        <v>112</v>
      </c>
      <c r="T587" s="5" t="s">
        <v>153</v>
      </c>
      <c r="U587" s="5" t="s">
        <v>551</v>
      </c>
      <c r="V587" s="5" t="s">
        <v>123</v>
      </c>
      <c r="W587" s="5" t="s">
        <v>64</v>
      </c>
      <c r="X587" s="5" t="s">
        <v>66</v>
      </c>
      <c r="Y587" s="5" t="s">
        <v>105</v>
      </c>
      <c r="Z587" s="16" t="s">
        <v>499</v>
      </c>
    </row>
    <row r="588" spans="1:26" ht="16.5" thickBot="1" x14ac:dyDescent="0.3">
      <c r="A588" s="4">
        <v>29348</v>
      </c>
      <c r="B588" s="6">
        <v>2010</v>
      </c>
      <c r="C588" s="6">
        <v>2039</v>
      </c>
      <c r="D588" s="5" t="s">
        <v>88</v>
      </c>
      <c r="E588" s="5" t="s">
        <v>644</v>
      </c>
      <c r="F588" s="5" t="s">
        <v>768</v>
      </c>
      <c r="G588" s="6" t="s">
        <v>1192</v>
      </c>
      <c r="H588" s="6">
        <v>0</v>
      </c>
      <c r="I588" s="5" t="s">
        <v>51</v>
      </c>
      <c r="J588" s="5" t="s">
        <v>52</v>
      </c>
      <c r="K588" s="5" t="s">
        <v>53</v>
      </c>
      <c r="L588" s="5" t="s">
        <v>91</v>
      </c>
      <c r="M588" s="5" t="s">
        <v>78</v>
      </c>
      <c r="N588" s="5" t="s">
        <v>56</v>
      </c>
      <c r="O588" s="5" t="s">
        <v>57</v>
      </c>
      <c r="P588" s="5" t="s">
        <v>58</v>
      </c>
      <c r="Q588" s="5" t="s">
        <v>52</v>
      </c>
      <c r="R588" s="5" t="s">
        <v>131</v>
      </c>
      <c r="S588" s="5" t="s">
        <v>112</v>
      </c>
      <c r="T588" s="5" t="s">
        <v>79</v>
      </c>
      <c r="U588" s="5" t="s">
        <v>767</v>
      </c>
      <c r="V588" s="5" t="s">
        <v>123</v>
      </c>
      <c r="W588" s="5" t="s">
        <v>64</v>
      </c>
      <c r="X588" s="5" t="s">
        <v>66</v>
      </c>
      <c r="Y588" s="5" t="s">
        <v>105</v>
      </c>
      <c r="Z588" s="16" t="s">
        <v>260</v>
      </c>
    </row>
    <row r="589" spans="1:26" ht="32.25" thickBot="1" x14ac:dyDescent="0.3">
      <c r="A589" s="4">
        <v>21420</v>
      </c>
      <c r="B589" s="6">
        <v>2013</v>
      </c>
      <c r="C589" s="6">
        <v>2325</v>
      </c>
      <c r="D589" s="5" t="s">
        <v>172</v>
      </c>
      <c r="E589" s="5" t="s">
        <v>680</v>
      </c>
      <c r="F589" s="5" t="s">
        <v>74</v>
      </c>
      <c r="G589" s="6" t="s">
        <v>1334</v>
      </c>
      <c r="H589" s="6">
        <v>0</v>
      </c>
      <c r="I589" s="5" t="s">
        <v>51</v>
      </c>
      <c r="J589" s="5" t="s">
        <v>52</v>
      </c>
      <c r="K589" s="5" t="s">
        <v>53</v>
      </c>
      <c r="L589" s="5" t="s">
        <v>91</v>
      </c>
      <c r="M589" s="5" t="s">
        <v>92</v>
      </c>
      <c r="N589" s="5" t="s">
        <v>56</v>
      </c>
      <c r="O589" s="5" t="s">
        <v>57</v>
      </c>
      <c r="P589" s="5" t="s">
        <v>58</v>
      </c>
      <c r="Q589" s="5" t="s">
        <v>52</v>
      </c>
      <c r="R589" s="5" t="s">
        <v>131</v>
      </c>
      <c r="S589" s="5" t="s">
        <v>112</v>
      </c>
      <c r="T589" s="5" t="s">
        <v>93</v>
      </c>
      <c r="U589" s="5" t="s">
        <v>776</v>
      </c>
      <c r="V589" s="5" t="s">
        <v>149</v>
      </c>
      <c r="W589" s="5" t="s">
        <v>64</v>
      </c>
      <c r="X589" s="5" t="s">
        <v>66</v>
      </c>
      <c r="Y589" s="5" t="s">
        <v>105</v>
      </c>
      <c r="Z589" s="16" t="s">
        <v>126</v>
      </c>
    </row>
    <row r="590" spans="1:26" ht="16.5" thickBot="1" x14ac:dyDescent="0.3">
      <c r="A590" s="4">
        <v>29310</v>
      </c>
      <c r="B590" s="6">
        <v>2008</v>
      </c>
      <c r="C590" s="6">
        <v>847</v>
      </c>
      <c r="D590" s="5" t="s">
        <v>88</v>
      </c>
      <c r="E590" s="5" t="s">
        <v>644</v>
      </c>
      <c r="F590" s="5" t="s">
        <v>263</v>
      </c>
      <c r="G590" s="6" t="s">
        <v>1193</v>
      </c>
      <c r="H590" s="6">
        <v>99</v>
      </c>
      <c r="I590" s="5" t="s">
        <v>51</v>
      </c>
      <c r="J590" s="5" t="s">
        <v>52</v>
      </c>
      <c r="K590" s="5" t="s">
        <v>53</v>
      </c>
      <c r="L590" s="5" t="s">
        <v>54</v>
      </c>
      <c r="M590" s="5" t="s">
        <v>78</v>
      </c>
      <c r="N590" s="5" t="s">
        <v>56</v>
      </c>
      <c r="O590" s="5" t="s">
        <v>57</v>
      </c>
      <c r="P590" s="5" t="s">
        <v>58</v>
      </c>
      <c r="Q590" s="5" t="s">
        <v>52</v>
      </c>
      <c r="R590" s="5" t="s">
        <v>59</v>
      </c>
      <c r="S590" s="5" t="s">
        <v>112</v>
      </c>
      <c r="T590" s="5" t="s">
        <v>79</v>
      </c>
      <c r="U590" s="5" t="s">
        <v>798</v>
      </c>
      <c r="V590" s="5" t="s">
        <v>95</v>
      </c>
      <c r="W590" s="5" t="s">
        <v>64</v>
      </c>
      <c r="X590" s="5" t="s">
        <v>83</v>
      </c>
      <c r="Y590" s="5" t="s">
        <v>105</v>
      </c>
      <c r="Z590" s="16" t="s">
        <v>244</v>
      </c>
    </row>
    <row r="591" spans="1:26" ht="16.5" thickBot="1" x14ac:dyDescent="0.3">
      <c r="A591" s="4">
        <v>29306</v>
      </c>
      <c r="B591" s="6">
        <v>2006</v>
      </c>
      <c r="C591" s="6">
        <v>2246</v>
      </c>
      <c r="D591" s="5" t="s">
        <v>88</v>
      </c>
      <c r="E591" s="5" t="s">
        <v>644</v>
      </c>
      <c r="F591" s="5" t="s">
        <v>263</v>
      </c>
      <c r="G591" s="6" t="s">
        <v>1193</v>
      </c>
      <c r="H591" s="6">
        <v>0</v>
      </c>
      <c r="I591" s="5" t="s">
        <v>51</v>
      </c>
      <c r="J591" s="5" t="s">
        <v>52</v>
      </c>
      <c r="K591" s="5" t="s">
        <v>90</v>
      </c>
      <c r="L591" s="5" t="s">
        <v>91</v>
      </c>
      <c r="M591" s="5" t="s">
        <v>78</v>
      </c>
      <c r="N591" s="5" t="s">
        <v>56</v>
      </c>
      <c r="O591" s="5" t="s">
        <v>213</v>
      </c>
      <c r="P591" s="5" t="s">
        <v>58</v>
      </c>
      <c r="Q591" s="5" t="s">
        <v>52</v>
      </c>
      <c r="R591" s="5" t="s">
        <v>131</v>
      </c>
      <c r="S591" s="5" t="s">
        <v>112</v>
      </c>
      <c r="T591" s="5" t="s">
        <v>79</v>
      </c>
      <c r="U591" s="5" t="s">
        <v>797</v>
      </c>
      <c r="V591" s="5" t="s">
        <v>149</v>
      </c>
      <c r="W591" s="5" t="s">
        <v>171</v>
      </c>
      <c r="X591" s="5" t="s">
        <v>66</v>
      </c>
      <c r="Y591" s="5" t="s">
        <v>105</v>
      </c>
      <c r="Z591" s="16" t="s">
        <v>107</v>
      </c>
    </row>
    <row r="592" spans="1:26" ht="16.5" thickBot="1" x14ac:dyDescent="0.3">
      <c r="A592" s="4">
        <v>21490</v>
      </c>
      <c r="B592" s="6">
        <v>2013</v>
      </c>
      <c r="C592" s="6">
        <v>75</v>
      </c>
      <c r="D592" s="5" t="s">
        <v>135</v>
      </c>
      <c r="E592" s="5" t="s">
        <v>453</v>
      </c>
      <c r="F592" s="5" t="s">
        <v>268</v>
      </c>
      <c r="G592" s="6" t="s">
        <v>1173</v>
      </c>
      <c r="H592" s="6">
        <v>0</v>
      </c>
      <c r="I592" s="5" t="s">
        <v>51</v>
      </c>
      <c r="J592" s="5" t="s">
        <v>52</v>
      </c>
      <c r="K592" s="5" t="s">
        <v>90</v>
      </c>
      <c r="L592" s="5" t="s">
        <v>54</v>
      </c>
      <c r="M592" s="5" t="s">
        <v>78</v>
      </c>
      <c r="N592" s="5" t="s">
        <v>56</v>
      </c>
      <c r="O592" s="5" t="s">
        <v>57</v>
      </c>
      <c r="P592" s="5" t="s">
        <v>58</v>
      </c>
      <c r="Q592" s="5" t="s">
        <v>52</v>
      </c>
      <c r="R592" s="5" t="s">
        <v>59</v>
      </c>
      <c r="S592" s="5" t="s">
        <v>112</v>
      </c>
      <c r="T592" s="5" t="s">
        <v>79</v>
      </c>
      <c r="U592" s="5" t="s">
        <v>507</v>
      </c>
      <c r="V592" s="5" t="s">
        <v>133</v>
      </c>
      <c r="W592" s="5" t="s">
        <v>64</v>
      </c>
      <c r="X592" s="5" t="s">
        <v>66</v>
      </c>
      <c r="Y592" s="5" t="s">
        <v>105</v>
      </c>
      <c r="Z592" s="16" t="s">
        <v>107</v>
      </c>
    </row>
    <row r="593" spans="1:26" ht="32.25" thickBot="1" x14ac:dyDescent="0.3">
      <c r="A593" s="4">
        <v>28875</v>
      </c>
      <c r="B593" s="6">
        <v>2007</v>
      </c>
      <c r="C593" s="6">
        <v>1117</v>
      </c>
      <c r="D593" s="5" t="s">
        <v>182</v>
      </c>
      <c r="E593" s="5" t="s">
        <v>453</v>
      </c>
      <c r="F593" s="5" t="s">
        <v>268</v>
      </c>
      <c r="G593" s="6" t="s">
        <v>1173</v>
      </c>
      <c r="H593" s="6">
        <v>0</v>
      </c>
      <c r="I593" s="5" t="s">
        <v>51</v>
      </c>
      <c r="J593" s="5" t="s">
        <v>52</v>
      </c>
      <c r="K593" s="5" t="s">
        <v>90</v>
      </c>
      <c r="L593" s="5" t="s">
        <v>91</v>
      </c>
      <c r="M593" s="5" t="s">
        <v>78</v>
      </c>
      <c r="N593" s="5" t="s">
        <v>56</v>
      </c>
      <c r="O593" s="5" t="s">
        <v>57</v>
      </c>
      <c r="P593" s="5" t="s">
        <v>58</v>
      </c>
      <c r="Q593" s="5" t="s">
        <v>52</v>
      </c>
      <c r="R593" s="5" t="s">
        <v>59</v>
      </c>
      <c r="S593" s="5" t="s">
        <v>112</v>
      </c>
      <c r="T593" s="5" t="s">
        <v>79</v>
      </c>
      <c r="U593" s="5" t="s">
        <v>507</v>
      </c>
      <c r="V593" s="5" t="s">
        <v>81</v>
      </c>
      <c r="W593" s="5" t="s">
        <v>64</v>
      </c>
      <c r="X593" s="5" t="s">
        <v>66</v>
      </c>
      <c r="Y593" s="5" t="s">
        <v>105</v>
      </c>
      <c r="Z593" s="16" t="s">
        <v>826</v>
      </c>
    </row>
    <row r="594" spans="1:26" ht="32.25" thickBot="1" x14ac:dyDescent="0.3">
      <c r="A594" s="4">
        <v>10673</v>
      </c>
      <c r="B594" s="6">
        <v>2011</v>
      </c>
      <c r="C594" s="6">
        <v>1935</v>
      </c>
      <c r="D594" s="5" t="s">
        <v>135</v>
      </c>
      <c r="E594" s="5" t="s">
        <v>273</v>
      </c>
      <c r="F594" s="5" t="s">
        <v>735</v>
      </c>
      <c r="G594" s="6" t="s">
        <v>1335</v>
      </c>
      <c r="H594" s="6">
        <v>0</v>
      </c>
      <c r="I594" s="5" t="s">
        <v>51</v>
      </c>
      <c r="J594" s="5" t="s">
        <v>52</v>
      </c>
      <c r="K594" s="5" t="s">
        <v>90</v>
      </c>
      <c r="L594" s="5" t="s">
        <v>147</v>
      </c>
      <c r="M594" s="5" t="s">
        <v>92</v>
      </c>
      <c r="N594" s="5" t="s">
        <v>56</v>
      </c>
      <c r="O594" s="5" t="s">
        <v>57</v>
      </c>
      <c r="P594" s="5" t="s">
        <v>58</v>
      </c>
      <c r="Q594" s="5" t="s">
        <v>52</v>
      </c>
      <c r="R594" s="5" t="s">
        <v>131</v>
      </c>
      <c r="S594" s="5" t="s">
        <v>60</v>
      </c>
      <c r="T594" s="5" t="s">
        <v>93</v>
      </c>
      <c r="U594" s="5" t="s">
        <v>869</v>
      </c>
      <c r="V594" s="5" t="s">
        <v>123</v>
      </c>
      <c r="W594" s="5" t="s">
        <v>64</v>
      </c>
      <c r="X594" s="5" t="s">
        <v>66</v>
      </c>
      <c r="Y594" s="5" t="s">
        <v>105</v>
      </c>
      <c r="Z594" s="16" t="s">
        <v>69</v>
      </c>
    </row>
    <row r="595" spans="1:26" ht="32.25" thickBot="1" x14ac:dyDescent="0.3">
      <c r="A595" s="4">
        <v>29213</v>
      </c>
      <c r="B595" s="6">
        <v>2009</v>
      </c>
      <c r="C595" s="6">
        <v>1439</v>
      </c>
      <c r="D595" s="5" t="s">
        <v>135</v>
      </c>
      <c r="E595" s="5" t="s">
        <v>192</v>
      </c>
      <c r="F595" s="5" t="s">
        <v>879</v>
      </c>
      <c r="G595" s="6" t="s">
        <v>1303</v>
      </c>
      <c r="H595" s="6">
        <v>0</v>
      </c>
      <c r="I595" s="5" t="s">
        <v>51</v>
      </c>
      <c r="J595" s="5" t="s">
        <v>52</v>
      </c>
      <c r="K595" s="5" t="s">
        <v>90</v>
      </c>
      <c r="L595" s="5" t="s">
        <v>77</v>
      </c>
      <c r="M595" s="5" t="s">
        <v>78</v>
      </c>
      <c r="N595" s="5" t="s">
        <v>56</v>
      </c>
      <c r="O595" s="5" t="s">
        <v>57</v>
      </c>
      <c r="P595" s="5" t="s">
        <v>58</v>
      </c>
      <c r="Q595" s="5" t="s">
        <v>52</v>
      </c>
      <c r="R595" s="5" t="s">
        <v>59</v>
      </c>
      <c r="S595" s="5" t="s">
        <v>60</v>
      </c>
      <c r="T595" s="5" t="s">
        <v>79</v>
      </c>
      <c r="U595" s="5" t="s">
        <v>881</v>
      </c>
      <c r="V595" s="5" t="s">
        <v>63</v>
      </c>
      <c r="W595" s="5" t="s">
        <v>64</v>
      </c>
      <c r="X595" s="5" t="s">
        <v>66</v>
      </c>
      <c r="Y595" s="5" t="s">
        <v>105</v>
      </c>
      <c r="Z595" s="16" t="s">
        <v>117</v>
      </c>
    </row>
    <row r="596" spans="1:26" ht="32.25" thickBot="1" x14ac:dyDescent="0.3">
      <c r="A596" s="4">
        <v>29232</v>
      </c>
      <c r="B596" s="6">
        <v>2007</v>
      </c>
      <c r="C596" s="6">
        <v>14</v>
      </c>
      <c r="D596" s="5" t="s">
        <v>182</v>
      </c>
      <c r="E596" s="5" t="s">
        <v>109</v>
      </c>
      <c r="F596" s="5" t="s">
        <v>884</v>
      </c>
      <c r="G596" s="6" t="s">
        <v>1183</v>
      </c>
      <c r="H596" s="6">
        <v>0</v>
      </c>
      <c r="I596" s="5" t="s">
        <v>51</v>
      </c>
      <c r="J596" s="5" t="s">
        <v>52</v>
      </c>
      <c r="K596" s="5" t="s">
        <v>90</v>
      </c>
      <c r="L596" s="5" t="s">
        <v>91</v>
      </c>
      <c r="M596" s="5" t="s">
        <v>78</v>
      </c>
      <c r="N596" s="5" t="s">
        <v>56</v>
      </c>
      <c r="O596" s="5" t="s">
        <v>213</v>
      </c>
      <c r="P596" s="5" t="s">
        <v>58</v>
      </c>
      <c r="Q596" s="5" t="s">
        <v>52</v>
      </c>
      <c r="R596" s="5" t="s">
        <v>131</v>
      </c>
      <c r="S596" s="5" t="s">
        <v>112</v>
      </c>
      <c r="T596" s="5" t="s">
        <v>79</v>
      </c>
      <c r="U596" s="5" t="s">
        <v>645</v>
      </c>
      <c r="V596" s="5" t="s">
        <v>149</v>
      </c>
      <c r="W596" s="5" t="s">
        <v>64</v>
      </c>
      <c r="X596" s="5" t="s">
        <v>66</v>
      </c>
      <c r="Y596" s="5" t="s">
        <v>105</v>
      </c>
      <c r="Z596" s="16" t="s">
        <v>196</v>
      </c>
    </row>
    <row r="597" spans="1:26" ht="32.25" thickBot="1" x14ac:dyDescent="0.3">
      <c r="A597" s="4">
        <v>29238</v>
      </c>
      <c r="B597" s="6">
        <v>2011</v>
      </c>
      <c r="C597" s="6">
        <v>2248</v>
      </c>
      <c r="D597" s="5" t="s">
        <v>128</v>
      </c>
      <c r="E597" s="5" t="s">
        <v>109</v>
      </c>
      <c r="F597" s="5" t="s">
        <v>884</v>
      </c>
      <c r="G597" s="6" t="s">
        <v>1183</v>
      </c>
      <c r="H597" s="6">
        <v>0</v>
      </c>
      <c r="I597" s="5" t="s">
        <v>51</v>
      </c>
      <c r="J597" s="5" t="s">
        <v>52</v>
      </c>
      <c r="K597" s="5" t="s">
        <v>90</v>
      </c>
      <c r="L597" s="5" t="s">
        <v>91</v>
      </c>
      <c r="M597" s="5" t="s">
        <v>78</v>
      </c>
      <c r="N597" s="5" t="s">
        <v>56</v>
      </c>
      <c r="O597" s="5" t="s">
        <v>57</v>
      </c>
      <c r="P597" s="5" t="s">
        <v>58</v>
      </c>
      <c r="Q597" s="5" t="s">
        <v>52</v>
      </c>
      <c r="R597" s="5" t="s">
        <v>131</v>
      </c>
      <c r="S597" s="5" t="s">
        <v>112</v>
      </c>
      <c r="T597" s="5" t="s">
        <v>79</v>
      </c>
      <c r="U597" s="5" t="s">
        <v>645</v>
      </c>
      <c r="V597" s="5" t="s">
        <v>149</v>
      </c>
      <c r="W597" s="5" t="s">
        <v>64</v>
      </c>
      <c r="X597" s="5" t="s">
        <v>66</v>
      </c>
      <c r="Y597" s="5" t="s">
        <v>105</v>
      </c>
      <c r="Z597" s="16" t="s">
        <v>185</v>
      </c>
    </row>
    <row r="598" spans="1:26" ht="32.25" thickBot="1" x14ac:dyDescent="0.3">
      <c r="A598" s="4">
        <v>17946</v>
      </c>
      <c r="B598" s="6">
        <v>2013</v>
      </c>
      <c r="C598" s="6">
        <v>1150</v>
      </c>
      <c r="D598" s="5" t="s">
        <v>135</v>
      </c>
      <c r="E598" s="5" t="s">
        <v>644</v>
      </c>
      <c r="F598" s="5" t="s">
        <v>218</v>
      </c>
      <c r="G598" s="6" t="s">
        <v>1247</v>
      </c>
      <c r="H598" s="6">
        <v>0</v>
      </c>
      <c r="I598" s="5" t="s">
        <v>51</v>
      </c>
      <c r="J598" s="5" t="s">
        <v>52</v>
      </c>
      <c r="K598" s="5" t="s">
        <v>90</v>
      </c>
      <c r="L598" s="5" t="s">
        <v>150</v>
      </c>
      <c r="M598" s="5" t="s">
        <v>151</v>
      </c>
      <c r="N598" s="5" t="s">
        <v>152</v>
      </c>
      <c r="O598" s="5" t="s">
        <v>57</v>
      </c>
      <c r="P598" s="5" t="s">
        <v>52</v>
      </c>
      <c r="Q598" s="5" t="s">
        <v>52</v>
      </c>
      <c r="R598" s="5" t="s">
        <v>59</v>
      </c>
      <c r="S598" s="5" t="s">
        <v>112</v>
      </c>
      <c r="T598" s="5" t="s">
        <v>153</v>
      </c>
      <c r="U598" s="5" t="s">
        <v>1019</v>
      </c>
      <c r="V598" s="5" t="s">
        <v>81</v>
      </c>
      <c r="W598" s="5" t="s">
        <v>64</v>
      </c>
      <c r="X598" s="5" t="s">
        <v>66</v>
      </c>
      <c r="Y598" s="5" t="s">
        <v>105</v>
      </c>
      <c r="Z598" s="16" t="s">
        <v>238</v>
      </c>
    </row>
    <row r="599" spans="1:26" ht="32.25" thickBot="1" x14ac:dyDescent="0.3">
      <c r="A599" s="4">
        <v>29333</v>
      </c>
      <c r="B599" s="6">
        <v>2012</v>
      </c>
      <c r="C599" s="6">
        <v>1222</v>
      </c>
      <c r="D599" s="5" t="s">
        <v>88</v>
      </c>
      <c r="E599" s="5" t="s">
        <v>174</v>
      </c>
      <c r="F599" s="5" t="s">
        <v>884</v>
      </c>
      <c r="G599" s="6" t="s">
        <v>1185</v>
      </c>
      <c r="H599" s="6">
        <v>175</v>
      </c>
      <c r="I599" s="5" t="s">
        <v>76</v>
      </c>
      <c r="J599" s="5" t="s">
        <v>52</v>
      </c>
      <c r="K599" s="5" t="s">
        <v>90</v>
      </c>
      <c r="L599" s="5" t="s">
        <v>77</v>
      </c>
      <c r="M599" s="5" t="s">
        <v>78</v>
      </c>
      <c r="N599" s="5" t="s">
        <v>56</v>
      </c>
      <c r="O599" s="5" t="s">
        <v>57</v>
      </c>
      <c r="P599" s="5" t="s">
        <v>58</v>
      </c>
      <c r="Q599" s="5" t="s">
        <v>52</v>
      </c>
      <c r="R599" s="5" t="s">
        <v>59</v>
      </c>
      <c r="S599" s="5" t="s">
        <v>60</v>
      </c>
      <c r="T599" s="5" t="s">
        <v>79</v>
      </c>
      <c r="U599" s="5" t="s">
        <v>898</v>
      </c>
      <c r="V599" s="5" t="s">
        <v>81</v>
      </c>
      <c r="W599" s="5" t="s">
        <v>64</v>
      </c>
      <c r="X599" s="5" t="s">
        <v>83</v>
      </c>
      <c r="Y599" s="5" t="s">
        <v>105</v>
      </c>
      <c r="Z599" s="16" t="s">
        <v>117</v>
      </c>
    </row>
    <row r="600" spans="1:26" ht="32.25" thickBot="1" x14ac:dyDescent="0.3">
      <c r="A600" s="4">
        <v>4430</v>
      </c>
      <c r="B600" s="6">
        <v>2008</v>
      </c>
      <c r="C600" s="6">
        <v>1542</v>
      </c>
      <c r="D600" s="5" t="s">
        <v>182</v>
      </c>
      <c r="E600" s="5" t="s">
        <v>263</v>
      </c>
      <c r="F600" s="5" t="s">
        <v>884</v>
      </c>
      <c r="G600" s="6" t="s">
        <v>1283</v>
      </c>
      <c r="H600" s="6">
        <v>0</v>
      </c>
      <c r="I600" s="5" t="s">
        <v>51</v>
      </c>
      <c r="J600" s="5" t="s">
        <v>52</v>
      </c>
      <c r="K600" s="5" t="s">
        <v>53</v>
      </c>
      <c r="L600" s="5" t="s">
        <v>91</v>
      </c>
      <c r="M600" s="5" t="s">
        <v>92</v>
      </c>
      <c r="N600" s="5" t="s">
        <v>56</v>
      </c>
      <c r="O600" s="5" t="s">
        <v>57</v>
      </c>
      <c r="P600" s="5" t="s">
        <v>58</v>
      </c>
      <c r="Q600" s="5" t="s">
        <v>52</v>
      </c>
      <c r="R600" s="5" t="s">
        <v>59</v>
      </c>
      <c r="S600" s="5" t="s">
        <v>112</v>
      </c>
      <c r="T600" s="5" t="s">
        <v>93</v>
      </c>
      <c r="U600" s="5" t="s">
        <v>797</v>
      </c>
      <c r="V600" s="5" t="s">
        <v>63</v>
      </c>
      <c r="W600" s="5" t="s">
        <v>64</v>
      </c>
      <c r="X600" s="5" t="s">
        <v>66</v>
      </c>
      <c r="Y600" s="5" t="s">
        <v>105</v>
      </c>
      <c r="Z600" s="16" t="s">
        <v>126</v>
      </c>
    </row>
    <row r="601" spans="1:26" ht="32.25" thickBot="1" x14ac:dyDescent="0.3">
      <c r="A601" s="4">
        <v>29292</v>
      </c>
      <c r="B601" s="6">
        <v>2005</v>
      </c>
      <c r="C601" s="6">
        <v>1127</v>
      </c>
      <c r="D601" s="5" t="s">
        <v>47</v>
      </c>
      <c r="E601" s="5" t="s">
        <v>268</v>
      </c>
      <c r="F601" s="5" t="s">
        <v>884</v>
      </c>
      <c r="G601" s="6" t="s">
        <v>1232</v>
      </c>
      <c r="H601" s="6">
        <v>0</v>
      </c>
      <c r="I601" s="5" t="s">
        <v>51</v>
      </c>
      <c r="J601" s="5" t="s">
        <v>52</v>
      </c>
      <c r="K601" s="5" t="s">
        <v>90</v>
      </c>
      <c r="L601" s="5" t="s">
        <v>77</v>
      </c>
      <c r="M601" s="5" t="s">
        <v>78</v>
      </c>
      <c r="N601" s="5" t="s">
        <v>56</v>
      </c>
      <c r="O601" s="5" t="s">
        <v>57</v>
      </c>
      <c r="P601" s="5" t="s">
        <v>58</v>
      </c>
      <c r="Q601" s="5" t="s">
        <v>52</v>
      </c>
      <c r="R601" s="5" t="s">
        <v>59</v>
      </c>
      <c r="S601" s="5" t="s">
        <v>112</v>
      </c>
      <c r="T601" s="5" t="s">
        <v>79</v>
      </c>
      <c r="U601" s="5" t="s">
        <v>803</v>
      </c>
      <c r="V601" s="5" t="s">
        <v>81</v>
      </c>
      <c r="W601" s="5" t="s">
        <v>64</v>
      </c>
      <c r="X601" s="5" t="s">
        <v>66</v>
      </c>
      <c r="Y601" s="5" t="s">
        <v>105</v>
      </c>
      <c r="Z601" s="16" t="s">
        <v>126</v>
      </c>
    </row>
    <row r="602" spans="1:26" ht="32.25" thickBot="1" x14ac:dyDescent="0.3">
      <c r="A602" s="4">
        <v>29363</v>
      </c>
      <c r="B602" s="6">
        <v>2009</v>
      </c>
      <c r="C602" s="6">
        <v>1645</v>
      </c>
      <c r="D602" s="5" t="s">
        <v>128</v>
      </c>
      <c r="E602" s="5" t="s">
        <v>101</v>
      </c>
      <c r="F602" s="5" t="s">
        <v>884</v>
      </c>
      <c r="G602" s="6" t="s">
        <v>1269</v>
      </c>
      <c r="H602" s="6">
        <v>0</v>
      </c>
      <c r="I602" s="5" t="s">
        <v>51</v>
      </c>
      <c r="J602" s="5" t="s">
        <v>52</v>
      </c>
      <c r="K602" s="5" t="s">
        <v>90</v>
      </c>
      <c r="L602" s="5" t="s">
        <v>91</v>
      </c>
      <c r="M602" s="5" t="s">
        <v>78</v>
      </c>
      <c r="N602" s="5" t="s">
        <v>56</v>
      </c>
      <c r="O602" s="5" t="s">
        <v>57</v>
      </c>
      <c r="P602" s="5" t="s">
        <v>58</v>
      </c>
      <c r="Q602" s="5" t="s">
        <v>52</v>
      </c>
      <c r="R602" s="5" t="s">
        <v>59</v>
      </c>
      <c r="S602" s="5" t="s">
        <v>112</v>
      </c>
      <c r="T602" s="5" t="s">
        <v>79</v>
      </c>
      <c r="U602" s="5" t="s">
        <v>882</v>
      </c>
      <c r="V602" s="5" t="s">
        <v>63</v>
      </c>
      <c r="W602" s="5" t="s">
        <v>64</v>
      </c>
      <c r="X602" s="5" t="s">
        <v>66</v>
      </c>
      <c r="Y602" s="5" t="s">
        <v>105</v>
      </c>
      <c r="Z602" s="16" t="s">
        <v>126</v>
      </c>
    </row>
    <row r="603" spans="1:26" ht="16.5" thickBot="1" x14ac:dyDescent="0.3">
      <c r="A603" s="4">
        <v>13203</v>
      </c>
      <c r="B603" s="6">
        <v>2012</v>
      </c>
      <c r="C603" s="6">
        <v>1035</v>
      </c>
      <c r="D603" s="5" t="s">
        <v>128</v>
      </c>
      <c r="E603" s="5" t="s">
        <v>101</v>
      </c>
      <c r="F603" s="5" t="s">
        <v>884</v>
      </c>
      <c r="G603" s="6" t="s">
        <v>1269</v>
      </c>
      <c r="H603" s="6">
        <v>0</v>
      </c>
      <c r="I603" s="5" t="s">
        <v>51</v>
      </c>
      <c r="J603" s="5" t="s">
        <v>52</v>
      </c>
      <c r="K603" s="5" t="s">
        <v>90</v>
      </c>
      <c r="L603" s="5" t="s">
        <v>91</v>
      </c>
      <c r="M603" s="5" t="s">
        <v>92</v>
      </c>
      <c r="N603" s="5" t="s">
        <v>56</v>
      </c>
      <c r="O603" s="5" t="s">
        <v>57</v>
      </c>
      <c r="P603" s="5" t="s">
        <v>58</v>
      </c>
      <c r="Q603" s="5" t="s">
        <v>52</v>
      </c>
      <c r="R603" s="5" t="s">
        <v>59</v>
      </c>
      <c r="S603" s="5" t="s">
        <v>112</v>
      </c>
      <c r="T603" s="5" t="s">
        <v>93</v>
      </c>
      <c r="U603" s="5" t="s">
        <v>882</v>
      </c>
      <c r="V603" s="5" t="s">
        <v>81</v>
      </c>
      <c r="W603" s="5" t="s">
        <v>64</v>
      </c>
      <c r="X603" s="5" t="s">
        <v>66</v>
      </c>
      <c r="Y603" s="5" t="s">
        <v>105</v>
      </c>
      <c r="Z603" s="16" t="s">
        <v>107</v>
      </c>
    </row>
    <row r="604" spans="1:26" ht="16.5" thickBot="1" x14ac:dyDescent="0.3">
      <c r="A604" s="4">
        <v>29231</v>
      </c>
      <c r="B604" s="6">
        <v>2007</v>
      </c>
      <c r="C604" s="6">
        <v>1639</v>
      </c>
      <c r="D604" s="5" t="s">
        <v>72</v>
      </c>
      <c r="E604" s="5" t="s">
        <v>109</v>
      </c>
      <c r="F604" s="5" t="s">
        <v>937</v>
      </c>
      <c r="G604" s="6" t="s">
        <v>1183</v>
      </c>
      <c r="H604" s="6">
        <v>101</v>
      </c>
      <c r="I604" s="5" t="s">
        <v>120</v>
      </c>
      <c r="J604" s="5" t="s">
        <v>52</v>
      </c>
      <c r="K604" s="5" t="s">
        <v>90</v>
      </c>
      <c r="L604" s="5" t="s">
        <v>147</v>
      </c>
      <c r="M604" s="5" t="s">
        <v>78</v>
      </c>
      <c r="N604" s="5" t="s">
        <v>56</v>
      </c>
      <c r="O604" s="5" t="s">
        <v>57</v>
      </c>
      <c r="P604" s="5" t="s">
        <v>58</v>
      </c>
      <c r="Q604" s="5" t="s">
        <v>52</v>
      </c>
      <c r="R604" s="5" t="s">
        <v>59</v>
      </c>
      <c r="S604" s="5" t="s">
        <v>60</v>
      </c>
      <c r="T604" s="5" t="s">
        <v>79</v>
      </c>
      <c r="U604" s="5" t="s">
        <v>938</v>
      </c>
      <c r="V604" s="5" t="s">
        <v>63</v>
      </c>
      <c r="W604" s="5" t="s">
        <v>64</v>
      </c>
      <c r="X604" s="5" t="s">
        <v>168</v>
      </c>
      <c r="Y604" s="5" t="s">
        <v>105</v>
      </c>
      <c r="Z604" s="16" t="s">
        <v>244</v>
      </c>
    </row>
    <row r="605" spans="1:26" ht="32.25" thickBot="1" x14ac:dyDescent="0.3">
      <c r="A605" s="4">
        <v>29315</v>
      </c>
      <c r="B605" s="6">
        <v>2005</v>
      </c>
      <c r="C605" s="6">
        <v>1226</v>
      </c>
      <c r="D605" s="5" t="s">
        <v>47</v>
      </c>
      <c r="E605" s="5" t="s">
        <v>174</v>
      </c>
      <c r="F605" s="5" t="s">
        <v>937</v>
      </c>
      <c r="G605" s="6" t="s">
        <v>1337</v>
      </c>
      <c r="H605" s="6">
        <v>0</v>
      </c>
      <c r="I605" s="5" t="s">
        <v>51</v>
      </c>
      <c r="J605" s="5" t="s">
        <v>52</v>
      </c>
      <c r="K605" s="5" t="s">
        <v>90</v>
      </c>
      <c r="L605" s="5" t="s">
        <v>91</v>
      </c>
      <c r="M605" s="5" t="s">
        <v>78</v>
      </c>
      <c r="N605" s="5" t="s">
        <v>56</v>
      </c>
      <c r="O605" s="5" t="s">
        <v>57</v>
      </c>
      <c r="P605" s="5" t="s">
        <v>58</v>
      </c>
      <c r="Q605" s="5" t="s">
        <v>52</v>
      </c>
      <c r="R605" s="5" t="s">
        <v>59</v>
      </c>
      <c r="S605" s="5" t="s">
        <v>112</v>
      </c>
      <c r="T605" s="5" t="s">
        <v>79</v>
      </c>
      <c r="U605" s="5" t="s">
        <v>740</v>
      </c>
      <c r="V605" s="5" t="s">
        <v>81</v>
      </c>
      <c r="W605" s="5" t="s">
        <v>64</v>
      </c>
      <c r="X605" s="5" t="s">
        <v>66</v>
      </c>
      <c r="Y605" s="5" t="s">
        <v>105</v>
      </c>
      <c r="Z605" s="16" t="s">
        <v>126</v>
      </c>
    </row>
    <row r="606" spans="1:26" ht="32.25" thickBot="1" x14ac:dyDescent="0.3">
      <c r="A606" s="4">
        <v>29033</v>
      </c>
      <c r="B606" s="6">
        <v>2010</v>
      </c>
      <c r="C606" s="6">
        <v>930</v>
      </c>
      <c r="D606" s="5" t="s">
        <v>88</v>
      </c>
      <c r="E606" s="5" t="s">
        <v>325</v>
      </c>
      <c r="F606" s="5" t="s">
        <v>273</v>
      </c>
      <c r="G606" s="6" t="s">
        <v>1338</v>
      </c>
      <c r="H606" s="6">
        <v>20</v>
      </c>
      <c r="I606" s="5" t="s">
        <v>455</v>
      </c>
      <c r="J606" s="5" t="s">
        <v>52</v>
      </c>
      <c r="K606" s="5" t="s">
        <v>53</v>
      </c>
      <c r="L606" s="5" t="s">
        <v>147</v>
      </c>
      <c r="M606" s="5" t="s">
        <v>78</v>
      </c>
      <c r="N606" s="5" t="s">
        <v>56</v>
      </c>
      <c r="O606" s="5" t="s">
        <v>57</v>
      </c>
      <c r="P606" s="5" t="s">
        <v>58</v>
      </c>
      <c r="Q606" s="5" t="s">
        <v>52</v>
      </c>
      <c r="R606" s="5" t="s">
        <v>59</v>
      </c>
      <c r="S606" s="5" t="s">
        <v>112</v>
      </c>
      <c r="T606" s="5" t="s">
        <v>79</v>
      </c>
      <c r="U606" s="5" t="s">
        <v>944</v>
      </c>
      <c r="V606" s="5" t="s">
        <v>95</v>
      </c>
      <c r="W606" s="5" t="s">
        <v>64</v>
      </c>
      <c r="X606" s="5" t="s">
        <v>66</v>
      </c>
      <c r="Y606" s="5" t="s">
        <v>105</v>
      </c>
      <c r="Z606" s="16" t="s">
        <v>69</v>
      </c>
    </row>
    <row r="607" spans="1:26" ht="16.5" thickBot="1" x14ac:dyDescent="0.3">
      <c r="A607" s="4">
        <v>8635</v>
      </c>
      <c r="B607" s="6">
        <v>2013</v>
      </c>
      <c r="C607" s="6">
        <v>133</v>
      </c>
      <c r="D607" s="5" t="s">
        <v>182</v>
      </c>
      <c r="E607" s="5" t="s">
        <v>453</v>
      </c>
      <c r="F607" s="5" t="s">
        <v>273</v>
      </c>
      <c r="G607" s="6" t="s">
        <v>1239</v>
      </c>
      <c r="H607" s="6">
        <v>0</v>
      </c>
      <c r="I607" s="5" t="s">
        <v>51</v>
      </c>
      <c r="J607" s="5" t="s">
        <v>52</v>
      </c>
      <c r="K607" s="5" t="s">
        <v>53</v>
      </c>
      <c r="L607" s="5" t="s">
        <v>91</v>
      </c>
      <c r="M607" s="5" t="s">
        <v>78</v>
      </c>
      <c r="N607" s="5" t="s">
        <v>56</v>
      </c>
      <c r="O607" s="5" t="s">
        <v>57</v>
      </c>
      <c r="P607" s="5" t="s">
        <v>58</v>
      </c>
      <c r="Q607" s="5" t="s">
        <v>52</v>
      </c>
      <c r="R607" s="5" t="s">
        <v>59</v>
      </c>
      <c r="S607" s="5" t="s">
        <v>112</v>
      </c>
      <c r="T607" s="5" t="s">
        <v>79</v>
      </c>
      <c r="U607" s="5" t="s">
        <v>942</v>
      </c>
      <c r="V607" s="5" t="s">
        <v>133</v>
      </c>
      <c r="W607" s="5" t="s">
        <v>64</v>
      </c>
      <c r="X607" s="5" t="s">
        <v>66</v>
      </c>
      <c r="Y607" s="5" t="s">
        <v>105</v>
      </c>
      <c r="Z607" s="16" t="s">
        <v>107</v>
      </c>
    </row>
    <row r="608" spans="1:26" ht="32.25" thickBot="1" x14ac:dyDescent="0.3">
      <c r="A608" s="4">
        <v>29007</v>
      </c>
      <c r="B608" s="6">
        <v>2007</v>
      </c>
      <c r="C608" s="6">
        <v>2130</v>
      </c>
      <c r="D608" s="5" t="s">
        <v>182</v>
      </c>
      <c r="E608" s="5" t="s">
        <v>453</v>
      </c>
      <c r="F608" s="5" t="s">
        <v>273</v>
      </c>
      <c r="G608" s="6" t="s">
        <v>1239</v>
      </c>
      <c r="H608" s="6">
        <v>0</v>
      </c>
      <c r="I608" s="5" t="s">
        <v>51</v>
      </c>
      <c r="J608" s="5" t="s">
        <v>52</v>
      </c>
      <c r="K608" s="5" t="s">
        <v>90</v>
      </c>
      <c r="L608" s="5" t="s">
        <v>91</v>
      </c>
      <c r="M608" s="5" t="s">
        <v>78</v>
      </c>
      <c r="N608" s="5" t="s">
        <v>56</v>
      </c>
      <c r="O608" s="5" t="s">
        <v>57</v>
      </c>
      <c r="P608" s="5" t="s">
        <v>58</v>
      </c>
      <c r="Q608" s="5" t="s">
        <v>52</v>
      </c>
      <c r="R608" s="5" t="s">
        <v>131</v>
      </c>
      <c r="S608" s="5" t="s">
        <v>112</v>
      </c>
      <c r="T608" s="5" t="s">
        <v>79</v>
      </c>
      <c r="U608" s="5" t="s">
        <v>942</v>
      </c>
      <c r="V608" s="5" t="s">
        <v>123</v>
      </c>
      <c r="W608" s="5" t="s">
        <v>64</v>
      </c>
      <c r="X608" s="5" t="s">
        <v>66</v>
      </c>
      <c r="Y608" s="5" t="s">
        <v>105</v>
      </c>
      <c r="Z608" s="16" t="s">
        <v>126</v>
      </c>
    </row>
    <row r="609" spans="1:26" ht="32.25" thickBot="1" x14ac:dyDescent="0.3">
      <c r="A609" s="4">
        <v>14566</v>
      </c>
      <c r="B609" s="6">
        <v>2008</v>
      </c>
      <c r="C609" s="6">
        <v>915</v>
      </c>
      <c r="D609" s="5" t="s">
        <v>172</v>
      </c>
      <c r="E609" s="5" t="s">
        <v>192</v>
      </c>
      <c r="F609" s="5" t="s">
        <v>325</v>
      </c>
      <c r="G609" s="6" t="s">
        <v>1311</v>
      </c>
      <c r="H609" s="6">
        <v>0</v>
      </c>
      <c r="I609" s="5" t="s">
        <v>51</v>
      </c>
      <c r="J609" s="5" t="s">
        <v>52</v>
      </c>
      <c r="K609" s="5" t="s">
        <v>90</v>
      </c>
      <c r="L609" s="5" t="s">
        <v>150</v>
      </c>
      <c r="M609" s="5" t="s">
        <v>151</v>
      </c>
      <c r="N609" s="5" t="s">
        <v>152</v>
      </c>
      <c r="O609" s="5" t="s">
        <v>57</v>
      </c>
      <c r="P609" s="5" t="s">
        <v>58</v>
      </c>
      <c r="Q609" s="5" t="s">
        <v>52</v>
      </c>
      <c r="R609" s="5" t="s">
        <v>59</v>
      </c>
      <c r="S609" s="5" t="s">
        <v>112</v>
      </c>
      <c r="T609" s="5" t="s">
        <v>153</v>
      </c>
      <c r="U609" s="5" t="s">
        <v>378</v>
      </c>
      <c r="V609" s="5" t="s">
        <v>95</v>
      </c>
      <c r="W609" s="5" t="s">
        <v>64</v>
      </c>
      <c r="X609" s="5" t="s">
        <v>66</v>
      </c>
      <c r="Y609" s="5" t="s">
        <v>105</v>
      </c>
      <c r="Z609" s="16" t="s">
        <v>381</v>
      </c>
    </row>
    <row r="610" spans="1:26" ht="16.5" thickBot="1" x14ac:dyDescent="0.3">
      <c r="A610" s="4">
        <v>29013</v>
      </c>
      <c r="B610" s="6">
        <v>2011</v>
      </c>
      <c r="C610" s="6">
        <v>2245</v>
      </c>
      <c r="D610" s="5" t="s">
        <v>172</v>
      </c>
      <c r="E610" s="5" t="s">
        <v>453</v>
      </c>
      <c r="F610" s="5" t="s">
        <v>273</v>
      </c>
      <c r="G610" s="6" t="s">
        <v>1239</v>
      </c>
      <c r="H610" s="6">
        <v>0</v>
      </c>
      <c r="I610" s="5" t="s">
        <v>51</v>
      </c>
      <c r="J610" s="5" t="s">
        <v>52</v>
      </c>
      <c r="K610" s="5" t="s">
        <v>90</v>
      </c>
      <c r="L610" s="5" t="s">
        <v>91</v>
      </c>
      <c r="M610" s="5" t="s">
        <v>78</v>
      </c>
      <c r="N610" s="5" t="s">
        <v>56</v>
      </c>
      <c r="O610" s="5" t="s">
        <v>57</v>
      </c>
      <c r="P610" s="5" t="s">
        <v>58</v>
      </c>
      <c r="Q610" s="5" t="s">
        <v>52</v>
      </c>
      <c r="R610" s="5" t="s">
        <v>131</v>
      </c>
      <c r="S610" s="5" t="s">
        <v>112</v>
      </c>
      <c r="T610" s="5" t="s">
        <v>79</v>
      </c>
      <c r="U610" s="5" t="s">
        <v>942</v>
      </c>
      <c r="V610" s="5" t="s">
        <v>149</v>
      </c>
      <c r="W610" s="5" t="s">
        <v>171</v>
      </c>
      <c r="X610" s="5" t="s">
        <v>66</v>
      </c>
      <c r="Y610" s="5" t="s">
        <v>105</v>
      </c>
      <c r="Z610" s="16" t="s">
        <v>107</v>
      </c>
    </row>
    <row r="611" spans="1:26" ht="32.25" thickBot="1" x14ac:dyDescent="0.3">
      <c r="A611" s="4">
        <v>28994</v>
      </c>
      <c r="B611" s="6">
        <v>2012</v>
      </c>
      <c r="C611" s="6">
        <v>1209</v>
      </c>
      <c r="D611" s="5" t="s">
        <v>47</v>
      </c>
      <c r="E611" s="5" t="s">
        <v>174</v>
      </c>
      <c r="F611" s="5" t="s">
        <v>273</v>
      </c>
      <c r="G611" s="6" t="s">
        <v>1339</v>
      </c>
      <c r="H611" s="6">
        <v>0</v>
      </c>
      <c r="I611" s="5" t="s">
        <v>51</v>
      </c>
      <c r="J611" s="5" t="s">
        <v>52</v>
      </c>
      <c r="K611" s="5" t="s">
        <v>111</v>
      </c>
      <c r="L611" s="5" t="s">
        <v>54</v>
      </c>
      <c r="M611" s="5" t="s">
        <v>78</v>
      </c>
      <c r="N611" s="5" t="s">
        <v>56</v>
      </c>
      <c r="O611" s="5" t="s">
        <v>57</v>
      </c>
      <c r="P611" s="5" t="s">
        <v>950</v>
      </c>
      <c r="Q611" s="5" t="s">
        <v>52</v>
      </c>
      <c r="R611" s="5" t="s">
        <v>59</v>
      </c>
      <c r="S611" s="5" t="s">
        <v>60</v>
      </c>
      <c r="T611" s="5" t="s">
        <v>79</v>
      </c>
      <c r="U611" s="5" t="s">
        <v>940</v>
      </c>
      <c r="V611" s="5" t="s">
        <v>81</v>
      </c>
      <c r="W611" s="5" t="s">
        <v>64</v>
      </c>
      <c r="X611" s="5" t="s">
        <v>66</v>
      </c>
      <c r="Y611" s="5" t="s">
        <v>105</v>
      </c>
      <c r="Z611" s="16" t="s">
        <v>307</v>
      </c>
    </row>
    <row r="612" spans="1:26" ht="32.25" thickBot="1" x14ac:dyDescent="0.3">
      <c r="A612" s="4">
        <v>29177</v>
      </c>
      <c r="B612" s="6">
        <v>2008</v>
      </c>
      <c r="C612" s="6">
        <v>835</v>
      </c>
      <c r="D612" s="5" t="s">
        <v>135</v>
      </c>
      <c r="E612" s="5" t="s">
        <v>230</v>
      </c>
      <c r="F612" s="5" t="s">
        <v>192</v>
      </c>
      <c r="G612" s="6" t="s">
        <v>1287</v>
      </c>
      <c r="H612" s="6">
        <v>0</v>
      </c>
      <c r="I612" s="5" t="s">
        <v>51</v>
      </c>
      <c r="J612" s="5" t="s">
        <v>52</v>
      </c>
      <c r="K612" s="5" t="s">
        <v>53</v>
      </c>
      <c r="L612" s="5" t="s">
        <v>91</v>
      </c>
      <c r="M612" s="5" t="s">
        <v>78</v>
      </c>
      <c r="N612" s="5" t="s">
        <v>56</v>
      </c>
      <c r="O612" s="5" t="s">
        <v>57</v>
      </c>
      <c r="P612" s="5" t="s">
        <v>58</v>
      </c>
      <c r="Q612" s="5" t="s">
        <v>52</v>
      </c>
      <c r="R612" s="5" t="s">
        <v>59</v>
      </c>
      <c r="S612" s="5" t="s">
        <v>112</v>
      </c>
      <c r="T612" s="5" t="s">
        <v>79</v>
      </c>
      <c r="U612" s="5" t="s">
        <v>286</v>
      </c>
      <c r="V612" s="5" t="s">
        <v>95</v>
      </c>
      <c r="W612" s="5" t="s">
        <v>64</v>
      </c>
      <c r="X612" s="5" t="s">
        <v>66</v>
      </c>
      <c r="Y612" s="5" t="s">
        <v>105</v>
      </c>
      <c r="Z612" s="16" t="s">
        <v>126</v>
      </c>
    </row>
    <row r="613" spans="1:26" ht="16.5" thickBot="1" x14ac:dyDescent="0.3">
      <c r="A613" s="4">
        <v>28672</v>
      </c>
      <c r="B613" s="6">
        <v>2006</v>
      </c>
      <c r="C613" s="6">
        <v>1005</v>
      </c>
      <c r="D613" s="5" t="s">
        <v>135</v>
      </c>
      <c r="E613" s="5" t="s">
        <v>453</v>
      </c>
      <c r="F613" s="5" t="s">
        <v>192</v>
      </c>
      <c r="G613" s="6" t="s">
        <v>1270</v>
      </c>
      <c r="H613" s="6">
        <v>44</v>
      </c>
      <c r="I613" s="5" t="s">
        <v>455</v>
      </c>
      <c r="J613" s="5" t="s">
        <v>215</v>
      </c>
      <c r="K613" s="5" t="s">
        <v>90</v>
      </c>
      <c r="L613" s="5" t="s">
        <v>147</v>
      </c>
      <c r="M613" s="5" t="s">
        <v>78</v>
      </c>
      <c r="N613" s="5" t="s">
        <v>56</v>
      </c>
      <c r="O613" s="5" t="s">
        <v>213</v>
      </c>
      <c r="P613" s="5" t="s">
        <v>58</v>
      </c>
      <c r="Q613" s="5" t="s">
        <v>52</v>
      </c>
      <c r="R613" s="5" t="s">
        <v>59</v>
      </c>
      <c r="S613" s="5" t="s">
        <v>112</v>
      </c>
      <c r="T613" s="5" t="s">
        <v>79</v>
      </c>
      <c r="U613" s="5" t="s">
        <v>985</v>
      </c>
      <c r="V613" s="5" t="s">
        <v>81</v>
      </c>
      <c r="W613" s="5" t="s">
        <v>171</v>
      </c>
      <c r="X613" s="5" t="s">
        <v>168</v>
      </c>
      <c r="Y613" s="5" t="s">
        <v>105</v>
      </c>
      <c r="Z613" s="16" t="s">
        <v>189</v>
      </c>
    </row>
    <row r="614" spans="1:26" ht="32.25" thickBot="1" x14ac:dyDescent="0.3">
      <c r="A614" s="4">
        <v>18767</v>
      </c>
      <c r="B614" s="6">
        <v>2005</v>
      </c>
      <c r="C614" s="6">
        <v>2127</v>
      </c>
      <c r="D614" s="5" t="s">
        <v>72</v>
      </c>
      <c r="E614" s="5" t="s">
        <v>192</v>
      </c>
      <c r="F614" s="5" t="s">
        <v>1092</v>
      </c>
      <c r="G614" s="6" t="s">
        <v>1340</v>
      </c>
      <c r="H614" s="6">
        <v>48</v>
      </c>
      <c r="I614" s="5" t="s">
        <v>76</v>
      </c>
      <c r="J614" s="5" t="s">
        <v>52</v>
      </c>
      <c r="K614" s="5" t="s">
        <v>90</v>
      </c>
      <c r="L614" s="5" t="s">
        <v>150</v>
      </c>
      <c r="M614" s="5" t="s">
        <v>151</v>
      </c>
      <c r="N614" s="5" t="s">
        <v>203</v>
      </c>
      <c r="O614" s="5" t="s">
        <v>213</v>
      </c>
      <c r="P614" s="5" t="s">
        <v>58</v>
      </c>
      <c r="Q614" s="5" t="s">
        <v>52</v>
      </c>
      <c r="R614" s="5" t="s">
        <v>131</v>
      </c>
      <c r="S614" s="5" t="s">
        <v>60</v>
      </c>
      <c r="T614" s="5" t="s">
        <v>153</v>
      </c>
      <c r="U614" s="5" t="s">
        <v>1093</v>
      </c>
      <c r="V614" s="5" t="s">
        <v>123</v>
      </c>
      <c r="W614" s="5" t="s">
        <v>215</v>
      </c>
      <c r="X614" s="5" t="s">
        <v>83</v>
      </c>
      <c r="Y614" s="5" t="s">
        <v>105</v>
      </c>
      <c r="Z614" s="16" t="s">
        <v>206</v>
      </c>
    </row>
    <row r="615" spans="1:26" ht="32.25" thickBot="1" x14ac:dyDescent="0.3">
      <c r="A615" s="4">
        <v>21723</v>
      </c>
      <c r="B615" s="6">
        <v>2012</v>
      </c>
      <c r="C615" s="6">
        <v>1837</v>
      </c>
      <c r="D615" s="5" t="s">
        <v>47</v>
      </c>
      <c r="E615" s="5" t="s">
        <v>218</v>
      </c>
      <c r="F615" s="5" t="s">
        <v>478</v>
      </c>
      <c r="G615" s="6" t="s">
        <v>1341</v>
      </c>
      <c r="H615" s="6">
        <v>0</v>
      </c>
      <c r="I615" s="5" t="s">
        <v>51</v>
      </c>
      <c r="J615" s="5" t="s">
        <v>52</v>
      </c>
      <c r="K615" s="5" t="s">
        <v>90</v>
      </c>
      <c r="L615" s="5" t="s">
        <v>150</v>
      </c>
      <c r="M615" s="5" t="s">
        <v>151</v>
      </c>
      <c r="N615" s="5" t="s">
        <v>152</v>
      </c>
      <c r="O615" s="5" t="s">
        <v>57</v>
      </c>
      <c r="P615" s="5" t="s">
        <v>58</v>
      </c>
      <c r="Q615" s="5" t="s">
        <v>52</v>
      </c>
      <c r="R615" s="5" t="s">
        <v>121</v>
      </c>
      <c r="S615" s="5" t="s">
        <v>112</v>
      </c>
      <c r="T615" s="5" t="s">
        <v>153</v>
      </c>
      <c r="U615" s="5" t="s">
        <v>500</v>
      </c>
      <c r="V615" s="5" t="s">
        <v>123</v>
      </c>
      <c r="W615" s="5" t="s">
        <v>64</v>
      </c>
      <c r="X615" s="5" t="s">
        <v>66</v>
      </c>
      <c r="Y615" s="5" t="s">
        <v>105</v>
      </c>
      <c r="Z615" s="16" t="s">
        <v>238</v>
      </c>
    </row>
    <row r="616" spans="1:26" ht="32.25" thickBot="1" x14ac:dyDescent="0.3">
      <c r="A616" s="4">
        <v>10941</v>
      </c>
      <c r="B616" s="6">
        <v>2014</v>
      </c>
      <c r="C616" s="6">
        <v>1844</v>
      </c>
      <c r="D616" s="5" t="s">
        <v>172</v>
      </c>
      <c r="E616" s="5" t="s">
        <v>680</v>
      </c>
      <c r="F616" s="5" t="s">
        <v>109</v>
      </c>
      <c r="G616" s="6" t="s">
        <v>1301</v>
      </c>
      <c r="H616" s="6">
        <v>0</v>
      </c>
      <c r="I616" s="5" t="s">
        <v>51</v>
      </c>
      <c r="J616" s="5" t="s">
        <v>52</v>
      </c>
      <c r="K616" s="5" t="s">
        <v>53</v>
      </c>
      <c r="L616" s="5" t="s">
        <v>150</v>
      </c>
      <c r="M616" s="5" t="s">
        <v>151</v>
      </c>
      <c r="N616" s="5" t="s">
        <v>152</v>
      </c>
      <c r="O616" s="5" t="s">
        <v>213</v>
      </c>
      <c r="P616" s="5" t="s">
        <v>58</v>
      </c>
      <c r="Q616" s="5" t="s">
        <v>52</v>
      </c>
      <c r="R616" s="5" t="s">
        <v>131</v>
      </c>
      <c r="S616" s="5" t="s">
        <v>112</v>
      </c>
      <c r="T616" s="5" t="s">
        <v>153</v>
      </c>
      <c r="U616" s="5" t="s">
        <v>690</v>
      </c>
      <c r="V616" s="5" t="s">
        <v>123</v>
      </c>
      <c r="W616" s="5" t="s">
        <v>215</v>
      </c>
      <c r="X616" s="5" t="s">
        <v>66</v>
      </c>
      <c r="Y616" s="5" t="s">
        <v>105</v>
      </c>
      <c r="Z616" s="16" t="s">
        <v>238</v>
      </c>
    </row>
    <row r="617" spans="1:26" ht="32.25" thickBot="1" x14ac:dyDescent="0.3">
      <c r="A617" s="4">
        <v>4438</v>
      </c>
      <c r="B617" s="6">
        <v>2008</v>
      </c>
      <c r="C617" s="6">
        <v>1840</v>
      </c>
      <c r="D617" s="5" t="s">
        <v>135</v>
      </c>
      <c r="E617" s="5" t="s">
        <v>694</v>
      </c>
      <c r="F617" s="5" t="s">
        <v>192</v>
      </c>
      <c r="G617" s="6" t="s">
        <v>1208</v>
      </c>
      <c r="H617" s="6">
        <v>100</v>
      </c>
      <c r="I617" s="5" t="s">
        <v>455</v>
      </c>
      <c r="J617" s="5" t="s">
        <v>52</v>
      </c>
      <c r="K617" s="5" t="s">
        <v>53</v>
      </c>
      <c r="L617" s="5" t="s">
        <v>91</v>
      </c>
      <c r="M617" s="5" t="s">
        <v>92</v>
      </c>
      <c r="N617" s="5" t="s">
        <v>56</v>
      </c>
      <c r="O617" s="5" t="s">
        <v>57</v>
      </c>
      <c r="P617" s="5" t="s">
        <v>58</v>
      </c>
      <c r="Q617" s="5" t="s">
        <v>52</v>
      </c>
      <c r="R617" s="5" t="s">
        <v>59</v>
      </c>
      <c r="S617" s="5" t="s">
        <v>60</v>
      </c>
      <c r="T617" s="5" t="s">
        <v>93</v>
      </c>
      <c r="U617" s="5" t="s">
        <v>1010</v>
      </c>
      <c r="V617" s="5" t="s">
        <v>123</v>
      </c>
      <c r="W617" s="5" t="s">
        <v>64</v>
      </c>
      <c r="X617" s="5" t="s">
        <v>83</v>
      </c>
      <c r="Y617" s="5" t="s">
        <v>105</v>
      </c>
      <c r="Z617" s="16" t="s">
        <v>85</v>
      </c>
    </row>
    <row r="618" spans="1:26" ht="32.25" thickBot="1" x14ac:dyDescent="0.3">
      <c r="A618" s="4">
        <v>284</v>
      </c>
      <c r="B618" s="6">
        <v>2005</v>
      </c>
      <c r="C618" s="6">
        <v>1030</v>
      </c>
      <c r="D618" s="5" t="s">
        <v>128</v>
      </c>
      <c r="E618" s="5" t="s">
        <v>453</v>
      </c>
      <c r="F618" s="5" t="s">
        <v>218</v>
      </c>
      <c r="G618" s="6" t="s">
        <v>1246</v>
      </c>
      <c r="H618" s="6">
        <v>0</v>
      </c>
      <c r="I618" s="5" t="s">
        <v>51</v>
      </c>
      <c r="J618" s="5" t="s">
        <v>52</v>
      </c>
      <c r="K618" s="5" t="s">
        <v>53</v>
      </c>
      <c r="L618" s="5" t="s">
        <v>102</v>
      </c>
      <c r="M618" s="5" t="s">
        <v>254</v>
      </c>
      <c r="N618" s="5" t="s">
        <v>56</v>
      </c>
      <c r="O618" s="5" t="s">
        <v>57</v>
      </c>
      <c r="P618" s="5" t="s">
        <v>58</v>
      </c>
      <c r="Q618" s="5" t="s">
        <v>52</v>
      </c>
      <c r="R618" s="5" t="s">
        <v>59</v>
      </c>
      <c r="S618" s="5" t="s">
        <v>112</v>
      </c>
      <c r="T618" s="5" t="s">
        <v>93</v>
      </c>
      <c r="U618" s="5" t="s">
        <v>596</v>
      </c>
      <c r="V618" s="5" t="s">
        <v>81</v>
      </c>
      <c r="W618" s="5" t="s">
        <v>64</v>
      </c>
      <c r="X618" s="5" t="s">
        <v>66</v>
      </c>
      <c r="Y618" s="5" t="s">
        <v>105</v>
      </c>
      <c r="Z618" s="16" t="s">
        <v>126</v>
      </c>
    </row>
    <row r="619" spans="1:26" ht="32.25" thickBot="1" x14ac:dyDescent="0.3">
      <c r="A619" s="4">
        <v>15162</v>
      </c>
      <c r="B619" s="6">
        <v>2007</v>
      </c>
      <c r="C619" s="6">
        <v>1437</v>
      </c>
      <c r="D619" s="5" t="s">
        <v>72</v>
      </c>
      <c r="E619" s="5" t="s">
        <v>694</v>
      </c>
      <c r="F619" s="5" t="s">
        <v>268</v>
      </c>
      <c r="G619" s="6" t="s">
        <v>1209</v>
      </c>
      <c r="H619" s="6">
        <v>217</v>
      </c>
      <c r="I619" s="5" t="s">
        <v>455</v>
      </c>
      <c r="J619" s="5" t="s">
        <v>52</v>
      </c>
      <c r="K619" s="5" t="s">
        <v>90</v>
      </c>
      <c r="L619" s="5" t="s">
        <v>150</v>
      </c>
      <c r="M619" s="5" t="s">
        <v>151</v>
      </c>
      <c r="N619" s="5" t="s">
        <v>203</v>
      </c>
      <c r="O619" s="5" t="s">
        <v>57</v>
      </c>
      <c r="P619" s="5" t="s">
        <v>463</v>
      </c>
      <c r="Q619" s="5" t="s">
        <v>52</v>
      </c>
      <c r="R619" s="5" t="s">
        <v>59</v>
      </c>
      <c r="S619" s="5" t="s">
        <v>60</v>
      </c>
      <c r="T619" s="5" t="s">
        <v>153</v>
      </c>
      <c r="U619" s="5" t="s">
        <v>843</v>
      </c>
      <c r="V619" s="5" t="s">
        <v>63</v>
      </c>
      <c r="W619" s="5" t="s">
        <v>64</v>
      </c>
      <c r="X619" s="5" t="s">
        <v>83</v>
      </c>
      <c r="Y619" s="5" t="s">
        <v>105</v>
      </c>
      <c r="Z619" s="16" t="s">
        <v>206</v>
      </c>
    </row>
    <row r="620" spans="1:26" ht="48" thickBot="1" x14ac:dyDescent="0.3">
      <c r="A620" s="4">
        <v>15246</v>
      </c>
      <c r="B620" s="6">
        <v>2011</v>
      </c>
      <c r="C620" s="6">
        <v>2202</v>
      </c>
      <c r="D620" s="5" t="s">
        <v>47</v>
      </c>
      <c r="E620" s="5" t="s">
        <v>694</v>
      </c>
      <c r="F620" s="5" t="s">
        <v>273</v>
      </c>
      <c r="G620" s="6" t="s">
        <v>1342</v>
      </c>
      <c r="H620" s="6">
        <v>5</v>
      </c>
      <c r="I620" s="5" t="s">
        <v>622</v>
      </c>
      <c r="J620" s="5" t="s">
        <v>52</v>
      </c>
      <c r="K620" s="5" t="s">
        <v>90</v>
      </c>
      <c r="L620" s="5" t="s">
        <v>150</v>
      </c>
      <c r="M620" s="5" t="s">
        <v>151</v>
      </c>
      <c r="N620" s="5" t="s">
        <v>152</v>
      </c>
      <c r="O620" s="5" t="s">
        <v>57</v>
      </c>
      <c r="P620" s="5" t="s">
        <v>58</v>
      </c>
      <c r="Q620" s="5" t="s">
        <v>52</v>
      </c>
      <c r="R620" s="5" t="s">
        <v>131</v>
      </c>
      <c r="S620" s="5" t="s">
        <v>112</v>
      </c>
      <c r="T620" s="5" t="s">
        <v>153</v>
      </c>
      <c r="U620" s="5" t="s">
        <v>960</v>
      </c>
      <c r="V620" s="5" t="s">
        <v>149</v>
      </c>
      <c r="W620" s="5" t="s">
        <v>64</v>
      </c>
      <c r="X620" s="5" t="s">
        <v>66</v>
      </c>
      <c r="Y620" s="5" t="s">
        <v>105</v>
      </c>
      <c r="Z620" s="16" t="s">
        <v>178</v>
      </c>
    </row>
    <row r="621" spans="1:26" ht="32.25" thickBot="1" x14ac:dyDescent="0.3">
      <c r="A621" s="4">
        <v>21742</v>
      </c>
      <c r="B621" s="6">
        <v>2012</v>
      </c>
      <c r="C621" s="6">
        <v>1224</v>
      </c>
      <c r="D621" s="5" t="s">
        <v>128</v>
      </c>
      <c r="E621" s="5" t="s">
        <v>694</v>
      </c>
      <c r="F621" s="5" t="s">
        <v>1013</v>
      </c>
      <c r="G621" s="6" t="s">
        <v>1343</v>
      </c>
      <c r="H621" s="6">
        <v>0</v>
      </c>
      <c r="I621" s="5" t="s">
        <v>51</v>
      </c>
      <c r="J621" s="5" t="s">
        <v>52</v>
      </c>
      <c r="K621" s="5" t="s">
        <v>90</v>
      </c>
      <c r="L621" s="5" t="s">
        <v>150</v>
      </c>
      <c r="M621" s="5" t="s">
        <v>151</v>
      </c>
      <c r="N621" s="5" t="s">
        <v>152</v>
      </c>
      <c r="O621" s="5" t="s">
        <v>57</v>
      </c>
      <c r="P621" s="5" t="s">
        <v>58</v>
      </c>
      <c r="Q621" s="5" t="s">
        <v>52</v>
      </c>
      <c r="R621" s="5" t="s">
        <v>59</v>
      </c>
      <c r="S621" s="5" t="s">
        <v>112</v>
      </c>
      <c r="T621" s="5" t="s">
        <v>153</v>
      </c>
      <c r="U621" s="5" t="s">
        <v>1014</v>
      </c>
      <c r="V621" s="5" t="s">
        <v>81</v>
      </c>
      <c r="W621" s="5" t="s">
        <v>64</v>
      </c>
      <c r="X621" s="5" t="s">
        <v>66</v>
      </c>
      <c r="Y621" s="5" t="s">
        <v>105</v>
      </c>
      <c r="Z621" s="16" t="s">
        <v>238</v>
      </c>
    </row>
    <row r="622" spans="1:26" ht="32.25" thickBot="1" x14ac:dyDescent="0.3">
      <c r="A622" s="4">
        <v>15134</v>
      </c>
      <c r="B622" s="6">
        <v>2006</v>
      </c>
      <c r="C622" s="6">
        <v>1440</v>
      </c>
      <c r="D622" s="5" t="s">
        <v>128</v>
      </c>
      <c r="E622" s="5" t="s">
        <v>694</v>
      </c>
      <c r="F622" s="5" t="s">
        <v>218</v>
      </c>
      <c r="G622" s="6" t="s">
        <v>1210</v>
      </c>
      <c r="H622" s="6">
        <v>2</v>
      </c>
      <c r="I622" s="5" t="s">
        <v>622</v>
      </c>
      <c r="J622" s="5" t="s">
        <v>52</v>
      </c>
      <c r="K622" s="5" t="s">
        <v>90</v>
      </c>
      <c r="L622" s="5" t="s">
        <v>150</v>
      </c>
      <c r="M622" s="5" t="s">
        <v>151</v>
      </c>
      <c r="N622" s="5" t="s">
        <v>152</v>
      </c>
      <c r="O622" s="5" t="s">
        <v>57</v>
      </c>
      <c r="P622" s="5" t="s">
        <v>58</v>
      </c>
      <c r="Q622" s="5" t="s">
        <v>52</v>
      </c>
      <c r="R622" s="5" t="s">
        <v>59</v>
      </c>
      <c r="S622" s="5" t="s">
        <v>60</v>
      </c>
      <c r="T622" s="5" t="s">
        <v>153</v>
      </c>
      <c r="U622" s="5" t="s">
        <v>1025</v>
      </c>
      <c r="V622" s="5" t="s">
        <v>63</v>
      </c>
      <c r="W622" s="5" t="s">
        <v>64</v>
      </c>
      <c r="X622" s="5" t="s">
        <v>66</v>
      </c>
      <c r="Y622" s="5" t="s">
        <v>105</v>
      </c>
      <c r="Z622" s="16" t="s">
        <v>340</v>
      </c>
    </row>
    <row r="623" spans="1:26" ht="32.25" thickBot="1" x14ac:dyDescent="0.3">
      <c r="A623" s="4">
        <v>15214</v>
      </c>
      <c r="B623" s="6">
        <v>2011</v>
      </c>
      <c r="C623" s="6">
        <v>1530</v>
      </c>
      <c r="D623" s="5" t="s">
        <v>72</v>
      </c>
      <c r="E623" s="5" t="s">
        <v>49</v>
      </c>
      <c r="F623" s="5" t="s">
        <v>1046</v>
      </c>
      <c r="G623" s="6" t="s">
        <v>1344</v>
      </c>
      <c r="H623" s="6">
        <v>37</v>
      </c>
      <c r="I623" s="5" t="s">
        <v>455</v>
      </c>
      <c r="J623" s="5" t="s">
        <v>52</v>
      </c>
      <c r="K623" s="5" t="s">
        <v>90</v>
      </c>
      <c r="L623" s="5" t="s">
        <v>150</v>
      </c>
      <c r="M623" s="5" t="s">
        <v>151</v>
      </c>
      <c r="N623" s="5" t="s">
        <v>152</v>
      </c>
      <c r="O623" s="5" t="s">
        <v>213</v>
      </c>
      <c r="P623" s="5" t="s">
        <v>58</v>
      </c>
      <c r="Q623" s="5" t="s">
        <v>52</v>
      </c>
      <c r="R623" s="5" t="s">
        <v>59</v>
      </c>
      <c r="S623" s="5" t="s">
        <v>60</v>
      </c>
      <c r="T623" s="5" t="s">
        <v>153</v>
      </c>
      <c r="U623" s="5" t="s">
        <v>1047</v>
      </c>
      <c r="V623" s="5" t="s">
        <v>63</v>
      </c>
      <c r="W623" s="5" t="s">
        <v>171</v>
      </c>
      <c r="X623" s="5" t="s">
        <v>83</v>
      </c>
      <c r="Y623" s="5" t="s">
        <v>105</v>
      </c>
      <c r="Z623" s="16" t="s">
        <v>340</v>
      </c>
    </row>
    <row r="624" spans="1:26" ht="32.25" thickBot="1" x14ac:dyDescent="0.3">
      <c r="A624" s="4">
        <v>8280</v>
      </c>
      <c r="B624" s="6">
        <v>2010</v>
      </c>
      <c r="C624" s="6">
        <v>1941</v>
      </c>
      <c r="D624" s="5" t="s">
        <v>172</v>
      </c>
      <c r="E624" s="5" t="s">
        <v>109</v>
      </c>
      <c r="F624" s="5" t="s">
        <v>751</v>
      </c>
      <c r="G624" s="6" t="s">
        <v>1250</v>
      </c>
      <c r="H624" s="6">
        <v>0</v>
      </c>
      <c r="I624" s="5" t="s">
        <v>51</v>
      </c>
      <c r="J624" s="5" t="s">
        <v>52</v>
      </c>
      <c r="K624" s="5" t="s">
        <v>90</v>
      </c>
      <c r="L624" s="5" t="s">
        <v>147</v>
      </c>
      <c r="M624" s="5" t="s">
        <v>92</v>
      </c>
      <c r="N624" s="5" t="s">
        <v>56</v>
      </c>
      <c r="O624" s="5" t="s">
        <v>57</v>
      </c>
      <c r="P624" s="5" t="s">
        <v>58</v>
      </c>
      <c r="Q624" s="5" t="s">
        <v>52</v>
      </c>
      <c r="R624" s="5" t="s">
        <v>131</v>
      </c>
      <c r="S624" s="5" t="s">
        <v>112</v>
      </c>
      <c r="T624" s="5" t="s">
        <v>93</v>
      </c>
      <c r="U624" s="5" t="s">
        <v>1078</v>
      </c>
      <c r="V624" s="5" t="s">
        <v>123</v>
      </c>
      <c r="W624" s="5" t="s">
        <v>64</v>
      </c>
      <c r="X624" s="5" t="s">
        <v>66</v>
      </c>
      <c r="Y624" s="5" t="s">
        <v>105</v>
      </c>
      <c r="Z624" s="16" t="s">
        <v>703</v>
      </c>
    </row>
    <row r="625" spans="1:26" ht="16.5" thickBot="1" x14ac:dyDescent="0.3">
      <c r="A625" s="4">
        <v>28273</v>
      </c>
      <c r="B625" s="6">
        <v>2014</v>
      </c>
      <c r="C625" s="6">
        <v>1820</v>
      </c>
      <c r="D625" s="5" t="s">
        <v>172</v>
      </c>
      <c r="E625" s="5" t="s">
        <v>268</v>
      </c>
      <c r="F625" s="5" t="s">
        <v>751</v>
      </c>
      <c r="G625" s="6" t="s">
        <v>1328</v>
      </c>
      <c r="H625" s="6">
        <v>20</v>
      </c>
      <c r="I625" s="5" t="s">
        <v>120</v>
      </c>
      <c r="J625" s="5" t="s">
        <v>52</v>
      </c>
      <c r="K625" s="5" t="s">
        <v>90</v>
      </c>
      <c r="L625" s="5" t="s">
        <v>77</v>
      </c>
      <c r="M625" s="5" t="s">
        <v>78</v>
      </c>
      <c r="N625" s="5" t="s">
        <v>56</v>
      </c>
      <c r="O625" s="5" t="s">
        <v>57</v>
      </c>
      <c r="P625" s="5" t="s">
        <v>58</v>
      </c>
      <c r="Q625" s="5" t="s">
        <v>52</v>
      </c>
      <c r="R625" s="5" t="s">
        <v>59</v>
      </c>
      <c r="S625" s="5" t="s">
        <v>60</v>
      </c>
      <c r="T625" s="5" t="s">
        <v>79</v>
      </c>
      <c r="U625" s="5" t="s">
        <v>1084</v>
      </c>
      <c r="V625" s="5" t="s">
        <v>123</v>
      </c>
      <c r="W625" s="5" t="s">
        <v>64</v>
      </c>
      <c r="X625" s="5" t="s">
        <v>66</v>
      </c>
      <c r="Y625" s="5" t="s">
        <v>105</v>
      </c>
      <c r="Z625" s="16" t="s">
        <v>98</v>
      </c>
    </row>
    <row r="626" spans="1:26" ht="32.25" thickBot="1" x14ac:dyDescent="0.3">
      <c r="A626" s="4">
        <v>15219</v>
      </c>
      <c r="B626" s="6">
        <v>2007</v>
      </c>
      <c r="C626" s="6">
        <v>1450</v>
      </c>
      <c r="D626" s="5" t="s">
        <v>72</v>
      </c>
      <c r="E626" s="5" t="s">
        <v>101</v>
      </c>
      <c r="F626" s="5" t="s">
        <v>442</v>
      </c>
      <c r="G626" s="6" t="s">
        <v>1282</v>
      </c>
      <c r="H626" s="6">
        <v>0</v>
      </c>
      <c r="I626" s="5" t="s">
        <v>51</v>
      </c>
      <c r="J626" s="5" t="s">
        <v>451</v>
      </c>
      <c r="K626" s="5" t="s">
        <v>337</v>
      </c>
      <c r="L626" s="5" t="s">
        <v>77</v>
      </c>
      <c r="M626" s="5" t="s">
        <v>78</v>
      </c>
      <c r="N626" s="5" t="s">
        <v>269</v>
      </c>
      <c r="O626" s="5" t="s">
        <v>57</v>
      </c>
      <c r="P626" s="5" t="s">
        <v>58</v>
      </c>
      <c r="Q626" s="5" t="s">
        <v>52</v>
      </c>
      <c r="R626" s="5" t="s">
        <v>59</v>
      </c>
      <c r="S626" s="5" t="s">
        <v>112</v>
      </c>
      <c r="T626" s="5" t="s">
        <v>153</v>
      </c>
      <c r="U626" s="5" t="s">
        <v>448</v>
      </c>
      <c r="V626" s="5" t="s">
        <v>63</v>
      </c>
      <c r="W626" s="5" t="s">
        <v>64</v>
      </c>
      <c r="X626" s="5" t="s">
        <v>66</v>
      </c>
      <c r="Y626" s="5" t="s">
        <v>105</v>
      </c>
      <c r="Z626" s="16" t="s">
        <v>140</v>
      </c>
    </row>
    <row r="627" spans="1:26" ht="16.5" thickBot="1" x14ac:dyDescent="0.3">
      <c r="A627" s="4">
        <v>29445</v>
      </c>
      <c r="B627" s="6">
        <v>2012</v>
      </c>
      <c r="C627" s="6">
        <v>948</v>
      </c>
      <c r="D627" s="5" t="s">
        <v>72</v>
      </c>
      <c r="E627" s="5" t="s">
        <v>192</v>
      </c>
      <c r="F627" s="5" t="s">
        <v>694</v>
      </c>
      <c r="G627" s="6" t="s">
        <v>1288</v>
      </c>
      <c r="H627" s="6">
        <v>0</v>
      </c>
      <c r="I627" s="5" t="s">
        <v>51</v>
      </c>
      <c r="J627" s="5" t="s">
        <v>52</v>
      </c>
      <c r="K627" s="5" t="s">
        <v>90</v>
      </c>
      <c r="L627" s="5" t="s">
        <v>147</v>
      </c>
      <c r="M627" s="5" t="s">
        <v>78</v>
      </c>
      <c r="N627" s="5" t="s">
        <v>56</v>
      </c>
      <c r="O627" s="5" t="s">
        <v>57</v>
      </c>
      <c r="P627" s="5" t="s">
        <v>58</v>
      </c>
      <c r="Q627" s="5" t="s">
        <v>52</v>
      </c>
      <c r="R627" s="5" t="s">
        <v>59</v>
      </c>
      <c r="S627" s="5" t="s">
        <v>112</v>
      </c>
      <c r="T627" s="5" t="s">
        <v>79</v>
      </c>
      <c r="U627" s="5" t="s">
        <v>1009</v>
      </c>
      <c r="V627" s="5" t="s">
        <v>95</v>
      </c>
      <c r="W627" s="5" t="s">
        <v>64</v>
      </c>
      <c r="X627" s="5" t="s">
        <v>66</v>
      </c>
      <c r="Y627" s="5" t="s">
        <v>105</v>
      </c>
      <c r="Z627" s="16" t="s">
        <v>244</v>
      </c>
    </row>
    <row r="628" spans="1:26" ht="16.5" thickBot="1" x14ac:dyDescent="0.3">
      <c r="A628" s="4">
        <v>33167</v>
      </c>
      <c r="B628" s="6">
        <v>2007</v>
      </c>
      <c r="C628" s="6">
        <v>1030</v>
      </c>
      <c r="D628" s="5" t="s">
        <v>88</v>
      </c>
      <c r="E628" s="5" t="s">
        <v>192</v>
      </c>
      <c r="F628" s="5" t="s">
        <v>694</v>
      </c>
      <c r="G628" s="6" t="s">
        <v>1288</v>
      </c>
      <c r="H628" s="6">
        <v>0</v>
      </c>
      <c r="I628" s="5" t="s">
        <v>51</v>
      </c>
      <c r="J628" s="5" t="s">
        <v>52</v>
      </c>
      <c r="K628" s="5" t="s">
        <v>90</v>
      </c>
      <c r="L628" s="5" t="s">
        <v>147</v>
      </c>
      <c r="M628" s="5" t="s">
        <v>78</v>
      </c>
      <c r="N628" s="5" t="s">
        <v>56</v>
      </c>
      <c r="O628" s="5" t="s">
        <v>57</v>
      </c>
      <c r="P628" s="5" t="s">
        <v>58</v>
      </c>
      <c r="Q628" s="5" t="s">
        <v>52</v>
      </c>
      <c r="R628" s="5" t="s">
        <v>59</v>
      </c>
      <c r="S628" s="5" t="s">
        <v>112</v>
      </c>
      <c r="T628" s="5" t="s">
        <v>79</v>
      </c>
      <c r="U628" s="5" t="s">
        <v>1009</v>
      </c>
      <c r="V628" s="5" t="s">
        <v>81</v>
      </c>
      <c r="W628" s="5" t="s">
        <v>64</v>
      </c>
      <c r="X628" s="5" t="s">
        <v>66</v>
      </c>
      <c r="Y628" s="5" t="s">
        <v>105</v>
      </c>
      <c r="Z628" s="16" t="s">
        <v>189</v>
      </c>
    </row>
    <row r="629" spans="1:26" ht="32.25" thickBot="1" x14ac:dyDescent="0.3">
      <c r="A629" s="4">
        <v>29362</v>
      </c>
      <c r="B629" s="6">
        <v>2009</v>
      </c>
      <c r="C629" s="6">
        <v>1646</v>
      </c>
      <c r="D629" s="5" t="s">
        <v>128</v>
      </c>
      <c r="E629" s="5" t="s">
        <v>644</v>
      </c>
      <c r="F629" s="5" t="s">
        <v>1133</v>
      </c>
      <c r="G629" s="6" t="s">
        <v>1284</v>
      </c>
      <c r="H629" s="6">
        <v>0</v>
      </c>
      <c r="I629" s="5" t="s">
        <v>51</v>
      </c>
      <c r="J629" s="5" t="s">
        <v>52</v>
      </c>
      <c r="K629" s="5" t="s">
        <v>53</v>
      </c>
      <c r="L629" s="5" t="s">
        <v>77</v>
      </c>
      <c r="M629" s="5" t="s">
        <v>78</v>
      </c>
      <c r="N629" s="5" t="s">
        <v>56</v>
      </c>
      <c r="O629" s="5" t="s">
        <v>57</v>
      </c>
      <c r="P629" s="5" t="s">
        <v>1134</v>
      </c>
      <c r="Q629" s="5" t="s">
        <v>52</v>
      </c>
      <c r="R629" s="5" t="s">
        <v>59</v>
      </c>
      <c r="S629" s="5" t="s">
        <v>112</v>
      </c>
      <c r="T629" s="5" t="s">
        <v>79</v>
      </c>
      <c r="U629" s="5" t="s">
        <v>882</v>
      </c>
      <c r="V629" s="5" t="s">
        <v>63</v>
      </c>
      <c r="W629" s="5" t="s">
        <v>64</v>
      </c>
      <c r="X629" s="5" t="s">
        <v>66</v>
      </c>
      <c r="Y629" s="5" t="s">
        <v>105</v>
      </c>
      <c r="Z629" s="16" t="s">
        <v>117</v>
      </c>
    </row>
    <row r="630" spans="1:26" ht="32.25" thickBot="1" x14ac:dyDescent="0.3">
      <c r="A630" s="4">
        <v>16891</v>
      </c>
      <c r="B630" s="6">
        <v>2015</v>
      </c>
      <c r="C630" s="6">
        <v>1359</v>
      </c>
      <c r="D630" s="5" t="s">
        <v>72</v>
      </c>
      <c r="E630" s="5" t="s">
        <v>101</v>
      </c>
      <c r="F630" s="5" t="s">
        <v>453</v>
      </c>
      <c r="G630" s="6" t="s">
        <v>1229</v>
      </c>
      <c r="H630" s="6">
        <v>0</v>
      </c>
      <c r="I630" s="5" t="s">
        <v>51</v>
      </c>
      <c r="J630" s="5" t="s">
        <v>52</v>
      </c>
      <c r="K630" s="5" t="s">
        <v>90</v>
      </c>
      <c r="L630" s="5" t="s">
        <v>150</v>
      </c>
      <c r="M630" s="5" t="s">
        <v>151</v>
      </c>
      <c r="N630" s="5" t="s">
        <v>152</v>
      </c>
      <c r="O630" s="5" t="s">
        <v>57</v>
      </c>
      <c r="P630" s="5" t="s">
        <v>58</v>
      </c>
      <c r="Q630" s="5" t="s">
        <v>52</v>
      </c>
      <c r="R630" s="5" t="s">
        <v>59</v>
      </c>
      <c r="S630" s="5" t="s">
        <v>112</v>
      </c>
      <c r="T630" s="5" t="s">
        <v>153</v>
      </c>
      <c r="U630" s="5" t="s">
        <v>62</v>
      </c>
      <c r="V630" s="5" t="s">
        <v>81</v>
      </c>
      <c r="W630" s="5" t="s">
        <v>64</v>
      </c>
      <c r="X630" s="5" t="s">
        <v>66</v>
      </c>
      <c r="Y630" s="5" t="s">
        <v>105</v>
      </c>
      <c r="Z630" s="16" t="s">
        <v>238</v>
      </c>
    </row>
    <row r="631" spans="1:26" ht="16.5" thickBot="1" x14ac:dyDescent="0.3">
      <c r="A631" s="4">
        <v>8626</v>
      </c>
      <c r="B631" s="6">
        <v>2013</v>
      </c>
      <c r="C631" s="6">
        <v>2048</v>
      </c>
      <c r="D631" s="5" t="s">
        <v>72</v>
      </c>
      <c r="E631" s="5" t="s">
        <v>644</v>
      </c>
      <c r="F631" s="5" t="s">
        <v>49</v>
      </c>
      <c r="G631" s="6" t="s">
        <v>1274</v>
      </c>
      <c r="H631" s="6">
        <v>0</v>
      </c>
      <c r="I631" s="5" t="s">
        <v>51</v>
      </c>
      <c r="J631" s="5" t="s">
        <v>52</v>
      </c>
      <c r="K631" s="5" t="s">
        <v>90</v>
      </c>
      <c r="L631" s="5" t="s">
        <v>91</v>
      </c>
      <c r="M631" s="5" t="s">
        <v>78</v>
      </c>
      <c r="N631" s="5" t="s">
        <v>56</v>
      </c>
      <c r="O631" s="5" t="s">
        <v>57</v>
      </c>
      <c r="P631" s="5" t="s">
        <v>58</v>
      </c>
      <c r="Q631" s="5" t="s">
        <v>52</v>
      </c>
      <c r="R631" s="5" t="s">
        <v>131</v>
      </c>
      <c r="S631" s="5" t="s">
        <v>112</v>
      </c>
      <c r="T631" s="5" t="s">
        <v>79</v>
      </c>
      <c r="U631" s="5" t="s">
        <v>882</v>
      </c>
      <c r="V631" s="5" t="s">
        <v>123</v>
      </c>
      <c r="W631" s="5" t="s">
        <v>64</v>
      </c>
      <c r="X631" s="5" t="s">
        <v>66</v>
      </c>
      <c r="Y631" s="5" t="s">
        <v>105</v>
      </c>
      <c r="Z631" s="16" t="s">
        <v>244</v>
      </c>
    </row>
    <row r="632" spans="1:26" ht="32.25" thickBot="1" x14ac:dyDescent="0.3">
      <c r="A632" s="4">
        <v>13328</v>
      </c>
      <c r="B632" s="6">
        <v>2012</v>
      </c>
      <c r="C632" s="6">
        <v>1757</v>
      </c>
      <c r="D632" s="5" t="s">
        <v>47</v>
      </c>
      <c r="E632" s="5" t="s">
        <v>49</v>
      </c>
      <c r="F632" s="5" t="s">
        <v>50</v>
      </c>
      <c r="G632" s="6" t="s">
        <v>1345</v>
      </c>
      <c r="H632" s="6">
        <v>0</v>
      </c>
      <c r="I632" s="5" t="s">
        <v>51</v>
      </c>
      <c r="J632" s="5" t="s">
        <v>52</v>
      </c>
      <c r="K632" s="5" t="s">
        <v>53</v>
      </c>
      <c r="L632" s="5" t="s">
        <v>54</v>
      </c>
      <c r="M632" s="5" t="s">
        <v>55</v>
      </c>
      <c r="N632" s="5" t="s">
        <v>56</v>
      </c>
      <c r="O632" s="5" t="s">
        <v>57</v>
      </c>
      <c r="P632" s="5" t="s">
        <v>58</v>
      </c>
      <c r="Q632" s="5" t="s">
        <v>52</v>
      </c>
      <c r="R632" s="5" t="s">
        <v>59</v>
      </c>
      <c r="S632" s="5" t="s">
        <v>60</v>
      </c>
      <c r="T632" s="5" t="s">
        <v>61</v>
      </c>
      <c r="U632" s="5" t="s">
        <v>62</v>
      </c>
      <c r="V632" s="5" t="s">
        <v>63</v>
      </c>
      <c r="W632" s="5" t="s">
        <v>64</v>
      </c>
      <c r="X632" s="5" t="s">
        <v>66</v>
      </c>
      <c r="Y632" s="5" t="s">
        <v>67</v>
      </c>
      <c r="Z632" s="16" t="s">
        <v>69</v>
      </c>
    </row>
    <row r="633" spans="1:26" ht="32.25" thickBot="1" x14ac:dyDescent="0.3">
      <c r="A633" s="4">
        <v>9087</v>
      </c>
      <c r="B633" s="6">
        <v>2015</v>
      </c>
      <c r="C633" s="6">
        <v>1045</v>
      </c>
      <c r="D633" s="5" t="s">
        <v>128</v>
      </c>
      <c r="E633" s="5" t="s">
        <v>109</v>
      </c>
      <c r="F633" s="5" t="s">
        <v>110</v>
      </c>
      <c r="G633" s="6" t="s">
        <v>1162</v>
      </c>
      <c r="H633" s="6">
        <v>115</v>
      </c>
      <c r="I633" s="5" t="s">
        <v>76</v>
      </c>
      <c r="J633" s="5" t="s">
        <v>52</v>
      </c>
      <c r="K633" s="5" t="s">
        <v>90</v>
      </c>
      <c r="L633" s="5" t="s">
        <v>77</v>
      </c>
      <c r="M633" s="5" t="s">
        <v>78</v>
      </c>
      <c r="N633" s="5" t="s">
        <v>56</v>
      </c>
      <c r="O633" s="5" t="s">
        <v>57</v>
      </c>
      <c r="P633" s="5" t="s">
        <v>58</v>
      </c>
      <c r="Q633" s="5" t="s">
        <v>52</v>
      </c>
      <c r="R633" s="5" t="s">
        <v>59</v>
      </c>
      <c r="S633" s="5" t="s">
        <v>112</v>
      </c>
      <c r="T633" s="5" t="s">
        <v>79</v>
      </c>
      <c r="U633" s="5" t="s">
        <v>170</v>
      </c>
      <c r="V633" s="5" t="s">
        <v>81</v>
      </c>
      <c r="W633" s="5" t="s">
        <v>171</v>
      </c>
      <c r="X633" s="5" t="s">
        <v>83</v>
      </c>
      <c r="Y633" s="5" t="s">
        <v>67</v>
      </c>
      <c r="Z633" s="16" t="s">
        <v>117</v>
      </c>
    </row>
    <row r="634" spans="1:26" ht="16.5" thickBot="1" x14ac:dyDescent="0.3">
      <c r="A634" s="4">
        <v>14885</v>
      </c>
      <c r="B634" s="6">
        <v>2010</v>
      </c>
      <c r="C634" s="6">
        <v>1837</v>
      </c>
      <c r="D634" s="5" t="s">
        <v>88</v>
      </c>
      <c r="E634" s="5" t="s">
        <v>230</v>
      </c>
      <c r="F634" s="5" t="s">
        <v>109</v>
      </c>
      <c r="G634" s="6" t="s">
        <v>1166</v>
      </c>
      <c r="H634" s="6">
        <v>6</v>
      </c>
      <c r="I634" s="5" t="s">
        <v>455</v>
      </c>
      <c r="J634" s="5" t="s">
        <v>52</v>
      </c>
      <c r="K634" s="5" t="s">
        <v>53</v>
      </c>
      <c r="L634" s="5" t="s">
        <v>91</v>
      </c>
      <c r="M634" s="5" t="s">
        <v>151</v>
      </c>
      <c r="N634" s="5" t="s">
        <v>152</v>
      </c>
      <c r="O634" s="5" t="s">
        <v>57</v>
      </c>
      <c r="P634" s="5" t="s">
        <v>58</v>
      </c>
      <c r="Q634" s="5" t="s">
        <v>52</v>
      </c>
      <c r="R634" s="5" t="s">
        <v>59</v>
      </c>
      <c r="S634" s="5" t="s">
        <v>112</v>
      </c>
      <c r="T634" s="5" t="s">
        <v>153</v>
      </c>
      <c r="U634" s="5" t="s">
        <v>624</v>
      </c>
      <c r="V634" s="5" t="s">
        <v>123</v>
      </c>
      <c r="W634" s="5" t="s">
        <v>64</v>
      </c>
      <c r="X634" s="5" t="s">
        <v>66</v>
      </c>
      <c r="Y634" s="5" t="s">
        <v>67</v>
      </c>
      <c r="Z634" s="16" t="s">
        <v>244</v>
      </c>
    </row>
    <row r="635" spans="1:26" ht="16.5" thickBot="1" x14ac:dyDescent="0.3">
      <c r="A635" s="4">
        <v>13283</v>
      </c>
      <c r="B635" s="6">
        <v>2012</v>
      </c>
      <c r="C635" s="6">
        <v>1534</v>
      </c>
      <c r="D635" s="5" t="s">
        <v>47</v>
      </c>
      <c r="E635" s="5" t="s">
        <v>109</v>
      </c>
      <c r="F635" s="5" t="s">
        <v>230</v>
      </c>
      <c r="G635" s="6" t="s">
        <v>1166</v>
      </c>
      <c r="H635" s="6">
        <v>0</v>
      </c>
      <c r="I635" s="5" t="s">
        <v>51</v>
      </c>
      <c r="J635" s="5" t="s">
        <v>52</v>
      </c>
      <c r="K635" s="5" t="s">
        <v>90</v>
      </c>
      <c r="L635" s="5" t="s">
        <v>249</v>
      </c>
      <c r="M635" s="5" t="s">
        <v>92</v>
      </c>
      <c r="N635" s="5" t="s">
        <v>56</v>
      </c>
      <c r="O635" s="5" t="s">
        <v>57</v>
      </c>
      <c r="P635" s="5" t="s">
        <v>58</v>
      </c>
      <c r="Q635" s="5" t="s">
        <v>52</v>
      </c>
      <c r="R635" s="5" t="s">
        <v>59</v>
      </c>
      <c r="S635" s="5" t="s">
        <v>112</v>
      </c>
      <c r="T635" s="5" t="s">
        <v>93</v>
      </c>
      <c r="U635" s="5" t="s">
        <v>234</v>
      </c>
      <c r="V635" s="5" t="s">
        <v>63</v>
      </c>
      <c r="W635" s="5" t="s">
        <v>64</v>
      </c>
      <c r="X635" s="5" t="s">
        <v>66</v>
      </c>
      <c r="Y635" s="5" t="s">
        <v>67</v>
      </c>
      <c r="Z635" s="16" t="s">
        <v>107</v>
      </c>
    </row>
    <row r="636" spans="1:26" ht="16.5" thickBot="1" x14ac:dyDescent="0.3">
      <c r="A636" s="4">
        <v>29263</v>
      </c>
      <c r="B636" s="6">
        <v>2005</v>
      </c>
      <c r="C636" s="6">
        <v>1802</v>
      </c>
      <c r="D636" s="5" t="s">
        <v>172</v>
      </c>
      <c r="E636" s="5" t="s">
        <v>174</v>
      </c>
      <c r="F636" s="5" t="s">
        <v>230</v>
      </c>
      <c r="G636" s="6" t="s">
        <v>1295</v>
      </c>
      <c r="H636" s="6">
        <v>0</v>
      </c>
      <c r="I636" s="5" t="s">
        <v>51</v>
      </c>
      <c r="J636" s="5" t="s">
        <v>52</v>
      </c>
      <c r="K636" s="5" t="s">
        <v>90</v>
      </c>
      <c r="L636" s="5" t="s">
        <v>91</v>
      </c>
      <c r="M636" s="5" t="s">
        <v>78</v>
      </c>
      <c r="N636" s="5" t="s">
        <v>56</v>
      </c>
      <c r="O636" s="5" t="s">
        <v>57</v>
      </c>
      <c r="P636" s="5" t="s">
        <v>58</v>
      </c>
      <c r="Q636" s="5" t="s">
        <v>52</v>
      </c>
      <c r="R636" s="5" t="s">
        <v>59</v>
      </c>
      <c r="S636" s="5" t="s">
        <v>112</v>
      </c>
      <c r="T636" s="5" t="s">
        <v>79</v>
      </c>
      <c r="U636" s="5" t="s">
        <v>255</v>
      </c>
      <c r="V636" s="5" t="s">
        <v>123</v>
      </c>
      <c r="W636" s="5" t="s">
        <v>64</v>
      </c>
      <c r="X636" s="5" t="s">
        <v>66</v>
      </c>
      <c r="Y636" s="5" t="s">
        <v>67</v>
      </c>
      <c r="Z636" s="16" t="s">
        <v>260</v>
      </c>
    </row>
    <row r="637" spans="1:26" ht="32.25" thickBot="1" x14ac:dyDescent="0.3">
      <c r="A637" s="4">
        <v>29258</v>
      </c>
      <c r="B637" s="6">
        <v>2005</v>
      </c>
      <c r="C637" s="6">
        <v>316</v>
      </c>
      <c r="D637" s="5" t="s">
        <v>182</v>
      </c>
      <c r="E637" s="5" t="s">
        <v>268</v>
      </c>
      <c r="F637" s="5" t="s">
        <v>230</v>
      </c>
      <c r="G637" s="6" t="s">
        <v>1190</v>
      </c>
      <c r="H637" s="6">
        <v>27</v>
      </c>
      <c r="I637" s="5" t="s">
        <v>76</v>
      </c>
      <c r="J637" s="5" t="s">
        <v>52</v>
      </c>
      <c r="K637" s="5" t="s">
        <v>53</v>
      </c>
      <c r="L637" s="5" t="s">
        <v>54</v>
      </c>
      <c r="M637" s="5" t="s">
        <v>130</v>
      </c>
      <c r="N637" s="5" t="s">
        <v>56</v>
      </c>
      <c r="O637" s="5" t="s">
        <v>57</v>
      </c>
      <c r="P637" s="5" t="s">
        <v>58</v>
      </c>
      <c r="Q637" s="5" t="s">
        <v>52</v>
      </c>
      <c r="R637" s="5" t="s">
        <v>131</v>
      </c>
      <c r="S637" s="5" t="s">
        <v>112</v>
      </c>
      <c r="T637" s="5" t="s">
        <v>79</v>
      </c>
      <c r="U637" s="5" t="s">
        <v>271</v>
      </c>
      <c r="V637" s="5" t="s">
        <v>133</v>
      </c>
      <c r="W637" s="5" t="s">
        <v>64</v>
      </c>
      <c r="X637" s="5" t="s">
        <v>83</v>
      </c>
      <c r="Y637" s="5" t="s">
        <v>67</v>
      </c>
      <c r="Z637" s="16" t="s">
        <v>69</v>
      </c>
    </row>
    <row r="638" spans="1:26" ht="16.5" thickBot="1" x14ac:dyDescent="0.3">
      <c r="A638" s="4">
        <v>355</v>
      </c>
      <c r="B638" s="6">
        <v>2005</v>
      </c>
      <c r="C638" s="6">
        <v>1255</v>
      </c>
      <c r="D638" s="5" t="s">
        <v>72</v>
      </c>
      <c r="E638" s="5" t="s">
        <v>192</v>
      </c>
      <c r="F638" s="5" t="s">
        <v>319</v>
      </c>
      <c r="G638" s="6" t="s">
        <v>1223</v>
      </c>
      <c r="H638" s="6">
        <v>9</v>
      </c>
      <c r="I638" s="5" t="s">
        <v>120</v>
      </c>
      <c r="J638" s="5" t="s">
        <v>52</v>
      </c>
      <c r="K638" s="5" t="s">
        <v>90</v>
      </c>
      <c r="L638" s="5" t="s">
        <v>77</v>
      </c>
      <c r="M638" s="5" t="s">
        <v>92</v>
      </c>
      <c r="N638" s="5" t="s">
        <v>56</v>
      </c>
      <c r="O638" s="5" t="s">
        <v>57</v>
      </c>
      <c r="P638" s="5" t="s">
        <v>58</v>
      </c>
      <c r="Q638" s="5" t="s">
        <v>52</v>
      </c>
      <c r="R638" s="5" t="s">
        <v>59</v>
      </c>
      <c r="S638" s="5" t="s">
        <v>112</v>
      </c>
      <c r="T638" s="5" t="s">
        <v>93</v>
      </c>
      <c r="U638" s="5" t="s">
        <v>320</v>
      </c>
      <c r="V638" s="5" t="s">
        <v>81</v>
      </c>
      <c r="W638" s="5" t="s">
        <v>64</v>
      </c>
      <c r="X638" s="5" t="s">
        <v>66</v>
      </c>
      <c r="Y638" s="5" t="s">
        <v>67</v>
      </c>
      <c r="Z638" s="16" t="s">
        <v>98</v>
      </c>
    </row>
    <row r="639" spans="1:26" ht="32.25" thickBot="1" x14ac:dyDescent="0.3">
      <c r="A639" s="4">
        <v>18671</v>
      </c>
      <c r="B639" s="6">
        <v>2014</v>
      </c>
      <c r="C639" s="6">
        <v>1050</v>
      </c>
      <c r="D639" s="5" t="s">
        <v>47</v>
      </c>
      <c r="E639" s="5" t="s">
        <v>109</v>
      </c>
      <c r="F639" s="5" t="s">
        <v>325</v>
      </c>
      <c r="G639" s="6" t="s">
        <v>1170</v>
      </c>
      <c r="H639" s="6">
        <v>0</v>
      </c>
      <c r="I639" s="5" t="s">
        <v>51</v>
      </c>
      <c r="J639" s="5" t="s">
        <v>52</v>
      </c>
      <c r="K639" s="5" t="s">
        <v>90</v>
      </c>
      <c r="L639" s="5" t="s">
        <v>91</v>
      </c>
      <c r="M639" s="5" t="s">
        <v>78</v>
      </c>
      <c r="N639" s="5" t="s">
        <v>56</v>
      </c>
      <c r="O639" s="5" t="s">
        <v>57</v>
      </c>
      <c r="P639" s="5" t="s">
        <v>58</v>
      </c>
      <c r="Q639" s="5" t="s">
        <v>52</v>
      </c>
      <c r="R639" s="5" t="s">
        <v>59</v>
      </c>
      <c r="S639" s="5" t="s">
        <v>112</v>
      </c>
      <c r="T639" s="5" t="s">
        <v>79</v>
      </c>
      <c r="U639" s="5" t="s">
        <v>326</v>
      </c>
      <c r="V639" s="5" t="s">
        <v>81</v>
      </c>
      <c r="W639" s="5" t="s">
        <v>64</v>
      </c>
      <c r="X639" s="5" t="s">
        <v>66</v>
      </c>
      <c r="Y639" s="5" t="s">
        <v>67</v>
      </c>
      <c r="Z639" s="16" t="s">
        <v>126</v>
      </c>
    </row>
    <row r="640" spans="1:26" ht="16.5" thickBot="1" x14ac:dyDescent="0.3">
      <c r="A640" s="4">
        <v>5117</v>
      </c>
      <c r="B640" s="6">
        <v>2015</v>
      </c>
      <c r="C640" s="6">
        <v>740</v>
      </c>
      <c r="D640" s="5" t="s">
        <v>47</v>
      </c>
      <c r="E640" s="5" t="s">
        <v>192</v>
      </c>
      <c r="F640" s="5" t="s">
        <v>325</v>
      </c>
      <c r="G640" s="6" t="s">
        <v>1311</v>
      </c>
      <c r="H640" s="6">
        <v>168</v>
      </c>
      <c r="I640" s="5" t="s">
        <v>76</v>
      </c>
      <c r="J640" s="5" t="s">
        <v>52</v>
      </c>
      <c r="K640" s="5" t="s">
        <v>90</v>
      </c>
      <c r="L640" s="5" t="s">
        <v>147</v>
      </c>
      <c r="M640" s="5" t="s">
        <v>78</v>
      </c>
      <c r="N640" s="5" t="s">
        <v>56</v>
      </c>
      <c r="O640" s="5" t="s">
        <v>57</v>
      </c>
      <c r="P640" s="5" t="s">
        <v>58</v>
      </c>
      <c r="Q640" s="5" t="s">
        <v>52</v>
      </c>
      <c r="R640" s="5" t="s">
        <v>59</v>
      </c>
      <c r="S640" s="5" t="s">
        <v>112</v>
      </c>
      <c r="T640" s="5" t="s">
        <v>79</v>
      </c>
      <c r="U640" s="5" t="s">
        <v>322</v>
      </c>
      <c r="V640" s="5" t="s">
        <v>95</v>
      </c>
      <c r="W640" s="5" t="s">
        <v>64</v>
      </c>
      <c r="X640" s="5" t="s">
        <v>83</v>
      </c>
      <c r="Y640" s="5" t="s">
        <v>67</v>
      </c>
      <c r="Z640" s="16" t="s">
        <v>189</v>
      </c>
    </row>
    <row r="641" spans="1:26" ht="16.5" thickBot="1" x14ac:dyDescent="0.3">
      <c r="A641" s="4">
        <v>28710</v>
      </c>
      <c r="B641" s="6">
        <v>2009</v>
      </c>
      <c r="C641" s="6">
        <v>836</v>
      </c>
      <c r="D641" s="5" t="s">
        <v>47</v>
      </c>
      <c r="E641" s="5" t="s">
        <v>192</v>
      </c>
      <c r="F641" s="5" t="s">
        <v>325</v>
      </c>
      <c r="G641" s="6" t="s">
        <v>1311</v>
      </c>
      <c r="H641" s="6">
        <v>30</v>
      </c>
      <c r="I641" s="5" t="s">
        <v>76</v>
      </c>
      <c r="J641" s="5" t="s">
        <v>215</v>
      </c>
      <c r="K641" s="5" t="s">
        <v>90</v>
      </c>
      <c r="L641" s="5" t="s">
        <v>147</v>
      </c>
      <c r="M641" s="5" t="s">
        <v>78</v>
      </c>
      <c r="N641" s="5" t="s">
        <v>56</v>
      </c>
      <c r="O641" s="5" t="s">
        <v>213</v>
      </c>
      <c r="P641" s="5" t="s">
        <v>58</v>
      </c>
      <c r="Q641" s="5" t="s">
        <v>52</v>
      </c>
      <c r="R641" s="5" t="s">
        <v>59</v>
      </c>
      <c r="S641" s="5" t="s">
        <v>112</v>
      </c>
      <c r="T641" s="5" t="s">
        <v>79</v>
      </c>
      <c r="U641" s="5" t="s">
        <v>376</v>
      </c>
      <c r="V641" s="5" t="s">
        <v>95</v>
      </c>
      <c r="W641" s="5" t="s">
        <v>171</v>
      </c>
      <c r="X641" s="5" t="s">
        <v>168</v>
      </c>
      <c r="Y641" s="5" t="s">
        <v>67</v>
      </c>
      <c r="Z641" s="16" t="s">
        <v>189</v>
      </c>
    </row>
    <row r="642" spans="1:26" ht="32.25" thickBot="1" x14ac:dyDescent="0.3">
      <c r="A642" s="4">
        <v>20000</v>
      </c>
      <c r="B642" s="6">
        <v>2013</v>
      </c>
      <c r="C642" s="6">
        <v>1512</v>
      </c>
      <c r="D642" s="5" t="s">
        <v>72</v>
      </c>
      <c r="E642" s="5" t="s">
        <v>453</v>
      </c>
      <c r="F642" s="5" t="s">
        <v>174</v>
      </c>
      <c r="G642" s="6" t="s">
        <v>1187</v>
      </c>
      <c r="H642" s="6">
        <v>2</v>
      </c>
      <c r="I642" s="5" t="s">
        <v>455</v>
      </c>
      <c r="J642" s="5" t="s">
        <v>52</v>
      </c>
      <c r="K642" s="5" t="s">
        <v>53</v>
      </c>
      <c r="L642" s="5" t="s">
        <v>54</v>
      </c>
      <c r="M642" s="5" t="s">
        <v>151</v>
      </c>
      <c r="N642" s="5" t="s">
        <v>152</v>
      </c>
      <c r="O642" s="5" t="s">
        <v>57</v>
      </c>
      <c r="P642" s="5" t="s">
        <v>58</v>
      </c>
      <c r="Q642" s="5" t="s">
        <v>52</v>
      </c>
      <c r="R642" s="5" t="s">
        <v>59</v>
      </c>
      <c r="S642" s="5" t="s">
        <v>112</v>
      </c>
      <c r="T642" s="5" t="s">
        <v>153</v>
      </c>
      <c r="U642" s="5" t="s">
        <v>713</v>
      </c>
      <c r="V642" s="5" t="s">
        <v>63</v>
      </c>
      <c r="W642" s="5" t="s">
        <v>64</v>
      </c>
      <c r="X642" s="5" t="s">
        <v>66</v>
      </c>
      <c r="Y642" s="5" t="s">
        <v>67</v>
      </c>
      <c r="Z642" s="16" t="s">
        <v>238</v>
      </c>
    </row>
    <row r="643" spans="1:26" ht="32.25" thickBot="1" x14ac:dyDescent="0.3">
      <c r="A643" s="4">
        <v>8715</v>
      </c>
      <c r="B643" s="6">
        <v>2010</v>
      </c>
      <c r="C643" s="6">
        <v>2030</v>
      </c>
      <c r="D643" s="5" t="s">
        <v>182</v>
      </c>
      <c r="E643" s="5" t="s">
        <v>218</v>
      </c>
      <c r="F643" s="5" t="s">
        <v>325</v>
      </c>
      <c r="G643" s="6" t="s">
        <v>1171</v>
      </c>
      <c r="H643" s="6">
        <v>225</v>
      </c>
      <c r="I643" s="5" t="s">
        <v>76</v>
      </c>
      <c r="J643" s="5" t="s">
        <v>52</v>
      </c>
      <c r="K643" s="5" t="s">
        <v>111</v>
      </c>
      <c r="L643" s="5" t="s">
        <v>249</v>
      </c>
      <c r="M643" s="5" t="s">
        <v>55</v>
      </c>
      <c r="N643" s="5" t="s">
        <v>56</v>
      </c>
      <c r="O643" s="5" t="s">
        <v>57</v>
      </c>
      <c r="P643" s="5" t="s">
        <v>58</v>
      </c>
      <c r="Q643" s="5" t="s">
        <v>52</v>
      </c>
      <c r="R643" s="5" t="s">
        <v>121</v>
      </c>
      <c r="S643" s="5" t="s">
        <v>60</v>
      </c>
      <c r="T643" s="5" t="s">
        <v>61</v>
      </c>
      <c r="U643" s="5" t="s">
        <v>384</v>
      </c>
      <c r="V643" s="5" t="s">
        <v>123</v>
      </c>
      <c r="W643" s="5" t="s">
        <v>64</v>
      </c>
      <c r="X643" s="5" t="s">
        <v>83</v>
      </c>
      <c r="Y643" s="5" t="s">
        <v>67</v>
      </c>
      <c r="Z643" s="16" t="s">
        <v>69</v>
      </c>
    </row>
    <row r="644" spans="1:26" ht="32.25" thickBot="1" x14ac:dyDescent="0.3">
      <c r="A644" s="4">
        <v>29289</v>
      </c>
      <c r="B644" s="6">
        <v>2011</v>
      </c>
      <c r="C644" s="6">
        <v>1855</v>
      </c>
      <c r="D644" s="5" t="s">
        <v>172</v>
      </c>
      <c r="E644" s="5" t="s">
        <v>174</v>
      </c>
      <c r="F644" s="5" t="s">
        <v>402</v>
      </c>
      <c r="G644" s="6" t="s">
        <v>1225</v>
      </c>
      <c r="H644" s="6">
        <v>0</v>
      </c>
      <c r="I644" s="5" t="s">
        <v>51</v>
      </c>
      <c r="J644" s="5" t="s">
        <v>52</v>
      </c>
      <c r="K644" s="5" t="s">
        <v>53</v>
      </c>
      <c r="L644" s="5" t="s">
        <v>91</v>
      </c>
      <c r="M644" s="5" t="s">
        <v>78</v>
      </c>
      <c r="N644" s="5" t="s">
        <v>56</v>
      </c>
      <c r="O644" s="5" t="s">
        <v>57</v>
      </c>
      <c r="P644" s="5" t="s">
        <v>58</v>
      </c>
      <c r="Q644" s="5" t="s">
        <v>52</v>
      </c>
      <c r="R644" s="5" t="s">
        <v>59</v>
      </c>
      <c r="S644" s="5" t="s">
        <v>112</v>
      </c>
      <c r="T644" s="5" t="s">
        <v>79</v>
      </c>
      <c r="U644" s="5" t="s">
        <v>403</v>
      </c>
      <c r="V644" s="5" t="s">
        <v>123</v>
      </c>
      <c r="W644" s="5" t="s">
        <v>64</v>
      </c>
      <c r="X644" s="5" t="s">
        <v>66</v>
      </c>
      <c r="Y644" s="5" t="s">
        <v>67</v>
      </c>
      <c r="Z644" s="16" t="s">
        <v>185</v>
      </c>
    </row>
    <row r="645" spans="1:26" ht="32.25" thickBot="1" x14ac:dyDescent="0.3">
      <c r="A645" s="4">
        <v>29291</v>
      </c>
      <c r="B645" s="6">
        <v>2012</v>
      </c>
      <c r="C645" s="6">
        <v>1334</v>
      </c>
      <c r="D645" s="5" t="s">
        <v>135</v>
      </c>
      <c r="E645" s="5" t="s">
        <v>174</v>
      </c>
      <c r="F645" s="5" t="s">
        <v>402</v>
      </c>
      <c r="G645" s="6" t="s">
        <v>1225</v>
      </c>
      <c r="H645" s="6">
        <v>0</v>
      </c>
      <c r="I645" s="5" t="s">
        <v>51</v>
      </c>
      <c r="J645" s="5" t="s">
        <v>52</v>
      </c>
      <c r="K645" s="5" t="s">
        <v>90</v>
      </c>
      <c r="L645" s="5" t="s">
        <v>91</v>
      </c>
      <c r="M645" s="5" t="s">
        <v>78</v>
      </c>
      <c r="N645" s="5" t="s">
        <v>56</v>
      </c>
      <c r="O645" s="5" t="s">
        <v>57</v>
      </c>
      <c r="P645" s="5" t="s">
        <v>58</v>
      </c>
      <c r="Q645" s="5" t="s">
        <v>52</v>
      </c>
      <c r="R645" s="5" t="s">
        <v>59</v>
      </c>
      <c r="S645" s="5" t="s">
        <v>112</v>
      </c>
      <c r="T645" s="5" t="s">
        <v>79</v>
      </c>
      <c r="U645" s="5" t="s">
        <v>403</v>
      </c>
      <c r="V645" s="5" t="s">
        <v>81</v>
      </c>
      <c r="W645" s="5" t="s">
        <v>64</v>
      </c>
      <c r="X645" s="5" t="s">
        <v>66</v>
      </c>
      <c r="Y645" s="5" t="s">
        <v>67</v>
      </c>
      <c r="Z645" s="16" t="s">
        <v>126</v>
      </c>
    </row>
    <row r="646" spans="1:26" ht="32.25" thickBot="1" x14ac:dyDescent="0.3">
      <c r="A646" s="4">
        <v>16550</v>
      </c>
      <c r="B646" s="6">
        <v>2013</v>
      </c>
      <c r="C646" s="6">
        <v>1148</v>
      </c>
      <c r="D646" s="5" t="s">
        <v>172</v>
      </c>
      <c r="E646" s="5" t="s">
        <v>109</v>
      </c>
      <c r="F646" s="5" t="s">
        <v>430</v>
      </c>
      <c r="G646" s="6" t="s">
        <v>1347</v>
      </c>
      <c r="H646" s="6">
        <v>0</v>
      </c>
      <c r="I646" s="5" t="s">
        <v>51</v>
      </c>
      <c r="J646" s="5" t="s">
        <v>52</v>
      </c>
      <c r="K646" s="5" t="s">
        <v>90</v>
      </c>
      <c r="L646" s="5" t="s">
        <v>91</v>
      </c>
      <c r="M646" s="5" t="s">
        <v>92</v>
      </c>
      <c r="N646" s="5" t="s">
        <v>56</v>
      </c>
      <c r="O646" s="5" t="s">
        <v>57</v>
      </c>
      <c r="P646" s="5" t="s">
        <v>58</v>
      </c>
      <c r="Q646" s="5" t="s">
        <v>52</v>
      </c>
      <c r="R646" s="5" t="s">
        <v>59</v>
      </c>
      <c r="S646" s="5" t="s">
        <v>112</v>
      </c>
      <c r="T646" s="5" t="s">
        <v>93</v>
      </c>
      <c r="U646" s="5" t="s">
        <v>431</v>
      </c>
      <c r="V646" s="5" t="s">
        <v>81</v>
      </c>
      <c r="W646" s="5" t="s">
        <v>64</v>
      </c>
      <c r="X646" s="5" t="s">
        <v>66</v>
      </c>
      <c r="Y646" s="5" t="s">
        <v>67</v>
      </c>
      <c r="Z646" s="16" t="s">
        <v>69</v>
      </c>
    </row>
    <row r="647" spans="1:26" ht="16.5" thickBot="1" x14ac:dyDescent="0.3">
      <c r="A647" s="4">
        <v>3617</v>
      </c>
      <c r="B647" s="6">
        <v>2014</v>
      </c>
      <c r="C647" s="6">
        <v>1315</v>
      </c>
      <c r="D647" s="5" t="s">
        <v>182</v>
      </c>
      <c r="E647" s="5" t="s">
        <v>174</v>
      </c>
      <c r="F647" s="5" t="s">
        <v>430</v>
      </c>
      <c r="G647" s="6" t="s">
        <v>1348</v>
      </c>
      <c r="H647" s="6">
        <v>66</v>
      </c>
      <c r="I647" s="5" t="s">
        <v>120</v>
      </c>
      <c r="J647" s="5" t="s">
        <v>52</v>
      </c>
      <c r="K647" s="5" t="s">
        <v>90</v>
      </c>
      <c r="L647" s="5" t="s">
        <v>249</v>
      </c>
      <c r="M647" s="5" t="s">
        <v>254</v>
      </c>
      <c r="N647" s="5" t="s">
        <v>56</v>
      </c>
      <c r="O647" s="5" t="s">
        <v>57</v>
      </c>
      <c r="P647" s="5" t="s">
        <v>58</v>
      </c>
      <c r="Q647" s="5" t="s">
        <v>52</v>
      </c>
      <c r="R647" s="5" t="s">
        <v>59</v>
      </c>
      <c r="S647" s="5" t="s">
        <v>112</v>
      </c>
      <c r="T647" s="5" t="s">
        <v>79</v>
      </c>
      <c r="U647" s="5" t="s">
        <v>432</v>
      </c>
      <c r="V647" s="5" t="s">
        <v>81</v>
      </c>
      <c r="W647" s="5" t="s">
        <v>64</v>
      </c>
      <c r="X647" s="5" t="s">
        <v>83</v>
      </c>
      <c r="Y647" s="5" t="s">
        <v>67</v>
      </c>
      <c r="Z647" s="16" t="s">
        <v>189</v>
      </c>
    </row>
    <row r="648" spans="1:26" ht="32.25" thickBot="1" x14ac:dyDescent="0.3">
      <c r="A648" s="4">
        <v>29402</v>
      </c>
      <c r="B648" s="6">
        <v>2011</v>
      </c>
      <c r="C648" s="6">
        <v>1507</v>
      </c>
      <c r="D648" s="5" t="s">
        <v>172</v>
      </c>
      <c r="E648" s="5" t="s">
        <v>192</v>
      </c>
      <c r="F648" s="5" t="s">
        <v>460</v>
      </c>
      <c r="G648" s="6" t="s">
        <v>1298</v>
      </c>
      <c r="H648" s="6">
        <v>150</v>
      </c>
      <c r="I648" s="5" t="s">
        <v>120</v>
      </c>
      <c r="J648" s="5" t="s">
        <v>52</v>
      </c>
      <c r="K648" s="5" t="s">
        <v>53</v>
      </c>
      <c r="L648" s="5" t="s">
        <v>147</v>
      </c>
      <c r="M648" s="5" t="s">
        <v>78</v>
      </c>
      <c r="N648" s="5" t="s">
        <v>56</v>
      </c>
      <c r="O648" s="5" t="s">
        <v>57</v>
      </c>
      <c r="P648" s="5" t="s">
        <v>58</v>
      </c>
      <c r="Q648" s="5" t="s">
        <v>52</v>
      </c>
      <c r="R648" s="5" t="s">
        <v>59</v>
      </c>
      <c r="S648" s="5" t="s">
        <v>112</v>
      </c>
      <c r="T648" s="5" t="s">
        <v>79</v>
      </c>
      <c r="U648" s="5" t="s">
        <v>466</v>
      </c>
      <c r="V648" s="5" t="s">
        <v>63</v>
      </c>
      <c r="W648" s="5" t="s">
        <v>64</v>
      </c>
      <c r="X648" s="5" t="s">
        <v>168</v>
      </c>
      <c r="Y648" s="5" t="s">
        <v>67</v>
      </c>
      <c r="Z648" s="16" t="s">
        <v>69</v>
      </c>
    </row>
    <row r="649" spans="1:26" ht="32.25" thickBot="1" x14ac:dyDescent="0.3">
      <c r="A649" s="4">
        <v>12772</v>
      </c>
      <c r="B649" s="6">
        <v>2013</v>
      </c>
      <c r="C649" s="6">
        <v>1818</v>
      </c>
      <c r="D649" s="5" t="s">
        <v>182</v>
      </c>
      <c r="E649" s="5" t="s">
        <v>453</v>
      </c>
      <c r="F649" s="5" t="s">
        <v>192</v>
      </c>
      <c r="G649" s="6" t="s">
        <v>1270</v>
      </c>
      <c r="H649" s="6">
        <v>0</v>
      </c>
      <c r="I649" s="5" t="s">
        <v>51</v>
      </c>
      <c r="J649" s="5" t="s">
        <v>52</v>
      </c>
      <c r="K649" s="5" t="s">
        <v>90</v>
      </c>
      <c r="L649" s="5" t="s">
        <v>150</v>
      </c>
      <c r="M649" s="5" t="s">
        <v>151</v>
      </c>
      <c r="N649" s="5" t="s">
        <v>152</v>
      </c>
      <c r="O649" s="5" t="s">
        <v>57</v>
      </c>
      <c r="P649" s="5" t="s">
        <v>58</v>
      </c>
      <c r="Q649" s="5" t="s">
        <v>52</v>
      </c>
      <c r="R649" s="5" t="s">
        <v>59</v>
      </c>
      <c r="S649" s="5" t="s">
        <v>112</v>
      </c>
      <c r="T649" s="5" t="s">
        <v>153</v>
      </c>
      <c r="U649" s="5" t="s">
        <v>554</v>
      </c>
      <c r="V649" s="5" t="s">
        <v>123</v>
      </c>
      <c r="W649" s="5" t="s">
        <v>64</v>
      </c>
      <c r="X649" s="5" t="s">
        <v>66</v>
      </c>
      <c r="Y649" s="5" t="s">
        <v>67</v>
      </c>
      <c r="Z649" s="16" t="s">
        <v>238</v>
      </c>
    </row>
    <row r="650" spans="1:26" ht="16.5" thickBot="1" x14ac:dyDescent="0.3">
      <c r="A650" s="4">
        <v>29403</v>
      </c>
      <c r="B650" s="6">
        <v>2005</v>
      </c>
      <c r="C650" s="6">
        <v>150</v>
      </c>
      <c r="D650" s="5" t="s">
        <v>135</v>
      </c>
      <c r="E650" s="5" t="s">
        <v>192</v>
      </c>
      <c r="F650" s="5" t="s">
        <v>478</v>
      </c>
      <c r="G650" s="6" t="s">
        <v>1286</v>
      </c>
      <c r="H650" s="6">
        <v>127</v>
      </c>
      <c r="I650" s="5" t="s">
        <v>76</v>
      </c>
      <c r="J650" s="5" t="s">
        <v>52</v>
      </c>
      <c r="K650" s="5" t="s">
        <v>90</v>
      </c>
      <c r="L650" s="5" t="s">
        <v>77</v>
      </c>
      <c r="M650" s="5" t="s">
        <v>130</v>
      </c>
      <c r="N650" s="5" t="s">
        <v>56</v>
      </c>
      <c r="O650" s="5" t="s">
        <v>57</v>
      </c>
      <c r="P650" s="5" t="s">
        <v>58</v>
      </c>
      <c r="Q650" s="5" t="s">
        <v>52</v>
      </c>
      <c r="R650" s="5" t="s">
        <v>131</v>
      </c>
      <c r="S650" s="5" t="s">
        <v>60</v>
      </c>
      <c r="T650" s="5" t="s">
        <v>79</v>
      </c>
      <c r="U650" s="5" t="s">
        <v>493</v>
      </c>
      <c r="V650" s="5" t="s">
        <v>149</v>
      </c>
      <c r="W650" s="5" t="s">
        <v>64</v>
      </c>
      <c r="X650" s="5" t="s">
        <v>83</v>
      </c>
      <c r="Y650" s="5" t="s">
        <v>67</v>
      </c>
      <c r="Z650" s="16" t="s">
        <v>244</v>
      </c>
    </row>
    <row r="651" spans="1:26" ht="32.25" thickBot="1" x14ac:dyDescent="0.3">
      <c r="A651" s="4">
        <v>28854</v>
      </c>
      <c r="B651" s="6">
        <v>2007</v>
      </c>
      <c r="C651" s="6">
        <v>1353</v>
      </c>
      <c r="D651" s="5" t="s">
        <v>72</v>
      </c>
      <c r="E651" s="5" t="s">
        <v>109</v>
      </c>
      <c r="F651" s="5" t="s">
        <v>503</v>
      </c>
      <c r="G651" s="6" t="s">
        <v>1349</v>
      </c>
      <c r="H651" s="6">
        <v>100</v>
      </c>
      <c r="I651" s="5" t="s">
        <v>76</v>
      </c>
      <c r="J651" s="5" t="s">
        <v>52</v>
      </c>
      <c r="K651" s="5" t="s">
        <v>111</v>
      </c>
      <c r="L651" s="5" t="s">
        <v>91</v>
      </c>
      <c r="M651" s="5" t="s">
        <v>78</v>
      </c>
      <c r="N651" s="5" t="s">
        <v>56</v>
      </c>
      <c r="O651" s="5" t="s">
        <v>57</v>
      </c>
      <c r="P651" s="5" t="s">
        <v>58</v>
      </c>
      <c r="Q651" s="5" t="s">
        <v>52</v>
      </c>
      <c r="R651" s="5" t="s">
        <v>59</v>
      </c>
      <c r="S651" s="5" t="s">
        <v>60</v>
      </c>
      <c r="T651" s="5" t="s">
        <v>79</v>
      </c>
      <c r="U651" s="5" t="s">
        <v>506</v>
      </c>
      <c r="V651" s="5" t="s">
        <v>81</v>
      </c>
      <c r="W651" s="5" t="s">
        <v>64</v>
      </c>
      <c r="X651" s="5" t="s">
        <v>83</v>
      </c>
      <c r="Y651" s="5" t="s">
        <v>67</v>
      </c>
      <c r="Z651" s="16" t="s">
        <v>196</v>
      </c>
    </row>
    <row r="652" spans="1:26" ht="32.25" thickBot="1" x14ac:dyDescent="0.3">
      <c r="A652" s="4">
        <v>28880</v>
      </c>
      <c r="B652" s="6">
        <v>2010</v>
      </c>
      <c r="C652" s="6">
        <v>1005</v>
      </c>
      <c r="D652" s="5" t="s">
        <v>172</v>
      </c>
      <c r="E652" s="5" t="s">
        <v>268</v>
      </c>
      <c r="F652" s="5" t="s">
        <v>503</v>
      </c>
      <c r="G652" s="6" t="s">
        <v>1350</v>
      </c>
      <c r="H652" s="6">
        <v>0</v>
      </c>
      <c r="I652" s="5" t="s">
        <v>51</v>
      </c>
      <c r="J652" s="5" t="s">
        <v>52</v>
      </c>
      <c r="K652" s="5" t="s">
        <v>90</v>
      </c>
      <c r="L652" s="5" t="s">
        <v>147</v>
      </c>
      <c r="M652" s="5" t="s">
        <v>78</v>
      </c>
      <c r="N652" s="5" t="s">
        <v>56</v>
      </c>
      <c r="O652" s="5" t="s">
        <v>57</v>
      </c>
      <c r="P652" s="5" t="s">
        <v>58</v>
      </c>
      <c r="Q652" s="5" t="s">
        <v>52</v>
      </c>
      <c r="R652" s="5" t="s">
        <v>59</v>
      </c>
      <c r="S652" s="5" t="s">
        <v>112</v>
      </c>
      <c r="T652" s="5" t="s">
        <v>79</v>
      </c>
      <c r="U652" s="5" t="s">
        <v>507</v>
      </c>
      <c r="V652" s="5" t="s">
        <v>81</v>
      </c>
      <c r="W652" s="5" t="s">
        <v>64</v>
      </c>
      <c r="X652" s="5" t="s">
        <v>66</v>
      </c>
      <c r="Y652" s="5" t="s">
        <v>67</v>
      </c>
      <c r="Z652" s="16" t="s">
        <v>69</v>
      </c>
    </row>
    <row r="653" spans="1:26" ht="32.25" thickBot="1" x14ac:dyDescent="0.3">
      <c r="A653" s="4">
        <v>20364</v>
      </c>
      <c r="B653" s="6">
        <v>2014</v>
      </c>
      <c r="C653" s="6">
        <v>20</v>
      </c>
      <c r="D653" s="5" t="s">
        <v>135</v>
      </c>
      <c r="E653" s="5" t="s">
        <v>109</v>
      </c>
      <c r="F653" s="5" t="s">
        <v>453</v>
      </c>
      <c r="G653" s="6" t="s">
        <v>1176</v>
      </c>
      <c r="H653" s="6">
        <v>0</v>
      </c>
      <c r="I653" s="5" t="s">
        <v>51</v>
      </c>
      <c r="J653" s="5" t="s">
        <v>52</v>
      </c>
      <c r="K653" s="5" t="s">
        <v>53</v>
      </c>
      <c r="L653" s="5" t="s">
        <v>91</v>
      </c>
      <c r="M653" s="5" t="s">
        <v>245</v>
      </c>
      <c r="N653" s="5" t="s">
        <v>56</v>
      </c>
      <c r="O653" s="5" t="s">
        <v>57</v>
      </c>
      <c r="P653" s="5" t="s">
        <v>58</v>
      </c>
      <c r="Q653" s="5" t="s">
        <v>52</v>
      </c>
      <c r="R653" s="5" t="s">
        <v>131</v>
      </c>
      <c r="S653" s="5" t="s">
        <v>112</v>
      </c>
      <c r="T653" s="5" t="s">
        <v>79</v>
      </c>
      <c r="U653" s="5" t="s">
        <v>512</v>
      </c>
      <c r="V653" s="5" t="s">
        <v>133</v>
      </c>
      <c r="W653" s="5" t="s">
        <v>64</v>
      </c>
      <c r="X653" s="5" t="s">
        <v>66</v>
      </c>
      <c r="Y653" s="5" t="s">
        <v>67</v>
      </c>
      <c r="Z653" s="16" t="s">
        <v>126</v>
      </c>
    </row>
    <row r="654" spans="1:26" ht="32.25" thickBot="1" x14ac:dyDescent="0.3">
      <c r="A654" s="4">
        <v>14881</v>
      </c>
      <c r="B654" s="6">
        <v>2009</v>
      </c>
      <c r="C654" s="6">
        <v>1825</v>
      </c>
      <c r="D654" s="5" t="s">
        <v>88</v>
      </c>
      <c r="E654" s="5" t="s">
        <v>109</v>
      </c>
      <c r="F654" s="5" t="s">
        <v>230</v>
      </c>
      <c r="G654" s="6" t="s">
        <v>1166</v>
      </c>
      <c r="H654" s="6">
        <v>0</v>
      </c>
      <c r="I654" s="5" t="s">
        <v>51</v>
      </c>
      <c r="J654" s="5" t="s">
        <v>52</v>
      </c>
      <c r="K654" s="5" t="s">
        <v>90</v>
      </c>
      <c r="L654" s="5" t="s">
        <v>150</v>
      </c>
      <c r="M654" s="5" t="s">
        <v>151</v>
      </c>
      <c r="N654" s="5" t="s">
        <v>152</v>
      </c>
      <c r="O654" s="5" t="s">
        <v>57</v>
      </c>
      <c r="P654" s="5" t="s">
        <v>58</v>
      </c>
      <c r="Q654" s="5" t="s">
        <v>52</v>
      </c>
      <c r="R654" s="5" t="s">
        <v>59</v>
      </c>
      <c r="S654" s="5" t="s">
        <v>112</v>
      </c>
      <c r="T654" s="5" t="s">
        <v>153</v>
      </c>
      <c r="U654" s="5" t="s">
        <v>234</v>
      </c>
      <c r="V654" s="5" t="s">
        <v>123</v>
      </c>
      <c r="W654" s="5" t="s">
        <v>64</v>
      </c>
      <c r="X654" s="5" t="s">
        <v>66</v>
      </c>
      <c r="Y654" s="5" t="s">
        <v>67</v>
      </c>
      <c r="Z654" s="16" t="s">
        <v>238</v>
      </c>
    </row>
    <row r="655" spans="1:26" ht="32.25" thickBot="1" x14ac:dyDescent="0.3">
      <c r="A655" s="4">
        <v>28841</v>
      </c>
      <c r="B655" s="6">
        <v>2005</v>
      </c>
      <c r="C655" s="6">
        <v>955</v>
      </c>
      <c r="D655" s="5" t="s">
        <v>88</v>
      </c>
      <c r="E655" s="5" t="s">
        <v>453</v>
      </c>
      <c r="F655" s="5" t="s">
        <v>109</v>
      </c>
      <c r="G655" s="6" t="s">
        <v>1182</v>
      </c>
      <c r="H655" s="6">
        <v>50</v>
      </c>
      <c r="I655" s="5" t="s">
        <v>455</v>
      </c>
      <c r="J655" s="5" t="s">
        <v>52</v>
      </c>
      <c r="K655" s="5" t="s">
        <v>90</v>
      </c>
      <c r="L655" s="5" t="s">
        <v>147</v>
      </c>
      <c r="M655" s="5" t="s">
        <v>78</v>
      </c>
      <c r="N655" s="5" t="s">
        <v>56</v>
      </c>
      <c r="O655" s="5" t="s">
        <v>213</v>
      </c>
      <c r="P655" s="5" t="s">
        <v>58</v>
      </c>
      <c r="Q655" s="5" t="s">
        <v>52</v>
      </c>
      <c r="R655" s="5" t="s">
        <v>59</v>
      </c>
      <c r="S655" s="5" t="s">
        <v>60</v>
      </c>
      <c r="T655" s="5" t="s">
        <v>79</v>
      </c>
      <c r="U655" s="5" t="s">
        <v>637</v>
      </c>
      <c r="V655" s="5" t="s">
        <v>95</v>
      </c>
      <c r="W655" s="5" t="s">
        <v>215</v>
      </c>
      <c r="X655" s="5" t="s">
        <v>168</v>
      </c>
      <c r="Y655" s="5" t="s">
        <v>67</v>
      </c>
      <c r="Z655" s="16" t="s">
        <v>69</v>
      </c>
    </row>
    <row r="656" spans="1:26" ht="32.25" thickBot="1" x14ac:dyDescent="0.3">
      <c r="A656" s="4">
        <v>3031</v>
      </c>
      <c r="B656" s="6">
        <v>2007</v>
      </c>
      <c r="C656" s="6">
        <v>1530</v>
      </c>
      <c r="D656" s="5" t="s">
        <v>128</v>
      </c>
      <c r="E656" s="5" t="s">
        <v>644</v>
      </c>
      <c r="F656" s="5" t="s">
        <v>109</v>
      </c>
      <c r="G656" s="6" t="s">
        <v>1183</v>
      </c>
      <c r="H656" s="6">
        <v>19</v>
      </c>
      <c r="I656" s="5" t="s">
        <v>76</v>
      </c>
      <c r="J656" s="5" t="s">
        <v>52</v>
      </c>
      <c r="K656" s="5" t="s">
        <v>111</v>
      </c>
      <c r="L656" s="5" t="s">
        <v>150</v>
      </c>
      <c r="M656" s="5" t="s">
        <v>92</v>
      </c>
      <c r="N656" s="5" t="s">
        <v>56</v>
      </c>
      <c r="O656" s="5" t="s">
        <v>57</v>
      </c>
      <c r="P656" s="5" t="s">
        <v>58</v>
      </c>
      <c r="Q656" s="5" t="s">
        <v>52</v>
      </c>
      <c r="R656" s="5" t="s">
        <v>59</v>
      </c>
      <c r="S656" s="5" t="s">
        <v>112</v>
      </c>
      <c r="T656" s="5" t="s">
        <v>93</v>
      </c>
      <c r="U656" s="5" t="s">
        <v>646</v>
      </c>
      <c r="V656" s="5" t="s">
        <v>63</v>
      </c>
      <c r="W656" s="5" t="s">
        <v>64</v>
      </c>
      <c r="X656" s="5" t="s">
        <v>66</v>
      </c>
      <c r="Y656" s="5" t="s">
        <v>67</v>
      </c>
      <c r="Z656" s="16" t="s">
        <v>238</v>
      </c>
    </row>
    <row r="657" spans="1:26" ht="16.5" thickBot="1" x14ac:dyDescent="0.3">
      <c r="A657" s="4">
        <v>11039</v>
      </c>
      <c r="B657" s="6">
        <v>2011</v>
      </c>
      <c r="C657" s="6">
        <v>2020</v>
      </c>
      <c r="D657" s="5" t="s">
        <v>72</v>
      </c>
      <c r="E657" s="5" t="s">
        <v>644</v>
      </c>
      <c r="F657" s="5" t="s">
        <v>109</v>
      </c>
      <c r="G657" s="6" t="s">
        <v>1183</v>
      </c>
      <c r="H657" s="6">
        <v>16</v>
      </c>
      <c r="I657" s="5" t="s">
        <v>455</v>
      </c>
      <c r="J657" s="5" t="s">
        <v>52</v>
      </c>
      <c r="K657" s="5" t="s">
        <v>111</v>
      </c>
      <c r="L657" s="5" t="s">
        <v>91</v>
      </c>
      <c r="M657" s="5" t="s">
        <v>92</v>
      </c>
      <c r="N657" s="5" t="s">
        <v>56</v>
      </c>
      <c r="O657" s="5" t="s">
        <v>57</v>
      </c>
      <c r="P657" s="5" t="s">
        <v>58</v>
      </c>
      <c r="Q657" s="5" t="s">
        <v>52</v>
      </c>
      <c r="R657" s="5" t="s">
        <v>121</v>
      </c>
      <c r="S657" s="5" t="s">
        <v>112</v>
      </c>
      <c r="T657" s="5" t="s">
        <v>93</v>
      </c>
      <c r="U657" s="5" t="s">
        <v>647</v>
      </c>
      <c r="V657" s="5" t="s">
        <v>123</v>
      </c>
      <c r="W657" s="5" t="s">
        <v>64</v>
      </c>
      <c r="X657" s="5" t="s">
        <v>66</v>
      </c>
      <c r="Y657" s="5" t="s">
        <v>67</v>
      </c>
      <c r="Z657" s="16" t="s">
        <v>244</v>
      </c>
    </row>
    <row r="658" spans="1:26" ht="32.25" thickBot="1" x14ac:dyDescent="0.3">
      <c r="A658" s="4">
        <v>4713</v>
      </c>
      <c r="B658" s="6">
        <v>2008</v>
      </c>
      <c r="C658" s="6">
        <v>1720</v>
      </c>
      <c r="D658" s="5" t="s">
        <v>135</v>
      </c>
      <c r="E658" s="5" t="s">
        <v>644</v>
      </c>
      <c r="F658" s="5" t="s">
        <v>109</v>
      </c>
      <c r="G658" s="6" t="s">
        <v>1183</v>
      </c>
      <c r="H658" s="6">
        <v>22</v>
      </c>
      <c r="I658" s="5" t="s">
        <v>455</v>
      </c>
      <c r="J658" s="5" t="s">
        <v>52</v>
      </c>
      <c r="K658" s="5" t="s">
        <v>53</v>
      </c>
      <c r="L658" s="5" t="s">
        <v>91</v>
      </c>
      <c r="M658" s="5" t="s">
        <v>92</v>
      </c>
      <c r="N658" s="5" t="s">
        <v>56</v>
      </c>
      <c r="O658" s="5" t="s">
        <v>57</v>
      </c>
      <c r="P658" s="5" t="s">
        <v>58</v>
      </c>
      <c r="Q658" s="5" t="s">
        <v>52</v>
      </c>
      <c r="R658" s="5" t="s">
        <v>59</v>
      </c>
      <c r="S658" s="5" t="s">
        <v>112</v>
      </c>
      <c r="T658" s="5" t="s">
        <v>93</v>
      </c>
      <c r="U658" s="5" t="s">
        <v>649</v>
      </c>
      <c r="V658" s="5" t="s">
        <v>63</v>
      </c>
      <c r="W658" s="5" t="s">
        <v>64</v>
      </c>
      <c r="X658" s="5" t="s">
        <v>83</v>
      </c>
      <c r="Y658" s="5" t="s">
        <v>67</v>
      </c>
      <c r="Z658" s="16" t="s">
        <v>436</v>
      </c>
    </row>
    <row r="659" spans="1:26" ht="32.25" thickBot="1" x14ac:dyDescent="0.3">
      <c r="A659" s="4">
        <v>4717</v>
      </c>
      <c r="B659" s="6">
        <v>2008</v>
      </c>
      <c r="C659" s="6">
        <v>1350</v>
      </c>
      <c r="D659" s="5" t="s">
        <v>88</v>
      </c>
      <c r="E659" s="5" t="s">
        <v>644</v>
      </c>
      <c r="F659" s="5" t="s">
        <v>109</v>
      </c>
      <c r="G659" s="6" t="s">
        <v>1183</v>
      </c>
      <c r="H659" s="6">
        <v>20</v>
      </c>
      <c r="I659" s="5" t="s">
        <v>455</v>
      </c>
      <c r="J659" s="5" t="s">
        <v>52</v>
      </c>
      <c r="K659" s="5" t="s">
        <v>53</v>
      </c>
      <c r="L659" s="5" t="s">
        <v>91</v>
      </c>
      <c r="M659" s="5" t="s">
        <v>92</v>
      </c>
      <c r="N659" s="5" t="s">
        <v>56</v>
      </c>
      <c r="O659" s="5" t="s">
        <v>57</v>
      </c>
      <c r="P659" s="5" t="s">
        <v>58</v>
      </c>
      <c r="Q659" s="5" t="s">
        <v>52</v>
      </c>
      <c r="R659" s="5" t="s">
        <v>59</v>
      </c>
      <c r="S659" s="5" t="s">
        <v>112</v>
      </c>
      <c r="T659" s="5" t="s">
        <v>93</v>
      </c>
      <c r="U659" s="5" t="s">
        <v>661</v>
      </c>
      <c r="V659" s="5" t="s">
        <v>81</v>
      </c>
      <c r="W659" s="5" t="s">
        <v>64</v>
      </c>
      <c r="X659" s="5" t="s">
        <v>66</v>
      </c>
      <c r="Y659" s="5" t="s">
        <v>67</v>
      </c>
      <c r="Z659" s="16" t="s">
        <v>238</v>
      </c>
    </row>
    <row r="660" spans="1:26" ht="32.25" thickBot="1" x14ac:dyDescent="0.3">
      <c r="A660" s="4">
        <v>19062</v>
      </c>
      <c r="B660" s="6">
        <v>2015</v>
      </c>
      <c r="C660" s="6">
        <v>1710</v>
      </c>
      <c r="D660" s="5" t="s">
        <v>88</v>
      </c>
      <c r="E660" s="5" t="s">
        <v>644</v>
      </c>
      <c r="F660" s="5" t="s">
        <v>109</v>
      </c>
      <c r="G660" s="6" t="s">
        <v>1183</v>
      </c>
      <c r="H660" s="6">
        <v>0</v>
      </c>
      <c r="I660" s="5" t="s">
        <v>51</v>
      </c>
      <c r="J660" s="5" t="s">
        <v>52</v>
      </c>
      <c r="K660" s="5" t="s">
        <v>90</v>
      </c>
      <c r="L660" s="5" t="s">
        <v>91</v>
      </c>
      <c r="M660" s="5" t="s">
        <v>92</v>
      </c>
      <c r="N660" s="5" t="s">
        <v>56</v>
      </c>
      <c r="O660" s="5" t="s">
        <v>57</v>
      </c>
      <c r="P660" s="5" t="s">
        <v>58</v>
      </c>
      <c r="Q660" s="5" t="s">
        <v>52</v>
      </c>
      <c r="R660" s="5" t="s">
        <v>59</v>
      </c>
      <c r="S660" s="5" t="s">
        <v>112</v>
      </c>
      <c r="T660" s="5" t="s">
        <v>93</v>
      </c>
      <c r="U660" s="5" t="s">
        <v>645</v>
      </c>
      <c r="V660" s="5" t="s">
        <v>63</v>
      </c>
      <c r="W660" s="5" t="s">
        <v>64</v>
      </c>
      <c r="X660" s="5" t="s">
        <v>66</v>
      </c>
      <c r="Y660" s="5" t="s">
        <v>67</v>
      </c>
      <c r="Z660" s="16" t="s">
        <v>381</v>
      </c>
    </row>
    <row r="661" spans="1:26" ht="32.25" thickBot="1" x14ac:dyDescent="0.3">
      <c r="A661" s="4">
        <v>3549</v>
      </c>
      <c r="B661" s="6">
        <v>2015</v>
      </c>
      <c r="C661" s="6">
        <v>1730</v>
      </c>
      <c r="D661" s="5" t="s">
        <v>182</v>
      </c>
      <c r="E661" s="5" t="s">
        <v>644</v>
      </c>
      <c r="F661" s="5" t="s">
        <v>109</v>
      </c>
      <c r="G661" s="6" t="s">
        <v>1183</v>
      </c>
      <c r="H661" s="6">
        <v>0</v>
      </c>
      <c r="I661" s="5" t="s">
        <v>51</v>
      </c>
      <c r="J661" s="5" t="s">
        <v>52</v>
      </c>
      <c r="K661" s="5" t="s">
        <v>90</v>
      </c>
      <c r="L661" s="5" t="s">
        <v>91</v>
      </c>
      <c r="M661" s="5" t="s">
        <v>92</v>
      </c>
      <c r="N661" s="5" t="s">
        <v>56</v>
      </c>
      <c r="O661" s="5" t="s">
        <v>57</v>
      </c>
      <c r="P661" s="5" t="s">
        <v>58</v>
      </c>
      <c r="Q661" s="5" t="s">
        <v>52</v>
      </c>
      <c r="R661" s="5" t="s">
        <v>59</v>
      </c>
      <c r="S661" s="5" t="s">
        <v>112</v>
      </c>
      <c r="T661" s="5" t="s">
        <v>93</v>
      </c>
      <c r="U661" s="5" t="s">
        <v>645</v>
      </c>
      <c r="V661" s="5" t="s">
        <v>63</v>
      </c>
      <c r="W661" s="5" t="s">
        <v>64</v>
      </c>
      <c r="X661" s="5" t="s">
        <v>66</v>
      </c>
      <c r="Y661" s="5" t="s">
        <v>67</v>
      </c>
      <c r="Z661" s="16" t="s">
        <v>126</v>
      </c>
    </row>
    <row r="662" spans="1:26" ht="32.25" thickBot="1" x14ac:dyDescent="0.3">
      <c r="A662" s="4">
        <v>11648</v>
      </c>
      <c r="B662" s="6">
        <v>2013</v>
      </c>
      <c r="C662" s="6">
        <v>1337</v>
      </c>
      <c r="D662" s="5" t="s">
        <v>172</v>
      </c>
      <c r="E662" s="5" t="s">
        <v>644</v>
      </c>
      <c r="F662" s="5" t="s">
        <v>109</v>
      </c>
      <c r="G662" s="6" t="s">
        <v>1183</v>
      </c>
      <c r="H662" s="6">
        <v>0</v>
      </c>
      <c r="I662" s="5" t="s">
        <v>51</v>
      </c>
      <c r="J662" s="5" t="s">
        <v>52</v>
      </c>
      <c r="K662" s="5" t="s">
        <v>90</v>
      </c>
      <c r="L662" s="5" t="s">
        <v>91</v>
      </c>
      <c r="M662" s="5" t="s">
        <v>78</v>
      </c>
      <c r="N662" s="5" t="s">
        <v>56</v>
      </c>
      <c r="O662" s="5" t="s">
        <v>57</v>
      </c>
      <c r="P662" s="5" t="s">
        <v>58</v>
      </c>
      <c r="Q662" s="5" t="s">
        <v>52</v>
      </c>
      <c r="R662" s="5" t="s">
        <v>59</v>
      </c>
      <c r="S662" s="5" t="s">
        <v>112</v>
      </c>
      <c r="T662" s="5" t="s">
        <v>79</v>
      </c>
      <c r="U662" s="5" t="s">
        <v>645</v>
      </c>
      <c r="V662" s="5" t="s">
        <v>81</v>
      </c>
      <c r="W662" s="5" t="s">
        <v>64</v>
      </c>
      <c r="X662" s="5" t="s">
        <v>66</v>
      </c>
      <c r="Y662" s="5" t="s">
        <v>67</v>
      </c>
      <c r="Z662" s="16" t="s">
        <v>140</v>
      </c>
    </row>
    <row r="663" spans="1:26" ht="32.25" thickBot="1" x14ac:dyDescent="0.3">
      <c r="A663" s="4">
        <v>27857</v>
      </c>
      <c r="B663" s="6">
        <v>2014</v>
      </c>
      <c r="C663" s="6">
        <v>733</v>
      </c>
      <c r="D663" s="5" t="s">
        <v>172</v>
      </c>
      <c r="E663" s="5" t="s">
        <v>644</v>
      </c>
      <c r="F663" s="5" t="s">
        <v>109</v>
      </c>
      <c r="G663" s="6" t="s">
        <v>1183</v>
      </c>
      <c r="H663" s="6">
        <v>32</v>
      </c>
      <c r="I663" s="5" t="s">
        <v>622</v>
      </c>
      <c r="J663" s="5" t="s">
        <v>52</v>
      </c>
      <c r="K663" s="5" t="s">
        <v>90</v>
      </c>
      <c r="L663" s="5" t="s">
        <v>91</v>
      </c>
      <c r="M663" s="5" t="s">
        <v>78</v>
      </c>
      <c r="N663" s="5" t="s">
        <v>56</v>
      </c>
      <c r="O663" s="5" t="s">
        <v>57</v>
      </c>
      <c r="P663" s="5" t="s">
        <v>58</v>
      </c>
      <c r="Q663" s="5" t="s">
        <v>52</v>
      </c>
      <c r="R663" s="5" t="s">
        <v>59</v>
      </c>
      <c r="S663" s="5" t="s">
        <v>60</v>
      </c>
      <c r="T663" s="5" t="s">
        <v>79</v>
      </c>
      <c r="U663" s="5" t="s">
        <v>669</v>
      </c>
      <c r="V663" s="5" t="s">
        <v>95</v>
      </c>
      <c r="W663" s="5" t="s">
        <v>64</v>
      </c>
      <c r="X663" s="5" t="s">
        <v>83</v>
      </c>
      <c r="Y663" s="5" t="s">
        <v>67</v>
      </c>
      <c r="Z663" s="16" t="s">
        <v>196</v>
      </c>
    </row>
    <row r="664" spans="1:26" ht="32.25" thickBot="1" x14ac:dyDescent="0.3">
      <c r="A664" s="4">
        <v>29460</v>
      </c>
      <c r="B664" s="6">
        <v>2008</v>
      </c>
      <c r="C664" s="6">
        <v>2145</v>
      </c>
      <c r="D664" s="5" t="s">
        <v>72</v>
      </c>
      <c r="E664" s="5" t="s">
        <v>694</v>
      </c>
      <c r="F664" s="5" t="s">
        <v>109</v>
      </c>
      <c r="G664" s="6" t="s">
        <v>1184</v>
      </c>
      <c r="H664" s="6">
        <v>15</v>
      </c>
      <c r="I664" s="5" t="s">
        <v>622</v>
      </c>
      <c r="J664" s="5" t="s">
        <v>52</v>
      </c>
      <c r="K664" s="5" t="s">
        <v>53</v>
      </c>
      <c r="L664" s="5" t="s">
        <v>143</v>
      </c>
      <c r="M664" s="5" t="s">
        <v>55</v>
      </c>
      <c r="N664" s="5" t="s">
        <v>56</v>
      </c>
      <c r="O664" s="5" t="s">
        <v>57</v>
      </c>
      <c r="P664" s="5" t="s">
        <v>58</v>
      </c>
      <c r="Q664" s="5" t="s">
        <v>52</v>
      </c>
      <c r="R664" s="5" t="s">
        <v>131</v>
      </c>
      <c r="S664" s="5" t="s">
        <v>112</v>
      </c>
      <c r="T664" s="5" t="s">
        <v>79</v>
      </c>
      <c r="U664" s="5" t="s">
        <v>697</v>
      </c>
      <c r="V664" s="5" t="s">
        <v>123</v>
      </c>
      <c r="W664" s="5" t="s">
        <v>64</v>
      </c>
      <c r="X664" s="5" t="s">
        <v>66</v>
      </c>
      <c r="Y664" s="5" t="s">
        <v>67</v>
      </c>
      <c r="Z664" s="16" t="s">
        <v>185</v>
      </c>
    </row>
    <row r="665" spans="1:26" ht="32.25" thickBot="1" x14ac:dyDescent="0.3">
      <c r="A665" s="4">
        <v>28978</v>
      </c>
      <c r="B665" s="6">
        <v>2008</v>
      </c>
      <c r="C665" s="6">
        <v>1114</v>
      </c>
      <c r="D665" s="5" t="s">
        <v>172</v>
      </c>
      <c r="E665" s="5" t="s">
        <v>325</v>
      </c>
      <c r="F665" s="5" t="s">
        <v>174</v>
      </c>
      <c r="G665" s="6" t="s">
        <v>1312</v>
      </c>
      <c r="H665" s="6">
        <v>0</v>
      </c>
      <c r="I665" s="5" t="s">
        <v>51</v>
      </c>
      <c r="J665" s="5" t="s">
        <v>52</v>
      </c>
      <c r="K665" s="5" t="s">
        <v>90</v>
      </c>
      <c r="L665" s="5" t="s">
        <v>91</v>
      </c>
      <c r="M665" s="5" t="s">
        <v>78</v>
      </c>
      <c r="N665" s="5" t="s">
        <v>56</v>
      </c>
      <c r="O665" s="5" t="s">
        <v>57</v>
      </c>
      <c r="P665" s="5" t="s">
        <v>58</v>
      </c>
      <c r="Q665" s="5" t="s">
        <v>52</v>
      </c>
      <c r="R665" s="5" t="s">
        <v>59</v>
      </c>
      <c r="S665" s="5" t="s">
        <v>112</v>
      </c>
      <c r="T665" s="5" t="s">
        <v>79</v>
      </c>
      <c r="U665" s="5" t="s">
        <v>342</v>
      </c>
      <c r="V665" s="5" t="s">
        <v>81</v>
      </c>
      <c r="W665" s="5" t="s">
        <v>171</v>
      </c>
      <c r="X665" s="5" t="s">
        <v>66</v>
      </c>
      <c r="Y665" s="5" t="s">
        <v>67</v>
      </c>
      <c r="Z665" s="16" t="s">
        <v>126</v>
      </c>
    </row>
    <row r="666" spans="1:26" ht="32.25" thickBot="1" x14ac:dyDescent="0.3">
      <c r="A666" s="4">
        <v>28516</v>
      </c>
      <c r="B666" s="6">
        <v>2013</v>
      </c>
      <c r="C666" s="6">
        <v>1041</v>
      </c>
      <c r="D666" s="5" t="s">
        <v>128</v>
      </c>
      <c r="E666" s="5" t="s">
        <v>453</v>
      </c>
      <c r="F666" s="5" t="s">
        <v>174</v>
      </c>
      <c r="G666" s="6" t="s">
        <v>1187</v>
      </c>
      <c r="H666" s="6">
        <v>149</v>
      </c>
      <c r="I666" s="5" t="s">
        <v>622</v>
      </c>
      <c r="J666" s="5" t="s">
        <v>52</v>
      </c>
      <c r="K666" s="5" t="s">
        <v>90</v>
      </c>
      <c r="L666" s="5" t="s">
        <v>147</v>
      </c>
      <c r="M666" s="5" t="s">
        <v>78</v>
      </c>
      <c r="N666" s="5" t="s">
        <v>56</v>
      </c>
      <c r="O666" s="5" t="s">
        <v>57</v>
      </c>
      <c r="P666" s="5" t="s">
        <v>58</v>
      </c>
      <c r="Q666" s="5" t="s">
        <v>52</v>
      </c>
      <c r="R666" s="5" t="s">
        <v>59</v>
      </c>
      <c r="S666" s="5" t="s">
        <v>60</v>
      </c>
      <c r="T666" s="5" t="s">
        <v>79</v>
      </c>
      <c r="U666" s="5" t="s">
        <v>720</v>
      </c>
      <c r="V666" s="5" t="s">
        <v>81</v>
      </c>
      <c r="W666" s="5" t="s">
        <v>64</v>
      </c>
      <c r="X666" s="5" t="s">
        <v>168</v>
      </c>
      <c r="Y666" s="5" t="s">
        <v>67</v>
      </c>
      <c r="Z666" s="16" t="s">
        <v>69</v>
      </c>
    </row>
    <row r="667" spans="1:26" ht="32.25" thickBot="1" x14ac:dyDescent="0.3">
      <c r="A667" s="4">
        <v>28932</v>
      </c>
      <c r="B667" s="6">
        <v>2007</v>
      </c>
      <c r="C667" s="6">
        <v>2152</v>
      </c>
      <c r="D667" s="5" t="s">
        <v>88</v>
      </c>
      <c r="E667" s="5" t="s">
        <v>453</v>
      </c>
      <c r="F667" s="5" t="s">
        <v>174</v>
      </c>
      <c r="G667" s="6" t="s">
        <v>1187</v>
      </c>
      <c r="H667" s="6">
        <v>15</v>
      </c>
      <c r="I667" s="5" t="s">
        <v>622</v>
      </c>
      <c r="J667" s="5" t="s">
        <v>52</v>
      </c>
      <c r="K667" s="5" t="s">
        <v>90</v>
      </c>
      <c r="L667" s="5" t="s">
        <v>147</v>
      </c>
      <c r="M667" s="5" t="s">
        <v>78</v>
      </c>
      <c r="N667" s="5" t="s">
        <v>56</v>
      </c>
      <c r="O667" s="5" t="s">
        <v>57</v>
      </c>
      <c r="P667" s="5" t="s">
        <v>58</v>
      </c>
      <c r="Q667" s="5" t="s">
        <v>52</v>
      </c>
      <c r="R667" s="5" t="s">
        <v>131</v>
      </c>
      <c r="S667" s="5" t="s">
        <v>112</v>
      </c>
      <c r="T667" s="5" t="s">
        <v>79</v>
      </c>
      <c r="U667" s="5" t="s">
        <v>722</v>
      </c>
      <c r="V667" s="5" t="s">
        <v>123</v>
      </c>
      <c r="W667" s="5" t="s">
        <v>64</v>
      </c>
      <c r="X667" s="5" t="s">
        <v>66</v>
      </c>
      <c r="Y667" s="5" t="s">
        <v>67</v>
      </c>
      <c r="Z667" s="16" t="s">
        <v>85</v>
      </c>
    </row>
    <row r="668" spans="1:26" ht="32.25" thickBot="1" x14ac:dyDescent="0.3">
      <c r="A668" s="4">
        <v>14689</v>
      </c>
      <c r="B668" s="6">
        <v>2006</v>
      </c>
      <c r="C668" s="6">
        <v>1822</v>
      </c>
      <c r="D668" s="5" t="s">
        <v>47</v>
      </c>
      <c r="E668" s="5" t="s">
        <v>268</v>
      </c>
      <c r="F668" s="5" t="s">
        <v>325</v>
      </c>
      <c r="G668" s="6" t="s">
        <v>1302</v>
      </c>
      <c r="H668" s="6">
        <v>8</v>
      </c>
      <c r="I668" s="5" t="s">
        <v>76</v>
      </c>
      <c r="J668" s="5" t="s">
        <v>52</v>
      </c>
      <c r="K668" s="5" t="s">
        <v>53</v>
      </c>
      <c r="L668" s="5" t="s">
        <v>150</v>
      </c>
      <c r="M668" s="5" t="s">
        <v>151</v>
      </c>
      <c r="N668" s="5" t="s">
        <v>152</v>
      </c>
      <c r="O668" s="5" t="s">
        <v>57</v>
      </c>
      <c r="P668" s="5" t="s">
        <v>58</v>
      </c>
      <c r="Q668" s="5" t="s">
        <v>52</v>
      </c>
      <c r="R668" s="5" t="s">
        <v>59</v>
      </c>
      <c r="S668" s="5" t="s">
        <v>112</v>
      </c>
      <c r="T668" s="5" t="s">
        <v>153</v>
      </c>
      <c r="U668" s="5" t="s">
        <v>352</v>
      </c>
      <c r="V668" s="5" t="s">
        <v>123</v>
      </c>
      <c r="W668" s="5" t="s">
        <v>64</v>
      </c>
      <c r="X668" s="5" t="s">
        <v>66</v>
      </c>
      <c r="Y668" s="5" t="s">
        <v>67</v>
      </c>
      <c r="Z668" s="16" t="s">
        <v>238</v>
      </c>
    </row>
    <row r="669" spans="1:26" ht="32.25" thickBot="1" x14ac:dyDescent="0.3">
      <c r="A669" s="4">
        <v>29497</v>
      </c>
      <c r="B669" s="6">
        <v>2010</v>
      </c>
      <c r="C669" s="6">
        <v>1510</v>
      </c>
      <c r="D669" s="5" t="s">
        <v>135</v>
      </c>
      <c r="E669" s="5" t="s">
        <v>694</v>
      </c>
      <c r="F669" s="5" t="s">
        <v>174</v>
      </c>
      <c r="G669" s="6" t="s">
        <v>1207</v>
      </c>
      <c r="H669" s="6">
        <v>265</v>
      </c>
      <c r="I669" s="5" t="s">
        <v>455</v>
      </c>
      <c r="J669" s="5" t="s">
        <v>52</v>
      </c>
      <c r="K669" s="5" t="s">
        <v>90</v>
      </c>
      <c r="L669" s="5" t="s">
        <v>147</v>
      </c>
      <c r="M669" s="5" t="s">
        <v>78</v>
      </c>
      <c r="N669" s="5" t="s">
        <v>56</v>
      </c>
      <c r="O669" s="5" t="s">
        <v>57</v>
      </c>
      <c r="P669" s="5" t="s">
        <v>58</v>
      </c>
      <c r="Q669" s="5" t="s">
        <v>52</v>
      </c>
      <c r="R669" s="5" t="s">
        <v>59</v>
      </c>
      <c r="S669" s="5" t="s">
        <v>60</v>
      </c>
      <c r="T669" s="5" t="s">
        <v>79</v>
      </c>
      <c r="U669" s="5" t="s">
        <v>765</v>
      </c>
      <c r="V669" s="5" t="s">
        <v>63</v>
      </c>
      <c r="W669" s="5" t="s">
        <v>64</v>
      </c>
      <c r="X669" s="5" t="s">
        <v>83</v>
      </c>
      <c r="Y669" s="5" t="s">
        <v>67</v>
      </c>
      <c r="Z669" s="16" t="s">
        <v>69</v>
      </c>
    </row>
    <row r="670" spans="1:26" ht="16.5" thickBot="1" x14ac:dyDescent="0.3">
      <c r="A670" s="4">
        <v>6472</v>
      </c>
      <c r="B670" s="6">
        <v>2009</v>
      </c>
      <c r="C670" s="6">
        <v>1610</v>
      </c>
      <c r="D670" s="5" t="s">
        <v>47</v>
      </c>
      <c r="E670" s="5" t="s">
        <v>453</v>
      </c>
      <c r="F670" s="5" t="s">
        <v>768</v>
      </c>
      <c r="G670" s="6" t="s">
        <v>1263</v>
      </c>
      <c r="H670" s="6">
        <v>0</v>
      </c>
      <c r="I670" s="5" t="s">
        <v>51</v>
      </c>
      <c r="J670" s="5" t="s">
        <v>52</v>
      </c>
      <c r="K670" s="5" t="s">
        <v>90</v>
      </c>
      <c r="L670" s="5" t="s">
        <v>143</v>
      </c>
      <c r="M670" s="5" t="s">
        <v>92</v>
      </c>
      <c r="N670" s="5" t="s">
        <v>56</v>
      </c>
      <c r="O670" s="5" t="s">
        <v>57</v>
      </c>
      <c r="P670" s="5" t="s">
        <v>58</v>
      </c>
      <c r="Q670" s="5" t="s">
        <v>52</v>
      </c>
      <c r="R670" s="5" t="s">
        <v>59</v>
      </c>
      <c r="S670" s="5" t="s">
        <v>112</v>
      </c>
      <c r="T670" s="5" t="s">
        <v>93</v>
      </c>
      <c r="U670" s="5" t="s">
        <v>545</v>
      </c>
      <c r="V670" s="5" t="s">
        <v>63</v>
      </c>
      <c r="W670" s="5" t="s">
        <v>64</v>
      </c>
      <c r="X670" s="5" t="s">
        <v>66</v>
      </c>
      <c r="Y670" s="5" t="s">
        <v>67</v>
      </c>
      <c r="Z670" s="16" t="s">
        <v>244</v>
      </c>
    </row>
    <row r="671" spans="1:26" ht="32.25" thickBot="1" x14ac:dyDescent="0.3">
      <c r="A671" s="4">
        <v>8871</v>
      </c>
      <c r="B671" s="6">
        <v>2010</v>
      </c>
      <c r="C671" s="6">
        <v>2200</v>
      </c>
      <c r="D671" s="5" t="s">
        <v>47</v>
      </c>
      <c r="E671" s="5" t="s">
        <v>453</v>
      </c>
      <c r="F671" s="5" t="s">
        <v>768</v>
      </c>
      <c r="G671" s="6" t="s">
        <v>1263</v>
      </c>
      <c r="H671" s="6">
        <v>0</v>
      </c>
      <c r="I671" s="5" t="s">
        <v>51</v>
      </c>
      <c r="J671" s="5" t="s">
        <v>52</v>
      </c>
      <c r="K671" s="5" t="s">
        <v>90</v>
      </c>
      <c r="L671" s="5" t="s">
        <v>91</v>
      </c>
      <c r="M671" s="5" t="s">
        <v>92</v>
      </c>
      <c r="N671" s="5" t="s">
        <v>56</v>
      </c>
      <c r="O671" s="5" t="s">
        <v>57</v>
      </c>
      <c r="P671" s="5" t="s">
        <v>58</v>
      </c>
      <c r="Q671" s="5" t="s">
        <v>52</v>
      </c>
      <c r="R671" s="5" t="s">
        <v>131</v>
      </c>
      <c r="S671" s="5" t="s">
        <v>112</v>
      </c>
      <c r="T671" s="5" t="s">
        <v>93</v>
      </c>
      <c r="U671" s="5" t="s">
        <v>545</v>
      </c>
      <c r="V671" s="5" t="s">
        <v>123</v>
      </c>
      <c r="W671" s="5" t="s">
        <v>64</v>
      </c>
      <c r="X671" s="5" t="s">
        <v>66</v>
      </c>
      <c r="Y671" s="5" t="s">
        <v>67</v>
      </c>
      <c r="Z671" s="16" t="s">
        <v>69</v>
      </c>
    </row>
    <row r="672" spans="1:26" ht="32.25" thickBot="1" x14ac:dyDescent="0.3">
      <c r="A672" s="4">
        <v>29343</v>
      </c>
      <c r="B672" s="6">
        <v>2005</v>
      </c>
      <c r="C672" s="6">
        <v>206</v>
      </c>
      <c r="D672" s="5" t="s">
        <v>135</v>
      </c>
      <c r="E672" s="5" t="s">
        <v>642</v>
      </c>
      <c r="F672" s="5" t="s">
        <v>782</v>
      </c>
      <c r="G672" s="6" t="s">
        <v>1351</v>
      </c>
      <c r="H672" s="6">
        <v>79</v>
      </c>
      <c r="I672" s="5" t="s">
        <v>622</v>
      </c>
      <c r="J672" s="5" t="s">
        <v>52</v>
      </c>
      <c r="K672" s="5" t="s">
        <v>90</v>
      </c>
      <c r="L672" s="5" t="s">
        <v>77</v>
      </c>
      <c r="M672" s="5" t="s">
        <v>78</v>
      </c>
      <c r="N672" s="5" t="s">
        <v>56</v>
      </c>
      <c r="O672" s="5" t="s">
        <v>57</v>
      </c>
      <c r="P672" s="5" t="s">
        <v>58</v>
      </c>
      <c r="Q672" s="5" t="s">
        <v>52</v>
      </c>
      <c r="R672" s="5" t="s">
        <v>131</v>
      </c>
      <c r="S672" s="5" t="s">
        <v>112</v>
      </c>
      <c r="T672" s="5" t="s">
        <v>79</v>
      </c>
      <c r="U672" s="5" t="s">
        <v>783</v>
      </c>
      <c r="V672" s="5" t="s">
        <v>133</v>
      </c>
      <c r="W672" s="5" t="s">
        <v>64</v>
      </c>
      <c r="X672" s="5" t="s">
        <v>83</v>
      </c>
      <c r="Y672" s="5" t="s">
        <v>67</v>
      </c>
      <c r="Z672" s="16" t="s">
        <v>117</v>
      </c>
    </row>
    <row r="673" spans="1:26" ht="32.25" thickBot="1" x14ac:dyDescent="0.3">
      <c r="A673" s="4">
        <v>6547</v>
      </c>
      <c r="B673" s="6">
        <v>2009</v>
      </c>
      <c r="C673" s="6">
        <v>1645</v>
      </c>
      <c r="D673" s="5" t="s">
        <v>47</v>
      </c>
      <c r="E673" s="5" t="s">
        <v>453</v>
      </c>
      <c r="F673" s="5" t="s">
        <v>263</v>
      </c>
      <c r="G673" s="6" t="s">
        <v>1172</v>
      </c>
      <c r="H673" s="6">
        <v>82</v>
      </c>
      <c r="I673" s="5" t="s">
        <v>622</v>
      </c>
      <c r="J673" s="5" t="s">
        <v>52</v>
      </c>
      <c r="K673" s="5" t="s">
        <v>53</v>
      </c>
      <c r="L673" s="5" t="s">
        <v>249</v>
      </c>
      <c r="M673" s="5" t="s">
        <v>92</v>
      </c>
      <c r="N673" s="5" t="s">
        <v>56</v>
      </c>
      <c r="O673" s="5" t="s">
        <v>57</v>
      </c>
      <c r="P673" s="5" t="s">
        <v>58</v>
      </c>
      <c r="Q673" s="5" t="s">
        <v>52</v>
      </c>
      <c r="R673" s="5" t="s">
        <v>59</v>
      </c>
      <c r="S673" s="5" t="s">
        <v>60</v>
      </c>
      <c r="T673" s="5" t="s">
        <v>283</v>
      </c>
      <c r="U673" s="5" t="s">
        <v>789</v>
      </c>
      <c r="V673" s="5" t="s">
        <v>63</v>
      </c>
      <c r="W673" s="5" t="s">
        <v>64</v>
      </c>
      <c r="X673" s="5" t="s">
        <v>83</v>
      </c>
      <c r="Y673" s="5" t="s">
        <v>67</v>
      </c>
      <c r="Z673" s="16" t="s">
        <v>411</v>
      </c>
    </row>
    <row r="674" spans="1:26" ht="32.25" thickBot="1" x14ac:dyDescent="0.3">
      <c r="A674" s="4">
        <v>29311</v>
      </c>
      <c r="B674" s="6">
        <v>2009</v>
      </c>
      <c r="C674" s="6">
        <v>2230</v>
      </c>
      <c r="D674" s="5" t="s">
        <v>88</v>
      </c>
      <c r="E674" s="5" t="s">
        <v>644</v>
      </c>
      <c r="F674" s="5" t="s">
        <v>263</v>
      </c>
      <c r="G674" s="6" t="s">
        <v>1193</v>
      </c>
      <c r="H674" s="6">
        <v>0</v>
      </c>
      <c r="I674" s="5" t="s">
        <v>51</v>
      </c>
      <c r="J674" s="5" t="s">
        <v>52</v>
      </c>
      <c r="K674" s="5" t="s">
        <v>90</v>
      </c>
      <c r="L674" s="5" t="s">
        <v>147</v>
      </c>
      <c r="M674" s="5" t="s">
        <v>78</v>
      </c>
      <c r="N674" s="5" t="s">
        <v>56</v>
      </c>
      <c r="O674" s="5" t="s">
        <v>57</v>
      </c>
      <c r="P674" s="5" t="s">
        <v>58</v>
      </c>
      <c r="Q674" s="5" t="s">
        <v>52</v>
      </c>
      <c r="R674" s="5" t="s">
        <v>131</v>
      </c>
      <c r="S674" s="5" t="s">
        <v>112</v>
      </c>
      <c r="T674" s="5" t="s">
        <v>79</v>
      </c>
      <c r="U674" s="5" t="s">
        <v>797</v>
      </c>
      <c r="V674" s="5" t="s">
        <v>149</v>
      </c>
      <c r="W674" s="5" t="s">
        <v>64</v>
      </c>
      <c r="X674" s="5" t="s">
        <v>66</v>
      </c>
      <c r="Y674" s="5" t="s">
        <v>67</v>
      </c>
      <c r="Z674" s="16" t="s">
        <v>69</v>
      </c>
    </row>
    <row r="675" spans="1:26" ht="32.25" thickBot="1" x14ac:dyDescent="0.3">
      <c r="A675" s="4">
        <v>19258</v>
      </c>
      <c r="B675" s="6">
        <v>2013</v>
      </c>
      <c r="C675" s="6">
        <v>158</v>
      </c>
      <c r="D675" s="5" t="s">
        <v>128</v>
      </c>
      <c r="E675" s="5" t="s">
        <v>230</v>
      </c>
      <c r="F675" s="5" t="s">
        <v>268</v>
      </c>
      <c r="G675" s="6" t="s">
        <v>1194</v>
      </c>
      <c r="H675" s="6">
        <v>0</v>
      </c>
      <c r="I675" s="5" t="s">
        <v>51</v>
      </c>
      <c r="J675" s="5" t="s">
        <v>52</v>
      </c>
      <c r="K675" s="5" t="s">
        <v>90</v>
      </c>
      <c r="L675" s="5" t="s">
        <v>91</v>
      </c>
      <c r="M675" s="5" t="s">
        <v>78</v>
      </c>
      <c r="N675" s="5" t="s">
        <v>56</v>
      </c>
      <c r="O675" s="5" t="s">
        <v>57</v>
      </c>
      <c r="P675" s="5" t="s">
        <v>58</v>
      </c>
      <c r="Q675" s="5" t="s">
        <v>52</v>
      </c>
      <c r="R675" s="5" t="s">
        <v>59</v>
      </c>
      <c r="S675" s="5" t="s">
        <v>112</v>
      </c>
      <c r="T675" s="5" t="s">
        <v>79</v>
      </c>
      <c r="U675" s="5" t="s">
        <v>807</v>
      </c>
      <c r="V675" s="5" t="s">
        <v>133</v>
      </c>
      <c r="W675" s="5" t="s">
        <v>64</v>
      </c>
      <c r="X675" s="5" t="s">
        <v>66</v>
      </c>
      <c r="Y675" s="5" t="s">
        <v>67</v>
      </c>
      <c r="Z675" s="16" t="s">
        <v>126</v>
      </c>
    </row>
    <row r="676" spans="1:26" ht="32.25" thickBot="1" x14ac:dyDescent="0.3">
      <c r="A676" s="4">
        <v>14928</v>
      </c>
      <c r="B676" s="6">
        <v>2007</v>
      </c>
      <c r="C676" s="6">
        <v>16</v>
      </c>
      <c r="D676" s="5" t="s">
        <v>182</v>
      </c>
      <c r="E676" s="5" t="s">
        <v>644</v>
      </c>
      <c r="F676" s="5" t="s">
        <v>268</v>
      </c>
      <c r="G676" s="6" t="s">
        <v>1196</v>
      </c>
      <c r="H676" s="6">
        <v>0</v>
      </c>
      <c r="I676" s="5" t="s">
        <v>51</v>
      </c>
      <c r="J676" s="5" t="s">
        <v>52</v>
      </c>
      <c r="K676" s="5" t="s">
        <v>53</v>
      </c>
      <c r="L676" s="5" t="s">
        <v>150</v>
      </c>
      <c r="M676" s="5" t="s">
        <v>151</v>
      </c>
      <c r="N676" s="5" t="s">
        <v>152</v>
      </c>
      <c r="O676" s="5" t="s">
        <v>57</v>
      </c>
      <c r="P676" s="5" t="s">
        <v>58</v>
      </c>
      <c r="Q676" s="5" t="s">
        <v>52</v>
      </c>
      <c r="R676" s="5" t="s">
        <v>131</v>
      </c>
      <c r="S676" s="5" t="s">
        <v>112</v>
      </c>
      <c r="T676" s="5" t="s">
        <v>153</v>
      </c>
      <c r="U676" s="5" t="s">
        <v>803</v>
      </c>
      <c r="V676" s="5" t="s">
        <v>149</v>
      </c>
      <c r="W676" s="5" t="s">
        <v>64</v>
      </c>
      <c r="X676" s="5" t="s">
        <v>66</v>
      </c>
      <c r="Y676" s="5" t="s">
        <v>67</v>
      </c>
      <c r="Z676" s="16" t="s">
        <v>499</v>
      </c>
    </row>
    <row r="677" spans="1:26" ht="32.25" thickBot="1" x14ac:dyDescent="0.3">
      <c r="A677" s="4">
        <v>21692</v>
      </c>
      <c r="B677" s="6">
        <v>2012</v>
      </c>
      <c r="C677" s="6">
        <v>740</v>
      </c>
      <c r="D677" s="5" t="s">
        <v>88</v>
      </c>
      <c r="E677" s="5" t="s">
        <v>644</v>
      </c>
      <c r="F677" s="5" t="s">
        <v>268</v>
      </c>
      <c r="G677" s="6" t="s">
        <v>1196</v>
      </c>
      <c r="H677" s="6">
        <v>0</v>
      </c>
      <c r="I677" s="5" t="s">
        <v>51</v>
      </c>
      <c r="J677" s="5" t="s">
        <v>52</v>
      </c>
      <c r="K677" s="5" t="s">
        <v>90</v>
      </c>
      <c r="L677" s="5" t="s">
        <v>77</v>
      </c>
      <c r="M677" s="5" t="s">
        <v>151</v>
      </c>
      <c r="N677" s="5" t="s">
        <v>152</v>
      </c>
      <c r="O677" s="5" t="s">
        <v>57</v>
      </c>
      <c r="P677" s="5" t="s">
        <v>58</v>
      </c>
      <c r="Q677" s="5" t="s">
        <v>52</v>
      </c>
      <c r="R677" s="5" t="s">
        <v>59</v>
      </c>
      <c r="S677" s="5" t="s">
        <v>112</v>
      </c>
      <c r="T677" s="5" t="s">
        <v>153</v>
      </c>
      <c r="U677" s="5" t="s">
        <v>803</v>
      </c>
      <c r="V677" s="5" t="s">
        <v>95</v>
      </c>
      <c r="W677" s="5" t="s">
        <v>64</v>
      </c>
      <c r="X677" s="5" t="s">
        <v>66</v>
      </c>
      <c r="Y677" s="5" t="s">
        <v>67</v>
      </c>
      <c r="Z677" s="16" t="s">
        <v>238</v>
      </c>
    </row>
    <row r="678" spans="1:26" ht="32.25" thickBot="1" x14ac:dyDescent="0.3">
      <c r="A678" s="4">
        <v>14853</v>
      </c>
      <c r="B678" s="6">
        <v>2010</v>
      </c>
      <c r="C678" s="6">
        <v>1718</v>
      </c>
      <c r="D678" s="5" t="s">
        <v>182</v>
      </c>
      <c r="E678" s="5" t="s">
        <v>644</v>
      </c>
      <c r="F678" s="5" t="s">
        <v>969</v>
      </c>
      <c r="G678" s="6" t="s">
        <v>1352</v>
      </c>
      <c r="H678" s="6">
        <v>0</v>
      </c>
      <c r="I678" s="5" t="s">
        <v>51</v>
      </c>
      <c r="J678" s="5" t="s">
        <v>52</v>
      </c>
      <c r="K678" s="5" t="s">
        <v>53</v>
      </c>
      <c r="L678" s="5" t="s">
        <v>150</v>
      </c>
      <c r="M678" s="5" t="s">
        <v>151</v>
      </c>
      <c r="N678" s="5" t="s">
        <v>152</v>
      </c>
      <c r="O678" s="5" t="s">
        <v>57</v>
      </c>
      <c r="P678" s="5" t="s">
        <v>58</v>
      </c>
      <c r="Q678" s="5" t="s">
        <v>52</v>
      </c>
      <c r="R678" s="5" t="s">
        <v>59</v>
      </c>
      <c r="S678" s="5" t="s">
        <v>112</v>
      </c>
      <c r="T678" s="5" t="s">
        <v>153</v>
      </c>
      <c r="U678" s="5" t="s">
        <v>881</v>
      </c>
      <c r="V678" s="5" t="s">
        <v>63</v>
      </c>
      <c r="W678" s="5" t="s">
        <v>64</v>
      </c>
      <c r="X678" s="5" t="s">
        <v>66</v>
      </c>
      <c r="Y678" s="5" t="s">
        <v>67</v>
      </c>
      <c r="Z678" s="16" t="s">
        <v>238</v>
      </c>
    </row>
    <row r="679" spans="1:26" ht="32.25" thickBot="1" x14ac:dyDescent="0.3">
      <c r="A679" s="4">
        <v>13804</v>
      </c>
      <c r="B679" s="6">
        <v>2014</v>
      </c>
      <c r="C679" s="6">
        <v>220</v>
      </c>
      <c r="D679" s="5" t="s">
        <v>47</v>
      </c>
      <c r="E679" s="5" t="s">
        <v>644</v>
      </c>
      <c r="F679" s="5" t="s">
        <v>192</v>
      </c>
      <c r="G679" s="6" t="s">
        <v>1197</v>
      </c>
      <c r="H679" s="6">
        <v>0</v>
      </c>
      <c r="I679" s="5" t="s">
        <v>51</v>
      </c>
      <c r="J679" s="5" t="s">
        <v>44</v>
      </c>
      <c r="K679" s="5" t="s">
        <v>111</v>
      </c>
      <c r="L679" s="5" t="s">
        <v>150</v>
      </c>
      <c r="M679" s="5" t="s">
        <v>151</v>
      </c>
      <c r="N679" s="5" t="s">
        <v>152</v>
      </c>
      <c r="O679" s="5" t="s">
        <v>57</v>
      </c>
      <c r="P679" s="5" t="s">
        <v>58</v>
      </c>
      <c r="Q679" s="5" t="s">
        <v>52</v>
      </c>
      <c r="R679" s="5" t="s">
        <v>131</v>
      </c>
      <c r="S679" s="5" t="s">
        <v>112</v>
      </c>
      <c r="T679" s="5" t="s">
        <v>153</v>
      </c>
      <c r="U679" s="5" t="s">
        <v>881</v>
      </c>
      <c r="V679" s="5" t="s">
        <v>133</v>
      </c>
      <c r="W679" s="5" t="s">
        <v>64</v>
      </c>
      <c r="X679" s="5" t="s">
        <v>66</v>
      </c>
      <c r="Y679" s="5" t="s">
        <v>67</v>
      </c>
      <c r="Z679" s="16" t="s">
        <v>238</v>
      </c>
    </row>
    <row r="680" spans="1:26" ht="32.25" thickBot="1" x14ac:dyDescent="0.3">
      <c r="A680" s="4">
        <v>29303</v>
      </c>
      <c r="B680" s="6">
        <v>2011</v>
      </c>
      <c r="C680" s="6">
        <v>625</v>
      </c>
      <c r="D680" s="5" t="s">
        <v>47</v>
      </c>
      <c r="E680" s="5" t="s">
        <v>644</v>
      </c>
      <c r="F680" s="5" t="s">
        <v>268</v>
      </c>
      <c r="G680" s="6" t="s">
        <v>1196</v>
      </c>
      <c r="H680" s="6">
        <v>0</v>
      </c>
      <c r="I680" s="5" t="s">
        <v>51</v>
      </c>
      <c r="J680" s="5" t="s">
        <v>52</v>
      </c>
      <c r="K680" s="5" t="s">
        <v>90</v>
      </c>
      <c r="L680" s="5" t="s">
        <v>91</v>
      </c>
      <c r="M680" s="5" t="s">
        <v>78</v>
      </c>
      <c r="N680" s="5" t="s">
        <v>56</v>
      </c>
      <c r="O680" s="5" t="s">
        <v>57</v>
      </c>
      <c r="P680" s="5" t="s">
        <v>58</v>
      </c>
      <c r="Q680" s="5" t="s">
        <v>52</v>
      </c>
      <c r="R680" s="5" t="s">
        <v>59</v>
      </c>
      <c r="S680" s="5" t="s">
        <v>112</v>
      </c>
      <c r="T680" s="5" t="s">
        <v>79</v>
      </c>
      <c r="U680" s="5" t="s">
        <v>803</v>
      </c>
      <c r="V680" s="5" t="s">
        <v>95</v>
      </c>
      <c r="W680" s="5" t="s">
        <v>64</v>
      </c>
      <c r="X680" s="5" t="s">
        <v>66</v>
      </c>
      <c r="Y680" s="5" t="s">
        <v>67</v>
      </c>
      <c r="Z680" s="16" t="s">
        <v>126</v>
      </c>
    </row>
    <row r="681" spans="1:26" ht="32.25" thickBot="1" x14ac:dyDescent="0.3">
      <c r="A681" s="4">
        <v>6348</v>
      </c>
      <c r="B681" s="6">
        <v>2015</v>
      </c>
      <c r="C681" s="6">
        <v>1911</v>
      </c>
      <c r="D681" s="5" t="s">
        <v>88</v>
      </c>
      <c r="E681" s="5" t="s">
        <v>644</v>
      </c>
      <c r="F681" s="5" t="s">
        <v>268</v>
      </c>
      <c r="G681" s="6" t="s">
        <v>1196</v>
      </c>
      <c r="H681" s="6">
        <v>0</v>
      </c>
      <c r="I681" s="5" t="s">
        <v>51</v>
      </c>
      <c r="J681" s="5" t="s">
        <v>52</v>
      </c>
      <c r="K681" s="5" t="s">
        <v>90</v>
      </c>
      <c r="L681" s="5" t="s">
        <v>77</v>
      </c>
      <c r="M681" s="5" t="s">
        <v>78</v>
      </c>
      <c r="N681" s="5" t="s">
        <v>56</v>
      </c>
      <c r="O681" s="5" t="s">
        <v>57</v>
      </c>
      <c r="P681" s="5" t="s">
        <v>58</v>
      </c>
      <c r="Q681" s="5" t="s">
        <v>52</v>
      </c>
      <c r="R681" s="5" t="s">
        <v>59</v>
      </c>
      <c r="S681" s="5" t="s">
        <v>112</v>
      </c>
      <c r="T681" s="5" t="s">
        <v>79</v>
      </c>
      <c r="U681" s="5" t="s">
        <v>803</v>
      </c>
      <c r="V681" s="5" t="s">
        <v>123</v>
      </c>
      <c r="W681" s="5" t="s">
        <v>64</v>
      </c>
      <c r="X681" s="5" t="s">
        <v>66</v>
      </c>
      <c r="Y681" s="5" t="s">
        <v>67</v>
      </c>
      <c r="Z681" s="16" t="s">
        <v>69</v>
      </c>
    </row>
    <row r="682" spans="1:26" ht="32.25" thickBot="1" x14ac:dyDescent="0.3">
      <c r="A682" s="4">
        <v>29466</v>
      </c>
      <c r="B682" s="6">
        <v>2009</v>
      </c>
      <c r="C682" s="6">
        <v>2219</v>
      </c>
      <c r="D682" s="5" t="s">
        <v>47</v>
      </c>
      <c r="E682" s="5" t="s">
        <v>694</v>
      </c>
      <c r="F682" s="5" t="s">
        <v>268</v>
      </c>
      <c r="G682" s="6" t="s">
        <v>1209</v>
      </c>
      <c r="H682" s="6">
        <v>190</v>
      </c>
      <c r="I682" s="5" t="s">
        <v>622</v>
      </c>
      <c r="J682" s="5" t="s">
        <v>52</v>
      </c>
      <c r="K682" s="5" t="s">
        <v>111</v>
      </c>
      <c r="L682" s="5" t="s">
        <v>102</v>
      </c>
      <c r="M682" s="5" t="s">
        <v>52</v>
      </c>
      <c r="N682" s="5" t="s">
        <v>56</v>
      </c>
      <c r="O682" s="5" t="s">
        <v>57</v>
      </c>
      <c r="P682" s="5" t="s">
        <v>463</v>
      </c>
      <c r="Q682" s="5" t="s">
        <v>52</v>
      </c>
      <c r="R682" s="5" t="s">
        <v>131</v>
      </c>
      <c r="S682" s="5" t="s">
        <v>60</v>
      </c>
      <c r="T682" s="5" t="s">
        <v>79</v>
      </c>
      <c r="U682" s="5" t="s">
        <v>839</v>
      </c>
      <c r="V682" s="5" t="s">
        <v>149</v>
      </c>
      <c r="W682" s="5" t="s">
        <v>64</v>
      </c>
      <c r="X682" s="5" t="s">
        <v>83</v>
      </c>
      <c r="Y682" s="5" t="s">
        <v>67</v>
      </c>
      <c r="Z682" s="16" t="s">
        <v>69</v>
      </c>
    </row>
    <row r="683" spans="1:26" ht="32.25" thickBot="1" x14ac:dyDescent="0.3">
      <c r="A683" s="4">
        <v>19788</v>
      </c>
      <c r="B683" s="6">
        <v>2015</v>
      </c>
      <c r="C683" s="6">
        <v>173</v>
      </c>
      <c r="D683" s="5" t="s">
        <v>182</v>
      </c>
      <c r="E683" s="5" t="s">
        <v>694</v>
      </c>
      <c r="F683" s="5" t="s">
        <v>268</v>
      </c>
      <c r="G683" s="6" t="s">
        <v>1209</v>
      </c>
      <c r="H683" s="6">
        <v>171</v>
      </c>
      <c r="I683" s="5" t="s">
        <v>455</v>
      </c>
      <c r="J683" s="5" t="s">
        <v>52</v>
      </c>
      <c r="K683" s="5" t="s">
        <v>90</v>
      </c>
      <c r="L683" s="5" t="s">
        <v>91</v>
      </c>
      <c r="M683" s="5" t="s">
        <v>78</v>
      </c>
      <c r="N683" s="5" t="s">
        <v>56</v>
      </c>
      <c r="O683" s="5" t="s">
        <v>57</v>
      </c>
      <c r="P683" s="5" t="s">
        <v>58</v>
      </c>
      <c r="Q683" s="5" t="s">
        <v>52</v>
      </c>
      <c r="R683" s="5" t="s">
        <v>59</v>
      </c>
      <c r="S683" s="5" t="s">
        <v>112</v>
      </c>
      <c r="T683" s="5" t="s">
        <v>79</v>
      </c>
      <c r="U683" s="5" t="s">
        <v>846</v>
      </c>
      <c r="V683" s="5" t="s">
        <v>133</v>
      </c>
      <c r="W683" s="5" t="s">
        <v>64</v>
      </c>
      <c r="X683" s="5" t="s">
        <v>83</v>
      </c>
      <c r="Y683" s="5" t="s">
        <v>67</v>
      </c>
      <c r="Z683" s="16" t="s">
        <v>371</v>
      </c>
    </row>
    <row r="684" spans="1:26" ht="32.25" thickBot="1" x14ac:dyDescent="0.3">
      <c r="A684" s="4">
        <v>29428</v>
      </c>
      <c r="B684" s="6">
        <v>2012</v>
      </c>
      <c r="C684" s="6">
        <v>2042</v>
      </c>
      <c r="D684" s="5" t="s">
        <v>182</v>
      </c>
      <c r="E684" s="5" t="s">
        <v>694</v>
      </c>
      <c r="F684" s="5" t="s">
        <v>853</v>
      </c>
      <c r="G684" s="6" t="s">
        <v>1353</v>
      </c>
      <c r="H684" s="6">
        <v>144</v>
      </c>
      <c r="I684" s="5" t="s">
        <v>622</v>
      </c>
      <c r="J684" s="5" t="s">
        <v>52</v>
      </c>
      <c r="K684" s="5" t="s">
        <v>90</v>
      </c>
      <c r="L684" s="5" t="s">
        <v>91</v>
      </c>
      <c r="M684" s="5" t="s">
        <v>78</v>
      </c>
      <c r="N684" s="5" t="s">
        <v>56</v>
      </c>
      <c r="O684" s="5" t="s">
        <v>57</v>
      </c>
      <c r="P684" s="5" t="s">
        <v>58</v>
      </c>
      <c r="Q684" s="5" t="s">
        <v>52</v>
      </c>
      <c r="R684" s="5" t="s">
        <v>131</v>
      </c>
      <c r="S684" s="5" t="s">
        <v>112</v>
      </c>
      <c r="T684" s="5" t="s">
        <v>79</v>
      </c>
      <c r="U684" s="5" t="s">
        <v>854</v>
      </c>
      <c r="V684" s="5" t="s">
        <v>123</v>
      </c>
      <c r="W684" s="5" t="s">
        <v>64</v>
      </c>
      <c r="X684" s="5" t="s">
        <v>83</v>
      </c>
      <c r="Y684" s="5" t="s">
        <v>67</v>
      </c>
      <c r="Z684" s="16" t="s">
        <v>277</v>
      </c>
    </row>
    <row r="685" spans="1:26" ht="16.5" thickBot="1" x14ac:dyDescent="0.3">
      <c r="A685" s="4">
        <v>29286</v>
      </c>
      <c r="B685" s="6">
        <v>2011</v>
      </c>
      <c r="C685" s="6">
        <v>1129</v>
      </c>
      <c r="D685" s="5" t="s">
        <v>172</v>
      </c>
      <c r="E685" s="5" t="s">
        <v>174</v>
      </c>
      <c r="F685" s="5" t="s">
        <v>735</v>
      </c>
      <c r="G685" s="6" t="s">
        <v>1234</v>
      </c>
      <c r="H685" s="6">
        <v>0</v>
      </c>
      <c r="I685" s="5" t="s">
        <v>51</v>
      </c>
      <c r="J685" s="5" t="s">
        <v>52</v>
      </c>
      <c r="K685" s="5" t="s">
        <v>53</v>
      </c>
      <c r="L685" s="5" t="s">
        <v>91</v>
      </c>
      <c r="M685" s="5" t="s">
        <v>78</v>
      </c>
      <c r="N685" s="5" t="s">
        <v>56</v>
      </c>
      <c r="O685" s="5" t="s">
        <v>57</v>
      </c>
      <c r="P685" s="5" t="s">
        <v>58</v>
      </c>
      <c r="Q685" s="5" t="s">
        <v>52</v>
      </c>
      <c r="R685" s="5" t="s">
        <v>59</v>
      </c>
      <c r="S685" s="5" t="s">
        <v>112</v>
      </c>
      <c r="T685" s="5" t="s">
        <v>79</v>
      </c>
      <c r="U685" s="5" t="s">
        <v>736</v>
      </c>
      <c r="V685" s="5" t="s">
        <v>81</v>
      </c>
      <c r="W685" s="5" t="s">
        <v>64</v>
      </c>
      <c r="X685" s="5" t="s">
        <v>66</v>
      </c>
      <c r="Y685" s="5" t="s">
        <v>67</v>
      </c>
      <c r="Z685" s="16" t="s">
        <v>222</v>
      </c>
    </row>
    <row r="686" spans="1:26" ht="32.25" thickBot="1" x14ac:dyDescent="0.3">
      <c r="A686" s="4">
        <v>1607</v>
      </c>
      <c r="B686" s="6">
        <v>2006</v>
      </c>
      <c r="C686" s="6">
        <v>1944</v>
      </c>
      <c r="D686" s="5" t="s">
        <v>182</v>
      </c>
      <c r="E686" s="5" t="s">
        <v>192</v>
      </c>
      <c r="F686" s="5" t="s">
        <v>735</v>
      </c>
      <c r="G686" s="6" t="s">
        <v>1266</v>
      </c>
      <c r="H686" s="6">
        <v>170</v>
      </c>
      <c r="I686" s="5" t="s">
        <v>120</v>
      </c>
      <c r="J686" s="5" t="s">
        <v>52</v>
      </c>
      <c r="K686" s="5" t="s">
        <v>111</v>
      </c>
      <c r="L686" s="5" t="s">
        <v>77</v>
      </c>
      <c r="M686" s="5" t="s">
        <v>130</v>
      </c>
      <c r="N686" s="5" t="s">
        <v>56</v>
      </c>
      <c r="O686" s="5" t="s">
        <v>57</v>
      </c>
      <c r="P686" s="5" t="s">
        <v>58</v>
      </c>
      <c r="Q686" s="5" t="s">
        <v>52</v>
      </c>
      <c r="R686" s="5" t="s">
        <v>121</v>
      </c>
      <c r="S686" s="5" t="s">
        <v>60</v>
      </c>
      <c r="T686" s="5" t="s">
        <v>283</v>
      </c>
      <c r="U686" s="5" t="s">
        <v>870</v>
      </c>
      <c r="V686" s="5" t="s">
        <v>123</v>
      </c>
      <c r="W686" s="5" t="s">
        <v>64</v>
      </c>
      <c r="X686" s="5" t="s">
        <v>83</v>
      </c>
      <c r="Y686" s="5" t="s">
        <v>67</v>
      </c>
      <c r="Z686" s="16" t="s">
        <v>69</v>
      </c>
    </row>
    <row r="687" spans="1:26" ht="32.25" thickBot="1" x14ac:dyDescent="0.3">
      <c r="A687" s="4">
        <v>28942</v>
      </c>
      <c r="B687" s="6">
        <v>2015</v>
      </c>
      <c r="C687" s="6">
        <v>1640</v>
      </c>
      <c r="D687" s="5" t="s">
        <v>128</v>
      </c>
      <c r="E687" s="5" t="s">
        <v>192</v>
      </c>
      <c r="F687" s="5" t="s">
        <v>735</v>
      </c>
      <c r="G687" s="6" t="s">
        <v>1266</v>
      </c>
      <c r="H687" s="6">
        <v>0</v>
      </c>
      <c r="I687" s="5" t="s">
        <v>51</v>
      </c>
      <c r="J687" s="5" t="s">
        <v>52</v>
      </c>
      <c r="K687" s="5" t="s">
        <v>53</v>
      </c>
      <c r="L687" s="5" t="s">
        <v>147</v>
      </c>
      <c r="M687" s="5" t="s">
        <v>78</v>
      </c>
      <c r="N687" s="5" t="s">
        <v>56</v>
      </c>
      <c r="O687" s="5" t="s">
        <v>57</v>
      </c>
      <c r="P687" s="5" t="s">
        <v>58</v>
      </c>
      <c r="Q687" s="5" t="s">
        <v>52</v>
      </c>
      <c r="R687" s="5" t="s">
        <v>59</v>
      </c>
      <c r="S687" s="5" t="s">
        <v>60</v>
      </c>
      <c r="T687" s="5" t="s">
        <v>79</v>
      </c>
      <c r="U687" s="5" t="s">
        <v>871</v>
      </c>
      <c r="V687" s="5" t="s">
        <v>63</v>
      </c>
      <c r="W687" s="5" t="s">
        <v>171</v>
      </c>
      <c r="X687" s="5" t="s">
        <v>66</v>
      </c>
      <c r="Y687" s="5" t="s">
        <v>67</v>
      </c>
      <c r="Z687" s="16" t="s">
        <v>69</v>
      </c>
    </row>
    <row r="688" spans="1:26" ht="32.25" thickBot="1" x14ac:dyDescent="0.3">
      <c r="A688" s="4">
        <v>29240</v>
      </c>
      <c r="B688" s="6">
        <v>2011</v>
      </c>
      <c r="C688" s="6">
        <v>1949</v>
      </c>
      <c r="D688" s="5" t="s">
        <v>128</v>
      </c>
      <c r="E688" s="5" t="s">
        <v>109</v>
      </c>
      <c r="F688" s="5" t="s">
        <v>884</v>
      </c>
      <c r="G688" s="6" t="s">
        <v>1183</v>
      </c>
      <c r="H688" s="6">
        <v>0</v>
      </c>
      <c r="I688" s="5" t="s">
        <v>51</v>
      </c>
      <c r="J688" s="5" t="s">
        <v>52</v>
      </c>
      <c r="K688" s="5" t="s">
        <v>111</v>
      </c>
      <c r="L688" s="5" t="s">
        <v>91</v>
      </c>
      <c r="M688" s="5" t="s">
        <v>78</v>
      </c>
      <c r="N688" s="5" t="s">
        <v>56</v>
      </c>
      <c r="O688" s="5" t="s">
        <v>57</v>
      </c>
      <c r="P688" s="5" t="s">
        <v>58</v>
      </c>
      <c r="Q688" s="5" t="s">
        <v>52</v>
      </c>
      <c r="R688" s="5" t="s">
        <v>121</v>
      </c>
      <c r="S688" s="5" t="s">
        <v>112</v>
      </c>
      <c r="T688" s="5" t="s">
        <v>79</v>
      </c>
      <c r="U688" s="5" t="s">
        <v>645</v>
      </c>
      <c r="V688" s="5" t="s">
        <v>123</v>
      </c>
      <c r="W688" s="5" t="s">
        <v>64</v>
      </c>
      <c r="X688" s="5" t="s">
        <v>66</v>
      </c>
      <c r="Y688" s="5" t="s">
        <v>67</v>
      </c>
      <c r="Z688" s="16" t="s">
        <v>126</v>
      </c>
    </row>
    <row r="689" spans="1:26" ht="32.25" thickBot="1" x14ac:dyDescent="0.3">
      <c r="A689" s="4">
        <v>29235</v>
      </c>
      <c r="B689" s="6">
        <v>2009</v>
      </c>
      <c r="C689" s="6">
        <v>1647</v>
      </c>
      <c r="D689" s="5" t="s">
        <v>88</v>
      </c>
      <c r="E689" s="5" t="s">
        <v>109</v>
      </c>
      <c r="F689" s="5" t="s">
        <v>884</v>
      </c>
      <c r="G689" s="6" t="s">
        <v>1183</v>
      </c>
      <c r="H689" s="6">
        <v>0</v>
      </c>
      <c r="I689" s="5" t="s">
        <v>51</v>
      </c>
      <c r="J689" s="5" t="s">
        <v>52</v>
      </c>
      <c r="K689" s="5" t="s">
        <v>53</v>
      </c>
      <c r="L689" s="5" t="s">
        <v>91</v>
      </c>
      <c r="M689" s="5" t="s">
        <v>78</v>
      </c>
      <c r="N689" s="5" t="s">
        <v>56</v>
      </c>
      <c r="O689" s="5" t="s">
        <v>57</v>
      </c>
      <c r="P689" s="5" t="s">
        <v>58</v>
      </c>
      <c r="Q689" s="5" t="s">
        <v>52</v>
      </c>
      <c r="R689" s="5" t="s">
        <v>59</v>
      </c>
      <c r="S689" s="5" t="s">
        <v>112</v>
      </c>
      <c r="T689" s="5" t="s">
        <v>79</v>
      </c>
      <c r="U689" s="5" t="s">
        <v>645</v>
      </c>
      <c r="V689" s="5" t="s">
        <v>63</v>
      </c>
      <c r="W689" s="5" t="s">
        <v>64</v>
      </c>
      <c r="X689" s="5" t="s">
        <v>66</v>
      </c>
      <c r="Y689" s="5" t="s">
        <v>67</v>
      </c>
      <c r="Z689" s="16" t="s">
        <v>196</v>
      </c>
    </row>
    <row r="690" spans="1:26" ht="32.25" thickBot="1" x14ac:dyDescent="0.3">
      <c r="A690" s="4">
        <v>8723</v>
      </c>
      <c r="B690" s="6">
        <v>2010</v>
      </c>
      <c r="C690" s="6">
        <v>1245</v>
      </c>
      <c r="D690" s="5" t="s">
        <v>135</v>
      </c>
      <c r="E690" s="5" t="s">
        <v>109</v>
      </c>
      <c r="F690" s="5" t="s">
        <v>884</v>
      </c>
      <c r="G690" s="6" t="s">
        <v>1183</v>
      </c>
      <c r="H690" s="6">
        <v>0</v>
      </c>
      <c r="I690" s="5" t="s">
        <v>51</v>
      </c>
      <c r="J690" s="5" t="s">
        <v>52</v>
      </c>
      <c r="K690" s="5" t="s">
        <v>90</v>
      </c>
      <c r="L690" s="5" t="s">
        <v>54</v>
      </c>
      <c r="M690" s="5" t="s">
        <v>92</v>
      </c>
      <c r="N690" s="5" t="s">
        <v>56</v>
      </c>
      <c r="O690" s="5" t="s">
        <v>57</v>
      </c>
      <c r="P690" s="5" t="s">
        <v>58</v>
      </c>
      <c r="Q690" s="5" t="s">
        <v>52</v>
      </c>
      <c r="R690" s="5" t="s">
        <v>59</v>
      </c>
      <c r="S690" s="5" t="s">
        <v>112</v>
      </c>
      <c r="T690" s="5" t="s">
        <v>93</v>
      </c>
      <c r="U690" s="5" t="s">
        <v>645</v>
      </c>
      <c r="V690" s="5" t="s">
        <v>81</v>
      </c>
      <c r="W690" s="5" t="s">
        <v>171</v>
      </c>
      <c r="X690" s="5" t="s">
        <v>66</v>
      </c>
      <c r="Y690" s="5" t="s">
        <v>67</v>
      </c>
      <c r="Z690" s="16" t="s">
        <v>371</v>
      </c>
    </row>
    <row r="691" spans="1:26" ht="16.5" thickBot="1" x14ac:dyDescent="0.3">
      <c r="A691" s="4">
        <v>29229</v>
      </c>
      <c r="B691" s="6">
        <v>2005</v>
      </c>
      <c r="C691" s="6">
        <v>2101</v>
      </c>
      <c r="D691" s="5" t="s">
        <v>72</v>
      </c>
      <c r="E691" s="5" t="s">
        <v>109</v>
      </c>
      <c r="F691" s="5" t="s">
        <v>884</v>
      </c>
      <c r="G691" s="6" t="s">
        <v>1183</v>
      </c>
      <c r="H691" s="6">
        <v>200</v>
      </c>
      <c r="I691" s="5" t="s">
        <v>120</v>
      </c>
      <c r="J691" s="5" t="s">
        <v>52</v>
      </c>
      <c r="K691" s="5" t="s">
        <v>90</v>
      </c>
      <c r="L691" s="5" t="s">
        <v>147</v>
      </c>
      <c r="M691" s="5" t="s">
        <v>78</v>
      </c>
      <c r="N691" s="5" t="s">
        <v>56</v>
      </c>
      <c r="O691" s="5" t="s">
        <v>57</v>
      </c>
      <c r="P691" s="5" t="s">
        <v>58</v>
      </c>
      <c r="Q691" s="5" t="s">
        <v>52</v>
      </c>
      <c r="R691" s="5" t="s">
        <v>131</v>
      </c>
      <c r="S691" s="5" t="s">
        <v>60</v>
      </c>
      <c r="T691" s="5" t="s">
        <v>79</v>
      </c>
      <c r="U691" s="5" t="s">
        <v>886</v>
      </c>
      <c r="V691" s="5" t="s">
        <v>123</v>
      </c>
      <c r="W691" s="5" t="s">
        <v>64</v>
      </c>
      <c r="X691" s="5" t="s">
        <v>83</v>
      </c>
      <c r="Y691" s="5" t="s">
        <v>67</v>
      </c>
      <c r="Z691" s="16" t="s">
        <v>189</v>
      </c>
    </row>
    <row r="692" spans="1:26" ht="32.25" thickBot="1" x14ac:dyDescent="0.3">
      <c r="A692" s="4">
        <v>14971</v>
      </c>
      <c r="B692" s="6">
        <v>2011</v>
      </c>
      <c r="C692" s="6">
        <v>234</v>
      </c>
      <c r="D692" s="5" t="s">
        <v>135</v>
      </c>
      <c r="E692" s="5" t="s">
        <v>644</v>
      </c>
      <c r="F692" s="5" t="s">
        <v>101</v>
      </c>
      <c r="G692" s="6" t="s">
        <v>1254</v>
      </c>
      <c r="H692" s="6">
        <v>8</v>
      </c>
      <c r="I692" s="5" t="s">
        <v>455</v>
      </c>
      <c r="J692" s="5" t="s">
        <v>52</v>
      </c>
      <c r="K692" s="5" t="s">
        <v>337</v>
      </c>
      <c r="L692" s="5" t="s">
        <v>150</v>
      </c>
      <c r="M692" s="5" t="s">
        <v>151</v>
      </c>
      <c r="N692" s="5" t="s">
        <v>152</v>
      </c>
      <c r="O692" s="5" t="s">
        <v>57</v>
      </c>
      <c r="P692" s="5" t="s">
        <v>58</v>
      </c>
      <c r="Q692" s="5" t="s">
        <v>52</v>
      </c>
      <c r="R692" s="5" t="s">
        <v>131</v>
      </c>
      <c r="S692" s="5" t="s">
        <v>112</v>
      </c>
      <c r="T692" s="5" t="s">
        <v>153</v>
      </c>
      <c r="U692" s="5" t="s">
        <v>1143</v>
      </c>
      <c r="V692" s="5" t="s">
        <v>133</v>
      </c>
      <c r="W692" s="5" t="s">
        <v>64</v>
      </c>
      <c r="X692" s="5" t="s">
        <v>66</v>
      </c>
      <c r="Y692" s="5" t="s">
        <v>67</v>
      </c>
      <c r="Z692" s="16" t="s">
        <v>69</v>
      </c>
    </row>
    <row r="693" spans="1:26" ht="32.25" thickBot="1" x14ac:dyDescent="0.3">
      <c r="A693" s="4">
        <v>29219</v>
      </c>
      <c r="B693" s="6">
        <v>2010</v>
      </c>
      <c r="C693" s="6">
        <v>1738</v>
      </c>
      <c r="D693" s="5" t="s">
        <v>47</v>
      </c>
      <c r="E693" s="5" t="s">
        <v>192</v>
      </c>
      <c r="F693" s="5" t="s">
        <v>884</v>
      </c>
      <c r="G693" s="6" t="s">
        <v>1200</v>
      </c>
      <c r="H693" s="6">
        <v>0</v>
      </c>
      <c r="I693" s="5" t="s">
        <v>51</v>
      </c>
      <c r="J693" s="5" t="s">
        <v>52</v>
      </c>
      <c r="K693" s="5" t="s">
        <v>90</v>
      </c>
      <c r="L693" s="5" t="s">
        <v>91</v>
      </c>
      <c r="M693" s="5" t="s">
        <v>78</v>
      </c>
      <c r="N693" s="5" t="s">
        <v>56</v>
      </c>
      <c r="O693" s="5" t="s">
        <v>57</v>
      </c>
      <c r="P693" s="5" t="s">
        <v>58</v>
      </c>
      <c r="Q693" s="5" t="s">
        <v>52</v>
      </c>
      <c r="R693" s="5" t="s">
        <v>59</v>
      </c>
      <c r="S693" s="5" t="s">
        <v>112</v>
      </c>
      <c r="T693" s="5" t="s">
        <v>79</v>
      </c>
      <c r="U693" s="5" t="s">
        <v>881</v>
      </c>
      <c r="V693" s="5" t="s">
        <v>63</v>
      </c>
      <c r="W693" s="5" t="s">
        <v>64</v>
      </c>
      <c r="X693" s="5" t="s">
        <v>66</v>
      </c>
      <c r="Y693" s="5" t="s">
        <v>67</v>
      </c>
      <c r="Z693" s="16" t="s">
        <v>126</v>
      </c>
    </row>
    <row r="694" spans="1:26" ht="16.5" thickBot="1" x14ac:dyDescent="0.3">
      <c r="A694" s="4">
        <v>29209</v>
      </c>
      <c r="B694" s="6">
        <v>2008</v>
      </c>
      <c r="C694" s="6">
        <v>1655</v>
      </c>
      <c r="D694" s="5" t="s">
        <v>128</v>
      </c>
      <c r="E694" s="5" t="s">
        <v>192</v>
      </c>
      <c r="F694" s="5" t="s">
        <v>884</v>
      </c>
      <c r="G694" s="6" t="s">
        <v>1200</v>
      </c>
      <c r="H694" s="6">
        <v>20</v>
      </c>
      <c r="I694" s="5" t="s">
        <v>120</v>
      </c>
      <c r="J694" s="5" t="s">
        <v>52</v>
      </c>
      <c r="K694" s="5" t="s">
        <v>90</v>
      </c>
      <c r="L694" s="5" t="s">
        <v>147</v>
      </c>
      <c r="M694" s="5" t="s">
        <v>78</v>
      </c>
      <c r="N694" s="5" t="s">
        <v>56</v>
      </c>
      <c r="O694" s="5" t="s">
        <v>57</v>
      </c>
      <c r="P694" s="5" t="s">
        <v>58</v>
      </c>
      <c r="Q694" s="5" t="s">
        <v>52</v>
      </c>
      <c r="R694" s="5" t="s">
        <v>59</v>
      </c>
      <c r="S694" s="5" t="s">
        <v>112</v>
      </c>
      <c r="T694" s="5" t="s">
        <v>79</v>
      </c>
      <c r="U694" s="5" t="s">
        <v>914</v>
      </c>
      <c r="V694" s="5" t="s">
        <v>63</v>
      </c>
      <c r="W694" s="5" t="s">
        <v>64</v>
      </c>
      <c r="X694" s="5" t="s">
        <v>66</v>
      </c>
      <c r="Y694" s="5" t="s">
        <v>67</v>
      </c>
      <c r="Z694" s="16" t="s">
        <v>189</v>
      </c>
    </row>
    <row r="695" spans="1:26" ht="32.25" thickBot="1" x14ac:dyDescent="0.3">
      <c r="A695" s="4">
        <v>29207</v>
      </c>
      <c r="B695" s="6">
        <v>2007</v>
      </c>
      <c r="C695" s="6">
        <v>815</v>
      </c>
      <c r="D695" s="5" t="s">
        <v>172</v>
      </c>
      <c r="E695" s="5" t="s">
        <v>192</v>
      </c>
      <c r="F695" s="5" t="s">
        <v>884</v>
      </c>
      <c r="G695" s="6" t="s">
        <v>1200</v>
      </c>
      <c r="H695" s="6">
        <v>36</v>
      </c>
      <c r="I695" s="5" t="s">
        <v>120</v>
      </c>
      <c r="J695" s="5" t="s">
        <v>52</v>
      </c>
      <c r="K695" s="5" t="s">
        <v>90</v>
      </c>
      <c r="L695" s="5" t="s">
        <v>77</v>
      </c>
      <c r="M695" s="5" t="s">
        <v>78</v>
      </c>
      <c r="N695" s="5" t="s">
        <v>56</v>
      </c>
      <c r="O695" s="5" t="s">
        <v>57</v>
      </c>
      <c r="P695" s="5" t="s">
        <v>58</v>
      </c>
      <c r="Q695" s="5" t="s">
        <v>52</v>
      </c>
      <c r="R695" s="5" t="s">
        <v>59</v>
      </c>
      <c r="S695" s="5" t="s">
        <v>112</v>
      </c>
      <c r="T695" s="5" t="s">
        <v>79</v>
      </c>
      <c r="U695" s="5" t="s">
        <v>915</v>
      </c>
      <c r="V695" s="5" t="s">
        <v>95</v>
      </c>
      <c r="W695" s="5" t="s">
        <v>64</v>
      </c>
      <c r="X695" s="5" t="s">
        <v>83</v>
      </c>
      <c r="Y695" s="5" t="s">
        <v>67</v>
      </c>
      <c r="Z695" s="16" t="s">
        <v>117</v>
      </c>
    </row>
    <row r="696" spans="1:26" ht="32.25" thickBot="1" x14ac:dyDescent="0.3">
      <c r="A696" s="4">
        <v>8907</v>
      </c>
      <c r="B696" s="6">
        <v>2010</v>
      </c>
      <c r="C696" s="6">
        <v>1857</v>
      </c>
      <c r="D696" s="5" t="s">
        <v>182</v>
      </c>
      <c r="E696" s="5" t="s">
        <v>101</v>
      </c>
      <c r="F696" s="5" t="s">
        <v>884</v>
      </c>
      <c r="G696" s="6" t="s">
        <v>1269</v>
      </c>
      <c r="H696" s="6">
        <v>9</v>
      </c>
      <c r="I696" s="5" t="s">
        <v>76</v>
      </c>
      <c r="J696" s="5" t="s">
        <v>52</v>
      </c>
      <c r="K696" s="5" t="s">
        <v>53</v>
      </c>
      <c r="L696" s="5" t="s">
        <v>91</v>
      </c>
      <c r="M696" s="5" t="s">
        <v>92</v>
      </c>
      <c r="N696" s="5" t="s">
        <v>56</v>
      </c>
      <c r="O696" s="5" t="s">
        <v>57</v>
      </c>
      <c r="P696" s="5" t="s">
        <v>58</v>
      </c>
      <c r="Q696" s="5" t="s">
        <v>52</v>
      </c>
      <c r="R696" s="5" t="s">
        <v>59</v>
      </c>
      <c r="S696" s="5" t="s">
        <v>112</v>
      </c>
      <c r="T696" s="5" t="s">
        <v>93</v>
      </c>
      <c r="U696" s="5" t="s">
        <v>919</v>
      </c>
      <c r="V696" s="5" t="s">
        <v>123</v>
      </c>
      <c r="W696" s="5" t="s">
        <v>64</v>
      </c>
      <c r="X696" s="5" t="s">
        <v>66</v>
      </c>
      <c r="Y696" s="5" t="s">
        <v>67</v>
      </c>
      <c r="Z696" s="16" t="s">
        <v>126</v>
      </c>
    </row>
    <row r="697" spans="1:26" ht="32.25" thickBot="1" x14ac:dyDescent="0.3">
      <c r="A697" s="4">
        <v>4690</v>
      </c>
      <c r="B697" s="6">
        <v>2008</v>
      </c>
      <c r="C697" s="6">
        <v>2130</v>
      </c>
      <c r="D697" s="5" t="s">
        <v>72</v>
      </c>
      <c r="E697" s="5" t="s">
        <v>101</v>
      </c>
      <c r="F697" s="5" t="s">
        <v>884</v>
      </c>
      <c r="G697" s="6" t="s">
        <v>1269</v>
      </c>
      <c r="H697" s="6">
        <v>152</v>
      </c>
      <c r="I697" s="5" t="s">
        <v>120</v>
      </c>
      <c r="J697" s="5" t="s">
        <v>52</v>
      </c>
      <c r="K697" s="5" t="s">
        <v>90</v>
      </c>
      <c r="L697" s="5" t="s">
        <v>91</v>
      </c>
      <c r="M697" s="5" t="s">
        <v>92</v>
      </c>
      <c r="N697" s="5" t="s">
        <v>56</v>
      </c>
      <c r="O697" s="5" t="s">
        <v>57</v>
      </c>
      <c r="P697" s="5" t="s">
        <v>58</v>
      </c>
      <c r="Q697" s="5" t="s">
        <v>52</v>
      </c>
      <c r="R697" s="5" t="s">
        <v>131</v>
      </c>
      <c r="S697" s="5" t="s">
        <v>112</v>
      </c>
      <c r="T697" s="5" t="s">
        <v>93</v>
      </c>
      <c r="U697" s="5" t="s">
        <v>922</v>
      </c>
      <c r="V697" s="5" t="s">
        <v>123</v>
      </c>
      <c r="W697" s="5" t="s">
        <v>64</v>
      </c>
      <c r="X697" s="5" t="s">
        <v>83</v>
      </c>
      <c r="Y697" s="5" t="s">
        <v>67</v>
      </c>
      <c r="Z697" s="16" t="s">
        <v>140</v>
      </c>
    </row>
    <row r="698" spans="1:26" ht="32.25" thickBot="1" x14ac:dyDescent="0.3">
      <c r="A698" s="4">
        <v>8983</v>
      </c>
      <c r="B698" s="6">
        <v>2014</v>
      </c>
      <c r="C698" s="6">
        <v>2148</v>
      </c>
      <c r="D698" s="5" t="s">
        <v>72</v>
      </c>
      <c r="E698" s="5" t="s">
        <v>109</v>
      </c>
      <c r="F698" s="5" t="s">
        <v>644</v>
      </c>
      <c r="G698" s="6" t="s">
        <v>1183</v>
      </c>
      <c r="H698" s="6">
        <v>0</v>
      </c>
      <c r="I698" s="5" t="s">
        <v>51</v>
      </c>
      <c r="J698" s="5" t="s">
        <v>52</v>
      </c>
      <c r="K698" s="5" t="s">
        <v>53</v>
      </c>
      <c r="L698" s="5" t="s">
        <v>91</v>
      </c>
      <c r="M698" s="5" t="s">
        <v>78</v>
      </c>
      <c r="N698" s="5" t="s">
        <v>56</v>
      </c>
      <c r="O698" s="5" t="s">
        <v>57</v>
      </c>
      <c r="P698" s="5" t="s">
        <v>58</v>
      </c>
      <c r="Q698" s="5" t="s">
        <v>52</v>
      </c>
      <c r="R698" s="5" t="s">
        <v>131</v>
      </c>
      <c r="S698" s="5" t="s">
        <v>112</v>
      </c>
      <c r="T698" s="5" t="s">
        <v>79</v>
      </c>
      <c r="U698" s="5" t="s">
        <v>645</v>
      </c>
      <c r="V698" s="5" t="s">
        <v>123</v>
      </c>
      <c r="W698" s="5" t="s">
        <v>64</v>
      </c>
      <c r="X698" s="5" t="s">
        <v>66</v>
      </c>
      <c r="Y698" s="5" t="s">
        <v>67</v>
      </c>
      <c r="Z698" s="16" t="s">
        <v>126</v>
      </c>
    </row>
    <row r="699" spans="1:26" ht="32.25" thickBot="1" x14ac:dyDescent="0.3">
      <c r="A699" s="4">
        <v>1805</v>
      </c>
      <c r="B699" s="6">
        <v>2014</v>
      </c>
      <c r="C699" s="6">
        <v>167</v>
      </c>
      <c r="D699" s="5" t="s">
        <v>128</v>
      </c>
      <c r="E699" s="5" t="s">
        <v>109</v>
      </c>
      <c r="F699" s="5" t="s">
        <v>644</v>
      </c>
      <c r="G699" s="6" t="s">
        <v>1183</v>
      </c>
      <c r="H699" s="6">
        <v>114</v>
      </c>
      <c r="I699" s="5" t="s">
        <v>120</v>
      </c>
      <c r="J699" s="5" t="s">
        <v>52</v>
      </c>
      <c r="K699" s="5" t="s">
        <v>90</v>
      </c>
      <c r="L699" s="5" t="s">
        <v>147</v>
      </c>
      <c r="M699" s="5" t="s">
        <v>78</v>
      </c>
      <c r="N699" s="5" t="s">
        <v>56</v>
      </c>
      <c r="O699" s="5" t="s">
        <v>57</v>
      </c>
      <c r="P699" s="5" t="s">
        <v>58</v>
      </c>
      <c r="Q699" s="5" t="s">
        <v>52</v>
      </c>
      <c r="R699" s="5" t="s">
        <v>59</v>
      </c>
      <c r="S699" s="5" t="s">
        <v>112</v>
      </c>
      <c r="T699" s="5" t="s">
        <v>79</v>
      </c>
      <c r="U699" s="5" t="s">
        <v>927</v>
      </c>
      <c r="V699" s="5" t="s">
        <v>133</v>
      </c>
      <c r="W699" s="5" t="s">
        <v>64</v>
      </c>
      <c r="X699" s="5" t="s">
        <v>168</v>
      </c>
      <c r="Y699" s="5" t="s">
        <v>67</v>
      </c>
      <c r="Z699" s="16" t="s">
        <v>69</v>
      </c>
    </row>
    <row r="700" spans="1:26" ht="32.25" thickBot="1" x14ac:dyDescent="0.3">
      <c r="A700" s="4">
        <v>20040</v>
      </c>
      <c r="B700" s="6">
        <v>2014</v>
      </c>
      <c r="C700" s="6">
        <v>2225</v>
      </c>
      <c r="D700" s="5" t="s">
        <v>72</v>
      </c>
      <c r="E700" s="5" t="s">
        <v>192</v>
      </c>
      <c r="F700" s="5" t="s">
        <v>644</v>
      </c>
      <c r="G700" s="6" t="s">
        <v>1238</v>
      </c>
      <c r="H700" s="6">
        <v>0</v>
      </c>
      <c r="I700" s="5" t="s">
        <v>51</v>
      </c>
      <c r="J700" s="5" t="s">
        <v>52</v>
      </c>
      <c r="K700" s="5" t="s">
        <v>90</v>
      </c>
      <c r="L700" s="5" t="s">
        <v>150</v>
      </c>
      <c r="M700" s="5" t="s">
        <v>151</v>
      </c>
      <c r="N700" s="5" t="s">
        <v>56</v>
      </c>
      <c r="O700" s="5" t="s">
        <v>213</v>
      </c>
      <c r="P700" s="5" t="s">
        <v>58</v>
      </c>
      <c r="Q700" s="5" t="s">
        <v>52</v>
      </c>
      <c r="R700" s="5" t="s">
        <v>131</v>
      </c>
      <c r="S700" s="5" t="s">
        <v>112</v>
      </c>
      <c r="T700" s="5" t="s">
        <v>153</v>
      </c>
      <c r="U700" s="5" t="s">
        <v>881</v>
      </c>
      <c r="V700" s="5" t="s">
        <v>149</v>
      </c>
      <c r="W700" s="5" t="s">
        <v>215</v>
      </c>
      <c r="X700" s="5" t="s">
        <v>66</v>
      </c>
      <c r="Y700" s="5" t="s">
        <v>67</v>
      </c>
      <c r="Z700" s="16" t="s">
        <v>238</v>
      </c>
    </row>
    <row r="701" spans="1:26" ht="32.25" thickBot="1" x14ac:dyDescent="0.3">
      <c r="A701" s="4">
        <v>29009</v>
      </c>
      <c r="B701" s="6">
        <v>2009</v>
      </c>
      <c r="C701" s="6">
        <v>1245</v>
      </c>
      <c r="D701" s="5" t="s">
        <v>88</v>
      </c>
      <c r="E701" s="5" t="s">
        <v>453</v>
      </c>
      <c r="F701" s="5" t="s">
        <v>273</v>
      </c>
      <c r="G701" s="6" t="s">
        <v>1239</v>
      </c>
      <c r="H701" s="6">
        <v>0</v>
      </c>
      <c r="I701" s="5" t="s">
        <v>51</v>
      </c>
      <c r="J701" s="5" t="s">
        <v>52</v>
      </c>
      <c r="K701" s="5" t="s">
        <v>90</v>
      </c>
      <c r="L701" s="5" t="s">
        <v>54</v>
      </c>
      <c r="M701" s="5" t="s">
        <v>78</v>
      </c>
      <c r="N701" s="5" t="s">
        <v>56</v>
      </c>
      <c r="O701" s="5" t="s">
        <v>57</v>
      </c>
      <c r="P701" s="5" t="s">
        <v>58</v>
      </c>
      <c r="Q701" s="5" t="s">
        <v>52</v>
      </c>
      <c r="R701" s="5" t="s">
        <v>59</v>
      </c>
      <c r="S701" s="5" t="s">
        <v>112</v>
      </c>
      <c r="T701" s="5" t="s">
        <v>79</v>
      </c>
      <c r="U701" s="5" t="s">
        <v>942</v>
      </c>
      <c r="V701" s="5" t="s">
        <v>81</v>
      </c>
      <c r="W701" s="5" t="s">
        <v>64</v>
      </c>
      <c r="X701" s="5" t="s">
        <v>66</v>
      </c>
      <c r="Y701" s="5" t="s">
        <v>67</v>
      </c>
      <c r="Z701" s="16" t="s">
        <v>126</v>
      </c>
    </row>
    <row r="702" spans="1:26" ht="32.25" thickBot="1" x14ac:dyDescent="0.3">
      <c r="A702" s="4">
        <v>22518</v>
      </c>
      <c r="B702" s="6">
        <v>2014</v>
      </c>
      <c r="C702" s="6">
        <v>2018</v>
      </c>
      <c r="D702" s="5" t="s">
        <v>182</v>
      </c>
      <c r="E702" s="5" t="s">
        <v>453</v>
      </c>
      <c r="F702" s="5" t="s">
        <v>273</v>
      </c>
      <c r="G702" s="6" t="s">
        <v>1239</v>
      </c>
      <c r="H702" s="6">
        <v>28</v>
      </c>
      <c r="I702" s="5" t="s">
        <v>622</v>
      </c>
      <c r="J702" s="5" t="s">
        <v>52</v>
      </c>
      <c r="K702" s="5" t="s">
        <v>90</v>
      </c>
      <c r="L702" s="5" t="s">
        <v>147</v>
      </c>
      <c r="M702" s="5" t="s">
        <v>78</v>
      </c>
      <c r="N702" s="5" t="s">
        <v>56</v>
      </c>
      <c r="O702" s="5" t="s">
        <v>57</v>
      </c>
      <c r="P702" s="5" t="s">
        <v>58</v>
      </c>
      <c r="Q702" s="5" t="s">
        <v>52</v>
      </c>
      <c r="R702" s="5" t="s">
        <v>131</v>
      </c>
      <c r="S702" s="5" t="s">
        <v>60</v>
      </c>
      <c r="T702" s="5" t="s">
        <v>79</v>
      </c>
      <c r="U702" s="5" t="s">
        <v>947</v>
      </c>
      <c r="V702" s="5" t="s">
        <v>123</v>
      </c>
      <c r="W702" s="5" t="s">
        <v>64</v>
      </c>
      <c r="X702" s="5" t="s">
        <v>168</v>
      </c>
      <c r="Y702" s="5" t="s">
        <v>67</v>
      </c>
      <c r="Z702" s="16" t="s">
        <v>69</v>
      </c>
    </row>
    <row r="703" spans="1:26" ht="32.25" thickBot="1" x14ac:dyDescent="0.3">
      <c r="A703" s="4">
        <v>29004</v>
      </c>
      <c r="B703" s="6">
        <v>2005</v>
      </c>
      <c r="C703" s="6">
        <v>908</v>
      </c>
      <c r="D703" s="5" t="s">
        <v>88</v>
      </c>
      <c r="E703" s="5" t="s">
        <v>453</v>
      </c>
      <c r="F703" s="5" t="s">
        <v>273</v>
      </c>
      <c r="G703" s="6" t="s">
        <v>1239</v>
      </c>
      <c r="H703" s="6">
        <v>130</v>
      </c>
      <c r="I703" s="5" t="s">
        <v>622</v>
      </c>
      <c r="J703" s="5" t="s">
        <v>52</v>
      </c>
      <c r="K703" s="5" t="s">
        <v>90</v>
      </c>
      <c r="L703" s="5" t="s">
        <v>147</v>
      </c>
      <c r="M703" s="5" t="s">
        <v>55</v>
      </c>
      <c r="N703" s="5" t="s">
        <v>56</v>
      </c>
      <c r="O703" s="5" t="s">
        <v>57</v>
      </c>
      <c r="P703" s="5" t="s">
        <v>58</v>
      </c>
      <c r="Q703" s="5" t="s">
        <v>52</v>
      </c>
      <c r="R703" s="5" t="s">
        <v>59</v>
      </c>
      <c r="S703" s="5" t="s">
        <v>60</v>
      </c>
      <c r="T703" s="5" t="s">
        <v>79</v>
      </c>
      <c r="U703" s="5" t="s">
        <v>948</v>
      </c>
      <c r="V703" s="5" t="s">
        <v>95</v>
      </c>
      <c r="W703" s="5" t="s">
        <v>64</v>
      </c>
      <c r="X703" s="5" t="s">
        <v>168</v>
      </c>
      <c r="Y703" s="5" t="s">
        <v>67</v>
      </c>
      <c r="Z703" s="16" t="s">
        <v>69</v>
      </c>
    </row>
    <row r="704" spans="1:26" ht="32.25" thickBot="1" x14ac:dyDescent="0.3">
      <c r="A704" s="4">
        <v>29368</v>
      </c>
      <c r="B704" s="6">
        <v>2010</v>
      </c>
      <c r="C704" s="6">
        <v>730</v>
      </c>
      <c r="D704" s="5" t="s">
        <v>128</v>
      </c>
      <c r="E704" s="5" t="s">
        <v>49</v>
      </c>
      <c r="F704" s="5" t="s">
        <v>965</v>
      </c>
      <c r="G704" s="6" t="s">
        <v>1354</v>
      </c>
      <c r="H704" s="6">
        <v>9</v>
      </c>
      <c r="I704" s="5" t="s">
        <v>120</v>
      </c>
      <c r="J704" s="5" t="s">
        <v>52</v>
      </c>
      <c r="K704" s="5" t="s">
        <v>90</v>
      </c>
      <c r="L704" s="5" t="s">
        <v>91</v>
      </c>
      <c r="M704" s="5" t="s">
        <v>78</v>
      </c>
      <c r="N704" s="5" t="s">
        <v>56</v>
      </c>
      <c r="O704" s="5" t="s">
        <v>57</v>
      </c>
      <c r="P704" s="5" t="s">
        <v>58</v>
      </c>
      <c r="Q704" s="5" t="s">
        <v>52</v>
      </c>
      <c r="R704" s="5" t="s">
        <v>59</v>
      </c>
      <c r="S704" s="5" t="s">
        <v>60</v>
      </c>
      <c r="T704" s="5" t="s">
        <v>79</v>
      </c>
      <c r="U704" s="5" t="s">
        <v>966</v>
      </c>
      <c r="V704" s="5" t="s">
        <v>95</v>
      </c>
      <c r="W704" s="5" t="s">
        <v>64</v>
      </c>
      <c r="X704" s="5" t="s">
        <v>66</v>
      </c>
      <c r="Y704" s="5" t="s">
        <v>67</v>
      </c>
      <c r="Z704" s="16" t="s">
        <v>140</v>
      </c>
    </row>
    <row r="705" spans="1:26" ht="16.5" thickBot="1" x14ac:dyDescent="0.3">
      <c r="A705" s="4">
        <v>14545</v>
      </c>
      <c r="B705" s="6">
        <v>2011</v>
      </c>
      <c r="C705" s="6">
        <v>1720</v>
      </c>
      <c r="D705" s="5" t="s">
        <v>47</v>
      </c>
      <c r="E705" s="5" t="s">
        <v>192</v>
      </c>
      <c r="F705" s="5" t="s">
        <v>453</v>
      </c>
      <c r="G705" s="6" t="s">
        <v>1178</v>
      </c>
      <c r="H705" s="6">
        <v>26</v>
      </c>
      <c r="I705" s="5" t="s">
        <v>76</v>
      </c>
      <c r="J705" s="5" t="s">
        <v>52</v>
      </c>
      <c r="K705" s="5" t="s">
        <v>90</v>
      </c>
      <c r="L705" s="5" t="s">
        <v>91</v>
      </c>
      <c r="M705" s="5" t="s">
        <v>78</v>
      </c>
      <c r="N705" s="5" t="s">
        <v>358</v>
      </c>
      <c r="O705" s="5" t="s">
        <v>57</v>
      </c>
      <c r="P705" s="5" t="s">
        <v>58</v>
      </c>
      <c r="Q705" s="5" t="s">
        <v>52</v>
      </c>
      <c r="R705" s="5" t="s">
        <v>59</v>
      </c>
      <c r="S705" s="5" t="s">
        <v>60</v>
      </c>
      <c r="T705" s="5" t="s">
        <v>153</v>
      </c>
      <c r="U705" s="5" t="s">
        <v>577</v>
      </c>
      <c r="V705" s="5" t="s">
        <v>63</v>
      </c>
      <c r="W705" s="5" t="s">
        <v>64</v>
      </c>
      <c r="X705" s="5" t="s">
        <v>83</v>
      </c>
      <c r="Y705" s="5" t="s">
        <v>67</v>
      </c>
      <c r="Z705" s="16" t="s">
        <v>580</v>
      </c>
    </row>
    <row r="706" spans="1:26" ht="32.25" thickBot="1" x14ac:dyDescent="0.3">
      <c r="A706" s="4">
        <v>11126</v>
      </c>
      <c r="B706" s="6">
        <v>2011</v>
      </c>
      <c r="C706" s="6">
        <v>19</v>
      </c>
      <c r="D706" s="5" t="s">
        <v>182</v>
      </c>
      <c r="E706" s="5" t="s">
        <v>453</v>
      </c>
      <c r="F706" s="5" t="s">
        <v>192</v>
      </c>
      <c r="G706" s="6" t="s">
        <v>1270</v>
      </c>
      <c r="H706" s="6">
        <v>26</v>
      </c>
      <c r="I706" s="5" t="s">
        <v>622</v>
      </c>
      <c r="J706" s="5" t="s">
        <v>52</v>
      </c>
      <c r="K706" s="5" t="s">
        <v>53</v>
      </c>
      <c r="L706" s="5" t="s">
        <v>77</v>
      </c>
      <c r="M706" s="5" t="s">
        <v>130</v>
      </c>
      <c r="N706" s="5" t="s">
        <v>56</v>
      </c>
      <c r="O706" s="5" t="s">
        <v>57</v>
      </c>
      <c r="P706" s="5" t="s">
        <v>58</v>
      </c>
      <c r="Q706" s="5" t="s">
        <v>52</v>
      </c>
      <c r="R706" s="5" t="s">
        <v>131</v>
      </c>
      <c r="S706" s="5" t="s">
        <v>60</v>
      </c>
      <c r="T706" s="5" t="s">
        <v>283</v>
      </c>
      <c r="U706" s="5" t="s">
        <v>975</v>
      </c>
      <c r="V706" s="5" t="s">
        <v>149</v>
      </c>
      <c r="W706" s="5" t="s">
        <v>171</v>
      </c>
      <c r="X706" s="5" t="s">
        <v>83</v>
      </c>
      <c r="Y706" s="5" t="s">
        <v>67</v>
      </c>
      <c r="Z706" s="16" t="s">
        <v>475</v>
      </c>
    </row>
    <row r="707" spans="1:26" ht="32.25" thickBot="1" x14ac:dyDescent="0.3">
      <c r="A707" s="4">
        <v>28683</v>
      </c>
      <c r="B707" s="6">
        <v>2010</v>
      </c>
      <c r="C707" s="6">
        <v>1638</v>
      </c>
      <c r="D707" s="5" t="s">
        <v>135</v>
      </c>
      <c r="E707" s="5" t="s">
        <v>453</v>
      </c>
      <c r="F707" s="5" t="s">
        <v>192</v>
      </c>
      <c r="G707" s="6" t="s">
        <v>1270</v>
      </c>
      <c r="H707" s="6">
        <v>64</v>
      </c>
      <c r="I707" s="5" t="s">
        <v>455</v>
      </c>
      <c r="J707" s="5" t="s">
        <v>52</v>
      </c>
      <c r="K707" s="5" t="s">
        <v>53</v>
      </c>
      <c r="L707" s="5" t="s">
        <v>249</v>
      </c>
      <c r="M707" s="5" t="s">
        <v>78</v>
      </c>
      <c r="N707" s="5" t="s">
        <v>56</v>
      </c>
      <c r="O707" s="5" t="s">
        <v>57</v>
      </c>
      <c r="P707" s="5" t="s">
        <v>58</v>
      </c>
      <c r="Q707" s="5" t="s">
        <v>52</v>
      </c>
      <c r="R707" s="5" t="s">
        <v>59</v>
      </c>
      <c r="S707" s="5" t="s">
        <v>112</v>
      </c>
      <c r="T707" s="5" t="s">
        <v>79</v>
      </c>
      <c r="U707" s="5" t="s">
        <v>976</v>
      </c>
      <c r="V707" s="5" t="s">
        <v>63</v>
      </c>
      <c r="W707" s="5" t="s">
        <v>64</v>
      </c>
      <c r="X707" s="5" t="s">
        <v>83</v>
      </c>
      <c r="Y707" s="5" t="s">
        <v>67</v>
      </c>
      <c r="Z707" s="16" t="s">
        <v>140</v>
      </c>
    </row>
    <row r="708" spans="1:26" ht="32.25" thickBot="1" x14ac:dyDescent="0.3">
      <c r="A708" s="4">
        <v>6630</v>
      </c>
      <c r="B708" s="6">
        <v>2015</v>
      </c>
      <c r="C708" s="6">
        <v>317</v>
      </c>
      <c r="D708" s="5" t="s">
        <v>182</v>
      </c>
      <c r="E708" s="5" t="s">
        <v>453</v>
      </c>
      <c r="F708" s="5" t="s">
        <v>192</v>
      </c>
      <c r="G708" s="6" t="s">
        <v>1270</v>
      </c>
      <c r="H708" s="6">
        <v>0</v>
      </c>
      <c r="I708" s="5" t="s">
        <v>51</v>
      </c>
      <c r="J708" s="5" t="s">
        <v>52</v>
      </c>
      <c r="K708" s="5" t="s">
        <v>90</v>
      </c>
      <c r="L708" s="5" t="s">
        <v>77</v>
      </c>
      <c r="M708" s="5" t="s">
        <v>78</v>
      </c>
      <c r="N708" s="5" t="s">
        <v>56</v>
      </c>
      <c r="O708" s="5" t="s">
        <v>57</v>
      </c>
      <c r="P708" s="5" t="s">
        <v>58</v>
      </c>
      <c r="Q708" s="5" t="s">
        <v>52</v>
      </c>
      <c r="R708" s="5" t="s">
        <v>131</v>
      </c>
      <c r="S708" s="5" t="s">
        <v>112</v>
      </c>
      <c r="T708" s="5" t="s">
        <v>79</v>
      </c>
      <c r="U708" s="5" t="s">
        <v>554</v>
      </c>
      <c r="V708" s="5" t="s">
        <v>133</v>
      </c>
      <c r="W708" s="5" t="s">
        <v>64</v>
      </c>
      <c r="X708" s="5" t="s">
        <v>66</v>
      </c>
      <c r="Y708" s="5" t="s">
        <v>67</v>
      </c>
      <c r="Z708" s="16" t="s">
        <v>69</v>
      </c>
    </row>
    <row r="709" spans="1:26" ht="16.5" thickBot="1" x14ac:dyDescent="0.3">
      <c r="A709" s="4">
        <v>14521</v>
      </c>
      <c r="B709" s="6">
        <v>2008</v>
      </c>
      <c r="C709" s="6">
        <v>1832</v>
      </c>
      <c r="D709" s="5" t="s">
        <v>72</v>
      </c>
      <c r="E709" s="5" t="s">
        <v>218</v>
      </c>
      <c r="F709" s="5" t="s">
        <v>453</v>
      </c>
      <c r="G709" s="6" t="s">
        <v>1180</v>
      </c>
      <c r="H709" s="6">
        <v>49</v>
      </c>
      <c r="I709" s="5" t="s">
        <v>120</v>
      </c>
      <c r="J709" s="5" t="s">
        <v>52</v>
      </c>
      <c r="K709" s="5" t="s">
        <v>111</v>
      </c>
      <c r="L709" s="5" t="s">
        <v>150</v>
      </c>
      <c r="M709" s="5" t="s">
        <v>151</v>
      </c>
      <c r="N709" s="5" t="s">
        <v>203</v>
      </c>
      <c r="O709" s="5" t="s">
        <v>57</v>
      </c>
      <c r="P709" s="5" t="s">
        <v>58</v>
      </c>
      <c r="Q709" s="5" t="s">
        <v>52</v>
      </c>
      <c r="R709" s="5" t="s">
        <v>59</v>
      </c>
      <c r="S709" s="5" t="s">
        <v>112</v>
      </c>
      <c r="T709" s="5" t="s">
        <v>153</v>
      </c>
      <c r="U709" s="5" t="s">
        <v>593</v>
      </c>
      <c r="V709" s="5" t="s">
        <v>123</v>
      </c>
      <c r="W709" s="5" t="s">
        <v>64</v>
      </c>
      <c r="X709" s="5" t="s">
        <v>83</v>
      </c>
      <c r="Y709" s="5" t="s">
        <v>67</v>
      </c>
      <c r="Z709" s="16" t="s">
        <v>580</v>
      </c>
    </row>
    <row r="710" spans="1:26" ht="32.25" thickBot="1" x14ac:dyDescent="0.3">
      <c r="A710" s="4">
        <v>25579</v>
      </c>
      <c r="B710" s="6">
        <v>2013</v>
      </c>
      <c r="C710" s="6">
        <v>919</v>
      </c>
      <c r="D710" s="5" t="s">
        <v>72</v>
      </c>
      <c r="E710" s="5" t="s">
        <v>680</v>
      </c>
      <c r="F710" s="5" t="s">
        <v>192</v>
      </c>
      <c r="G710" s="6" t="s">
        <v>1244</v>
      </c>
      <c r="H710" s="6">
        <v>98</v>
      </c>
      <c r="I710" s="5" t="s">
        <v>622</v>
      </c>
      <c r="J710" s="5" t="s">
        <v>52</v>
      </c>
      <c r="K710" s="5" t="s">
        <v>53</v>
      </c>
      <c r="L710" s="5" t="s">
        <v>77</v>
      </c>
      <c r="M710" s="5" t="s">
        <v>92</v>
      </c>
      <c r="N710" s="5" t="s">
        <v>56</v>
      </c>
      <c r="O710" s="5" t="s">
        <v>57</v>
      </c>
      <c r="P710" s="5" t="s">
        <v>58</v>
      </c>
      <c r="Q710" s="5" t="s">
        <v>52</v>
      </c>
      <c r="R710" s="5" t="s">
        <v>59</v>
      </c>
      <c r="S710" s="5" t="s">
        <v>60</v>
      </c>
      <c r="T710" s="8" t="e">
        <v>#N/A</v>
      </c>
      <c r="U710" s="5" t="s">
        <v>998</v>
      </c>
      <c r="V710" s="5" t="s">
        <v>95</v>
      </c>
      <c r="W710" s="5" t="s">
        <v>64</v>
      </c>
      <c r="X710" s="5" t="s">
        <v>83</v>
      </c>
      <c r="Y710" s="5" t="s">
        <v>67</v>
      </c>
      <c r="Z710" s="16" t="s">
        <v>411</v>
      </c>
    </row>
    <row r="711" spans="1:26" ht="32.25" thickBot="1" x14ac:dyDescent="0.3">
      <c r="A711" s="4">
        <v>29508</v>
      </c>
      <c r="B711" s="6">
        <v>2012</v>
      </c>
      <c r="C711" s="6">
        <v>2230</v>
      </c>
      <c r="D711" s="5" t="s">
        <v>128</v>
      </c>
      <c r="E711" s="5" t="s">
        <v>101</v>
      </c>
      <c r="F711" s="5" t="s">
        <v>1029</v>
      </c>
      <c r="G711" s="6" t="s">
        <v>1317</v>
      </c>
      <c r="H711" s="6">
        <v>0</v>
      </c>
      <c r="I711" s="5" t="s">
        <v>51</v>
      </c>
      <c r="J711" s="5" t="s">
        <v>52</v>
      </c>
      <c r="K711" s="5" t="s">
        <v>53</v>
      </c>
      <c r="L711" s="5" t="s">
        <v>54</v>
      </c>
      <c r="M711" s="5" t="s">
        <v>78</v>
      </c>
      <c r="N711" s="5" t="s">
        <v>56</v>
      </c>
      <c r="O711" s="5" t="s">
        <v>57</v>
      </c>
      <c r="P711" s="5" t="s">
        <v>58</v>
      </c>
      <c r="Q711" s="5" t="s">
        <v>52</v>
      </c>
      <c r="R711" s="5" t="s">
        <v>131</v>
      </c>
      <c r="S711" s="5" t="s">
        <v>112</v>
      </c>
      <c r="T711" s="5" t="s">
        <v>79</v>
      </c>
      <c r="U711" s="5" t="s">
        <v>1036</v>
      </c>
      <c r="V711" s="5" t="s">
        <v>149</v>
      </c>
      <c r="W711" s="5" t="s">
        <v>64</v>
      </c>
      <c r="X711" s="5" t="s">
        <v>66</v>
      </c>
      <c r="Y711" s="5" t="s">
        <v>67</v>
      </c>
      <c r="Z711" s="16" t="s">
        <v>126</v>
      </c>
    </row>
    <row r="712" spans="1:26" ht="16.5" thickBot="1" x14ac:dyDescent="0.3">
      <c r="A712" s="4">
        <v>29505</v>
      </c>
      <c r="B712" s="6">
        <v>2006</v>
      </c>
      <c r="C712" s="6">
        <v>1820</v>
      </c>
      <c r="D712" s="5" t="s">
        <v>88</v>
      </c>
      <c r="E712" s="5" t="s">
        <v>101</v>
      </c>
      <c r="F712" s="5" t="s">
        <v>1029</v>
      </c>
      <c r="G712" s="6" t="s">
        <v>1317</v>
      </c>
      <c r="H712" s="6">
        <v>0</v>
      </c>
      <c r="I712" s="5" t="s">
        <v>51</v>
      </c>
      <c r="J712" s="5" t="s">
        <v>52</v>
      </c>
      <c r="K712" s="5" t="s">
        <v>90</v>
      </c>
      <c r="L712" s="5" t="s">
        <v>54</v>
      </c>
      <c r="M712" s="5" t="s">
        <v>78</v>
      </c>
      <c r="N712" s="5" t="s">
        <v>56</v>
      </c>
      <c r="O712" s="5" t="s">
        <v>57</v>
      </c>
      <c r="P712" s="5" t="s">
        <v>58</v>
      </c>
      <c r="Q712" s="5" t="s">
        <v>52</v>
      </c>
      <c r="R712" s="5" t="s">
        <v>59</v>
      </c>
      <c r="S712" s="5" t="s">
        <v>112</v>
      </c>
      <c r="T712" s="5" t="s">
        <v>79</v>
      </c>
      <c r="U712" s="5" t="s">
        <v>1036</v>
      </c>
      <c r="V712" s="5" t="s">
        <v>123</v>
      </c>
      <c r="W712" s="5" t="s">
        <v>171</v>
      </c>
      <c r="X712" s="5" t="s">
        <v>66</v>
      </c>
      <c r="Y712" s="5" t="s">
        <v>67</v>
      </c>
      <c r="Z712" s="16" t="s">
        <v>107</v>
      </c>
    </row>
    <row r="713" spans="1:26" ht="32.25" thickBot="1" x14ac:dyDescent="0.3">
      <c r="A713" s="4">
        <v>28897</v>
      </c>
      <c r="B713" s="6">
        <v>2009</v>
      </c>
      <c r="C713" s="6">
        <v>1709</v>
      </c>
      <c r="D713" s="5" t="s">
        <v>47</v>
      </c>
      <c r="E713" s="5" t="s">
        <v>174</v>
      </c>
      <c r="F713" s="5" t="s">
        <v>680</v>
      </c>
      <c r="G713" s="6" t="s">
        <v>1272</v>
      </c>
      <c r="H713" s="6">
        <v>19</v>
      </c>
      <c r="I713" s="5" t="s">
        <v>120</v>
      </c>
      <c r="J713" s="5" t="s">
        <v>52</v>
      </c>
      <c r="K713" s="5" t="s">
        <v>90</v>
      </c>
      <c r="L713" s="5" t="s">
        <v>147</v>
      </c>
      <c r="M713" s="5" t="s">
        <v>78</v>
      </c>
      <c r="N713" s="5" t="s">
        <v>56</v>
      </c>
      <c r="O713" s="5" t="s">
        <v>52</v>
      </c>
      <c r="P713" s="5" t="s">
        <v>463</v>
      </c>
      <c r="Q713" s="5" t="s">
        <v>58</v>
      </c>
      <c r="R713" s="5" t="s">
        <v>59</v>
      </c>
      <c r="S713" s="5" t="s">
        <v>112</v>
      </c>
      <c r="T713" s="5" t="s">
        <v>79</v>
      </c>
      <c r="U713" s="5" t="s">
        <v>1058</v>
      </c>
      <c r="V713" s="5" t="s">
        <v>63</v>
      </c>
      <c r="W713" s="5" t="s">
        <v>64</v>
      </c>
      <c r="X713" s="5" t="s">
        <v>66</v>
      </c>
      <c r="Y713" s="5" t="s">
        <v>67</v>
      </c>
      <c r="Z713" s="16" t="s">
        <v>85</v>
      </c>
    </row>
    <row r="714" spans="1:26" ht="32.25" thickBot="1" x14ac:dyDescent="0.3">
      <c r="A714" s="4">
        <v>28642</v>
      </c>
      <c r="B714" s="6">
        <v>2008</v>
      </c>
      <c r="C714" s="6">
        <v>58</v>
      </c>
      <c r="D714" s="5" t="s">
        <v>72</v>
      </c>
      <c r="E714" s="5" t="s">
        <v>192</v>
      </c>
      <c r="F714" s="5" t="s">
        <v>680</v>
      </c>
      <c r="G714" s="6" t="s">
        <v>1215</v>
      </c>
      <c r="H714" s="6">
        <v>0</v>
      </c>
      <c r="I714" s="5" t="s">
        <v>51</v>
      </c>
      <c r="J714" s="5" t="s">
        <v>52</v>
      </c>
      <c r="K714" s="5" t="s">
        <v>90</v>
      </c>
      <c r="L714" s="5" t="s">
        <v>91</v>
      </c>
      <c r="M714" s="5" t="s">
        <v>78</v>
      </c>
      <c r="N714" s="5" t="s">
        <v>56</v>
      </c>
      <c r="O714" s="5" t="s">
        <v>57</v>
      </c>
      <c r="P714" s="5" t="s">
        <v>58</v>
      </c>
      <c r="Q714" s="5" t="s">
        <v>52</v>
      </c>
      <c r="R714" s="5" t="s">
        <v>131</v>
      </c>
      <c r="S714" s="5" t="s">
        <v>112</v>
      </c>
      <c r="T714" s="5" t="s">
        <v>79</v>
      </c>
      <c r="U714" s="5" t="s">
        <v>1001</v>
      </c>
      <c r="V714" s="5" t="s">
        <v>149</v>
      </c>
      <c r="W714" s="5" t="s">
        <v>64</v>
      </c>
      <c r="X714" s="5" t="s">
        <v>66</v>
      </c>
      <c r="Y714" s="5" t="s">
        <v>67</v>
      </c>
      <c r="Z714" s="16" t="s">
        <v>126</v>
      </c>
    </row>
    <row r="715" spans="1:26" ht="32.25" thickBot="1" x14ac:dyDescent="0.3">
      <c r="A715" s="4">
        <v>28647</v>
      </c>
      <c r="B715" s="6">
        <v>2011</v>
      </c>
      <c r="C715" s="6">
        <v>1650</v>
      </c>
      <c r="D715" s="5" t="s">
        <v>47</v>
      </c>
      <c r="E715" s="5" t="s">
        <v>192</v>
      </c>
      <c r="F715" s="5" t="s">
        <v>680</v>
      </c>
      <c r="G715" s="6" t="s">
        <v>1215</v>
      </c>
      <c r="H715" s="6">
        <v>25</v>
      </c>
      <c r="I715" s="5" t="s">
        <v>120</v>
      </c>
      <c r="J715" s="5" t="s">
        <v>52</v>
      </c>
      <c r="K715" s="5" t="s">
        <v>90</v>
      </c>
      <c r="L715" s="5" t="s">
        <v>147</v>
      </c>
      <c r="M715" s="5" t="s">
        <v>78</v>
      </c>
      <c r="N715" s="5" t="s">
        <v>56</v>
      </c>
      <c r="O715" s="5" t="s">
        <v>57</v>
      </c>
      <c r="P715" s="5" t="s">
        <v>58</v>
      </c>
      <c r="Q715" s="5" t="s">
        <v>52</v>
      </c>
      <c r="R715" s="5" t="s">
        <v>59</v>
      </c>
      <c r="S715" s="5" t="s">
        <v>112</v>
      </c>
      <c r="T715" s="5" t="s">
        <v>79</v>
      </c>
      <c r="U715" s="5" t="s">
        <v>1064</v>
      </c>
      <c r="V715" s="5" t="s">
        <v>63</v>
      </c>
      <c r="W715" s="5" t="s">
        <v>64</v>
      </c>
      <c r="X715" s="5" t="s">
        <v>168</v>
      </c>
      <c r="Y715" s="5" t="s">
        <v>67</v>
      </c>
      <c r="Z715" s="16" t="s">
        <v>69</v>
      </c>
    </row>
    <row r="716" spans="1:26" ht="32.25" thickBot="1" x14ac:dyDescent="0.3">
      <c r="A716" s="4">
        <v>29038</v>
      </c>
      <c r="B716" s="6">
        <v>2007</v>
      </c>
      <c r="C716" s="6">
        <v>1719</v>
      </c>
      <c r="D716" s="5" t="s">
        <v>72</v>
      </c>
      <c r="E716" s="5" t="s">
        <v>101</v>
      </c>
      <c r="F716" s="5" t="s">
        <v>680</v>
      </c>
      <c r="G716" s="6" t="s">
        <v>1249</v>
      </c>
      <c r="H716" s="6">
        <v>0</v>
      </c>
      <c r="I716" s="5" t="s">
        <v>51</v>
      </c>
      <c r="J716" s="5" t="s">
        <v>52</v>
      </c>
      <c r="K716" s="5" t="s">
        <v>90</v>
      </c>
      <c r="L716" s="5" t="s">
        <v>91</v>
      </c>
      <c r="M716" s="5" t="s">
        <v>78</v>
      </c>
      <c r="N716" s="5" t="s">
        <v>56</v>
      </c>
      <c r="O716" s="5" t="s">
        <v>57</v>
      </c>
      <c r="P716" s="5" t="s">
        <v>58</v>
      </c>
      <c r="Q716" s="5" t="s">
        <v>52</v>
      </c>
      <c r="R716" s="5" t="s">
        <v>59</v>
      </c>
      <c r="S716" s="5" t="s">
        <v>112</v>
      </c>
      <c r="T716" s="5" t="s">
        <v>79</v>
      </c>
      <c r="U716" s="5" t="s">
        <v>1070</v>
      </c>
      <c r="V716" s="5" t="s">
        <v>63</v>
      </c>
      <c r="W716" s="5" t="s">
        <v>171</v>
      </c>
      <c r="X716" s="5" t="s">
        <v>66</v>
      </c>
      <c r="Y716" s="5" t="s">
        <v>67</v>
      </c>
      <c r="Z716" s="16" t="s">
        <v>126</v>
      </c>
    </row>
    <row r="717" spans="1:26" ht="16.5" thickBot="1" x14ac:dyDescent="0.3">
      <c r="A717" s="4">
        <v>1361</v>
      </c>
      <c r="B717" s="6">
        <v>2013</v>
      </c>
      <c r="C717" s="6">
        <v>1635</v>
      </c>
      <c r="D717" s="5" t="s">
        <v>47</v>
      </c>
      <c r="E717" s="5" t="s">
        <v>174</v>
      </c>
      <c r="F717" s="5" t="s">
        <v>751</v>
      </c>
      <c r="G717" s="6" t="s">
        <v>1355</v>
      </c>
      <c r="H717" s="6">
        <v>40</v>
      </c>
      <c r="I717" s="5" t="s">
        <v>120</v>
      </c>
      <c r="J717" s="5" t="s">
        <v>52</v>
      </c>
      <c r="K717" s="5" t="s">
        <v>90</v>
      </c>
      <c r="L717" s="5" t="s">
        <v>54</v>
      </c>
      <c r="M717" s="5" t="s">
        <v>78</v>
      </c>
      <c r="N717" s="5" t="s">
        <v>56</v>
      </c>
      <c r="O717" s="5" t="s">
        <v>57</v>
      </c>
      <c r="P717" s="5" t="s">
        <v>58</v>
      </c>
      <c r="Q717" s="5" t="s">
        <v>52</v>
      </c>
      <c r="R717" s="5" t="s">
        <v>59</v>
      </c>
      <c r="S717" s="5" t="s">
        <v>112</v>
      </c>
      <c r="T717" s="5" t="s">
        <v>79</v>
      </c>
      <c r="U717" s="5" t="s">
        <v>1081</v>
      </c>
      <c r="V717" s="5" t="s">
        <v>63</v>
      </c>
      <c r="W717" s="5" t="s">
        <v>171</v>
      </c>
      <c r="X717" s="5" t="s">
        <v>83</v>
      </c>
      <c r="Y717" s="5" t="s">
        <v>67</v>
      </c>
      <c r="Z717" s="16" t="s">
        <v>244</v>
      </c>
    </row>
    <row r="718" spans="1:26" ht="32.25" thickBot="1" x14ac:dyDescent="0.3">
      <c r="A718" s="4">
        <v>29436</v>
      </c>
      <c r="B718" s="6">
        <v>2007</v>
      </c>
      <c r="C718" s="6">
        <v>1452</v>
      </c>
      <c r="D718" s="5" t="s">
        <v>88</v>
      </c>
      <c r="E718" s="5" t="s">
        <v>192</v>
      </c>
      <c r="F718" s="5" t="s">
        <v>751</v>
      </c>
      <c r="G718" s="6" t="s">
        <v>1251</v>
      </c>
      <c r="H718" s="6">
        <v>173</v>
      </c>
      <c r="I718" s="5" t="s">
        <v>120</v>
      </c>
      <c r="J718" s="5" t="s">
        <v>52</v>
      </c>
      <c r="K718" s="5" t="s">
        <v>90</v>
      </c>
      <c r="L718" s="5" t="s">
        <v>147</v>
      </c>
      <c r="M718" s="5" t="s">
        <v>78</v>
      </c>
      <c r="N718" s="5" t="s">
        <v>56</v>
      </c>
      <c r="O718" s="5" t="s">
        <v>57</v>
      </c>
      <c r="P718" s="5" t="s">
        <v>58</v>
      </c>
      <c r="Q718" s="5" t="s">
        <v>52</v>
      </c>
      <c r="R718" s="5" t="s">
        <v>59</v>
      </c>
      <c r="S718" s="5" t="s">
        <v>112</v>
      </c>
      <c r="T718" s="5" t="s">
        <v>79</v>
      </c>
      <c r="U718" s="5" t="s">
        <v>1087</v>
      </c>
      <c r="V718" s="5" t="s">
        <v>63</v>
      </c>
      <c r="W718" s="5" t="s">
        <v>64</v>
      </c>
      <c r="X718" s="5" t="s">
        <v>83</v>
      </c>
      <c r="Y718" s="5" t="s">
        <v>67</v>
      </c>
      <c r="Z718" s="16" t="s">
        <v>69</v>
      </c>
    </row>
    <row r="719" spans="1:26" ht="32.25" thickBot="1" x14ac:dyDescent="0.3">
      <c r="A719" s="4">
        <v>637</v>
      </c>
      <c r="B719" s="6">
        <v>2013</v>
      </c>
      <c r="C719" s="6">
        <v>208</v>
      </c>
      <c r="D719" s="5" t="s">
        <v>182</v>
      </c>
      <c r="E719" s="5" t="s">
        <v>174</v>
      </c>
      <c r="F719" s="5" t="s">
        <v>694</v>
      </c>
      <c r="G719" s="6" t="s">
        <v>1217</v>
      </c>
      <c r="H719" s="6">
        <v>0</v>
      </c>
      <c r="I719" s="5" t="s">
        <v>51</v>
      </c>
      <c r="J719" s="5" t="s">
        <v>52</v>
      </c>
      <c r="K719" s="5" t="s">
        <v>53</v>
      </c>
      <c r="L719" s="5" t="s">
        <v>91</v>
      </c>
      <c r="M719" s="5" t="s">
        <v>78</v>
      </c>
      <c r="N719" s="5" t="s">
        <v>56</v>
      </c>
      <c r="O719" s="5" t="s">
        <v>57</v>
      </c>
      <c r="P719" s="5" t="s">
        <v>58</v>
      </c>
      <c r="Q719" s="5" t="s">
        <v>52</v>
      </c>
      <c r="R719" s="5" t="s">
        <v>121</v>
      </c>
      <c r="S719" s="5" t="s">
        <v>112</v>
      </c>
      <c r="T719" s="5" t="s">
        <v>79</v>
      </c>
      <c r="U719" s="5" t="s">
        <v>756</v>
      </c>
      <c r="V719" s="5" t="s">
        <v>133</v>
      </c>
      <c r="W719" s="5" t="s">
        <v>64</v>
      </c>
      <c r="X719" s="5" t="s">
        <v>66</v>
      </c>
      <c r="Y719" s="5" t="s">
        <v>67</v>
      </c>
      <c r="Z719" s="16" t="s">
        <v>126</v>
      </c>
    </row>
    <row r="720" spans="1:26" ht="32.25" thickBot="1" x14ac:dyDescent="0.3">
      <c r="A720" s="4">
        <v>29518</v>
      </c>
      <c r="B720" s="6">
        <v>2012</v>
      </c>
      <c r="C720" s="6">
        <v>1620</v>
      </c>
      <c r="D720" s="5" t="s">
        <v>128</v>
      </c>
      <c r="E720" s="5" t="s">
        <v>101</v>
      </c>
      <c r="F720" s="5" t="s">
        <v>694</v>
      </c>
      <c r="G720" s="6" t="s">
        <v>1253</v>
      </c>
      <c r="H720" s="6">
        <v>30</v>
      </c>
      <c r="I720" s="5" t="s">
        <v>76</v>
      </c>
      <c r="J720" s="5" t="s">
        <v>52</v>
      </c>
      <c r="K720" s="5" t="s">
        <v>90</v>
      </c>
      <c r="L720" s="5" t="s">
        <v>77</v>
      </c>
      <c r="M720" s="5" t="s">
        <v>78</v>
      </c>
      <c r="N720" s="5" t="s">
        <v>56</v>
      </c>
      <c r="O720" s="5" t="s">
        <v>57</v>
      </c>
      <c r="P720" s="5" t="s">
        <v>58</v>
      </c>
      <c r="Q720" s="5" t="s">
        <v>52</v>
      </c>
      <c r="R720" s="5" t="s">
        <v>59</v>
      </c>
      <c r="S720" s="5" t="s">
        <v>112</v>
      </c>
      <c r="T720" s="5" t="s">
        <v>79</v>
      </c>
      <c r="U720" s="5" t="s">
        <v>1113</v>
      </c>
      <c r="V720" s="5" t="s">
        <v>63</v>
      </c>
      <c r="W720" s="5" t="s">
        <v>64</v>
      </c>
      <c r="X720" s="5" t="s">
        <v>83</v>
      </c>
      <c r="Y720" s="5" t="s">
        <v>67</v>
      </c>
      <c r="Z720" s="16" t="s">
        <v>196</v>
      </c>
    </row>
    <row r="721" spans="1:26" ht="16.5" thickBot="1" x14ac:dyDescent="0.3">
      <c r="A721" s="4">
        <v>29504</v>
      </c>
      <c r="B721" s="6">
        <v>2011</v>
      </c>
      <c r="C721" s="6">
        <v>2330</v>
      </c>
      <c r="D721" s="5" t="s">
        <v>172</v>
      </c>
      <c r="E721" s="5" t="s">
        <v>101</v>
      </c>
      <c r="F721" s="5" t="s">
        <v>1129</v>
      </c>
      <c r="G721" s="6" t="s">
        <v>1356</v>
      </c>
      <c r="H721" s="6">
        <v>0</v>
      </c>
      <c r="I721" s="5" t="s">
        <v>51</v>
      </c>
      <c r="J721" s="5" t="s">
        <v>52</v>
      </c>
      <c r="K721" s="5" t="s">
        <v>90</v>
      </c>
      <c r="L721" s="5" t="s">
        <v>91</v>
      </c>
      <c r="M721" s="5" t="s">
        <v>78</v>
      </c>
      <c r="N721" s="5" t="s">
        <v>56</v>
      </c>
      <c r="O721" s="5" t="s">
        <v>213</v>
      </c>
      <c r="P721" s="5" t="s">
        <v>58</v>
      </c>
      <c r="Q721" s="5" t="s">
        <v>52</v>
      </c>
      <c r="R721" s="5" t="s">
        <v>131</v>
      </c>
      <c r="S721" s="5" t="s">
        <v>112</v>
      </c>
      <c r="T721" s="5" t="s">
        <v>79</v>
      </c>
      <c r="U721" s="5" t="s">
        <v>1130</v>
      </c>
      <c r="V721" s="5" t="s">
        <v>149</v>
      </c>
      <c r="W721" s="5" t="s">
        <v>215</v>
      </c>
      <c r="X721" s="5" t="s">
        <v>66</v>
      </c>
      <c r="Y721" s="5" t="s">
        <v>67</v>
      </c>
      <c r="Z721" s="16" t="s">
        <v>222</v>
      </c>
    </row>
    <row r="722" spans="1:26" ht="32.25" thickBot="1" x14ac:dyDescent="0.3">
      <c r="A722" s="4">
        <v>14894</v>
      </c>
      <c r="B722" s="6">
        <v>2008</v>
      </c>
      <c r="C722" s="6">
        <v>1815</v>
      </c>
      <c r="D722" s="5" t="s">
        <v>72</v>
      </c>
      <c r="E722" s="5" t="s">
        <v>230</v>
      </c>
      <c r="F722" s="5" t="s">
        <v>174</v>
      </c>
      <c r="G722" s="6" t="s">
        <v>1186</v>
      </c>
      <c r="H722" s="6">
        <v>5</v>
      </c>
      <c r="I722" s="5" t="s">
        <v>622</v>
      </c>
      <c r="J722" s="5" t="s">
        <v>52</v>
      </c>
      <c r="K722" s="5" t="s">
        <v>90</v>
      </c>
      <c r="L722" s="5" t="s">
        <v>150</v>
      </c>
      <c r="M722" s="5" t="s">
        <v>151</v>
      </c>
      <c r="N722" s="5" t="s">
        <v>269</v>
      </c>
      <c r="O722" s="5" t="s">
        <v>57</v>
      </c>
      <c r="P722" s="5" t="s">
        <v>58</v>
      </c>
      <c r="Q722" s="5" t="s">
        <v>52</v>
      </c>
      <c r="R722" s="5" t="s">
        <v>131</v>
      </c>
      <c r="S722" s="5" t="s">
        <v>60</v>
      </c>
      <c r="T722" s="5" t="s">
        <v>153</v>
      </c>
      <c r="U722" s="5" t="s">
        <v>706</v>
      </c>
      <c r="V722" s="5" t="s">
        <v>123</v>
      </c>
      <c r="W722" s="5" t="s">
        <v>64</v>
      </c>
      <c r="X722" s="5" t="s">
        <v>66</v>
      </c>
      <c r="Y722" s="5" t="s">
        <v>247</v>
      </c>
      <c r="Z722" s="16" t="s">
        <v>708</v>
      </c>
    </row>
    <row r="723" spans="1:26" ht="32.25" thickBot="1" x14ac:dyDescent="0.3">
      <c r="A723" s="4">
        <v>7696</v>
      </c>
      <c r="B723" s="6">
        <v>2013</v>
      </c>
      <c r="C723" s="6">
        <v>826</v>
      </c>
      <c r="D723" s="5" t="s">
        <v>135</v>
      </c>
      <c r="E723" s="5" t="s">
        <v>109</v>
      </c>
      <c r="F723" s="5" t="s">
        <v>230</v>
      </c>
      <c r="G723" s="6" t="s">
        <v>1166</v>
      </c>
      <c r="H723" s="6">
        <v>150</v>
      </c>
      <c r="I723" s="5" t="s">
        <v>76</v>
      </c>
      <c r="J723" s="5" t="s">
        <v>52</v>
      </c>
      <c r="K723" s="5" t="s">
        <v>90</v>
      </c>
      <c r="L723" s="5" t="s">
        <v>147</v>
      </c>
      <c r="M723" s="5" t="s">
        <v>245</v>
      </c>
      <c r="N723" s="5" t="s">
        <v>56</v>
      </c>
      <c r="O723" s="5" t="s">
        <v>57</v>
      </c>
      <c r="P723" s="5" t="s">
        <v>58</v>
      </c>
      <c r="Q723" s="5" t="s">
        <v>52</v>
      </c>
      <c r="R723" s="5" t="s">
        <v>59</v>
      </c>
      <c r="S723" s="5" t="s">
        <v>112</v>
      </c>
      <c r="T723" s="5" t="s">
        <v>79</v>
      </c>
      <c r="U723" s="5" t="s">
        <v>246</v>
      </c>
      <c r="V723" s="5" t="s">
        <v>95</v>
      </c>
      <c r="W723" s="5" t="s">
        <v>64</v>
      </c>
      <c r="X723" s="5" t="s">
        <v>168</v>
      </c>
      <c r="Y723" s="5" t="s">
        <v>247</v>
      </c>
      <c r="Z723" s="16" t="s">
        <v>69</v>
      </c>
    </row>
    <row r="724" spans="1:26" ht="16.5" thickBot="1" x14ac:dyDescent="0.3">
      <c r="A724" s="4">
        <v>29262</v>
      </c>
      <c r="B724" s="6">
        <v>2009</v>
      </c>
      <c r="C724" s="6">
        <v>1510</v>
      </c>
      <c r="D724" s="5" t="s">
        <v>47</v>
      </c>
      <c r="E724" s="5" t="s">
        <v>263</v>
      </c>
      <c r="F724" s="5" t="s">
        <v>230</v>
      </c>
      <c r="G724" s="6" t="s">
        <v>1256</v>
      </c>
      <c r="H724" s="6">
        <v>0</v>
      </c>
      <c r="I724" s="5" t="s">
        <v>51</v>
      </c>
      <c r="J724" s="5" t="s">
        <v>52</v>
      </c>
      <c r="K724" s="5" t="s">
        <v>53</v>
      </c>
      <c r="L724" s="5" t="s">
        <v>91</v>
      </c>
      <c r="M724" s="5" t="s">
        <v>78</v>
      </c>
      <c r="N724" s="5" t="s">
        <v>56</v>
      </c>
      <c r="O724" s="5" t="s">
        <v>57</v>
      </c>
      <c r="P724" s="5" t="s">
        <v>58</v>
      </c>
      <c r="Q724" s="5" t="s">
        <v>52</v>
      </c>
      <c r="R724" s="5" t="s">
        <v>59</v>
      </c>
      <c r="S724" s="5" t="s">
        <v>60</v>
      </c>
      <c r="T724" s="5" t="s">
        <v>79</v>
      </c>
      <c r="U724" s="5" t="s">
        <v>264</v>
      </c>
      <c r="V724" s="5" t="s">
        <v>63</v>
      </c>
      <c r="W724" s="5" t="s">
        <v>64</v>
      </c>
      <c r="X724" s="5" t="s">
        <v>66</v>
      </c>
      <c r="Y724" s="5" t="s">
        <v>247</v>
      </c>
      <c r="Z724" s="16" t="s">
        <v>222</v>
      </c>
    </row>
    <row r="725" spans="1:26" ht="16.5" thickBot="1" x14ac:dyDescent="0.3">
      <c r="A725" s="4">
        <v>14186</v>
      </c>
      <c r="B725" s="6">
        <v>2012</v>
      </c>
      <c r="C725" s="6">
        <v>1927</v>
      </c>
      <c r="D725" s="5" t="s">
        <v>128</v>
      </c>
      <c r="E725" s="5" t="s">
        <v>192</v>
      </c>
      <c r="F725" s="5" t="s">
        <v>230</v>
      </c>
      <c r="G725" s="6" t="s">
        <v>1167</v>
      </c>
      <c r="H725" s="6">
        <v>165</v>
      </c>
      <c r="I725" s="5" t="s">
        <v>76</v>
      </c>
      <c r="J725" s="5" t="s">
        <v>52</v>
      </c>
      <c r="K725" s="5" t="s">
        <v>53</v>
      </c>
      <c r="L725" s="5" t="s">
        <v>249</v>
      </c>
      <c r="M725" s="5" t="s">
        <v>92</v>
      </c>
      <c r="N725" s="5" t="s">
        <v>56</v>
      </c>
      <c r="O725" s="5" t="s">
        <v>213</v>
      </c>
      <c r="P725" s="5" t="s">
        <v>58</v>
      </c>
      <c r="Q725" s="5" t="s">
        <v>52</v>
      </c>
      <c r="R725" s="5" t="s">
        <v>131</v>
      </c>
      <c r="S725" s="5" t="s">
        <v>60</v>
      </c>
      <c r="T725" s="5" t="s">
        <v>283</v>
      </c>
      <c r="U725" s="5" t="s">
        <v>284</v>
      </c>
      <c r="V725" s="5" t="s">
        <v>123</v>
      </c>
      <c r="W725" s="5" t="s">
        <v>215</v>
      </c>
      <c r="X725" s="5" t="s">
        <v>83</v>
      </c>
      <c r="Y725" s="5" t="s">
        <v>247</v>
      </c>
      <c r="Z725" s="16" t="s">
        <v>244</v>
      </c>
    </row>
    <row r="726" spans="1:26" ht="32.25" thickBot="1" x14ac:dyDescent="0.3">
      <c r="A726" s="4">
        <v>23187</v>
      </c>
      <c r="B726" s="6">
        <v>2013</v>
      </c>
      <c r="C726" s="6">
        <v>652</v>
      </c>
      <c r="D726" s="5" t="s">
        <v>172</v>
      </c>
      <c r="E726" s="5" t="s">
        <v>192</v>
      </c>
      <c r="F726" s="5" t="s">
        <v>230</v>
      </c>
      <c r="G726" s="6" t="s">
        <v>1167</v>
      </c>
      <c r="H726" s="6">
        <v>112</v>
      </c>
      <c r="I726" s="5" t="s">
        <v>120</v>
      </c>
      <c r="J726" s="5" t="s">
        <v>52</v>
      </c>
      <c r="K726" s="5" t="s">
        <v>53</v>
      </c>
      <c r="L726" s="5" t="s">
        <v>77</v>
      </c>
      <c r="M726" s="5" t="s">
        <v>245</v>
      </c>
      <c r="N726" s="5" t="s">
        <v>56</v>
      </c>
      <c r="O726" s="5" t="s">
        <v>57</v>
      </c>
      <c r="P726" s="5" t="s">
        <v>58</v>
      </c>
      <c r="Q726" s="5" t="s">
        <v>52</v>
      </c>
      <c r="R726" s="5" t="s">
        <v>59</v>
      </c>
      <c r="S726" s="5" t="s">
        <v>60</v>
      </c>
      <c r="T726" s="5" t="s">
        <v>79</v>
      </c>
      <c r="U726" s="5" t="s">
        <v>289</v>
      </c>
      <c r="V726" s="5" t="s">
        <v>95</v>
      </c>
      <c r="W726" s="5" t="s">
        <v>64</v>
      </c>
      <c r="X726" s="5" t="s">
        <v>83</v>
      </c>
      <c r="Y726" s="5" t="s">
        <v>247</v>
      </c>
      <c r="Z726" s="16" t="s">
        <v>117</v>
      </c>
    </row>
    <row r="727" spans="1:26" ht="32.25" thickBot="1" x14ac:dyDescent="0.3">
      <c r="A727" s="4">
        <v>28963</v>
      </c>
      <c r="B727" s="6">
        <v>2010</v>
      </c>
      <c r="C727" s="6">
        <v>2246</v>
      </c>
      <c r="D727" s="5" t="s">
        <v>135</v>
      </c>
      <c r="E727" s="5" t="s">
        <v>109</v>
      </c>
      <c r="F727" s="5" t="s">
        <v>325</v>
      </c>
      <c r="G727" s="6" t="s">
        <v>1170</v>
      </c>
      <c r="H727" s="6">
        <v>0</v>
      </c>
      <c r="I727" s="5" t="s">
        <v>51</v>
      </c>
      <c r="J727" s="5" t="s">
        <v>52</v>
      </c>
      <c r="K727" s="5" t="s">
        <v>90</v>
      </c>
      <c r="L727" s="5" t="s">
        <v>91</v>
      </c>
      <c r="M727" s="5" t="s">
        <v>78</v>
      </c>
      <c r="N727" s="5" t="s">
        <v>56</v>
      </c>
      <c r="O727" s="5" t="s">
        <v>213</v>
      </c>
      <c r="P727" s="5" t="s">
        <v>58</v>
      </c>
      <c r="Q727" s="5" t="s">
        <v>52</v>
      </c>
      <c r="R727" s="5" t="s">
        <v>131</v>
      </c>
      <c r="S727" s="5" t="s">
        <v>112</v>
      </c>
      <c r="T727" s="5" t="s">
        <v>79</v>
      </c>
      <c r="U727" s="5" t="s">
        <v>326</v>
      </c>
      <c r="V727" s="5" t="s">
        <v>149</v>
      </c>
      <c r="W727" s="5" t="s">
        <v>64</v>
      </c>
      <c r="X727" s="5" t="s">
        <v>66</v>
      </c>
      <c r="Y727" s="5" t="s">
        <v>247</v>
      </c>
      <c r="Z727" s="16" t="s">
        <v>196</v>
      </c>
    </row>
    <row r="728" spans="1:26" ht="32.25" thickBot="1" x14ac:dyDescent="0.3">
      <c r="A728" s="4">
        <v>28712</v>
      </c>
      <c r="B728" s="6">
        <v>2011</v>
      </c>
      <c r="C728" s="6">
        <v>1103</v>
      </c>
      <c r="D728" s="5" t="s">
        <v>88</v>
      </c>
      <c r="E728" s="5" t="s">
        <v>192</v>
      </c>
      <c r="F728" s="5" t="s">
        <v>325</v>
      </c>
      <c r="G728" s="6" t="s">
        <v>1311</v>
      </c>
      <c r="H728" s="6">
        <v>130</v>
      </c>
      <c r="I728" s="5" t="s">
        <v>76</v>
      </c>
      <c r="J728" s="5" t="s">
        <v>52</v>
      </c>
      <c r="K728" s="5" t="s">
        <v>90</v>
      </c>
      <c r="L728" s="5" t="s">
        <v>91</v>
      </c>
      <c r="M728" s="5" t="s">
        <v>78</v>
      </c>
      <c r="N728" s="5" t="s">
        <v>56</v>
      </c>
      <c r="O728" s="5" t="s">
        <v>57</v>
      </c>
      <c r="P728" s="5" t="s">
        <v>249</v>
      </c>
      <c r="Q728" s="5" t="s">
        <v>52</v>
      </c>
      <c r="R728" s="5" t="s">
        <v>59</v>
      </c>
      <c r="S728" s="5" t="s">
        <v>60</v>
      </c>
      <c r="T728" s="5" t="s">
        <v>79</v>
      </c>
      <c r="U728" s="5" t="s">
        <v>368</v>
      </c>
      <c r="V728" s="5" t="s">
        <v>81</v>
      </c>
      <c r="W728" s="5" t="s">
        <v>64</v>
      </c>
      <c r="X728" s="5" t="s">
        <v>83</v>
      </c>
      <c r="Y728" s="5" t="s">
        <v>247</v>
      </c>
      <c r="Z728" s="16" t="s">
        <v>371</v>
      </c>
    </row>
    <row r="729" spans="1:26" ht="32.25" thickBot="1" x14ac:dyDescent="0.3">
      <c r="A729" s="4">
        <v>28703</v>
      </c>
      <c r="B729" s="6">
        <v>2005</v>
      </c>
      <c r="C729" s="6">
        <v>1116</v>
      </c>
      <c r="D729" s="5" t="s">
        <v>88</v>
      </c>
      <c r="E729" s="5" t="s">
        <v>192</v>
      </c>
      <c r="F729" s="5" t="s">
        <v>325</v>
      </c>
      <c r="G729" s="6" t="s">
        <v>1311</v>
      </c>
      <c r="H729" s="6">
        <v>129</v>
      </c>
      <c r="I729" s="5" t="s">
        <v>120</v>
      </c>
      <c r="J729" s="5" t="s">
        <v>52</v>
      </c>
      <c r="K729" s="5" t="s">
        <v>90</v>
      </c>
      <c r="L729" s="5" t="s">
        <v>77</v>
      </c>
      <c r="M729" s="5" t="s">
        <v>78</v>
      </c>
      <c r="N729" s="5" t="s">
        <v>56</v>
      </c>
      <c r="O729" s="5" t="s">
        <v>57</v>
      </c>
      <c r="P729" s="5" t="s">
        <v>58</v>
      </c>
      <c r="Q729" s="5" t="s">
        <v>52</v>
      </c>
      <c r="R729" s="5" t="s">
        <v>59</v>
      </c>
      <c r="S729" s="5" t="s">
        <v>60</v>
      </c>
      <c r="T729" s="5" t="s">
        <v>79</v>
      </c>
      <c r="U729" s="5" t="s">
        <v>375</v>
      </c>
      <c r="V729" s="5" t="s">
        <v>81</v>
      </c>
      <c r="W729" s="5" t="s">
        <v>64</v>
      </c>
      <c r="X729" s="5" t="s">
        <v>83</v>
      </c>
      <c r="Y729" s="5" t="s">
        <v>247</v>
      </c>
      <c r="Z729" s="16" t="s">
        <v>140</v>
      </c>
    </row>
    <row r="730" spans="1:26" ht="32.25" thickBot="1" x14ac:dyDescent="0.3">
      <c r="A730" s="4">
        <v>29290</v>
      </c>
      <c r="B730" s="6">
        <v>2011</v>
      </c>
      <c r="C730" s="6">
        <v>1842</v>
      </c>
      <c r="D730" s="5" t="s">
        <v>47</v>
      </c>
      <c r="E730" s="5" t="s">
        <v>174</v>
      </c>
      <c r="F730" s="5" t="s">
        <v>400</v>
      </c>
      <c r="G730" s="6" t="s">
        <v>1357</v>
      </c>
      <c r="H730" s="6">
        <v>42</v>
      </c>
      <c r="I730" s="5" t="s">
        <v>120</v>
      </c>
      <c r="J730" s="5" t="s">
        <v>52</v>
      </c>
      <c r="K730" s="5" t="s">
        <v>90</v>
      </c>
      <c r="L730" s="5" t="s">
        <v>91</v>
      </c>
      <c r="M730" s="5" t="s">
        <v>78</v>
      </c>
      <c r="N730" s="5" t="s">
        <v>56</v>
      </c>
      <c r="O730" s="5" t="s">
        <v>57</v>
      </c>
      <c r="P730" s="5" t="s">
        <v>58</v>
      </c>
      <c r="Q730" s="5" t="s">
        <v>52</v>
      </c>
      <c r="R730" s="5" t="s">
        <v>131</v>
      </c>
      <c r="S730" s="5" t="s">
        <v>60</v>
      </c>
      <c r="T730" s="5" t="s">
        <v>79</v>
      </c>
      <c r="U730" s="5" t="s">
        <v>401</v>
      </c>
      <c r="V730" s="5" t="s">
        <v>123</v>
      </c>
      <c r="W730" s="5" t="s">
        <v>64</v>
      </c>
      <c r="X730" s="5" t="s">
        <v>83</v>
      </c>
      <c r="Y730" s="5" t="s">
        <v>247</v>
      </c>
      <c r="Z730" s="16" t="s">
        <v>140</v>
      </c>
    </row>
    <row r="731" spans="1:26" ht="16.5" thickBot="1" x14ac:dyDescent="0.3">
      <c r="A731" s="4">
        <v>29288</v>
      </c>
      <c r="B731" s="6">
        <v>2010</v>
      </c>
      <c r="C731" s="6">
        <v>2208</v>
      </c>
      <c r="D731" s="5" t="s">
        <v>88</v>
      </c>
      <c r="E731" s="5" t="s">
        <v>174</v>
      </c>
      <c r="F731" s="5" t="s">
        <v>402</v>
      </c>
      <c r="G731" s="6" t="s">
        <v>1225</v>
      </c>
      <c r="H731" s="6">
        <v>0</v>
      </c>
      <c r="I731" s="5" t="s">
        <v>51</v>
      </c>
      <c r="J731" s="5" t="s">
        <v>52</v>
      </c>
      <c r="K731" s="5" t="s">
        <v>90</v>
      </c>
      <c r="L731" s="5" t="s">
        <v>91</v>
      </c>
      <c r="M731" s="5" t="s">
        <v>78</v>
      </c>
      <c r="N731" s="5" t="s">
        <v>56</v>
      </c>
      <c r="O731" s="5" t="s">
        <v>57</v>
      </c>
      <c r="P731" s="5" t="s">
        <v>58</v>
      </c>
      <c r="Q731" s="5" t="s">
        <v>52</v>
      </c>
      <c r="R731" s="5" t="s">
        <v>131</v>
      </c>
      <c r="S731" s="5" t="s">
        <v>112</v>
      </c>
      <c r="T731" s="5" t="s">
        <v>79</v>
      </c>
      <c r="U731" s="5" t="s">
        <v>403</v>
      </c>
      <c r="V731" s="5" t="s">
        <v>149</v>
      </c>
      <c r="W731" s="5" t="s">
        <v>64</v>
      </c>
      <c r="X731" s="5" t="s">
        <v>66</v>
      </c>
      <c r="Y731" s="5" t="s">
        <v>247</v>
      </c>
      <c r="Z731" s="16" t="s">
        <v>107</v>
      </c>
    </row>
    <row r="732" spans="1:26" ht="32.25" thickBot="1" x14ac:dyDescent="0.3">
      <c r="A732" s="4">
        <v>9937</v>
      </c>
      <c r="B732" s="6">
        <v>2010</v>
      </c>
      <c r="C732" s="6">
        <v>1800</v>
      </c>
      <c r="D732" s="5" t="s">
        <v>88</v>
      </c>
      <c r="E732" s="5" t="s">
        <v>218</v>
      </c>
      <c r="F732" s="5" t="s">
        <v>460</v>
      </c>
      <c r="G732" s="6" t="s">
        <v>1174</v>
      </c>
      <c r="H732" s="6">
        <v>0</v>
      </c>
      <c r="I732" s="5" t="s">
        <v>51</v>
      </c>
      <c r="J732" s="5" t="s">
        <v>52</v>
      </c>
      <c r="K732" s="5" t="s">
        <v>53</v>
      </c>
      <c r="L732" s="5" t="s">
        <v>91</v>
      </c>
      <c r="M732" s="5" t="s">
        <v>92</v>
      </c>
      <c r="N732" s="5" t="s">
        <v>56</v>
      </c>
      <c r="O732" s="5" t="s">
        <v>57</v>
      </c>
      <c r="P732" s="5" t="s">
        <v>58</v>
      </c>
      <c r="Q732" s="5" t="s">
        <v>52</v>
      </c>
      <c r="R732" s="5" t="s">
        <v>121</v>
      </c>
      <c r="S732" s="5" t="s">
        <v>60</v>
      </c>
      <c r="T732" s="5" t="s">
        <v>93</v>
      </c>
      <c r="U732" s="5" t="s">
        <v>472</v>
      </c>
      <c r="V732" s="5" t="s">
        <v>63</v>
      </c>
      <c r="W732" s="5" t="s">
        <v>64</v>
      </c>
      <c r="X732" s="5" t="s">
        <v>66</v>
      </c>
      <c r="Y732" s="5" t="s">
        <v>247</v>
      </c>
      <c r="Z732" s="16" t="s">
        <v>475</v>
      </c>
    </row>
    <row r="733" spans="1:26" ht="32.25" thickBot="1" x14ac:dyDescent="0.3">
      <c r="A733" s="4">
        <v>29409</v>
      </c>
      <c r="B733" s="6">
        <v>2005</v>
      </c>
      <c r="C733" s="6">
        <v>1200</v>
      </c>
      <c r="D733" s="5" t="s">
        <v>88</v>
      </c>
      <c r="E733" s="5" t="s">
        <v>109</v>
      </c>
      <c r="F733" s="5" t="s">
        <v>478</v>
      </c>
      <c r="G733" s="6" t="s">
        <v>1175</v>
      </c>
      <c r="H733" s="6">
        <v>83</v>
      </c>
      <c r="I733" s="5" t="s">
        <v>120</v>
      </c>
      <c r="J733" s="5" t="s">
        <v>52</v>
      </c>
      <c r="K733" s="5" t="s">
        <v>53</v>
      </c>
      <c r="L733" s="5" t="s">
        <v>147</v>
      </c>
      <c r="M733" s="5" t="s">
        <v>78</v>
      </c>
      <c r="N733" s="5" t="s">
        <v>56</v>
      </c>
      <c r="O733" s="5" t="s">
        <v>52</v>
      </c>
      <c r="P733" s="5" t="s">
        <v>58</v>
      </c>
      <c r="Q733" s="5" t="s">
        <v>52</v>
      </c>
      <c r="R733" s="5" t="s">
        <v>59</v>
      </c>
      <c r="S733" s="5" t="s">
        <v>60</v>
      </c>
      <c r="T733" s="5" t="s">
        <v>79</v>
      </c>
      <c r="U733" s="5" t="s">
        <v>480</v>
      </c>
      <c r="V733" s="5" t="s">
        <v>81</v>
      </c>
      <c r="W733" s="5" t="s">
        <v>64</v>
      </c>
      <c r="X733" s="5" t="s">
        <v>168</v>
      </c>
      <c r="Y733" s="5" t="s">
        <v>247</v>
      </c>
      <c r="Z733" s="16" t="s">
        <v>69</v>
      </c>
    </row>
    <row r="734" spans="1:26" ht="16.5" thickBot="1" x14ac:dyDescent="0.3">
      <c r="A734" s="4">
        <v>12334</v>
      </c>
      <c r="B734" s="6">
        <v>2011</v>
      </c>
      <c r="C734" s="6">
        <v>1450</v>
      </c>
      <c r="D734" s="5" t="s">
        <v>182</v>
      </c>
      <c r="E734" s="5" t="s">
        <v>109</v>
      </c>
      <c r="F734" s="5" t="s">
        <v>478</v>
      </c>
      <c r="G734" s="6" t="s">
        <v>1175</v>
      </c>
      <c r="H734" s="6">
        <v>10</v>
      </c>
      <c r="I734" s="5" t="s">
        <v>120</v>
      </c>
      <c r="J734" s="5" t="s">
        <v>52</v>
      </c>
      <c r="K734" s="5" t="s">
        <v>90</v>
      </c>
      <c r="L734" s="5" t="s">
        <v>249</v>
      </c>
      <c r="M734" s="5" t="s">
        <v>52</v>
      </c>
      <c r="N734" s="5" t="s">
        <v>56</v>
      </c>
      <c r="O734" s="5" t="s">
        <v>57</v>
      </c>
      <c r="P734" s="5" t="s">
        <v>58</v>
      </c>
      <c r="Q734" s="5" t="s">
        <v>52</v>
      </c>
      <c r="R734" s="5" t="s">
        <v>59</v>
      </c>
      <c r="S734" s="5" t="s">
        <v>60</v>
      </c>
      <c r="T734" s="5" t="s">
        <v>61</v>
      </c>
      <c r="U734" s="5" t="s">
        <v>482</v>
      </c>
      <c r="V734" s="5" t="s">
        <v>63</v>
      </c>
      <c r="W734" s="5" t="s">
        <v>64</v>
      </c>
      <c r="X734" s="5" t="s">
        <v>66</v>
      </c>
      <c r="Y734" s="5" t="s">
        <v>247</v>
      </c>
      <c r="Z734" s="16" t="s">
        <v>244</v>
      </c>
    </row>
    <row r="735" spans="1:26" ht="32.25" thickBot="1" x14ac:dyDescent="0.3">
      <c r="A735" s="4">
        <v>28686</v>
      </c>
      <c r="B735" s="6">
        <v>2011</v>
      </c>
      <c r="C735" s="6">
        <v>1537</v>
      </c>
      <c r="D735" s="5" t="s">
        <v>182</v>
      </c>
      <c r="E735" s="5" t="s">
        <v>192</v>
      </c>
      <c r="F735" s="5" t="s">
        <v>503</v>
      </c>
      <c r="G735" s="6" t="s">
        <v>1242</v>
      </c>
      <c r="H735" s="6">
        <v>125</v>
      </c>
      <c r="I735" s="5" t="s">
        <v>120</v>
      </c>
      <c r="J735" s="5" t="s">
        <v>52</v>
      </c>
      <c r="K735" s="5" t="s">
        <v>53</v>
      </c>
      <c r="L735" s="5" t="s">
        <v>102</v>
      </c>
      <c r="M735" s="5" t="s">
        <v>78</v>
      </c>
      <c r="N735" s="5" t="s">
        <v>56</v>
      </c>
      <c r="O735" s="5" t="s">
        <v>57</v>
      </c>
      <c r="P735" s="5" t="s">
        <v>58</v>
      </c>
      <c r="Q735" s="5" t="s">
        <v>52</v>
      </c>
      <c r="R735" s="5" t="s">
        <v>59</v>
      </c>
      <c r="S735" s="5" t="s">
        <v>112</v>
      </c>
      <c r="T735" s="5" t="s">
        <v>79</v>
      </c>
      <c r="U735" s="5" t="s">
        <v>510</v>
      </c>
      <c r="V735" s="5" t="s">
        <v>63</v>
      </c>
      <c r="W735" s="5" t="s">
        <v>64</v>
      </c>
      <c r="X735" s="5" t="s">
        <v>83</v>
      </c>
      <c r="Y735" s="5" t="s">
        <v>247</v>
      </c>
      <c r="Z735" s="16" t="s">
        <v>69</v>
      </c>
    </row>
    <row r="736" spans="1:26" ht="32.25" thickBot="1" x14ac:dyDescent="0.3">
      <c r="A736" s="4">
        <v>14265</v>
      </c>
      <c r="B736" s="6">
        <v>2012</v>
      </c>
      <c r="C736" s="6">
        <v>1556</v>
      </c>
      <c r="D736" s="5" t="s">
        <v>88</v>
      </c>
      <c r="E736" s="5" t="s">
        <v>109</v>
      </c>
      <c r="F736" s="5" t="s">
        <v>453</v>
      </c>
      <c r="G736" s="6" t="s">
        <v>1176</v>
      </c>
      <c r="H736" s="6">
        <v>15</v>
      </c>
      <c r="I736" s="5" t="s">
        <v>120</v>
      </c>
      <c r="J736" s="5" t="s">
        <v>52</v>
      </c>
      <c r="K736" s="5" t="s">
        <v>53</v>
      </c>
      <c r="L736" s="5" t="s">
        <v>249</v>
      </c>
      <c r="M736" s="5" t="s">
        <v>92</v>
      </c>
      <c r="N736" s="5" t="s">
        <v>56</v>
      </c>
      <c r="O736" s="5" t="s">
        <v>57</v>
      </c>
      <c r="P736" s="5" t="s">
        <v>58</v>
      </c>
      <c r="Q736" s="5" t="s">
        <v>52</v>
      </c>
      <c r="R736" s="5" t="s">
        <v>59</v>
      </c>
      <c r="S736" s="5" t="s">
        <v>112</v>
      </c>
      <c r="T736" s="5" t="s">
        <v>93</v>
      </c>
      <c r="U736" s="5" t="s">
        <v>513</v>
      </c>
      <c r="V736" s="5" t="s">
        <v>63</v>
      </c>
      <c r="W736" s="5" t="s">
        <v>64</v>
      </c>
      <c r="X736" s="5" t="s">
        <v>66</v>
      </c>
      <c r="Y736" s="5" t="s">
        <v>247</v>
      </c>
      <c r="Z736" s="16" t="s">
        <v>140</v>
      </c>
    </row>
    <row r="737" spans="1:26" ht="32.25" thickBot="1" x14ac:dyDescent="0.3">
      <c r="A737" s="4">
        <v>28955</v>
      </c>
      <c r="B737" s="6">
        <v>2012</v>
      </c>
      <c r="C737" s="6">
        <v>1635</v>
      </c>
      <c r="D737" s="5" t="s">
        <v>135</v>
      </c>
      <c r="E737" s="5" t="s">
        <v>174</v>
      </c>
      <c r="F737" s="5" t="s">
        <v>453</v>
      </c>
      <c r="G737" s="6" t="s">
        <v>1177</v>
      </c>
      <c r="H737" s="6">
        <v>0</v>
      </c>
      <c r="I737" s="5" t="s">
        <v>51</v>
      </c>
      <c r="J737" s="5" t="s">
        <v>52</v>
      </c>
      <c r="K737" s="5" t="s">
        <v>53</v>
      </c>
      <c r="L737" s="5" t="s">
        <v>91</v>
      </c>
      <c r="M737" s="5" t="s">
        <v>78</v>
      </c>
      <c r="N737" s="5" t="s">
        <v>56</v>
      </c>
      <c r="O737" s="5" t="s">
        <v>57</v>
      </c>
      <c r="P737" s="5" t="s">
        <v>58</v>
      </c>
      <c r="Q737" s="5" t="s">
        <v>52</v>
      </c>
      <c r="R737" s="5" t="s">
        <v>59</v>
      </c>
      <c r="S737" s="5" t="s">
        <v>60</v>
      </c>
      <c r="T737" s="5" t="s">
        <v>79</v>
      </c>
      <c r="U737" s="5" t="s">
        <v>536</v>
      </c>
      <c r="V737" s="5" t="s">
        <v>63</v>
      </c>
      <c r="W737" s="5" t="s">
        <v>64</v>
      </c>
      <c r="X737" s="5" t="s">
        <v>66</v>
      </c>
      <c r="Y737" s="5" t="s">
        <v>247</v>
      </c>
      <c r="Z737" s="16" t="s">
        <v>140</v>
      </c>
    </row>
    <row r="738" spans="1:26" ht="32.25" thickBot="1" x14ac:dyDescent="0.3">
      <c r="A738" s="4">
        <v>12780</v>
      </c>
      <c r="B738" s="6">
        <v>2014</v>
      </c>
      <c r="C738" s="6">
        <v>538</v>
      </c>
      <c r="D738" s="5" t="s">
        <v>47</v>
      </c>
      <c r="E738" s="5" t="s">
        <v>174</v>
      </c>
      <c r="F738" s="5" t="s">
        <v>453</v>
      </c>
      <c r="G738" s="6" t="s">
        <v>1177</v>
      </c>
      <c r="H738" s="6">
        <v>0</v>
      </c>
      <c r="I738" s="5" t="s">
        <v>51</v>
      </c>
      <c r="J738" s="5" t="s">
        <v>52</v>
      </c>
      <c r="K738" s="5" t="s">
        <v>90</v>
      </c>
      <c r="L738" s="5" t="s">
        <v>91</v>
      </c>
      <c r="M738" s="5" t="s">
        <v>78</v>
      </c>
      <c r="N738" s="5" t="s">
        <v>56</v>
      </c>
      <c r="O738" s="5" t="s">
        <v>57</v>
      </c>
      <c r="P738" s="5" t="s">
        <v>58</v>
      </c>
      <c r="Q738" s="5" t="s">
        <v>52</v>
      </c>
      <c r="R738" s="5" t="s">
        <v>131</v>
      </c>
      <c r="S738" s="5" t="s">
        <v>112</v>
      </c>
      <c r="T738" s="5" t="s">
        <v>79</v>
      </c>
      <c r="U738" s="5" t="s">
        <v>536</v>
      </c>
      <c r="V738" s="5" t="s">
        <v>133</v>
      </c>
      <c r="W738" s="5" t="s">
        <v>64</v>
      </c>
      <c r="X738" s="5" t="s">
        <v>66</v>
      </c>
      <c r="Y738" s="5" t="s">
        <v>247</v>
      </c>
      <c r="Z738" s="16" t="s">
        <v>126</v>
      </c>
    </row>
    <row r="739" spans="1:26" ht="16.5" thickBot="1" x14ac:dyDescent="0.3">
      <c r="A739" s="4">
        <v>28953</v>
      </c>
      <c r="B739" s="6">
        <v>2011</v>
      </c>
      <c r="C739" s="6">
        <v>915</v>
      </c>
      <c r="D739" s="5" t="s">
        <v>135</v>
      </c>
      <c r="E739" s="5" t="s">
        <v>174</v>
      </c>
      <c r="F739" s="5" t="s">
        <v>453</v>
      </c>
      <c r="G739" s="6" t="s">
        <v>1177</v>
      </c>
      <c r="H739" s="6">
        <v>139</v>
      </c>
      <c r="I739" s="5" t="s">
        <v>120</v>
      </c>
      <c r="J739" s="5" t="s">
        <v>52</v>
      </c>
      <c r="K739" s="5" t="s">
        <v>90</v>
      </c>
      <c r="L739" s="5" t="s">
        <v>77</v>
      </c>
      <c r="M739" s="5" t="s">
        <v>78</v>
      </c>
      <c r="N739" s="5" t="s">
        <v>56</v>
      </c>
      <c r="O739" s="5" t="s">
        <v>57</v>
      </c>
      <c r="P739" s="5" t="s">
        <v>58</v>
      </c>
      <c r="Q739" s="5" t="s">
        <v>52</v>
      </c>
      <c r="R739" s="5" t="s">
        <v>59</v>
      </c>
      <c r="S739" s="5" t="s">
        <v>60</v>
      </c>
      <c r="T739" s="5" t="s">
        <v>79</v>
      </c>
      <c r="U739" s="5" t="s">
        <v>539</v>
      </c>
      <c r="V739" s="5" t="s">
        <v>95</v>
      </c>
      <c r="W739" s="5" t="s">
        <v>64</v>
      </c>
      <c r="X739" s="5" t="s">
        <v>83</v>
      </c>
      <c r="Y739" s="5" t="s">
        <v>247</v>
      </c>
      <c r="Z739" s="16" t="s">
        <v>98</v>
      </c>
    </row>
    <row r="740" spans="1:26" ht="32.25" thickBot="1" x14ac:dyDescent="0.3">
      <c r="A740" s="4">
        <v>29019</v>
      </c>
      <c r="B740" s="6">
        <v>2008</v>
      </c>
      <c r="C740" s="6">
        <v>1706</v>
      </c>
      <c r="D740" s="5" t="s">
        <v>182</v>
      </c>
      <c r="E740" s="5" t="s">
        <v>74</v>
      </c>
      <c r="F740" s="5" t="s">
        <v>453</v>
      </c>
      <c r="G740" s="6" t="s">
        <v>1228</v>
      </c>
      <c r="H740" s="6">
        <v>0</v>
      </c>
      <c r="I740" s="5" t="s">
        <v>51</v>
      </c>
      <c r="J740" s="5" t="s">
        <v>52</v>
      </c>
      <c r="K740" s="5" t="s">
        <v>53</v>
      </c>
      <c r="L740" s="5" t="s">
        <v>91</v>
      </c>
      <c r="M740" s="5" t="s">
        <v>78</v>
      </c>
      <c r="N740" s="5" t="s">
        <v>56</v>
      </c>
      <c r="O740" s="5" t="s">
        <v>57</v>
      </c>
      <c r="P740" s="5" t="s">
        <v>58</v>
      </c>
      <c r="Q740" s="5" t="s">
        <v>52</v>
      </c>
      <c r="R740" s="5" t="s">
        <v>131</v>
      </c>
      <c r="S740" s="5" t="s">
        <v>112</v>
      </c>
      <c r="T740" s="5" t="s">
        <v>79</v>
      </c>
      <c r="U740" s="5" t="s">
        <v>545</v>
      </c>
      <c r="V740" s="5" t="s">
        <v>63</v>
      </c>
      <c r="W740" s="5" t="s">
        <v>64</v>
      </c>
      <c r="X740" s="5" t="s">
        <v>66</v>
      </c>
      <c r="Y740" s="5" t="s">
        <v>247</v>
      </c>
      <c r="Z740" s="16" t="s">
        <v>126</v>
      </c>
    </row>
    <row r="741" spans="1:26" ht="48" thickBot="1" x14ac:dyDescent="0.3">
      <c r="A741" s="4">
        <v>28677</v>
      </c>
      <c r="B741" s="6">
        <v>2008</v>
      </c>
      <c r="C741" s="6">
        <v>2235</v>
      </c>
      <c r="D741" s="5" t="s">
        <v>47</v>
      </c>
      <c r="E741" s="5" t="s">
        <v>192</v>
      </c>
      <c r="F741" s="5" t="s">
        <v>453</v>
      </c>
      <c r="G741" s="6" t="s">
        <v>1178</v>
      </c>
      <c r="H741" s="6">
        <v>10</v>
      </c>
      <c r="I741" s="5" t="s">
        <v>76</v>
      </c>
      <c r="J741" s="5" t="s">
        <v>52</v>
      </c>
      <c r="K741" s="5" t="s">
        <v>90</v>
      </c>
      <c r="L741" s="5" t="s">
        <v>147</v>
      </c>
      <c r="M741" s="5" t="s">
        <v>130</v>
      </c>
      <c r="N741" s="5" t="s">
        <v>56</v>
      </c>
      <c r="O741" s="5" t="s">
        <v>57</v>
      </c>
      <c r="P741" s="5" t="s">
        <v>58</v>
      </c>
      <c r="Q741" s="5" t="s">
        <v>52</v>
      </c>
      <c r="R741" s="5" t="s">
        <v>131</v>
      </c>
      <c r="S741" s="5" t="s">
        <v>112</v>
      </c>
      <c r="T741" s="5" t="s">
        <v>79</v>
      </c>
      <c r="U741" s="5" t="s">
        <v>588</v>
      </c>
      <c r="V741" s="5" t="s">
        <v>149</v>
      </c>
      <c r="W741" s="5" t="s">
        <v>64</v>
      </c>
      <c r="X741" s="5" t="s">
        <v>66</v>
      </c>
      <c r="Y741" s="5" t="s">
        <v>247</v>
      </c>
      <c r="Z741" s="16" t="s">
        <v>590</v>
      </c>
    </row>
    <row r="742" spans="1:26" ht="32.25" thickBot="1" x14ac:dyDescent="0.3">
      <c r="A742" s="4">
        <v>1218</v>
      </c>
      <c r="B742" s="6">
        <v>2005</v>
      </c>
      <c r="C742" s="6">
        <v>220</v>
      </c>
      <c r="D742" s="5" t="s">
        <v>182</v>
      </c>
      <c r="E742" s="5" t="s">
        <v>101</v>
      </c>
      <c r="F742" s="5" t="s">
        <v>453</v>
      </c>
      <c r="G742" s="6" t="s">
        <v>1229</v>
      </c>
      <c r="H742" s="6">
        <v>0</v>
      </c>
      <c r="I742" s="5" t="s">
        <v>51</v>
      </c>
      <c r="J742" s="5" t="s">
        <v>52</v>
      </c>
      <c r="K742" s="5" t="s">
        <v>111</v>
      </c>
      <c r="L742" s="5" t="s">
        <v>91</v>
      </c>
      <c r="M742" s="5" t="s">
        <v>92</v>
      </c>
      <c r="N742" s="5" t="s">
        <v>56</v>
      </c>
      <c r="O742" s="5" t="s">
        <v>57</v>
      </c>
      <c r="P742" s="5" t="s">
        <v>58</v>
      </c>
      <c r="Q742" s="5" t="s">
        <v>52</v>
      </c>
      <c r="R742" s="5" t="s">
        <v>131</v>
      </c>
      <c r="S742" s="5" t="s">
        <v>112</v>
      </c>
      <c r="T742" s="5" t="s">
        <v>93</v>
      </c>
      <c r="U742" s="5" t="s">
        <v>62</v>
      </c>
      <c r="V742" s="5" t="s">
        <v>133</v>
      </c>
      <c r="W742" s="5" t="s">
        <v>64</v>
      </c>
      <c r="X742" s="5" t="s">
        <v>66</v>
      </c>
      <c r="Y742" s="5" t="s">
        <v>247</v>
      </c>
      <c r="Z742" s="16" t="s">
        <v>126</v>
      </c>
    </row>
    <row r="743" spans="1:26" ht="32.25" thickBot="1" x14ac:dyDescent="0.3">
      <c r="A743" s="4">
        <v>14222</v>
      </c>
      <c r="B743" s="6">
        <v>2012</v>
      </c>
      <c r="C743" s="6">
        <v>2055</v>
      </c>
      <c r="D743" s="5" t="s">
        <v>47</v>
      </c>
      <c r="E743" s="5" t="s">
        <v>101</v>
      </c>
      <c r="F743" s="5" t="s">
        <v>453</v>
      </c>
      <c r="G743" s="6" t="s">
        <v>1229</v>
      </c>
      <c r="H743" s="6">
        <v>0</v>
      </c>
      <c r="I743" s="5" t="s">
        <v>51</v>
      </c>
      <c r="J743" s="5" t="s">
        <v>52</v>
      </c>
      <c r="K743" s="5" t="s">
        <v>53</v>
      </c>
      <c r="L743" s="5" t="s">
        <v>249</v>
      </c>
      <c r="M743" s="5" t="s">
        <v>92</v>
      </c>
      <c r="N743" s="5" t="s">
        <v>56</v>
      </c>
      <c r="O743" s="5" t="s">
        <v>213</v>
      </c>
      <c r="P743" s="5" t="s">
        <v>58</v>
      </c>
      <c r="Q743" s="5" t="s">
        <v>52</v>
      </c>
      <c r="R743" s="5" t="s">
        <v>131</v>
      </c>
      <c r="S743" s="5" t="s">
        <v>112</v>
      </c>
      <c r="T743" s="5" t="s">
        <v>93</v>
      </c>
      <c r="U743" s="5" t="s">
        <v>62</v>
      </c>
      <c r="V743" s="5" t="s">
        <v>123</v>
      </c>
      <c r="W743" s="5" t="s">
        <v>215</v>
      </c>
      <c r="X743" s="5" t="s">
        <v>66</v>
      </c>
      <c r="Y743" s="5" t="s">
        <v>247</v>
      </c>
      <c r="Z743" s="16" t="s">
        <v>126</v>
      </c>
    </row>
    <row r="744" spans="1:26" ht="16.5" thickBot="1" x14ac:dyDescent="0.3">
      <c r="A744" s="4">
        <v>10069</v>
      </c>
      <c r="B744" s="6">
        <v>2010</v>
      </c>
      <c r="C744" s="6">
        <v>1712</v>
      </c>
      <c r="D744" s="5" t="s">
        <v>88</v>
      </c>
      <c r="E744" s="5" t="s">
        <v>325</v>
      </c>
      <c r="F744" s="5" t="s">
        <v>109</v>
      </c>
      <c r="G744" s="6" t="s">
        <v>1169</v>
      </c>
      <c r="H744" s="6">
        <v>2</v>
      </c>
      <c r="I744" s="5" t="s">
        <v>455</v>
      </c>
      <c r="J744" s="5" t="s">
        <v>52</v>
      </c>
      <c r="K744" s="5" t="s">
        <v>53</v>
      </c>
      <c r="L744" s="5" t="s">
        <v>54</v>
      </c>
      <c r="M744" s="5" t="s">
        <v>92</v>
      </c>
      <c r="N744" s="5" t="s">
        <v>56</v>
      </c>
      <c r="O744" s="5" t="s">
        <v>57</v>
      </c>
      <c r="P744" s="5" t="s">
        <v>58</v>
      </c>
      <c r="Q744" s="5" t="s">
        <v>52</v>
      </c>
      <c r="R744" s="5" t="s">
        <v>131</v>
      </c>
      <c r="S744" s="5" t="s">
        <v>112</v>
      </c>
      <c r="T744" s="5" t="s">
        <v>93</v>
      </c>
      <c r="U744" s="5" t="s">
        <v>625</v>
      </c>
      <c r="V744" s="5" t="s">
        <v>63</v>
      </c>
      <c r="W744" s="5" t="s">
        <v>64</v>
      </c>
      <c r="X744" s="5" t="s">
        <v>66</v>
      </c>
      <c r="Y744" s="5" t="s">
        <v>247</v>
      </c>
      <c r="Z744" s="16" t="s">
        <v>348</v>
      </c>
    </row>
    <row r="745" spans="1:26" ht="32.25" thickBot="1" x14ac:dyDescent="0.3">
      <c r="A745" s="4">
        <v>28958</v>
      </c>
      <c r="B745" s="6">
        <v>2006</v>
      </c>
      <c r="C745" s="6">
        <v>950</v>
      </c>
      <c r="D745" s="5" t="s">
        <v>47</v>
      </c>
      <c r="E745" s="5" t="s">
        <v>325</v>
      </c>
      <c r="F745" s="5" t="s">
        <v>109</v>
      </c>
      <c r="G745" s="6" t="s">
        <v>1169</v>
      </c>
      <c r="H745" s="6">
        <v>107</v>
      </c>
      <c r="I745" s="5" t="s">
        <v>455</v>
      </c>
      <c r="J745" s="5" t="s">
        <v>52</v>
      </c>
      <c r="K745" s="5" t="s">
        <v>90</v>
      </c>
      <c r="L745" s="5" t="s">
        <v>143</v>
      </c>
      <c r="M745" s="5" t="s">
        <v>55</v>
      </c>
      <c r="N745" s="5" t="s">
        <v>56</v>
      </c>
      <c r="O745" s="5" t="s">
        <v>57</v>
      </c>
      <c r="P745" s="5" t="s">
        <v>58</v>
      </c>
      <c r="Q745" s="5" t="s">
        <v>52</v>
      </c>
      <c r="R745" s="5" t="s">
        <v>59</v>
      </c>
      <c r="S745" s="5" t="s">
        <v>60</v>
      </c>
      <c r="T745" s="5" t="s">
        <v>79</v>
      </c>
      <c r="U745" s="5" t="s">
        <v>627</v>
      </c>
      <c r="V745" s="5" t="s">
        <v>95</v>
      </c>
      <c r="W745" s="5" t="s">
        <v>64</v>
      </c>
      <c r="X745" s="5" t="s">
        <v>83</v>
      </c>
      <c r="Y745" s="5" t="s">
        <v>247</v>
      </c>
      <c r="Z745" s="16" t="s">
        <v>69</v>
      </c>
    </row>
    <row r="746" spans="1:26" ht="32.25" thickBot="1" x14ac:dyDescent="0.3">
      <c r="A746" s="4">
        <v>28871</v>
      </c>
      <c r="B746" s="6">
        <v>2011</v>
      </c>
      <c r="C746" s="6">
        <v>545</v>
      </c>
      <c r="D746" s="5" t="s">
        <v>135</v>
      </c>
      <c r="E746" s="5" t="s">
        <v>453</v>
      </c>
      <c r="F746" s="5" t="s">
        <v>109</v>
      </c>
      <c r="G746" s="6" t="s">
        <v>1182</v>
      </c>
      <c r="H746" s="6">
        <v>0</v>
      </c>
      <c r="I746" s="5" t="s">
        <v>51</v>
      </c>
      <c r="J746" s="5" t="s">
        <v>52</v>
      </c>
      <c r="K746" s="5" t="s">
        <v>90</v>
      </c>
      <c r="L746" s="5" t="s">
        <v>91</v>
      </c>
      <c r="M746" s="5" t="s">
        <v>78</v>
      </c>
      <c r="N746" s="5" t="s">
        <v>56</v>
      </c>
      <c r="O746" s="5" t="s">
        <v>57</v>
      </c>
      <c r="P746" s="5" t="s">
        <v>58</v>
      </c>
      <c r="Q746" s="5" t="s">
        <v>52</v>
      </c>
      <c r="R746" s="5" t="s">
        <v>131</v>
      </c>
      <c r="S746" s="5" t="s">
        <v>112</v>
      </c>
      <c r="T746" s="5" t="s">
        <v>79</v>
      </c>
      <c r="U746" s="5" t="s">
        <v>512</v>
      </c>
      <c r="V746" s="5" t="s">
        <v>133</v>
      </c>
      <c r="W746" s="5" t="s">
        <v>64</v>
      </c>
      <c r="X746" s="5" t="s">
        <v>66</v>
      </c>
      <c r="Y746" s="5" t="s">
        <v>247</v>
      </c>
      <c r="Z746" s="16" t="s">
        <v>126</v>
      </c>
    </row>
    <row r="747" spans="1:26" ht="16.5" thickBot="1" x14ac:dyDescent="0.3">
      <c r="A747" s="4">
        <v>3989</v>
      </c>
      <c r="B747" s="6">
        <v>2007</v>
      </c>
      <c r="C747" s="6">
        <v>1316</v>
      </c>
      <c r="D747" s="5" t="s">
        <v>135</v>
      </c>
      <c r="E747" s="5" t="s">
        <v>644</v>
      </c>
      <c r="F747" s="5" t="s">
        <v>109</v>
      </c>
      <c r="G747" s="6" t="s">
        <v>1183</v>
      </c>
      <c r="H747" s="6">
        <v>96</v>
      </c>
      <c r="I747" s="5" t="s">
        <v>455</v>
      </c>
      <c r="J747" s="5" t="s">
        <v>52</v>
      </c>
      <c r="K747" s="5" t="s">
        <v>53</v>
      </c>
      <c r="L747" s="5" t="s">
        <v>91</v>
      </c>
      <c r="M747" s="5" t="s">
        <v>92</v>
      </c>
      <c r="N747" s="5" t="s">
        <v>56</v>
      </c>
      <c r="O747" s="5" t="s">
        <v>57</v>
      </c>
      <c r="P747" s="5" t="s">
        <v>58</v>
      </c>
      <c r="Q747" s="5" t="s">
        <v>52</v>
      </c>
      <c r="R747" s="5" t="s">
        <v>59</v>
      </c>
      <c r="S747" s="5" t="s">
        <v>112</v>
      </c>
      <c r="T747" s="5" t="s">
        <v>93</v>
      </c>
      <c r="U747" s="5" t="s">
        <v>656</v>
      </c>
      <c r="V747" s="5" t="s">
        <v>81</v>
      </c>
      <c r="W747" s="5" t="s">
        <v>64</v>
      </c>
      <c r="X747" s="5" t="s">
        <v>83</v>
      </c>
      <c r="Y747" s="5" t="s">
        <v>247</v>
      </c>
      <c r="Z747" s="16" t="s">
        <v>244</v>
      </c>
    </row>
    <row r="748" spans="1:26" ht="16.5" thickBot="1" x14ac:dyDescent="0.3">
      <c r="A748" s="4">
        <v>27379</v>
      </c>
      <c r="B748" s="6">
        <v>2013</v>
      </c>
      <c r="C748" s="6">
        <v>1830</v>
      </c>
      <c r="D748" s="5" t="s">
        <v>72</v>
      </c>
      <c r="E748" s="5" t="s">
        <v>174</v>
      </c>
      <c r="F748" s="5" t="s">
        <v>680</v>
      </c>
      <c r="G748" s="6" t="s">
        <v>1272</v>
      </c>
      <c r="H748" s="6">
        <v>8</v>
      </c>
      <c r="I748" s="5" t="s">
        <v>120</v>
      </c>
      <c r="J748" s="5" t="s">
        <v>52</v>
      </c>
      <c r="K748" s="5" t="s">
        <v>90</v>
      </c>
      <c r="L748" s="5" t="s">
        <v>52</v>
      </c>
      <c r="M748" s="5" t="s">
        <v>52</v>
      </c>
      <c r="N748" s="5" t="s">
        <v>52</v>
      </c>
      <c r="O748" s="5" t="s">
        <v>52</v>
      </c>
      <c r="P748" s="5" t="s">
        <v>52</v>
      </c>
      <c r="Q748" s="5" t="s">
        <v>52</v>
      </c>
      <c r="R748" s="5" t="s">
        <v>52</v>
      </c>
      <c r="S748" s="5" t="s">
        <v>60</v>
      </c>
      <c r="T748" s="5" t="s">
        <v>153</v>
      </c>
      <c r="U748" s="5" t="s">
        <v>1060</v>
      </c>
      <c r="V748" s="5" t="s">
        <v>123</v>
      </c>
      <c r="W748" s="5" t="s">
        <v>52</v>
      </c>
      <c r="X748" s="5" t="s">
        <v>66</v>
      </c>
      <c r="Y748" s="5" t="s">
        <v>247</v>
      </c>
      <c r="Z748" s="16" t="s">
        <v>244</v>
      </c>
    </row>
    <row r="749" spans="1:26" ht="32.25" thickBot="1" x14ac:dyDescent="0.3">
      <c r="A749" s="4">
        <v>28941</v>
      </c>
      <c r="B749" s="6">
        <v>2008</v>
      </c>
      <c r="C749" s="6">
        <v>1424</v>
      </c>
      <c r="D749" s="5" t="s">
        <v>172</v>
      </c>
      <c r="E749" s="5" t="s">
        <v>453</v>
      </c>
      <c r="F749" s="5" t="s">
        <v>174</v>
      </c>
      <c r="G749" s="6" t="s">
        <v>1187</v>
      </c>
      <c r="H749" s="6">
        <v>0</v>
      </c>
      <c r="I749" s="5" t="s">
        <v>51</v>
      </c>
      <c r="J749" s="5" t="s">
        <v>52</v>
      </c>
      <c r="K749" s="5" t="s">
        <v>90</v>
      </c>
      <c r="L749" s="5" t="s">
        <v>91</v>
      </c>
      <c r="M749" s="5" t="s">
        <v>78</v>
      </c>
      <c r="N749" s="5" t="s">
        <v>56</v>
      </c>
      <c r="O749" s="5" t="s">
        <v>57</v>
      </c>
      <c r="P749" s="5" t="s">
        <v>58</v>
      </c>
      <c r="Q749" s="5" t="s">
        <v>52</v>
      </c>
      <c r="R749" s="5" t="s">
        <v>59</v>
      </c>
      <c r="S749" s="5" t="s">
        <v>112</v>
      </c>
      <c r="T749" s="5" t="s">
        <v>79</v>
      </c>
      <c r="U749" s="5" t="s">
        <v>536</v>
      </c>
      <c r="V749" s="5" t="s">
        <v>63</v>
      </c>
      <c r="W749" s="5" t="s">
        <v>64</v>
      </c>
      <c r="X749" s="5" t="s">
        <v>66</v>
      </c>
      <c r="Y749" s="5" t="s">
        <v>247</v>
      </c>
      <c r="Z749" s="16" t="s">
        <v>126</v>
      </c>
    </row>
    <row r="750" spans="1:26" ht="32.25" thickBot="1" x14ac:dyDescent="0.3">
      <c r="A750" s="4">
        <v>28923</v>
      </c>
      <c r="B750" s="6">
        <v>2005</v>
      </c>
      <c r="C750" s="6">
        <v>1125</v>
      </c>
      <c r="D750" s="5" t="s">
        <v>172</v>
      </c>
      <c r="E750" s="5" t="s">
        <v>453</v>
      </c>
      <c r="F750" s="5" t="s">
        <v>174</v>
      </c>
      <c r="G750" s="6" t="s">
        <v>1187</v>
      </c>
      <c r="H750" s="6">
        <v>0</v>
      </c>
      <c r="I750" s="5" t="s">
        <v>51</v>
      </c>
      <c r="J750" s="5" t="s">
        <v>52</v>
      </c>
      <c r="K750" s="5" t="s">
        <v>90</v>
      </c>
      <c r="L750" s="5" t="s">
        <v>54</v>
      </c>
      <c r="M750" s="5" t="s">
        <v>78</v>
      </c>
      <c r="N750" s="5" t="s">
        <v>56</v>
      </c>
      <c r="O750" s="5" t="s">
        <v>57</v>
      </c>
      <c r="P750" s="5" t="s">
        <v>58</v>
      </c>
      <c r="Q750" s="5" t="s">
        <v>52</v>
      </c>
      <c r="R750" s="5" t="s">
        <v>59</v>
      </c>
      <c r="S750" s="5" t="s">
        <v>112</v>
      </c>
      <c r="T750" s="5" t="s">
        <v>79</v>
      </c>
      <c r="U750" s="5" t="s">
        <v>536</v>
      </c>
      <c r="V750" s="5" t="s">
        <v>81</v>
      </c>
      <c r="W750" s="5" t="s">
        <v>64</v>
      </c>
      <c r="X750" s="5" t="s">
        <v>66</v>
      </c>
      <c r="Y750" s="5" t="s">
        <v>247</v>
      </c>
      <c r="Z750" s="16" t="s">
        <v>69</v>
      </c>
    </row>
    <row r="751" spans="1:26" ht="32.25" thickBot="1" x14ac:dyDescent="0.3">
      <c r="A751" s="4">
        <v>29317</v>
      </c>
      <c r="B751" s="6">
        <v>2005</v>
      </c>
      <c r="C751" s="6">
        <v>2015</v>
      </c>
      <c r="D751" s="5" t="s">
        <v>135</v>
      </c>
      <c r="E751" s="5" t="s">
        <v>644</v>
      </c>
      <c r="F751" s="5" t="s">
        <v>174</v>
      </c>
      <c r="G751" s="6" t="s">
        <v>1189</v>
      </c>
      <c r="H751" s="6">
        <v>0</v>
      </c>
      <c r="I751" s="5" t="s">
        <v>51</v>
      </c>
      <c r="J751" s="5" t="s">
        <v>52</v>
      </c>
      <c r="K751" s="5" t="s">
        <v>90</v>
      </c>
      <c r="L751" s="5" t="s">
        <v>91</v>
      </c>
      <c r="M751" s="5" t="s">
        <v>78</v>
      </c>
      <c r="N751" s="5" t="s">
        <v>56</v>
      </c>
      <c r="O751" s="5" t="s">
        <v>57</v>
      </c>
      <c r="P751" s="5" t="s">
        <v>58</v>
      </c>
      <c r="Q751" s="5" t="s">
        <v>52</v>
      </c>
      <c r="R751" s="5" t="s">
        <v>131</v>
      </c>
      <c r="S751" s="5" t="s">
        <v>112</v>
      </c>
      <c r="T751" s="5" t="s">
        <v>79</v>
      </c>
      <c r="U751" s="5" t="s">
        <v>740</v>
      </c>
      <c r="V751" s="5" t="s">
        <v>123</v>
      </c>
      <c r="W751" s="5" t="s">
        <v>64</v>
      </c>
      <c r="X751" s="5" t="s">
        <v>66</v>
      </c>
      <c r="Y751" s="5" t="s">
        <v>247</v>
      </c>
      <c r="Z751" s="16" t="s">
        <v>126</v>
      </c>
    </row>
    <row r="752" spans="1:26" ht="16.5" thickBot="1" x14ac:dyDescent="0.3">
      <c r="A752" s="4">
        <v>29485</v>
      </c>
      <c r="B752" s="6">
        <v>2009</v>
      </c>
      <c r="C752" s="6">
        <v>1320</v>
      </c>
      <c r="D752" s="5" t="s">
        <v>172</v>
      </c>
      <c r="E752" s="5" t="s">
        <v>751</v>
      </c>
      <c r="F752" s="5" t="s">
        <v>174</v>
      </c>
      <c r="G752" s="6" t="s">
        <v>1358</v>
      </c>
      <c r="H752" s="6">
        <v>195</v>
      </c>
      <c r="I752" s="5" t="s">
        <v>455</v>
      </c>
      <c r="J752" s="5" t="s">
        <v>52</v>
      </c>
      <c r="K752" s="5" t="s">
        <v>90</v>
      </c>
      <c r="L752" s="5" t="s">
        <v>91</v>
      </c>
      <c r="M752" s="5" t="s">
        <v>130</v>
      </c>
      <c r="N752" s="5" t="s">
        <v>56</v>
      </c>
      <c r="O752" s="5" t="s">
        <v>57</v>
      </c>
      <c r="P752" s="5" t="s">
        <v>58</v>
      </c>
      <c r="Q752" s="5" t="s">
        <v>52</v>
      </c>
      <c r="R752" s="5" t="s">
        <v>59</v>
      </c>
      <c r="S752" s="5" t="s">
        <v>60</v>
      </c>
      <c r="T752" s="5" t="s">
        <v>79</v>
      </c>
      <c r="U752" s="5" t="s">
        <v>752</v>
      </c>
      <c r="V752" s="5" t="s">
        <v>81</v>
      </c>
      <c r="W752" s="5" t="s">
        <v>64</v>
      </c>
      <c r="X752" s="5" t="s">
        <v>83</v>
      </c>
      <c r="Y752" s="5" t="s">
        <v>247</v>
      </c>
      <c r="Z752" s="16" t="s">
        <v>222</v>
      </c>
    </row>
    <row r="753" spans="1:26" ht="16.5" thickBot="1" x14ac:dyDescent="0.3">
      <c r="A753" s="4">
        <v>22657</v>
      </c>
      <c r="B753" s="6">
        <v>2014</v>
      </c>
      <c r="C753" s="6">
        <v>1419</v>
      </c>
      <c r="D753" s="5" t="s">
        <v>182</v>
      </c>
      <c r="E753" s="5" t="s">
        <v>75</v>
      </c>
      <c r="F753" s="5" t="s">
        <v>74</v>
      </c>
      <c r="G753" s="6" t="s">
        <v>1359</v>
      </c>
      <c r="H753" s="6">
        <v>155</v>
      </c>
      <c r="I753" s="5" t="s">
        <v>622</v>
      </c>
      <c r="J753" s="5" t="s">
        <v>52</v>
      </c>
      <c r="K753" s="5" t="s">
        <v>53</v>
      </c>
      <c r="L753" s="5" t="s">
        <v>147</v>
      </c>
      <c r="M753" s="5" t="s">
        <v>130</v>
      </c>
      <c r="N753" s="5" t="s">
        <v>56</v>
      </c>
      <c r="O753" s="5" t="s">
        <v>57</v>
      </c>
      <c r="P753" s="5" t="s">
        <v>58</v>
      </c>
      <c r="Q753" s="5" t="s">
        <v>52</v>
      </c>
      <c r="R753" s="5" t="s">
        <v>59</v>
      </c>
      <c r="S753" s="5" t="s">
        <v>60</v>
      </c>
      <c r="T753" s="5" t="s">
        <v>79</v>
      </c>
      <c r="U753" s="5" t="s">
        <v>781</v>
      </c>
      <c r="V753" s="5" t="s">
        <v>63</v>
      </c>
      <c r="W753" s="5" t="s">
        <v>64</v>
      </c>
      <c r="X753" s="5" t="s">
        <v>83</v>
      </c>
      <c r="Y753" s="5" t="s">
        <v>247</v>
      </c>
      <c r="Z753" s="16" t="s">
        <v>244</v>
      </c>
    </row>
    <row r="754" spans="1:26" ht="32.25" thickBot="1" x14ac:dyDescent="0.3">
      <c r="A754" s="4">
        <v>28904</v>
      </c>
      <c r="B754" s="6">
        <v>2005</v>
      </c>
      <c r="C754" s="6">
        <v>1854</v>
      </c>
      <c r="D754" s="5" t="s">
        <v>172</v>
      </c>
      <c r="E754" s="5" t="s">
        <v>453</v>
      </c>
      <c r="F754" s="5" t="s">
        <v>263</v>
      </c>
      <c r="G754" s="6" t="s">
        <v>1172</v>
      </c>
      <c r="H754" s="6">
        <v>0</v>
      </c>
      <c r="I754" s="5" t="s">
        <v>51</v>
      </c>
      <c r="J754" s="5" t="s">
        <v>52</v>
      </c>
      <c r="K754" s="5" t="s">
        <v>90</v>
      </c>
      <c r="L754" s="5" t="s">
        <v>91</v>
      </c>
      <c r="M754" s="5" t="s">
        <v>78</v>
      </c>
      <c r="N754" s="5" t="s">
        <v>56</v>
      </c>
      <c r="O754" s="5" t="s">
        <v>213</v>
      </c>
      <c r="P754" s="5" t="s">
        <v>58</v>
      </c>
      <c r="Q754" s="5" t="s">
        <v>52</v>
      </c>
      <c r="R754" s="5" t="s">
        <v>131</v>
      </c>
      <c r="S754" s="5" t="s">
        <v>112</v>
      </c>
      <c r="T754" s="5" t="s">
        <v>79</v>
      </c>
      <c r="U754" s="5" t="s">
        <v>549</v>
      </c>
      <c r="V754" s="5" t="s">
        <v>123</v>
      </c>
      <c r="W754" s="5" t="s">
        <v>215</v>
      </c>
      <c r="X754" s="5" t="s">
        <v>66</v>
      </c>
      <c r="Y754" s="5" t="s">
        <v>247</v>
      </c>
      <c r="Z754" s="16" t="s">
        <v>69</v>
      </c>
    </row>
    <row r="755" spans="1:26" ht="16.5" thickBot="1" x14ac:dyDescent="0.3">
      <c r="A755" s="4">
        <v>28907</v>
      </c>
      <c r="B755" s="6">
        <v>2006</v>
      </c>
      <c r="C755" s="6">
        <v>758</v>
      </c>
      <c r="D755" s="5" t="s">
        <v>47</v>
      </c>
      <c r="E755" s="5" t="s">
        <v>453</v>
      </c>
      <c r="F755" s="5" t="s">
        <v>263</v>
      </c>
      <c r="G755" s="6" t="s">
        <v>1172</v>
      </c>
      <c r="H755" s="6">
        <v>0</v>
      </c>
      <c r="I755" s="5" t="s">
        <v>51</v>
      </c>
      <c r="J755" s="5" t="s">
        <v>52</v>
      </c>
      <c r="K755" s="5" t="s">
        <v>90</v>
      </c>
      <c r="L755" s="5" t="s">
        <v>91</v>
      </c>
      <c r="M755" s="5" t="s">
        <v>78</v>
      </c>
      <c r="N755" s="5" t="s">
        <v>56</v>
      </c>
      <c r="O755" s="5" t="s">
        <v>57</v>
      </c>
      <c r="P755" s="5" t="s">
        <v>58</v>
      </c>
      <c r="Q755" s="5" t="s">
        <v>52</v>
      </c>
      <c r="R755" s="5" t="s">
        <v>59</v>
      </c>
      <c r="S755" s="5" t="s">
        <v>60</v>
      </c>
      <c r="T755" s="5" t="s">
        <v>79</v>
      </c>
      <c r="U755" s="5" t="s">
        <v>549</v>
      </c>
      <c r="V755" s="5" t="s">
        <v>95</v>
      </c>
      <c r="W755" s="5" t="s">
        <v>64</v>
      </c>
      <c r="X755" s="5" t="s">
        <v>66</v>
      </c>
      <c r="Y755" s="5" t="s">
        <v>247</v>
      </c>
      <c r="Z755" s="16" t="s">
        <v>107</v>
      </c>
    </row>
    <row r="756" spans="1:26" ht="16.5" thickBot="1" x14ac:dyDescent="0.3">
      <c r="A756" s="4">
        <v>29293</v>
      </c>
      <c r="B756" s="6">
        <v>2005</v>
      </c>
      <c r="C756" s="6">
        <v>1627</v>
      </c>
      <c r="D756" s="5" t="s">
        <v>72</v>
      </c>
      <c r="E756" s="5" t="s">
        <v>644</v>
      </c>
      <c r="F756" s="5" t="s">
        <v>802</v>
      </c>
      <c r="G756" s="6" t="s">
        <v>1360</v>
      </c>
      <c r="H756" s="6">
        <v>0</v>
      </c>
      <c r="I756" s="5" t="s">
        <v>51</v>
      </c>
      <c r="J756" s="5" t="s">
        <v>52</v>
      </c>
      <c r="K756" s="5" t="s">
        <v>90</v>
      </c>
      <c r="L756" s="5" t="s">
        <v>54</v>
      </c>
      <c r="M756" s="5" t="s">
        <v>78</v>
      </c>
      <c r="N756" s="5" t="s">
        <v>56</v>
      </c>
      <c r="O756" s="5" t="s">
        <v>57</v>
      </c>
      <c r="P756" s="5" t="s">
        <v>58</v>
      </c>
      <c r="Q756" s="5" t="s">
        <v>52</v>
      </c>
      <c r="R756" s="5" t="s">
        <v>59</v>
      </c>
      <c r="S756" s="5" t="s">
        <v>112</v>
      </c>
      <c r="T756" s="5" t="s">
        <v>79</v>
      </c>
      <c r="U756" s="5" t="s">
        <v>803</v>
      </c>
      <c r="V756" s="5" t="s">
        <v>63</v>
      </c>
      <c r="W756" s="5" t="s">
        <v>171</v>
      </c>
      <c r="X756" s="5" t="s">
        <v>66</v>
      </c>
      <c r="Y756" s="5" t="s">
        <v>247</v>
      </c>
      <c r="Z756" s="16" t="s">
        <v>107</v>
      </c>
    </row>
    <row r="757" spans="1:26" ht="32.25" thickBot="1" x14ac:dyDescent="0.3">
      <c r="A757" s="4">
        <v>29260</v>
      </c>
      <c r="B757" s="6">
        <v>2009</v>
      </c>
      <c r="C757" s="6">
        <v>910</v>
      </c>
      <c r="D757" s="5" t="s">
        <v>182</v>
      </c>
      <c r="E757" s="5" t="s">
        <v>230</v>
      </c>
      <c r="F757" s="5" t="s">
        <v>268</v>
      </c>
      <c r="G757" s="6" t="s">
        <v>1194</v>
      </c>
      <c r="H757" s="6">
        <v>0</v>
      </c>
      <c r="I757" s="5" t="s">
        <v>51</v>
      </c>
      <c r="J757" s="5" t="s">
        <v>52</v>
      </c>
      <c r="K757" s="5" t="s">
        <v>53</v>
      </c>
      <c r="L757" s="5" t="s">
        <v>91</v>
      </c>
      <c r="M757" s="5" t="s">
        <v>78</v>
      </c>
      <c r="N757" s="5" t="s">
        <v>56</v>
      </c>
      <c r="O757" s="5" t="s">
        <v>57</v>
      </c>
      <c r="P757" s="5" t="s">
        <v>58</v>
      </c>
      <c r="Q757" s="5" t="s">
        <v>52</v>
      </c>
      <c r="R757" s="5" t="s">
        <v>59</v>
      </c>
      <c r="S757" s="5" t="s">
        <v>112</v>
      </c>
      <c r="T757" s="5" t="s">
        <v>79</v>
      </c>
      <c r="U757" s="5" t="s">
        <v>807</v>
      </c>
      <c r="V757" s="5" t="s">
        <v>95</v>
      </c>
      <c r="W757" s="5" t="s">
        <v>64</v>
      </c>
      <c r="X757" s="5" t="s">
        <v>66</v>
      </c>
      <c r="Y757" s="5" t="s">
        <v>247</v>
      </c>
      <c r="Z757" s="16" t="s">
        <v>126</v>
      </c>
    </row>
    <row r="758" spans="1:26" ht="32.25" thickBot="1" x14ac:dyDescent="0.3">
      <c r="A758" s="4">
        <v>13546</v>
      </c>
      <c r="B758" s="6">
        <v>2015</v>
      </c>
      <c r="C758" s="6">
        <v>1628</v>
      </c>
      <c r="D758" s="5" t="s">
        <v>128</v>
      </c>
      <c r="E758" s="5" t="s">
        <v>230</v>
      </c>
      <c r="F758" s="5" t="s">
        <v>268</v>
      </c>
      <c r="G758" s="6" t="s">
        <v>1194</v>
      </c>
      <c r="H758" s="6">
        <v>15</v>
      </c>
      <c r="I758" s="5" t="s">
        <v>622</v>
      </c>
      <c r="J758" s="5" t="s">
        <v>52</v>
      </c>
      <c r="K758" s="5" t="s">
        <v>53</v>
      </c>
      <c r="L758" s="5" t="s">
        <v>249</v>
      </c>
      <c r="M758" s="5" t="s">
        <v>92</v>
      </c>
      <c r="N758" s="5" t="s">
        <v>56</v>
      </c>
      <c r="O758" s="5" t="s">
        <v>57</v>
      </c>
      <c r="P758" s="5" t="s">
        <v>58</v>
      </c>
      <c r="Q758" s="5" t="s">
        <v>52</v>
      </c>
      <c r="R758" s="5" t="s">
        <v>59</v>
      </c>
      <c r="S758" s="5" t="s">
        <v>112</v>
      </c>
      <c r="T758" s="5" t="s">
        <v>93</v>
      </c>
      <c r="U758" s="5" t="s">
        <v>808</v>
      </c>
      <c r="V758" s="5" t="s">
        <v>63</v>
      </c>
      <c r="W758" s="5" t="s">
        <v>64</v>
      </c>
      <c r="X758" s="5" t="s">
        <v>66</v>
      </c>
      <c r="Y758" s="5" t="s">
        <v>247</v>
      </c>
      <c r="Z758" s="16" t="s">
        <v>411</v>
      </c>
    </row>
    <row r="759" spans="1:26" ht="16.5" thickBot="1" x14ac:dyDescent="0.3">
      <c r="A759" s="4">
        <v>28882</v>
      </c>
      <c r="B759" s="6">
        <v>2010</v>
      </c>
      <c r="C759" s="6">
        <v>745</v>
      </c>
      <c r="D759" s="5" t="s">
        <v>88</v>
      </c>
      <c r="E759" s="5" t="s">
        <v>453</v>
      </c>
      <c r="F759" s="5" t="s">
        <v>268</v>
      </c>
      <c r="G759" s="6" t="s">
        <v>1173</v>
      </c>
      <c r="H759" s="6">
        <v>0</v>
      </c>
      <c r="I759" s="5" t="s">
        <v>51</v>
      </c>
      <c r="J759" s="5" t="s">
        <v>52</v>
      </c>
      <c r="K759" s="5" t="s">
        <v>53</v>
      </c>
      <c r="L759" s="5" t="s">
        <v>91</v>
      </c>
      <c r="M759" s="5" t="s">
        <v>78</v>
      </c>
      <c r="N759" s="5" t="s">
        <v>56</v>
      </c>
      <c r="O759" s="5" t="s">
        <v>57</v>
      </c>
      <c r="P759" s="5" t="s">
        <v>58</v>
      </c>
      <c r="Q759" s="5" t="s">
        <v>52</v>
      </c>
      <c r="R759" s="5" t="s">
        <v>59</v>
      </c>
      <c r="S759" s="5" t="s">
        <v>112</v>
      </c>
      <c r="T759" s="5" t="s">
        <v>79</v>
      </c>
      <c r="U759" s="5" t="s">
        <v>507</v>
      </c>
      <c r="V759" s="5" t="s">
        <v>95</v>
      </c>
      <c r="W759" s="5" t="s">
        <v>64</v>
      </c>
      <c r="X759" s="5" t="s">
        <v>66</v>
      </c>
      <c r="Y759" s="5" t="s">
        <v>247</v>
      </c>
      <c r="Z759" s="16" t="s">
        <v>107</v>
      </c>
    </row>
    <row r="760" spans="1:26" ht="32.25" thickBot="1" x14ac:dyDescent="0.3">
      <c r="A760" s="4">
        <v>29301</v>
      </c>
      <c r="B760" s="6">
        <v>2010</v>
      </c>
      <c r="C760" s="6">
        <v>1605</v>
      </c>
      <c r="D760" s="5" t="s">
        <v>135</v>
      </c>
      <c r="E760" s="5" t="s">
        <v>642</v>
      </c>
      <c r="F760" s="5" t="s">
        <v>268</v>
      </c>
      <c r="G760" s="6" t="s">
        <v>1361</v>
      </c>
      <c r="H760" s="6">
        <v>0</v>
      </c>
      <c r="I760" s="5" t="s">
        <v>51</v>
      </c>
      <c r="J760" s="5" t="s">
        <v>52</v>
      </c>
      <c r="K760" s="5" t="s">
        <v>90</v>
      </c>
      <c r="L760" s="5" t="s">
        <v>91</v>
      </c>
      <c r="M760" s="5" t="s">
        <v>78</v>
      </c>
      <c r="N760" s="5" t="s">
        <v>56</v>
      </c>
      <c r="O760" s="5" t="s">
        <v>57</v>
      </c>
      <c r="P760" s="5" t="s">
        <v>58</v>
      </c>
      <c r="Q760" s="5" t="s">
        <v>52</v>
      </c>
      <c r="R760" s="5" t="s">
        <v>59</v>
      </c>
      <c r="S760" s="5" t="s">
        <v>112</v>
      </c>
      <c r="T760" s="5" t="s">
        <v>79</v>
      </c>
      <c r="U760" s="5" t="s">
        <v>803</v>
      </c>
      <c r="V760" s="5" t="s">
        <v>63</v>
      </c>
      <c r="W760" s="5" t="s">
        <v>64</v>
      </c>
      <c r="X760" s="5" t="s">
        <v>66</v>
      </c>
      <c r="Y760" s="5" t="s">
        <v>247</v>
      </c>
      <c r="Z760" s="16" t="s">
        <v>307</v>
      </c>
    </row>
    <row r="761" spans="1:26" ht="32.25" thickBot="1" x14ac:dyDescent="0.3">
      <c r="A761" s="4">
        <v>29294</v>
      </c>
      <c r="B761" s="6">
        <v>2005</v>
      </c>
      <c r="C761" s="6">
        <v>1345</v>
      </c>
      <c r="D761" s="5" t="s">
        <v>47</v>
      </c>
      <c r="E761" s="5" t="s">
        <v>644</v>
      </c>
      <c r="F761" s="5" t="s">
        <v>268</v>
      </c>
      <c r="G761" s="6" t="s">
        <v>1196</v>
      </c>
      <c r="H761" s="6">
        <v>0</v>
      </c>
      <c r="I761" s="5" t="s">
        <v>51</v>
      </c>
      <c r="J761" s="5" t="s">
        <v>52</v>
      </c>
      <c r="K761" s="5" t="s">
        <v>90</v>
      </c>
      <c r="L761" s="5" t="s">
        <v>91</v>
      </c>
      <c r="M761" s="5" t="s">
        <v>78</v>
      </c>
      <c r="N761" s="5" t="s">
        <v>56</v>
      </c>
      <c r="O761" s="5" t="s">
        <v>213</v>
      </c>
      <c r="P761" s="5" t="s">
        <v>58</v>
      </c>
      <c r="Q761" s="5" t="s">
        <v>52</v>
      </c>
      <c r="R761" s="5" t="s">
        <v>59</v>
      </c>
      <c r="S761" s="5" t="s">
        <v>112</v>
      </c>
      <c r="T761" s="5" t="s">
        <v>79</v>
      </c>
      <c r="U761" s="5" t="s">
        <v>803</v>
      </c>
      <c r="V761" s="5" t="s">
        <v>81</v>
      </c>
      <c r="W761" s="5" t="s">
        <v>215</v>
      </c>
      <c r="X761" s="5" t="s">
        <v>66</v>
      </c>
      <c r="Y761" s="5" t="s">
        <v>247</v>
      </c>
      <c r="Z761" s="16" t="s">
        <v>126</v>
      </c>
    </row>
    <row r="762" spans="1:26" ht="16.5" thickBot="1" x14ac:dyDescent="0.3">
      <c r="A762" s="4">
        <v>14170</v>
      </c>
      <c r="B762" s="6">
        <v>2012</v>
      </c>
      <c r="C762" s="6">
        <v>1512</v>
      </c>
      <c r="D762" s="5" t="s">
        <v>72</v>
      </c>
      <c r="E762" s="5" t="s">
        <v>174</v>
      </c>
      <c r="F762" s="5" t="s">
        <v>735</v>
      </c>
      <c r="G762" s="6" t="s">
        <v>1234</v>
      </c>
      <c r="H762" s="6">
        <v>0</v>
      </c>
      <c r="I762" s="5" t="s">
        <v>51</v>
      </c>
      <c r="J762" s="5" t="s">
        <v>52</v>
      </c>
      <c r="K762" s="5" t="s">
        <v>90</v>
      </c>
      <c r="L762" s="5" t="s">
        <v>249</v>
      </c>
      <c r="M762" s="5" t="s">
        <v>92</v>
      </c>
      <c r="N762" s="5" t="s">
        <v>56</v>
      </c>
      <c r="O762" s="5" t="s">
        <v>57</v>
      </c>
      <c r="P762" s="5" t="s">
        <v>58</v>
      </c>
      <c r="Q762" s="5" t="s">
        <v>52</v>
      </c>
      <c r="R762" s="5" t="s">
        <v>59</v>
      </c>
      <c r="S762" s="5" t="s">
        <v>112</v>
      </c>
      <c r="T762" s="5" t="s">
        <v>93</v>
      </c>
      <c r="U762" s="5" t="s">
        <v>736</v>
      </c>
      <c r="V762" s="5" t="s">
        <v>63</v>
      </c>
      <c r="W762" s="5" t="s">
        <v>64</v>
      </c>
      <c r="X762" s="5" t="s">
        <v>66</v>
      </c>
      <c r="Y762" s="5" t="s">
        <v>247</v>
      </c>
      <c r="Z762" s="16" t="s">
        <v>222</v>
      </c>
    </row>
    <row r="763" spans="1:26" ht="32.25" thickBot="1" x14ac:dyDescent="0.3">
      <c r="A763" s="4">
        <v>29247</v>
      </c>
      <c r="B763" s="6">
        <v>2012</v>
      </c>
      <c r="C763" s="6">
        <v>1337</v>
      </c>
      <c r="D763" s="5" t="s">
        <v>182</v>
      </c>
      <c r="E763" s="5" t="s">
        <v>109</v>
      </c>
      <c r="F763" s="5" t="s">
        <v>884</v>
      </c>
      <c r="G763" s="6" t="s">
        <v>1183</v>
      </c>
      <c r="H763" s="6">
        <v>60</v>
      </c>
      <c r="I763" s="5" t="s">
        <v>76</v>
      </c>
      <c r="J763" s="5" t="s">
        <v>52</v>
      </c>
      <c r="K763" s="5" t="s">
        <v>90</v>
      </c>
      <c r="L763" s="5" t="s">
        <v>249</v>
      </c>
      <c r="M763" s="5" t="s">
        <v>254</v>
      </c>
      <c r="N763" s="5" t="s">
        <v>56</v>
      </c>
      <c r="O763" s="5" t="s">
        <v>57</v>
      </c>
      <c r="P763" s="5" t="s">
        <v>58</v>
      </c>
      <c r="Q763" s="5" t="s">
        <v>52</v>
      </c>
      <c r="R763" s="5" t="s">
        <v>59</v>
      </c>
      <c r="S763" s="5" t="s">
        <v>112</v>
      </c>
      <c r="T763" s="5" t="s">
        <v>79</v>
      </c>
      <c r="U763" s="5" t="s">
        <v>885</v>
      </c>
      <c r="V763" s="5" t="s">
        <v>81</v>
      </c>
      <c r="W763" s="5" t="s">
        <v>64</v>
      </c>
      <c r="X763" s="5" t="s">
        <v>83</v>
      </c>
      <c r="Y763" s="5" t="s">
        <v>247</v>
      </c>
      <c r="Z763" s="16" t="s">
        <v>69</v>
      </c>
    </row>
    <row r="764" spans="1:26" ht="32.25" thickBot="1" x14ac:dyDescent="0.3">
      <c r="A764" s="4">
        <v>29233</v>
      </c>
      <c r="B764" s="6">
        <v>2007</v>
      </c>
      <c r="C764" s="6">
        <v>1100</v>
      </c>
      <c r="D764" s="5" t="s">
        <v>128</v>
      </c>
      <c r="E764" s="5" t="s">
        <v>109</v>
      </c>
      <c r="F764" s="5" t="s">
        <v>884</v>
      </c>
      <c r="G764" s="6" t="s">
        <v>1183</v>
      </c>
      <c r="H764" s="6">
        <v>0</v>
      </c>
      <c r="I764" s="5" t="s">
        <v>51</v>
      </c>
      <c r="J764" s="5" t="s">
        <v>249</v>
      </c>
      <c r="K764" s="5" t="s">
        <v>90</v>
      </c>
      <c r="L764" s="5" t="s">
        <v>147</v>
      </c>
      <c r="M764" s="5" t="s">
        <v>78</v>
      </c>
      <c r="N764" s="5" t="s">
        <v>56</v>
      </c>
      <c r="O764" s="5" t="s">
        <v>213</v>
      </c>
      <c r="P764" s="5" t="s">
        <v>58</v>
      </c>
      <c r="Q764" s="5" t="s">
        <v>52</v>
      </c>
      <c r="R764" s="5" t="s">
        <v>59</v>
      </c>
      <c r="S764" s="5" t="s">
        <v>112</v>
      </c>
      <c r="T764" s="5" t="s">
        <v>79</v>
      </c>
      <c r="U764" s="5" t="s">
        <v>645</v>
      </c>
      <c r="V764" s="5" t="s">
        <v>81</v>
      </c>
      <c r="W764" s="5" t="s">
        <v>171</v>
      </c>
      <c r="X764" s="5" t="s">
        <v>66</v>
      </c>
      <c r="Y764" s="5" t="s">
        <v>247</v>
      </c>
      <c r="Z764" s="16" t="s">
        <v>69</v>
      </c>
    </row>
    <row r="765" spans="1:26" ht="32.25" thickBot="1" x14ac:dyDescent="0.3">
      <c r="A765" s="4">
        <v>14836</v>
      </c>
      <c r="B765" s="6">
        <v>2005</v>
      </c>
      <c r="C765" s="6">
        <v>1920</v>
      </c>
      <c r="D765" s="5" t="s">
        <v>172</v>
      </c>
      <c r="E765" s="5" t="s">
        <v>644</v>
      </c>
      <c r="F765" s="5" t="s">
        <v>192</v>
      </c>
      <c r="G765" s="6" t="s">
        <v>1197</v>
      </c>
      <c r="H765" s="6">
        <v>40</v>
      </c>
      <c r="I765" s="5" t="s">
        <v>622</v>
      </c>
      <c r="J765" s="5" t="s">
        <v>52</v>
      </c>
      <c r="K765" s="5" t="s">
        <v>90</v>
      </c>
      <c r="L765" s="5" t="s">
        <v>150</v>
      </c>
      <c r="M765" s="5" t="s">
        <v>151</v>
      </c>
      <c r="N765" s="5" t="s">
        <v>152</v>
      </c>
      <c r="O765" s="5" t="s">
        <v>57</v>
      </c>
      <c r="P765" s="5" t="s">
        <v>58</v>
      </c>
      <c r="Q765" s="5" t="s">
        <v>52</v>
      </c>
      <c r="R765" s="5" t="s">
        <v>131</v>
      </c>
      <c r="S765" s="5" t="s">
        <v>112</v>
      </c>
      <c r="T765" s="5" t="s">
        <v>153</v>
      </c>
      <c r="U765" s="5" t="s">
        <v>988</v>
      </c>
      <c r="V765" s="5" t="s">
        <v>123</v>
      </c>
      <c r="W765" s="5" t="s">
        <v>64</v>
      </c>
      <c r="X765" s="5" t="s">
        <v>83</v>
      </c>
      <c r="Y765" s="5" t="s">
        <v>247</v>
      </c>
      <c r="Z765" s="16" t="s">
        <v>238</v>
      </c>
    </row>
    <row r="766" spans="1:26" ht="32.25" thickBot="1" x14ac:dyDescent="0.3">
      <c r="A766" s="4">
        <v>21646</v>
      </c>
      <c r="B766" s="6">
        <v>2012</v>
      </c>
      <c r="C766" s="6">
        <v>1209</v>
      </c>
      <c r="D766" s="5" t="s">
        <v>47</v>
      </c>
      <c r="E766" s="5" t="s">
        <v>273</v>
      </c>
      <c r="F766" s="5" t="s">
        <v>323</v>
      </c>
      <c r="G766" s="6" t="s">
        <v>1362</v>
      </c>
      <c r="H766" s="6">
        <v>0</v>
      </c>
      <c r="I766" s="5" t="s">
        <v>51</v>
      </c>
      <c r="J766" s="5" t="s">
        <v>52</v>
      </c>
      <c r="K766" s="5" t="s">
        <v>90</v>
      </c>
      <c r="L766" s="5" t="s">
        <v>150</v>
      </c>
      <c r="M766" s="5" t="s">
        <v>151</v>
      </c>
      <c r="N766" s="5" t="s">
        <v>152</v>
      </c>
      <c r="O766" s="5" t="s">
        <v>57</v>
      </c>
      <c r="P766" s="5" t="s">
        <v>58</v>
      </c>
      <c r="Q766" s="5" t="s">
        <v>52</v>
      </c>
      <c r="R766" s="5" t="s">
        <v>59</v>
      </c>
      <c r="S766" s="5" t="s">
        <v>112</v>
      </c>
      <c r="T766" s="5" t="s">
        <v>153</v>
      </c>
      <c r="U766" s="5" t="s">
        <v>324</v>
      </c>
      <c r="V766" s="5" t="s">
        <v>81</v>
      </c>
      <c r="W766" s="5" t="s">
        <v>64</v>
      </c>
      <c r="X766" s="5" t="s">
        <v>66</v>
      </c>
      <c r="Y766" s="5" t="s">
        <v>247</v>
      </c>
      <c r="Z766" s="16" t="s">
        <v>238</v>
      </c>
    </row>
    <row r="767" spans="1:26" ht="32.25" thickBot="1" x14ac:dyDescent="0.3">
      <c r="A767" s="4">
        <v>14569</v>
      </c>
      <c r="B767" s="6">
        <v>2008</v>
      </c>
      <c r="C767" s="6">
        <v>435</v>
      </c>
      <c r="D767" s="5" t="s">
        <v>182</v>
      </c>
      <c r="E767" s="5" t="s">
        <v>192</v>
      </c>
      <c r="F767" s="5" t="s">
        <v>325</v>
      </c>
      <c r="G767" s="6" t="s">
        <v>1311</v>
      </c>
      <c r="H767" s="6">
        <v>48</v>
      </c>
      <c r="I767" s="5" t="s">
        <v>120</v>
      </c>
      <c r="J767" s="5" t="s">
        <v>52</v>
      </c>
      <c r="K767" s="5" t="s">
        <v>53</v>
      </c>
      <c r="L767" s="5" t="s">
        <v>150</v>
      </c>
      <c r="M767" s="5" t="s">
        <v>151</v>
      </c>
      <c r="N767" s="5" t="s">
        <v>358</v>
      </c>
      <c r="O767" s="5" t="s">
        <v>213</v>
      </c>
      <c r="P767" s="5" t="s">
        <v>58</v>
      </c>
      <c r="Q767" s="5" t="s">
        <v>52</v>
      </c>
      <c r="R767" s="5" t="s">
        <v>131</v>
      </c>
      <c r="S767" s="5" t="s">
        <v>60</v>
      </c>
      <c r="T767" s="5" t="s">
        <v>153</v>
      </c>
      <c r="U767" s="5" t="s">
        <v>359</v>
      </c>
      <c r="V767" s="5" t="s">
        <v>133</v>
      </c>
      <c r="W767" s="5" t="s">
        <v>64</v>
      </c>
      <c r="X767" s="5" t="s">
        <v>83</v>
      </c>
      <c r="Y767" s="5" t="s">
        <v>247</v>
      </c>
      <c r="Z767" s="16" t="s">
        <v>362</v>
      </c>
    </row>
    <row r="768" spans="1:26" ht="32.25" thickBot="1" x14ac:dyDescent="0.3">
      <c r="A768" s="4">
        <v>14578</v>
      </c>
      <c r="B768" s="6">
        <v>2010</v>
      </c>
      <c r="C768" s="6">
        <v>1340</v>
      </c>
      <c r="D768" s="5" t="s">
        <v>47</v>
      </c>
      <c r="E768" s="5" t="s">
        <v>192</v>
      </c>
      <c r="F768" s="5" t="s">
        <v>325</v>
      </c>
      <c r="G768" s="6" t="s">
        <v>1311</v>
      </c>
      <c r="H768" s="6">
        <v>6</v>
      </c>
      <c r="I768" s="5" t="s">
        <v>76</v>
      </c>
      <c r="J768" s="5" t="s">
        <v>52</v>
      </c>
      <c r="K768" s="5" t="s">
        <v>90</v>
      </c>
      <c r="L768" s="5" t="s">
        <v>150</v>
      </c>
      <c r="M768" s="5" t="s">
        <v>151</v>
      </c>
      <c r="N768" s="5" t="s">
        <v>152</v>
      </c>
      <c r="O768" s="5" t="s">
        <v>57</v>
      </c>
      <c r="P768" s="5" t="s">
        <v>58</v>
      </c>
      <c r="Q768" s="5" t="s">
        <v>52</v>
      </c>
      <c r="R768" s="5" t="s">
        <v>59</v>
      </c>
      <c r="S768" s="5" t="s">
        <v>112</v>
      </c>
      <c r="T768" s="5" t="s">
        <v>153</v>
      </c>
      <c r="U768" s="5" t="s">
        <v>367</v>
      </c>
      <c r="V768" s="5" t="s">
        <v>81</v>
      </c>
      <c r="W768" s="5" t="s">
        <v>64</v>
      </c>
      <c r="X768" s="5" t="s">
        <v>66</v>
      </c>
      <c r="Y768" s="5" t="s">
        <v>247</v>
      </c>
      <c r="Z768" s="16" t="s">
        <v>238</v>
      </c>
    </row>
    <row r="769" spans="1:26" ht="32.25" thickBot="1" x14ac:dyDescent="0.3">
      <c r="A769" s="4">
        <v>29318</v>
      </c>
      <c r="B769" s="6">
        <v>2005</v>
      </c>
      <c r="C769" s="6">
        <v>1224</v>
      </c>
      <c r="D769" s="5" t="s">
        <v>72</v>
      </c>
      <c r="E769" s="5" t="s">
        <v>174</v>
      </c>
      <c r="F769" s="5" t="s">
        <v>937</v>
      </c>
      <c r="G769" s="6" t="s">
        <v>1337</v>
      </c>
      <c r="H769" s="6">
        <v>0</v>
      </c>
      <c r="I769" s="5" t="s">
        <v>51</v>
      </c>
      <c r="J769" s="5" t="s">
        <v>52</v>
      </c>
      <c r="K769" s="5" t="s">
        <v>90</v>
      </c>
      <c r="L769" s="5" t="s">
        <v>91</v>
      </c>
      <c r="M769" s="5" t="s">
        <v>78</v>
      </c>
      <c r="N769" s="5" t="s">
        <v>56</v>
      </c>
      <c r="O769" s="5" t="s">
        <v>57</v>
      </c>
      <c r="P769" s="5" t="s">
        <v>58</v>
      </c>
      <c r="Q769" s="5" t="s">
        <v>52</v>
      </c>
      <c r="R769" s="5" t="s">
        <v>59</v>
      </c>
      <c r="S769" s="5" t="s">
        <v>112</v>
      </c>
      <c r="T769" s="5" t="s">
        <v>79</v>
      </c>
      <c r="U769" s="5" t="s">
        <v>740</v>
      </c>
      <c r="V769" s="5" t="s">
        <v>81</v>
      </c>
      <c r="W769" s="5" t="s">
        <v>171</v>
      </c>
      <c r="X769" s="5" t="s">
        <v>66</v>
      </c>
      <c r="Y769" s="5" t="s">
        <v>247</v>
      </c>
      <c r="Z769" s="16" t="s">
        <v>126</v>
      </c>
    </row>
    <row r="770" spans="1:26" ht="32.25" thickBot="1" x14ac:dyDescent="0.3">
      <c r="A770" s="4">
        <v>29337</v>
      </c>
      <c r="B770" s="6">
        <v>2005</v>
      </c>
      <c r="C770" s="6">
        <v>1906</v>
      </c>
      <c r="D770" s="5" t="s">
        <v>72</v>
      </c>
      <c r="E770" s="5" t="s">
        <v>644</v>
      </c>
      <c r="F770" s="5" t="s">
        <v>273</v>
      </c>
      <c r="G770" s="6" t="s">
        <v>1204</v>
      </c>
      <c r="H770" s="6">
        <v>0</v>
      </c>
      <c r="I770" s="5" t="s">
        <v>51</v>
      </c>
      <c r="J770" s="5" t="s">
        <v>52</v>
      </c>
      <c r="K770" s="5" t="s">
        <v>53</v>
      </c>
      <c r="L770" s="5" t="s">
        <v>91</v>
      </c>
      <c r="M770" s="5" t="s">
        <v>78</v>
      </c>
      <c r="N770" s="5" t="s">
        <v>56</v>
      </c>
      <c r="O770" s="5" t="s">
        <v>57</v>
      </c>
      <c r="P770" s="5" t="s">
        <v>58</v>
      </c>
      <c r="Q770" s="5" t="s">
        <v>52</v>
      </c>
      <c r="R770" s="5" t="s">
        <v>131</v>
      </c>
      <c r="S770" s="5" t="s">
        <v>112</v>
      </c>
      <c r="T770" s="5" t="s">
        <v>79</v>
      </c>
      <c r="U770" s="5" t="s">
        <v>940</v>
      </c>
      <c r="V770" s="5" t="s">
        <v>123</v>
      </c>
      <c r="W770" s="5" t="s">
        <v>64</v>
      </c>
      <c r="X770" s="5" t="s">
        <v>66</v>
      </c>
      <c r="Y770" s="5" t="s">
        <v>247</v>
      </c>
      <c r="Z770" s="16" t="s">
        <v>69</v>
      </c>
    </row>
    <row r="771" spans="1:26" ht="16.5" thickBot="1" x14ac:dyDescent="0.3">
      <c r="A771" s="4">
        <v>788</v>
      </c>
      <c r="B771" s="6">
        <v>2013</v>
      </c>
      <c r="C771" s="6">
        <v>1824</v>
      </c>
      <c r="D771" s="5" t="s">
        <v>172</v>
      </c>
      <c r="E771" s="5" t="s">
        <v>955</v>
      </c>
      <c r="F771" s="5" t="s">
        <v>273</v>
      </c>
      <c r="G771" s="6" t="s">
        <v>1363</v>
      </c>
      <c r="H771" s="6">
        <v>75</v>
      </c>
      <c r="I771" s="5" t="s">
        <v>622</v>
      </c>
      <c r="J771" s="5" t="s">
        <v>52</v>
      </c>
      <c r="K771" s="5" t="s">
        <v>53</v>
      </c>
      <c r="L771" s="5" t="s">
        <v>77</v>
      </c>
      <c r="M771" s="5" t="s">
        <v>78</v>
      </c>
      <c r="N771" s="5" t="s">
        <v>56</v>
      </c>
      <c r="O771" s="5" t="s">
        <v>57</v>
      </c>
      <c r="P771" s="5" t="s">
        <v>58</v>
      </c>
      <c r="Q771" s="5" t="s">
        <v>52</v>
      </c>
      <c r="R771" s="5" t="s">
        <v>131</v>
      </c>
      <c r="S771" s="5" t="s">
        <v>112</v>
      </c>
      <c r="T771" s="5" t="s">
        <v>79</v>
      </c>
      <c r="U771" s="5" t="s">
        <v>956</v>
      </c>
      <c r="V771" s="5" t="s">
        <v>123</v>
      </c>
      <c r="W771" s="5" t="s">
        <v>64</v>
      </c>
      <c r="X771" s="5" t="s">
        <v>83</v>
      </c>
      <c r="Y771" s="5" t="s">
        <v>247</v>
      </c>
      <c r="Z771" s="16" t="s">
        <v>164</v>
      </c>
    </row>
    <row r="772" spans="1:26" ht="32.25" thickBot="1" x14ac:dyDescent="0.3">
      <c r="A772" s="4">
        <v>2329</v>
      </c>
      <c r="B772" s="6">
        <v>2006</v>
      </c>
      <c r="C772" s="6">
        <v>1015</v>
      </c>
      <c r="D772" s="5" t="s">
        <v>88</v>
      </c>
      <c r="E772" s="5" t="s">
        <v>955</v>
      </c>
      <c r="F772" s="5" t="s">
        <v>273</v>
      </c>
      <c r="G772" s="6" t="s">
        <v>1363</v>
      </c>
      <c r="H772" s="6">
        <v>0</v>
      </c>
      <c r="I772" s="5" t="s">
        <v>51</v>
      </c>
      <c r="J772" s="5" t="s">
        <v>52</v>
      </c>
      <c r="K772" s="5" t="s">
        <v>90</v>
      </c>
      <c r="L772" s="5" t="s">
        <v>91</v>
      </c>
      <c r="M772" s="5" t="s">
        <v>92</v>
      </c>
      <c r="N772" s="5" t="s">
        <v>56</v>
      </c>
      <c r="O772" s="5" t="s">
        <v>57</v>
      </c>
      <c r="P772" s="5" t="s">
        <v>58</v>
      </c>
      <c r="Q772" s="5" t="s">
        <v>52</v>
      </c>
      <c r="R772" s="5" t="s">
        <v>59</v>
      </c>
      <c r="S772" s="5" t="s">
        <v>112</v>
      </c>
      <c r="T772" s="5" t="s">
        <v>93</v>
      </c>
      <c r="U772" s="5" t="s">
        <v>957</v>
      </c>
      <c r="V772" s="5" t="s">
        <v>81</v>
      </c>
      <c r="W772" s="5" t="s">
        <v>64</v>
      </c>
      <c r="X772" s="5" t="s">
        <v>66</v>
      </c>
      <c r="Y772" s="5" t="s">
        <v>247</v>
      </c>
      <c r="Z772" s="16" t="s">
        <v>85</v>
      </c>
    </row>
    <row r="773" spans="1:26" ht="32.25" thickBot="1" x14ac:dyDescent="0.3">
      <c r="A773" s="4">
        <v>14537</v>
      </c>
      <c r="B773" s="6">
        <v>2007</v>
      </c>
      <c r="C773" s="6">
        <v>1510</v>
      </c>
      <c r="D773" s="5" t="s">
        <v>88</v>
      </c>
      <c r="E773" s="5" t="s">
        <v>192</v>
      </c>
      <c r="F773" s="5" t="s">
        <v>453</v>
      </c>
      <c r="G773" s="6" t="s">
        <v>1178</v>
      </c>
      <c r="H773" s="6">
        <v>22</v>
      </c>
      <c r="I773" s="5" t="s">
        <v>76</v>
      </c>
      <c r="J773" s="5" t="s">
        <v>52</v>
      </c>
      <c r="K773" s="5" t="s">
        <v>90</v>
      </c>
      <c r="L773" s="5" t="s">
        <v>150</v>
      </c>
      <c r="M773" s="5" t="s">
        <v>151</v>
      </c>
      <c r="N773" s="5" t="s">
        <v>269</v>
      </c>
      <c r="O773" s="5" t="s">
        <v>57</v>
      </c>
      <c r="P773" s="5" t="s">
        <v>58</v>
      </c>
      <c r="Q773" s="5" t="s">
        <v>52</v>
      </c>
      <c r="R773" s="5" t="s">
        <v>59</v>
      </c>
      <c r="S773" s="5" t="s">
        <v>60</v>
      </c>
      <c r="T773" s="5" t="s">
        <v>153</v>
      </c>
      <c r="U773" s="5" t="s">
        <v>575</v>
      </c>
      <c r="V773" s="5" t="s">
        <v>63</v>
      </c>
      <c r="W773" s="5" t="s">
        <v>171</v>
      </c>
      <c r="X773" s="5" t="s">
        <v>83</v>
      </c>
      <c r="Y773" s="5" t="s">
        <v>247</v>
      </c>
      <c r="Z773" s="16" t="s">
        <v>85</v>
      </c>
    </row>
    <row r="774" spans="1:26" ht="16.5" thickBot="1" x14ac:dyDescent="0.3">
      <c r="A774" s="4">
        <v>12355</v>
      </c>
      <c r="B774" s="6">
        <v>2011</v>
      </c>
      <c r="C774" s="6">
        <v>830</v>
      </c>
      <c r="D774" s="5" t="s">
        <v>88</v>
      </c>
      <c r="E774" s="5" t="s">
        <v>230</v>
      </c>
      <c r="F774" s="5" t="s">
        <v>192</v>
      </c>
      <c r="G774" s="6" t="s">
        <v>1287</v>
      </c>
      <c r="H774" s="6">
        <v>28</v>
      </c>
      <c r="I774" s="5" t="s">
        <v>622</v>
      </c>
      <c r="J774" s="5" t="s">
        <v>52</v>
      </c>
      <c r="K774" s="5" t="s">
        <v>90</v>
      </c>
      <c r="L774" s="5" t="s">
        <v>54</v>
      </c>
      <c r="M774" s="5" t="s">
        <v>92</v>
      </c>
      <c r="N774" s="5" t="s">
        <v>56</v>
      </c>
      <c r="O774" s="5" t="s">
        <v>57</v>
      </c>
      <c r="P774" s="5" t="s">
        <v>58</v>
      </c>
      <c r="Q774" s="5" t="s">
        <v>52</v>
      </c>
      <c r="R774" s="5" t="s">
        <v>59</v>
      </c>
      <c r="S774" s="5" t="s">
        <v>112</v>
      </c>
      <c r="T774" s="5" t="s">
        <v>93</v>
      </c>
      <c r="U774" s="5" t="s">
        <v>973</v>
      </c>
      <c r="V774" s="5" t="s">
        <v>95</v>
      </c>
      <c r="W774" s="5" t="s">
        <v>64</v>
      </c>
      <c r="X774" s="5" t="s">
        <v>83</v>
      </c>
      <c r="Y774" s="5" t="s">
        <v>247</v>
      </c>
      <c r="Z774" s="16" t="s">
        <v>244</v>
      </c>
    </row>
    <row r="775" spans="1:26" ht="16.5" thickBot="1" x14ac:dyDescent="0.3">
      <c r="A775" s="4">
        <v>1098</v>
      </c>
      <c r="B775" s="6">
        <v>2005</v>
      </c>
      <c r="C775" s="6">
        <v>2350</v>
      </c>
      <c r="D775" s="5" t="s">
        <v>182</v>
      </c>
      <c r="E775" s="5" t="s">
        <v>644</v>
      </c>
      <c r="F775" s="5" t="s">
        <v>192</v>
      </c>
      <c r="G775" s="6" t="s">
        <v>1197</v>
      </c>
      <c r="H775" s="6">
        <v>0</v>
      </c>
      <c r="I775" s="5" t="s">
        <v>51</v>
      </c>
      <c r="J775" s="5" t="s">
        <v>52</v>
      </c>
      <c r="K775" s="5" t="s">
        <v>111</v>
      </c>
      <c r="L775" s="5" t="s">
        <v>91</v>
      </c>
      <c r="M775" s="5" t="s">
        <v>92</v>
      </c>
      <c r="N775" s="5" t="s">
        <v>56</v>
      </c>
      <c r="O775" s="5" t="s">
        <v>57</v>
      </c>
      <c r="P775" s="5" t="s">
        <v>58</v>
      </c>
      <c r="Q775" s="5" t="s">
        <v>52</v>
      </c>
      <c r="R775" s="5" t="s">
        <v>131</v>
      </c>
      <c r="S775" s="5" t="s">
        <v>112</v>
      </c>
      <c r="T775" s="5" t="s">
        <v>93</v>
      </c>
      <c r="U775" s="5" t="s">
        <v>881</v>
      </c>
      <c r="V775" s="5" t="s">
        <v>149</v>
      </c>
      <c r="W775" s="5" t="s">
        <v>64</v>
      </c>
      <c r="X775" s="5" t="s">
        <v>66</v>
      </c>
      <c r="Y775" s="5" t="s">
        <v>247</v>
      </c>
      <c r="Z775" s="16" t="s">
        <v>107</v>
      </c>
    </row>
    <row r="776" spans="1:26" ht="32.25" thickBot="1" x14ac:dyDescent="0.3">
      <c r="A776" s="4">
        <v>21713</v>
      </c>
      <c r="B776" s="6">
        <v>2012</v>
      </c>
      <c r="C776" s="6">
        <v>1514</v>
      </c>
      <c r="D776" s="5" t="s">
        <v>88</v>
      </c>
      <c r="E776" s="5" t="s">
        <v>218</v>
      </c>
      <c r="F776" s="5" t="s">
        <v>460</v>
      </c>
      <c r="G776" s="6" t="s">
        <v>1174</v>
      </c>
      <c r="H776" s="6">
        <v>0</v>
      </c>
      <c r="I776" s="5" t="s">
        <v>51</v>
      </c>
      <c r="J776" s="5" t="s">
        <v>52</v>
      </c>
      <c r="K776" s="5" t="s">
        <v>90</v>
      </c>
      <c r="L776" s="5" t="s">
        <v>150</v>
      </c>
      <c r="M776" s="5" t="s">
        <v>151</v>
      </c>
      <c r="N776" s="5" t="s">
        <v>152</v>
      </c>
      <c r="O776" s="5" t="s">
        <v>57</v>
      </c>
      <c r="P776" s="5" t="s">
        <v>58</v>
      </c>
      <c r="Q776" s="5" t="s">
        <v>52</v>
      </c>
      <c r="R776" s="5" t="s">
        <v>59</v>
      </c>
      <c r="S776" s="5" t="s">
        <v>112</v>
      </c>
      <c r="T776" s="5" t="s">
        <v>153</v>
      </c>
      <c r="U776" s="5" t="s">
        <v>472</v>
      </c>
      <c r="V776" s="5" t="s">
        <v>63</v>
      </c>
      <c r="W776" s="5" t="s">
        <v>64</v>
      </c>
      <c r="X776" s="5" t="s">
        <v>66</v>
      </c>
      <c r="Y776" s="5" t="s">
        <v>247</v>
      </c>
      <c r="Z776" s="16" t="s">
        <v>238</v>
      </c>
    </row>
    <row r="777" spans="1:26" ht="16.5" thickBot="1" x14ac:dyDescent="0.3">
      <c r="A777" s="4">
        <v>29185</v>
      </c>
      <c r="B777" s="6">
        <v>2010</v>
      </c>
      <c r="C777" s="6">
        <v>1525</v>
      </c>
      <c r="D777" s="5" t="s">
        <v>172</v>
      </c>
      <c r="E777" s="5" t="s">
        <v>430</v>
      </c>
      <c r="F777" s="5" t="s">
        <v>218</v>
      </c>
      <c r="G777" s="6" t="s">
        <v>1245</v>
      </c>
      <c r="H777" s="6">
        <v>37</v>
      </c>
      <c r="I777" s="5" t="s">
        <v>622</v>
      </c>
      <c r="J777" s="5" t="s">
        <v>52</v>
      </c>
      <c r="K777" s="5" t="s">
        <v>53</v>
      </c>
      <c r="L777" s="5" t="s">
        <v>102</v>
      </c>
      <c r="M777" s="5" t="s">
        <v>310</v>
      </c>
      <c r="N777" s="5" t="s">
        <v>56</v>
      </c>
      <c r="O777" s="5" t="s">
        <v>57</v>
      </c>
      <c r="P777" s="5" t="s">
        <v>58</v>
      </c>
      <c r="Q777" s="5" t="s">
        <v>52</v>
      </c>
      <c r="R777" s="5" t="s">
        <v>59</v>
      </c>
      <c r="S777" s="5" t="s">
        <v>60</v>
      </c>
      <c r="T777" s="5" t="s">
        <v>79</v>
      </c>
      <c r="U777" s="5" t="s">
        <v>1016</v>
      </c>
      <c r="V777" s="5" t="s">
        <v>63</v>
      </c>
      <c r="W777" s="5" t="s">
        <v>64</v>
      </c>
      <c r="X777" s="5" t="s">
        <v>83</v>
      </c>
      <c r="Y777" s="5" t="s">
        <v>247</v>
      </c>
      <c r="Z777" s="16" t="s">
        <v>244</v>
      </c>
    </row>
    <row r="778" spans="1:26" ht="16.5" thickBot="1" x14ac:dyDescent="0.3">
      <c r="A778" s="4">
        <v>1903</v>
      </c>
      <c r="B778" s="6">
        <v>2014</v>
      </c>
      <c r="C778" s="6">
        <v>180</v>
      </c>
      <c r="D778" s="5" t="s">
        <v>182</v>
      </c>
      <c r="E778" s="5" t="s">
        <v>49</v>
      </c>
      <c r="F778" s="5" t="s">
        <v>955</v>
      </c>
      <c r="G778" s="6" t="s">
        <v>1305</v>
      </c>
      <c r="H778" s="6">
        <v>25</v>
      </c>
      <c r="I778" s="5" t="s">
        <v>76</v>
      </c>
      <c r="J778" s="5" t="s">
        <v>52</v>
      </c>
      <c r="K778" s="5" t="s">
        <v>90</v>
      </c>
      <c r="L778" s="5" t="s">
        <v>147</v>
      </c>
      <c r="M778" s="5" t="s">
        <v>78</v>
      </c>
      <c r="N778" s="5" t="s">
        <v>56</v>
      </c>
      <c r="O778" s="5" t="s">
        <v>57</v>
      </c>
      <c r="P778" s="5" t="s">
        <v>58</v>
      </c>
      <c r="Q778" s="5" t="s">
        <v>52</v>
      </c>
      <c r="R778" s="5" t="s">
        <v>131</v>
      </c>
      <c r="S778" s="5" t="s">
        <v>112</v>
      </c>
      <c r="T778" s="5" t="s">
        <v>79</v>
      </c>
      <c r="U778" s="5" t="s">
        <v>1043</v>
      </c>
      <c r="V778" s="5" t="s">
        <v>133</v>
      </c>
      <c r="W778" s="5" t="s">
        <v>64</v>
      </c>
      <c r="X778" s="5" t="s">
        <v>168</v>
      </c>
      <c r="Y778" s="5" t="s">
        <v>247</v>
      </c>
      <c r="Z778" s="16" t="s">
        <v>189</v>
      </c>
    </row>
    <row r="779" spans="1:26" ht="32.25" thickBot="1" x14ac:dyDescent="0.3">
      <c r="A779" s="4">
        <v>28896</v>
      </c>
      <c r="B779" s="6">
        <v>2008</v>
      </c>
      <c r="C779" s="6">
        <v>1445</v>
      </c>
      <c r="D779" s="5" t="s">
        <v>72</v>
      </c>
      <c r="E779" s="5" t="s">
        <v>174</v>
      </c>
      <c r="F779" s="5" t="s">
        <v>680</v>
      </c>
      <c r="G779" s="6" t="s">
        <v>1272</v>
      </c>
      <c r="H779" s="6">
        <v>0</v>
      </c>
      <c r="I779" s="5" t="s">
        <v>51</v>
      </c>
      <c r="J779" s="5" t="s">
        <v>52</v>
      </c>
      <c r="K779" s="5" t="s">
        <v>90</v>
      </c>
      <c r="L779" s="5" t="s">
        <v>91</v>
      </c>
      <c r="M779" s="5" t="s">
        <v>78</v>
      </c>
      <c r="N779" s="5" t="s">
        <v>56</v>
      </c>
      <c r="O779" s="5" t="s">
        <v>57</v>
      </c>
      <c r="P779" s="5" t="s">
        <v>58</v>
      </c>
      <c r="Q779" s="5" t="s">
        <v>52</v>
      </c>
      <c r="R779" s="5" t="s">
        <v>59</v>
      </c>
      <c r="S779" s="5" t="s">
        <v>112</v>
      </c>
      <c r="T779" s="5" t="s">
        <v>79</v>
      </c>
      <c r="U779" s="5" t="s">
        <v>749</v>
      </c>
      <c r="V779" s="5" t="s">
        <v>63</v>
      </c>
      <c r="W779" s="5" t="s">
        <v>64</v>
      </c>
      <c r="X779" s="5" t="s">
        <v>66</v>
      </c>
      <c r="Y779" s="5" t="s">
        <v>247</v>
      </c>
      <c r="Z779" s="16" t="s">
        <v>277</v>
      </c>
    </row>
    <row r="780" spans="1:26" ht="32.25" thickBot="1" x14ac:dyDescent="0.3">
      <c r="A780" s="4">
        <v>1115</v>
      </c>
      <c r="B780" s="6">
        <v>2005</v>
      </c>
      <c r="C780" s="6">
        <v>715</v>
      </c>
      <c r="D780" s="5" t="s">
        <v>88</v>
      </c>
      <c r="E780" s="5" t="s">
        <v>192</v>
      </c>
      <c r="F780" s="5" t="s">
        <v>680</v>
      </c>
      <c r="G780" s="6" t="s">
        <v>1215</v>
      </c>
      <c r="H780" s="6">
        <v>0</v>
      </c>
      <c r="I780" s="5" t="s">
        <v>51</v>
      </c>
      <c r="J780" s="5" t="s">
        <v>52</v>
      </c>
      <c r="K780" s="5" t="s">
        <v>90</v>
      </c>
      <c r="L780" s="5" t="s">
        <v>52</v>
      </c>
      <c r="M780" s="5" t="s">
        <v>92</v>
      </c>
      <c r="N780" s="5" t="s">
        <v>56</v>
      </c>
      <c r="O780" s="5" t="s">
        <v>57</v>
      </c>
      <c r="P780" s="5" t="s">
        <v>58</v>
      </c>
      <c r="Q780" s="5" t="s">
        <v>52</v>
      </c>
      <c r="R780" s="5" t="s">
        <v>59</v>
      </c>
      <c r="S780" s="5" t="s">
        <v>112</v>
      </c>
      <c r="T780" s="5" t="s">
        <v>93</v>
      </c>
      <c r="U780" s="5" t="s">
        <v>1001</v>
      </c>
      <c r="V780" s="5" t="s">
        <v>95</v>
      </c>
      <c r="W780" s="5" t="s">
        <v>64</v>
      </c>
      <c r="X780" s="5" t="s">
        <v>66</v>
      </c>
      <c r="Y780" s="5" t="s">
        <v>247</v>
      </c>
      <c r="Z780" s="16" t="s">
        <v>126</v>
      </c>
    </row>
    <row r="781" spans="1:26" ht="32.25" thickBot="1" x14ac:dyDescent="0.3">
      <c r="A781" s="4">
        <v>23485</v>
      </c>
      <c r="B781" s="6">
        <v>2013</v>
      </c>
      <c r="C781" s="6">
        <v>915</v>
      </c>
      <c r="D781" s="5" t="s">
        <v>172</v>
      </c>
      <c r="E781" s="5" t="s">
        <v>192</v>
      </c>
      <c r="F781" s="5" t="s">
        <v>680</v>
      </c>
      <c r="G781" s="6" t="s">
        <v>1215</v>
      </c>
      <c r="H781" s="6">
        <v>42</v>
      </c>
      <c r="I781" s="5" t="s">
        <v>120</v>
      </c>
      <c r="J781" s="5" t="s">
        <v>52</v>
      </c>
      <c r="K781" s="5" t="s">
        <v>90</v>
      </c>
      <c r="L781" s="5" t="s">
        <v>249</v>
      </c>
      <c r="M781" s="5" t="s">
        <v>78</v>
      </c>
      <c r="N781" s="5" t="s">
        <v>56</v>
      </c>
      <c r="O781" s="5" t="s">
        <v>57</v>
      </c>
      <c r="P781" s="5" t="s">
        <v>58</v>
      </c>
      <c r="Q781" s="5" t="s">
        <v>52</v>
      </c>
      <c r="R781" s="5" t="s">
        <v>59</v>
      </c>
      <c r="S781" s="5" t="s">
        <v>60</v>
      </c>
      <c r="T781" s="5" t="s">
        <v>79</v>
      </c>
      <c r="U781" s="5" t="s">
        <v>1065</v>
      </c>
      <c r="V781" s="5" t="s">
        <v>95</v>
      </c>
      <c r="W781" s="5" t="s">
        <v>64</v>
      </c>
      <c r="X781" s="5" t="s">
        <v>83</v>
      </c>
      <c r="Y781" s="5" t="s">
        <v>247</v>
      </c>
      <c r="Z781" s="16" t="s">
        <v>117</v>
      </c>
    </row>
    <row r="782" spans="1:26" ht="32.25" thickBot="1" x14ac:dyDescent="0.3">
      <c r="A782" s="4">
        <v>14143</v>
      </c>
      <c r="B782" s="6">
        <v>2012</v>
      </c>
      <c r="C782" s="6">
        <v>814</v>
      </c>
      <c r="D782" s="5" t="s">
        <v>135</v>
      </c>
      <c r="E782" s="5" t="s">
        <v>218</v>
      </c>
      <c r="F782" s="5" t="s">
        <v>680</v>
      </c>
      <c r="G782" s="6" t="s">
        <v>1291</v>
      </c>
      <c r="H782" s="6">
        <v>45</v>
      </c>
      <c r="I782" s="5" t="s">
        <v>120</v>
      </c>
      <c r="J782" s="5" t="s">
        <v>52</v>
      </c>
      <c r="K782" s="5" t="s">
        <v>90</v>
      </c>
      <c r="L782" s="5" t="s">
        <v>249</v>
      </c>
      <c r="M782" s="5" t="s">
        <v>92</v>
      </c>
      <c r="N782" s="5" t="s">
        <v>56</v>
      </c>
      <c r="O782" s="5" t="s">
        <v>57</v>
      </c>
      <c r="P782" s="5" t="s">
        <v>58</v>
      </c>
      <c r="Q782" s="5" t="s">
        <v>52</v>
      </c>
      <c r="R782" s="5" t="s">
        <v>59</v>
      </c>
      <c r="S782" s="5" t="s">
        <v>60</v>
      </c>
      <c r="T782" s="5" t="s">
        <v>61</v>
      </c>
      <c r="U782" s="5" t="s">
        <v>1069</v>
      </c>
      <c r="V782" s="5" t="s">
        <v>95</v>
      </c>
      <c r="W782" s="5" t="s">
        <v>64</v>
      </c>
      <c r="X782" s="5" t="s">
        <v>83</v>
      </c>
      <c r="Y782" s="5" t="s">
        <v>247</v>
      </c>
      <c r="Z782" s="16" t="s">
        <v>69</v>
      </c>
    </row>
    <row r="783" spans="1:26" ht="32.25" thickBot="1" x14ac:dyDescent="0.3">
      <c r="A783" s="4">
        <v>28577</v>
      </c>
      <c r="B783" s="6">
        <v>2015</v>
      </c>
      <c r="C783" s="6">
        <v>1740</v>
      </c>
      <c r="D783" s="5" t="s">
        <v>172</v>
      </c>
      <c r="E783" s="5" t="s">
        <v>49</v>
      </c>
      <c r="F783" s="5" t="s">
        <v>1048</v>
      </c>
      <c r="G783" s="6" t="s">
        <v>1213</v>
      </c>
      <c r="H783" s="6">
        <v>0</v>
      </c>
      <c r="I783" s="5" t="s">
        <v>51</v>
      </c>
      <c r="J783" s="5" t="s">
        <v>52</v>
      </c>
      <c r="K783" s="5" t="s">
        <v>90</v>
      </c>
      <c r="L783" s="5" t="s">
        <v>150</v>
      </c>
      <c r="M783" s="5" t="s">
        <v>151</v>
      </c>
      <c r="N783" s="5" t="s">
        <v>152</v>
      </c>
      <c r="O783" s="5" t="s">
        <v>57</v>
      </c>
      <c r="P783" s="5" t="s">
        <v>58</v>
      </c>
      <c r="Q783" s="5" t="s">
        <v>52</v>
      </c>
      <c r="R783" s="5" t="s">
        <v>131</v>
      </c>
      <c r="S783" s="5" t="s">
        <v>60</v>
      </c>
      <c r="T783" s="5" t="s">
        <v>153</v>
      </c>
      <c r="U783" s="5" t="s">
        <v>1053</v>
      </c>
      <c r="V783" s="5" t="s">
        <v>63</v>
      </c>
      <c r="W783" s="5" t="s">
        <v>171</v>
      </c>
      <c r="X783" s="5" t="s">
        <v>66</v>
      </c>
      <c r="Y783" s="5" t="s">
        <v>247</v>
      </c>
      <c r="Z783" s="16" t="s">
        <v>238</v>
      </c>
    </row>
    <row r="784" spans="1:26" ht="32.25" thickBot="1" x14ac:dyDescent="0.3">
      <c r="A784" s="4">
        <v>29484</v>
      </c>
      <c r="B784" s="6">
        <v>2007</v>
      </c>
      <c r="C784" s="6">
        <v>1245</v>
      </c>
      <c r="D784" s="5" t="s">
        <v>47</v>
      </c>
      <c r="E784" s="5" t="s">
        <v>174</v>
      </c>
      <c r="F784" s="5" t="s">
        <v>751</v>
      </c>
      <c r="G784" s="6" t="s">
        <v>1355</v>
      </c>
      <c r="H784" s="6">
        <v>0</v>
      </c>
      <c r="I784" s="5" t="s">
        <v>51</v>
      </c>
      <c r="J784" s="5" t="s">
        <v>52</v>
      </c>
      <c r="K784" s="5" t="s">
        <v>53</v>
      </c>
      <c r="L784" s="5" t="s">
        <v>102</v>
      </c>
      <c r="M784" s="5" t="s">
        <v>254</v>
      </c>
      <c r="N784" s="5" t="s">
        <v>56</v>
      </c>
      <c r="O784" s="5" t="s">
        <v>57</v>
      </c>
      <c r="P784" s="5" t="s">
        <v>58</v>
      </c>
      <c r="Q784" s="5" t="s">
        <v>52</v>
      </c>
      <c r="R784" s="5" t="s">
        <v>59</v>
      </c>
      <c r="S784" s="5" t="s">
        <v>112</v>
      </c>
      <c r="T784" s="5" t="s">
        <v>79</v>
      </c>
      <c r="U784" s="5" t="s">
        <v>1080</v>
      </c>
      <c r="V784" s="5" t="s">
        <v>81</v>
      </c>
      <c r="W784" s="5" t="s">
        <v>64</v>
      </c>
      <c r="X784" s="5" t="s">
        <v>66</v>
      </c>
      <c r="Y784" s="5" t="s">
        <v>247</v>
      </c>
      <c r="Z784" s="16" t="s">
        <v>69</v>
      </c>
    </row>
    <row r="785" spans="1:26" ht="32.25" thickBot="1" x14ac:dyDescent="0.3">
      <c r="A785" s="4">
        <v>29483</v>
      </c>
      <c r="B785" s="6">
        <v>2007</v>
      </c>
      <c r="C785" s="6">
        <v>1040</v>
      </c>
      <c r="D785" s="5" t="s">
        <v>88</v>
      </c>
      <c r="E785" s="5" t="s">
        <v>174</v>
      </c>
      <c r="F785" s="5" t="s">
        <v>751</v>
      </c>
      <c r="G785" s="6" t="s">
        <v>1355</v>
      </c>
      <c r="H785" s="6">
        <v>0</v>
      </c>
      <c r="I785" s="5" t="s">
        <v>51</v>
      </c>
      <c r="J785" s="5" t="s">
        <v>52</v>
      </c>
      <c r="K785" s="5" t="s">
        <v>90</v>
      </c>
      <c r="L785" s="5" t="s">
        <v>91</v>
      </c>
      <c r="M785" s="5" t="s">
        <v>78</v>
      </c>
      <c r="N785" s="5" t="s">
        <v>56</v>
      </c>
      <c r="O785" s="5" t="s">
        <v>57</v>
      </c>
      <c r="P785" s="5" t="s">
        <v>58</v>
      </c>
      <c r="Q785" s="5" t="s">
        <v>52</v>
      </c>
      <c r="R785" s="5" t="s">
        <v>59</v>
      </c>
      <c r="S785" s="5" t="s">
        <v>112</v>
      </c>
      <c r="T785" s="5" t="s">
        <v>79</v>
      </c>
      <c r="U785" s="5" t="s">
        <v>1080</v>
      </c>
      <c r="V785" s="5" t="s">
        <v>81</v>
      </c>
      <c r="W785" s="5" t="s">
        <v>64</v>
      </c>
      <c r="X785" s="5" t="s">
        <v>66</v>
      </c>
      <c r="Y785" s="5" t="s">
        <v>247</v>
      </c>
      <c r="Z785" s="16" t="s">
        <v>126</v>
      </c>
    </row>
    <row r="786" spans="1:26" ht="32.25" thickBot="1" x14ac:dyDescent="0.3">
      <c r="A786" s="4">
        <v>29513</v>
      </c>
      <c r="B786" s="6">
        <v>2008</v>
      </c>
      <c r="C786" s="6">
        <v>1407</v>
      </c>
      <c r="D786" s="5" t="s">
        <v>128</v>
      </c>
      <c r="E786" s="5" t="s">
        <v>49</v>
      </c>
      <c r="F786" s="5" t="s">
        <v>1092</v>
      </c>
      <c r="G786" s="6" t="s">
        <v>1364</v>
      </c>
      <c r="H786" s="6">
        <v>6</v>
      </c>
      <c r="I786" s="5" t="s">
        <v>76</v>
      </c>
      <c r="J786" s="5" t="s">
        <v>52</v>
      </c>
      <c r="K786" s="5" t="s">
        <v>90</v>
      </c>
      <c r="L786" s="5" t="s">
        <v>249</v>
      </c>
      <c r="M786" s="5" t="s">
        <v>254</v>
      </c>
      <c r="N786" s="5" t="s">
        <v>56</v>
      </c>
      <c r="O786" s="5" t="s">
        <v>57</v>
      </c>
      <c r="P786" s="5" t="s">
        <v>58</v>
      </c>
      <c r="Q786" s="5" t="s">
        <v>52</v>
      </c>
      <c r="R786" s="5" t="s">
        <v>59</v>
      </c>
      <c r="S786" s="5" t="s">
        <v>112</v>
      </c>
      <c r="T786" s="5" t="s">
        <v>79</v>
      </c>
      <c r="U786" s="5" t="s">
        <v>1095</v>
      </c>
      <c r="V786" s="5" t="s">
        <v>63</v>
      </c>
      <c r="W786" s="5" t="s">
        <v>64</v>
      </c>
      <c r="X786" s="5" t="s">
        <v>66</v>
      </c>
      <c r="Y786" s="5" t="s">
        <v>247</v>
      </c>
      <c r="Z786" s="16" t="s">
        <v>69</v>
      </c>
    </row>
    <row r="787" spans="1:26" ht="32.25" thickBot="1" x14ac:dyDescent="0.3">
      <c r="A787" s="4">
        <v>7642</v>
      </c>
      <c r="B787" s="6">
        <v>2009</v>
      </c>
      <c r="C787" s="6">
        <v>740</v>
      </c>
      <c r="D787" s="5" t="s">
        <v>47</v>
      </c>
      <c r="E787" s="5" t="s">
        <v>74</v>
      </c>
      <c r="F787" s="5" t="s">
        <v>778</v>
      </c>
      <c r="G787" s="6" t="s">
        <v>1293</v>
      </c>
      <c r="H787" s="6">
        <v>20</v>
      </c>
      <c r="I787" s="5" t="s">
        <v>76</v>
      </c>
      <c r="J787" s="5" t="s">
        <v>52</v>
      </c>
      <c r="K787" s="5" t="s">
        <v>53</v>
      </c>
      <c r="L787" s="5" t="s">
        <v>91</v>
      </c>
      <c r="M787" s="5" t="s">
        <v>92</v>
      </c>
      <c r="N787" s="5" t="s">
        <v>56</v>
      </c>
      <c r="O787" s="5" t="s">
        <v>57</v>
      </c>
      <c r="P787" s="5" t="s">
        <v>58</v>
      </c>
      <c r="Q787" s="5" t="s">
        <v>52</v>
      </c>
      <c r="R787" s="5" t="s">
        <v>59</v>
      </c>
      <c r="S787" s="5" t="s">
        <v>60</v>
      </c>
      <c r="T787" s="5" t="s">
        <v>93</v>
      </c>
      <c r="U787" s="5" t="s">
        <v>1120</v>
      </c>
      <c r="V787" s="5" t="s">
        <v>95</v>
      </c>
      <c r="W787" s="5" t="s">
        <v>64</v>
      </c>
      <c r="X787" s="5" t="s">
        <v>66</v>
      </c>
      <c r="Y787" s="5" t="s">
        <v>247</v>
      </c>
      <c r="Z787" s="16" t="s">
        <v>140</v>
      </c>
    </row>
    <row r="788" spans="1:26" ht="32.25" thickBot="1" x14ac:dyDescent="0.3">
      <c r="A788" s="4">
        <v>14729</v>
      </c>
      <c r="B788" s="6">
        <v>2005</v>
      </c>
      <c r="C788" s="6">
        <v>1520</v>
      </c>
      <c r="D788" s="5" t="s">
        <v>135</v>
      </c>
      <c r="E788" s="5" t="s">
        <v>101</v>
      </c>
      <c r="F788" s="5" t="s">
        <v>453</v>
      </c>
      <c r="G788" s="6" t="s">
        <v>1229</v>
      </c>
      <c r="H788" s="6">
        <v>0</v>
      </c>
      <c r="I788" s="5" t="s">
        <v>51</v>
      </c>
      <c r="J788" s="5" t="s">
        <v>52</v>
      </c>
      <c r="K788" s="5" t="s">
        <v>90</v>
      </c>
      <c r="L788" s="5" t="s">
        <v>150</v>
      </c>
      <c r="M788" s="5" t="s">
        <v>151</v>
      </c>
      <c r="N788" s="5" t="s">
        <v>152</v>
      </c>
      <c r="O788" s="5" t="s">
        <v>57</v>
      </c>
      <c r="P788" s="5" t="s">
        <v>58</v>
      </c>
      <c r="Q788" s="5" t="s">
        <v>52</v>
      </c>
      <c r="R788" s="5" t="s">
        <v>59</v>
      </c>
      <c r="S788" s="5" t="s">
        <v>112</v>
      </c>
      <c r="T788" s="5" t="s">
        <v>153</v>
      </c>
      <c r="U788" s="5" t="s">
        <v>62</v>
      </c>
      <c r="V788" s="5" t="s">
        <v>63</v>
      </c>
      <c r="W788" s="5" t="s">
        <v>64</v>
      </c>
      <c r="X788" s="5" t="s">
        <v>66</v>
      </c>
      <c r="Y788" s="5" t="s">
        <v>247</v>
      </c>
      <c r="Z788" s="16" t="s">
        <v>238</v>
      </c>
    </row>
    <row r="789" spans="1:26" ht="16.5" thickBot="1" x14ac:dyDescent="0.3">
      <c r="A789" s="4">
        <v>29079</v>
      </c>
      <c r="B789" s="6">
        <v>2009</v>
      </c>
      <c r="C789" s="6">
        <v>1634</v>
      </c>
      <c r="D789" s="5" t="s">
        <v>88</v>
      </c>
      <c r="E789" s="5" t="s">
        <v>325</v>
      </c>
      <c r="F789" s="5" t="s">
        <v>101</v>
      </c>
      <c r="G789" s="6" t="s">
        <v>1365</v>
      </c>
      <c r="H789" s="6">
        <v>0</v>
      </c>
      <c r="I789" s="5" t="s">
        <v>51</v>
      </c>
      <c r="J789" s="5" t="s">
        <v>52</v>
      </c>
      <c r="K789" s="5" t="s">
        <v>53</v>
      </c>
      <c r="L789" s="5" t="s">
        <v>143</v>
      </c>
      <c r="M789" s="5" t="s">
        <v>310</v>
      </c>
      <c r="N789" s="5" t="s">
        <v>56</v>
      </c>
      <c r="O789" s="5" t="s">
        <v>57</v>
      </c>
      <c r="P789" s="5" t="s">
        <v>463</v>
      </c>
      <c r="Q789" s="5" t="s">
        <v>52</v>
      </c>
      <c r="R789" s="5" t="s">
        <v>59</v>
      </c>
      <c r="S789" s="5" t="s">
        <v>112</v>
      </c>
      <c r="T789" s="5" t="s">
        <v>79</v>
      </c>
      <c r="U789" s="5" t="s">
        <v>387</v>
      </c>
      <c r="V789" s="5" t="s">
        <v>63</v>
      </c>
      <c r="W789" s="5" t="s">
        <v>64</v>
      </c>
      <c r="X789" s="5" t="s">
        <v>66</v>
      </c>
      <c r="Y789" s="5" t="s">
        <v>247</v>
      </c>
      <c r="Z789" s="16" t="s">
        <v>244</v>
      </c>
    </row>
    <row r="790" spans="1:26" ht="16.5" thickBot="1" x14ac:dyDescent="0.3">
      <c r="A790" s="4">
        <v>24435</v>
      </c>
      <c r="B790" s="6">
        <v>2012</v>
      </c>
      <c r="C790" s="6">
        <v>1022</v>
      </c>
      <c r="D790" s="5" t="s">
        <v>135</v>
      </c>
      <c r="E790" s="5" t="s">
        <v>273</v>
      </c>
      <c r="F790" s="5" t="s">
        <v>101</v>
      </c>
      <c r="G790" s="6" t="s">
        <v>1366</v>
      </c>
      <c r="H790" s="6">
        <v>0</v>
      </c>
      <c r="I790" s="5" t="s">
        <v>51</v>
      </c>
      <c r="J790" s="5" t="s">
        <v>52</v>
      </c>
      <c r="K790" s="5" t="s">
        <v>90</v>
      </c>
      <c r="L790" s="5" t="s">
        <v>91</v>
      </c>
      <c r="M790" s="5" t="s">
        <v>78</v>
      </c>
      <c r="N790" s="5" t="s">
        <v>56</v>
      </c>
      <c r="O790" s="5" t="s">
        <v>57</v>
      </c>
      <c r="P790" s="5" t="s">
        <v>58</v>
      </c>
      <c r="Q790" s="5" t="s">
        <v>52</v>
      </c>
      <c r="R790" s="5" t="s">
        <v>59</v>
      </c>
      <c r="S790" s="5" t="s">
        <v>112</v>
      </c>
      <c r="T790" s="5" t="s">
        <v>79</v>
      </c>
      <c r="U790" s="5" t="s">
        <v>942</v>
      </c>
      <c r="V790" s="5" t="s">
        <v>81</v>
      </c>
      <c r="W790" s="5" t="s">
        <v>64</v>
      </c>
      <c r="X790" s="5" t="s">
        <v>66</v>
      </c>
      <c r="Y790" s="5" t="s">
        <v>247</v>
      </c>
      <c r="Z790" s="16" t="s">
        <v>244</v>
      </c>
    </row>
    <row r="791" spans="1:26" ht="32.25" thickBot="1" x14ac:dyDescent="0.3">
      <c r="A791" s="4">
        <v>29353</v>
      </c>
      <c r="B791" s="6">
        <v>2006</v>
      </c>
      <c r="C791" s="6">
        <v>1242</v>
      </c>
      <c r="D791" s="5" t="s">
        <v>72</v>
      </c>
      <c r="E791" s="5" t="s">
        <v>74</v>
      </c>
      <c r="F791" s="5" t="s">
        <v>75</v>
      </c>
      <c r="G791" s="6" t="s">
        <v>1276</v>
      </c>
      <c r="H791" s="6">
        <v>65</v>
      </c>
      <c r="I791" s="5" t="s">
        <v>76</v>
      </c>
      <c r="J791" s="5" t="s">
        <v>52</v>
      </c>
      <c r="K791" s="5" t="s">
        <v>53</v>
      </c>
      <c r="L791" s="5" t="s">
        <v>77</v>
      </c>
      <c r="M791" s="5" t="s">
        <v>78</v>
      </c>
      <c r="N791" s="5" t="s">
        <v>56</v>
      </c>
      <c r="O791" s="5" t="s">
        <v>57</v>
      </c>
      <c r="P791" s="5" t="s">
        <v>58</v>
      </c>
      <c r="Q791" s="5" t="s">
        <v>52</v>
      </c>
      <c r="R791" s="5" t="s">
        <v>59</v>
      </c>
      <c r="S791" s="5" t="s">
        <v>60</v>
      </c>
      <c r="T791" s="5" t="s">
        <v>79</v>
      </c>
      <c r="U791" s="5" t="s">
        <v>80</v>
      </c>
      <c r="V791" s="5" t="s">
        <v>81</v>
      </c>
      <c r="W791" s="5" t="s">
        <v>64</v>
      </c>
      <c r="X791" s="5" t="s">
        <v>83</v>
      </c>
      <c r="Y791" s="5" t="s">
        <v>84</v>
      </c>
      <c r="Z791" s="16" t="s">
        <v>85</v>
      </c>
    </row>
    <row r="792" spans="1:26" ht="32.25" thickBot="1" x14ac:dyDescent="0.3">
      <c r="A792" s="4">
        <v>13996</v>
      </c>
      <c r="B792" s="6">
        <v>2012</v>
      </c>
      <c r="C792" s="6">
        <v>1815</v>
      </c>
      <c r="D792" s="5" t="s">
        <v>47</v>
      </c>
      <c r="E792" s="5" t="s">
        <v>109</v>
      </c>
      <c r="F792" s="5" t="s">
        <v>110</v>
      </c>
      <c r="G792" s="6" t="s">
        <v>1162</v>
      </c>
      <c r="H792" s="6">
        <v>2</v>
      </c>
      <c r="I792" s="5" t="s">
        <v>120</v>
      </c>
      <c r="J792" s="5" t="s">
        <v>52</v>
      </c>
      <c r="K792" s="5" t="s">
        <v>53</v>
      </c>
      <c r="L792" s="5" t="s">
        <v>91</v>
      </c>
      <c r="M792" s="5" t="s">
        <v>92</v>
      </c>
      <c r="N792" s="5" t="s">
        <v>56</v>
      </c>
      <c r="O792" s="5" t="s">
        <v>57</v>
      </c>
      <c r="P792" s="5" t="s">
        <v>58</v>
      </c>
      <c r="Q792" s="5" t="s">
        <v>52</v>
      </c>
      <c r="R792" s="5" t="s">
        <v>121</v>
      </c>
      <c r="S792" s="5" t="s">
        <v>112</v>
      </c>
      <c r="T792" s="5" t="s">
        <v>93</v>
      </c>
      <c r="U792" s="5" t="s">
        <v>122</v>
      </c>
      <c r="V792" s="5" t="s">
        <v>123</v>
      </c>
      <c r="W792" s="5" t="s">
        <v>64</v>
      </c>
      <c r="X792" s="5" t="s">
        <v>66</v>
      </c>
      <c r="Y792" s="5" t="s">
        <v>84</v>
      </c>
      <c r="Z792" s="16" t="s">
        <v>126</v>
      </c>
    </row>
    <row r="793" spans="1:26" ht="32.25" thickBot="1" x14ac:dyDescent="0.3">
      <c r="A793" s="4">
        <v>3237</v>
      </c>
      <c r="B793" s="6">
        <v>2015</v>
      </c>
      <c r="C793" s="6">
        <v>79</v>
      </c>
      <c r="D793" s="5" t="s">
        <v>47</v>
      </c>
      <c r="E793" s="5" t="s">
        <v>110</v>
      </c>
      <c r="F793" s="5" t="s">
        <v>268</v>
      </c>
      <c r="G793" s="6" t="s">
        <v>1265</v>
      </c>
      <c r="H793" s="6">
        <v>0</v>
      </c>
      <c r="I793" s="5" t="s">
        <v>51</v>
      </c>
      <c r="J793" s="5" t="s">
        <v>52</v>
      </c>
      <c r="K793" s="5" t="s">
        <v>90</v>
      </c>
      <c r="L793" s="5" t="s">
        <v>150</v>
      </c>
      <c r="M793" s="5" t="s">
        <v>151</v>
      </c>
      <c r="N793" s="5" t="s">
        <v>152</v>
      </c>
      <c r="O793" s="5" t="s">
        <v>57</v>
      </c>
      <c r="P793" s="5" t="s">
        <v>58</v>
      </c>
      <c r="Q793" s="5" t="s">
        <v>52</v>
      </c>
      <c r="R793" s="5" t="s">
        <v>59</v>
      </c>
      <c r="S793" s="5" t="s">
        <v>112</v>
      </c>
      <c r="T793" s="5" t="s">
        <v>153</v>
      </c>
      <c r="U793" s="5" t="s">
        <v>804</v>
      </c>
      <c r="V793" s="5" t="s">
        <v>133</v>
      </c>
      <c r="W793" s="5" t="s">
        <v>64</v>
      </c>
      <c r="X793" s="5" t="s">
        <v>66</v>
      </c>
      <c r="Y793" s="5" t="s">
        <v>84</v>
      </c>
      <c r="Z793" s="16" t="s">
        <v>238</v>
      </c>
    </row>
    <row r="794" spans="1:26" ht="32.25" thickBot="1" x14ac:dyDescent="0.3">
      <c r="A794" s="4">
        <v>1353</v>
      </c>
      <c r="B794" s="6">
        <v>2005</v>
      </c>
      <c r="C794" s="6">
        <v>1225</v>
      </c>
      <c r="D794" s="5" t="s">
        <v>182</v>
      </c>
      <c r="E794" s="5" t="s">
        <v>174</v>
      </c>
      <c r="F794" s="5" t="s">
        <v>110</v>
      </c>
      <c r="G794" s="6" t="s">
        <v>1163</v>
      </c>
      <c r="H794" s="6">
        <v>0</v>
      </c>
      <c r="I794" s="5" t="s">
        <v>51</v>
      </c>
      <c r="J794" s="5" t="s">
        <v>52</v>
      </c>
      <c r="K794" s="5" t="s">
        <v>53</v>
      </c>
      <c r="L794" s="5" t="s">
        <v>54</v>
      </c>
      <c r="M794" s="5" t="s">
        <v>92</v>
      </c>
      <c r="N794" s="5" t="s">
        <v>56</v>
      </c>
      <c r="O794" s="5" t="s">
        <v>57</v>
      </c>
      <c r="P794" s="5" t="s">
        <v>58</v>
      </c>
      <c r="Q794" s="5" t="s">
        <v>52</v>
      </c>
      <c r="R794" s="5" t="s">
        <v>59</v>
      </c>
      <c r="S794" s="5" t="s">
        <v>60</v>
      </c>
      <c r="T794" s="5" t="s">
        <v>93</v>
      </c>
      <c r="U794" s="5" t="s">
        <v>181</v>
      </c>
      <c r="V794" s="5" t="s">
        <v>81</v>
      </c>
      <c r="W794" s="5" t="s">
        <v>64</v>
      </c>
      <c r="X794" s="5" t="s">
        <v>66</v>
      </c>
      <c r="Y794" s="5" t="s">
        <v>84</v>
      </c>
      <c r="Z794" s="16" t="s">
        <v>140</v>
      </c>
    </row>
    <row r="795" spans="1:26" ht="16.5" thickBot="1" x14ac:dyDescent="0.3">
      <c r="A795" s="4">
        <v>27317</v>
      </c>
      <c r="B795" s="6">
        <v>2014</v>
      </c>
      <c r="C795" s="6">
        <v>1353</v>
      </c>
      <c r="D795" s="5" t="s">
        <v>47</v>
      </c>
      <c r="E795" s="5" t="s">
        <v>174</v>
      </c>
      <c r="F795" s="5" t="s">
        <v>110</v>
      </c>
      <c r="G795" s="6" t="s">
        <v>1163</v>
      </c>
      <c r="H795" s="6">
        <v>0</v>
      </c>
      <c r="I795" s="5" t="s">
        <v>51</v>
      </c>
      <c r="J795" s="5" t="s">
        <v>52</v>
      </c>
      <c r="K795" s="5" t="s">
        <v>90</v>
      </c>
      <c r="L795" s="5" t="s">
        <v>147</v>
      </c>
      <c r="M795" s="5" t="s">
        <v>78</v>
      </c>
      <c r="N795" s="5" t="s">
        <v>56</v>
      </c>
      <c r="O795" s="5" t="s">
        <v>57</v>
      </c>
      <c r="P795" s="5" t="s">
        <v>58</v>
      </c>
      <c r="Q795" s="5" t="s">
        <v>52</v>
      </c>
      <c r="R795" s="5" t="s">
        <v>59</v>
      </c>
      <c r="S795" s="5" t="s">
        <v>60</v>
      </c>
      <c r="T795" s="5" t="s">
        <v>79</v>
      </c>
      <c r="U795" s="5" t="s">
        <v>181</v>
      </c>
      <c r="V795" s="5" t="s">
        <v>81</v>
      </c>
      <c r="W795" s="5" t="s">
        <v>64</v>
      </c>
      <c r="X795" s="5" t="s">
        <v>66</v>
      </c>
      <c r="Y795" s="5" t="s">
        <v>84</v>
      </c>
      <c r="Z795" s="16" t="s">
        <v>189</v>
      </c>
    </row>
    <row r="796" spans="1:26" ht="16.5" thickBot="1" x14ac:dyDescent="0.3">
      <c r="A796" s="4">
        <v>29251</v>
      </c>
      <c r="B796" s="6">
        <v>2005</v>
      </c>
      <c r="C796" s="6">
        <v>253</v>
      </c>
      <c r="D796" s="5" t="s">
        <v>72</v>
      </c>
      <c r="E796" s="5" t="s">
        <v>109</v>
      </c>
      <c r="F796" s="5" t="s">
        <v>230</v>
      </c>
      <c r="G796" s="6" t="s">
        <v>1166</v>
      </c>
      <c r="H796" s="6">
        <v>0</v>
      </c>
      <c r="I796" s="5" t="s">
        <v>51</v>
      </c>
      <c r="J796" s="5" t="s">
        <v>52</v>
      </c>
      <c r="K796" s="5" t="s">
        <v>90</v>
      </c>
      <c r="L796" s="5" t="s">
        <v>77</v>
      </c>
      <c r="M796" s="5" t="s">
        <v>78</v>
      </c>
      <c r="N796" s="5" t="s">
        <v>56</v>
      </c>
      <c r="O796" s="5" t="s">
        <v>57</v>
      </c>
      <c r="P796" s="5" t="s">
        <v>58</v>
      </c>
      <c r="Q796" s="5" t="s">
        <v>52</v>
      </c>
      <c r="R796" s="5" t="s">
        <v>131</v>
      </c>
      <c r="S796" s="5" t="s">
        <v>112</v>
      </c>
      <c r="T796" s="5" t="s">
        <v>79</v>
      </c>
      <c r="U796" s="5" t="s">
        <v>234</v>
      </c>
      <c r="V796" s="5" t="s">
        <v>133</v>
      </c>
      <c r="W796" s="5" t="s">
        <v>64</v>
      </c>
      <c r="X796" s="5" t="s">
        <v>66</v>
      </c>
      <c r="Y796" s="5" t="s">
        <v>84</v>
      </c>
      <c r="Z796" s="16" t="s">
        <v>98</v>
      </c>
    </row>
    <row r="797" spans="1:26" ht="16.5" thickBot="1" x14ac:dyDescent="0.3">
      <c r="A797" s="4">
        <v>25486</v>
      </c>
      <c r="B797" s="6">
        <v>2014</v>
      </c>
      <c r="C797" s="6">
        <v>5</v>
      </c>
      <c r="D797" s="5" t="s">
        <v>182</v>
      </c>
      <c r="E797" s="5" t="s">
        <v>263</v>
      </c>
      <c r="F797" s="5" t="s">
        <v>230</v>
      </c>
      <c r="G797" s="6" t="s">
        <v>1256</v>
      </c>
      <c r="H797" s="6">
        <v>150</v>
      </c>
      <c r="I797" s="5" t="s">
        <v>76</v>
      </c>
      <c r="J797" s="5" t="s">
        <v>52</v>
      </c>
      <c r="K797" s="5" t="s">
        <v>53</v>
      </c>
      <c r="L797" s="5" t="s">
        <v>147</v>
      </c>
      <c r="M797" s="5" t="s">
        <v>92</v>
      </c>
      <c r="N797" s="5" t="s">
        <v>56</v>
      </c>
      <c r="O797" s="5" t="s">
        <v>57</v>
      </c>
      <c r="P797" s="5" t="s">
        <v>58</v>
      </c>
      <c r="Q797" s="5" t="s">
        <v>52</v>
      </c>
      <c r="R797" s="5" t="s">
        <v>131</v>
      </c>
      <c r="S797" s="5" t="s">
        <v>60</v>
      </c>
      <c r="T797" s="5" t="s">
        <v>93</v>
      </c>
      <c r="U797" s="5" t="s">
        <v>265</v>
      </c>
      <c r="V797" s="5" t="s">
        <v>133</v>
      </c>
      <c r="W797" s="5" t="s">
        <v>64</v>
      </c>
      <c r="X797" s="5" t="s">
        <v>168</v>
      </c>
      <c r="Y797" s="5" t="s">
        <v>84</v>
      </c>
      <c r="Z797" s="16" t="s">
        <v>189</v>
      </c>
    </row>
    <row r="798" spans="1:26" ht="32.25" thickBot="1" x14ac:dyDescent="0.3">
      <c r="A798" s="4">
        <v>29182</v>
      </c>
      <c r="B798" s="6">
        <v>2012</v>
      </c>
      <c r="C798" s="6">
        <v>2238</v>
      </c>
      <c r="D798" s="5" t="s">
        <v>47</v>
      </c>
      <c r="E798" s="5" t="s">
        <v>192</v>
      </c>
      <c r="F798" s="5" t="s">
        <v>230</v>
      </c>
      <c r="G798" s="6" t="s">
        <v>1167</v>
      </c>
      <c r="H798" s="6">
        <v>0</v>
      </c>
      <c r="I798" s="5" t="s">
        <v>51</v>
      </c>
      <c r="J798" s="5" t="s">
        <v>215</v>
      </c>
      <c r="K798" s="5" t="s">
        <v>90</v>
      </c>
      <c r="L798" s="5" t="s">
        <v>91</v>
      </c>
      <c r="M798" s="5" t="s">
        <v>78</v>
      </c>
      <c r="N798" s="5" t="s">
        <v>56</v>
      </c>
      <c r="O798" s="5" t="s">
        <v>213</v>
      </c>
      <c r="P798" s="5" t="s">
        <v>58</v>
      </c>
      <c r="Q798" s="5" t="s">
        <v>52</v>
      </c>
      <c r="R798" s="5" t="s">
        <v>131</v>
      </c>
      <c r="S798" s="5" t="s">
        <v>112</v>
      </c>
      <c r="T798" s="5" t="s">
        <v>79</v>
      </c>
      <c r="U798" s="5" t="s">
        <v>286</v>
      </c>
      <c r="V798" s="5" t="s">
        <v>149</v>
      </c>
      <c r="W798" s="5" t="s">
        <v>171</v>
      </c>
      <c r="X798" s="5" t="s">
        <v>66</v>
      </c>
      <c r="Y798" s="5" t="s">
        <v>84</v>
      </c>
      <c r="Z798" s="16" t="s">
        <v>126</v>
      </c>
    </row>
    <row r="799" spans="1:26" ht="32.25" thickBot="1" x14ac:dyDescent="0.3">
      <c r="A799" s="4">
        <v>13236</v>
      </c>
      <c r="B799" s="6">
        <v>2013</v>
      </c>
      <c r="C799" s="6">
        <v>121</v>
      </c>
      <c r="D799" s="5" t="s">
        <v>182</v>
      </c>
      <c r="E799" s="5" t="s">
        <v>192</v>
      </c>
      <c r="F799" s="5" t="s">
        <v>230</v>
      </c>
      <c r="G799" s="6" t="s">
        <v>1167</v>
      </c>
      <c r="H799" s="6">
        <v>190</v>
      </c>
      <c r="I799" s="5" t="s">
        <v>76</v>
      </c>
      <c r="J799" s="5" t="s">
        <v>52</v>
      </c>
      <c r="K799" s="5" t="s">
        <v>90</v>
      </c>
      <c r="L799" s="5" t="s">
        <v>147</v>
      </c>
      <c r="M799" s="5" t="s">
        <v>78</v>
      </c>
      <c r="N799" s="5" t="s">
        <v>56</v>
      </c>
      <c r="O799" s="5" t="s">
        <v>57</v>
      </c>
      <c r="P799" s="5" t="s">
        <v>58</v>
      </c>
      <c r="Q799" s="5" t="s">
        <v>52</v>
      </c>
      <c r="R799" s="5" t="s">
        <v>131</v>
      </c>
      <c r="S799" s="5" t="s">
        <v>112</v>
      </c>
      <c r="T799" s="5" t="s">
        <v>79</v>
      </c>
      <c r="U799" s="5" t="s">
        <v>296</v>
      </c>
      <c r="V799" s="5" t="s">
        <v>133</v>
      </c>
      <c r="W799" s="5" t="s">
        <v>64</v>
      </c>
      <c r="X799" s="5" t="s">
        <v>83</v>
      </c>
      <c r="Y799" s="5" t="s">
        <v>84</v>
      </c>
      <c r="Z799" s="16" t="s">
        <v>69</v>
      </c>
    </row>
    <row r="800" spans="1:26" ht="16.5" thickBot="1" x14ac:dyDescent="0.3">
      <c r="A800" s="4">
        <v>14020</v>
      </c>
      <c r="B800" s="6">
        <v>2012</v>
      </c>
      <c r="C800" s="6">
        <v>949</v>
      </c>
      <c r="D800" s="5" t="s">
        <v>47</v>
      </c>
      <c r="E800" s="5" t="s">
        <v>218</v>
      </c>
      <c r="F800" s="5" t="s">
        <v>230</v>
      </c>
      <c r="G800" s="6" t="s">
        <v>1279</v>
      </c>
      <c r="H800" s="6">
        <v>0</v>
      </c>
      <c r="I800" s="5" t="s">
        <v>51</v>
      </c>
      <c r="J800" s="5" t="s">
        <v>52</v>
      </c>
      <c r="K800" s="5" t="s">
        <v>90</v>
      </c>
      <c r="L800" s="5" t="s">
        <v>91</v>
      </c>
      <c r="M800" s="5" t="s">
        <v>92</v>
      </c>
      <c r="N800" s="5" t="s">
        <v>56</v>
      </c>
      <c r="O800" s="5" t="s">
        <v>57</v>
      </c>
      <c r="P800" s="5" t="s">
        <v>58</v>
      </c>
      <c r="Q800" s="5" t="s">
        <v>52</v>
      </c>
      <c r="R800" s="5" t="s">
        <v>59</v>
      </c>
      <c r="S800" s="5" t="s">
        <v>112</v>
      </c>
      <c r="T800" s="5" t="s">
        <v>93</v>
      </c>
      <c r="U800" s="5" t="s">
        <v>298</v>
      </c>
      <c r="V800" s="5" t="s">
        <v>95</v>
      </c>
      <c r="W800" s="5" t="s">
        <v>64</v>
      </c>
      <c r="X800" s="5" t="s">
        <v>66</v>
      </c>
      <c r="Y800" s="5" t="s">
        <v>84</v>
      </c>
      <c r="Z800" s="16" t="s">
        <v>222</v>
      </c>
    </row>
    <row r="801" spans="1:26" ht="32.25" thickBot="1" x14ac:dyDescent="0.3">
      <c r="A801" s="4">
        <v>21648</v>
      </c>
      <c r="B801" s="6">
        <v>2012</v>
      </c>
      <c r="C801" s="6">
        <v>955</v>
      </c>
      <c r="D801" s="5" t="s">
        <v>135</v>
      </c>
      <c r="E801" s="5" t="s">
        <v>325</v>
      </c>
      <c r="F801" s="5" t="s">
        <v>768</v>
      </c>
      <c r="G801" s="6" t="s">
        <v>1367</v>
      </c>
      <c r="H801" s="6">
        <v>0</v>
      </c>
      <c r="I801" s="5" t="s">
        <v>51</v>
      </c>
      <c r="J801" s="5" t="s">
        <v>52</v>
      </c>
      <c r="K801" s="5" t="s">
        <v>90</v>
      </c>
      <c r="L801" s="5" t="s">
        <v>150</v>
      </c>
      <c r="M801" s="5" t="s">
        <v>151</v>
      </c>
      <c r="N801" s="5" t="s">
        <v>152</v>
      </c>
      <c r="O801" s="5" t="s">
        <v>213</v>
      </c>
      <c r="P801" s="5" t="s">
        <v>58</v>
      </c>
      <c r="Q801" s="5" t="s">
        <v>52</v>
      </c>
      <c r="R801" s="5" t="s">
        <v>59</v>
      </c>
      <c r="S801" s="5" t="s">
        <v>112</v>
      </c>
      <c r="T801" s="5" t="s">
        <v>153</v>
      </c>
      <c r="U801" s="5" t="s">
        <v>346</v>
      </c>
      <c r="V801" s="5" t="s">
        <v>95</v>
      </c>
      <c r="W801" s="5" t="s">
        <v>171</v>
      </c>
      <c r="X801" s="5" t="s">
        <v>66</v>
      </c>
      <c r="Y801" s="5" t="s">
        <v>84</v>
      </c>
      <c r="Z801" s="16" t="s">
        <v>238</v>
      </c>
    </row>
    <row r="802" spans="1:26" ht="16.5" thickBot="1" x14ac:dyDescent="0.3">
      <c r="A802" s="4">
        <v>12192</v>
      </c>
      <c r="B802" s="6">
        <v>2011</v>
      </c>
      <c r="C802" s="6">
        <v>2135</v>
      </c>
      <c r="D802" s="5" t="s">
        <v>72</v>
      </c>
      <c r="E802" s="5" t="s">
        <v>273</v>
      </c>
      <c r="F802" s="5" t="s">
        <v>325</v>
      </c>
      <c r="G802" s="6" t="s">
        <v>1236</v>
      </c>
      <c r="H802" s="6">
        <v>0</v>
      </c>
      <c r="I802" s="5" t="s">
        <v>51</v>
      </c>
      <c r="J802" s="5" t="s">
        <v>249</v>
      </c>
      <c r="K802" s="5" t="s">
        <v>90</v>
      </c>
      <c r="L802" s="5" t="s">
        <v>91</v>
      </c>
      <c r="M802" s="5" t="s">
        <v>92</v>
      </c>
      <c r="N802" s="5" t="s">
        <v>56</v>
      </c>
      <c r="O802" s="5" t="s">
        <v>57</v>
      </c>
      <c r="P802" s="5" t="s">
        <v>58</v>
      </c>
      <c r="Q802" s="5" t="s">
        <v>52</v>
      </c>
      <c r="R802" s="5" t="s">
        <v>131</v>
      </c>
      <c r="S802" s="5" t="s">
        <v>60</v>
      </c>
      <c r="T802" s="5" t="s">
        <v>93</v>
      </c>
      <c r="U802" s="5" t="s">
        <v>324</v>
      </c>
      <c r="V802" s="5" t="s">
        <v>123</v>
      </c>
      <c r="W802" s="5" t="s">
        <v>64</v>
      </c>
      <c r="X802" s="5" t="s">
        <v>66</v>
      </c>
      <c r="Y802" s="5" t="s">
        <v>84</v>
      </c>
      <c r="Z802" s="16" t="s">
        <v>222</v>
      </c>
    </row>
    <row r="803" spans="1:26" ht="32.25" thickBot="1" x14ac:dyDescent="0.3">
      <c r="A803" s="4">
        <v>13589</v>
      </c>
      <c r="B803" s="6">
        <v>2015</v>
      </c>
      <c r="C803" s="6">
        <v>1658</v>
      </c>
      <c r="D803" s="5" t="s">
        <v>72</v>
      </c>
      <c r="E803" s="5" t="s">
        <v>453</v>
      </c>
      <c r="F803" s="5" t="s">
        <v>109</v>
      </c>
      <c r="G803" s="6" t="s">
        <v>1182</v>
      </c>
      <c r="H803" s="6">
        <v>0</v>
      </c>
      <c r="I803" s="5" t="s">
        <v>51</v>
      </c>
      <c r="J803" s="5" t="s">
        <v>52</v>
      </c>
      <c r="K803" s="5" t="s">
        <v>90</v>
      </c>
      <c r="L803" s="5" t="s">
        <v>150</v>
      </c>
      <c r="M803" s="5" t="s">
        <v>151</v>
      </c>
      <c r="N803" s="5" t="s">
        <v>152</v>
      </c>
      <c r="O803" s="5" t="s">
        <v>57</v>
      </c>
      <c r="P803" s="5" t="s">
        <v>58</v>
      </c>
      <c r="Q803" s="5" t="s">
        <v>52</v>
      </c>
      <c r="R803" s="5" t="s">
        <v>121</v>
      </c>
      <c r="S803" s="5" t="s">
        <v>112</v>
      </c>
      <c r="T803" s="5" t="s">
        <v>153</v>
      </c>
      <c r="U803" s="5" t="s">
        <v>512</v>
      </c>
      <c r="V803" s="5" t="s">
        <v>63</v>
      </c>
      <c r="W803" s="5" t="s">
        <v>64</v>
      </c>
      <c r="X803" s="5" t="s">
        <v>66</v>
      </c>
      <c r="Y803" s="5" t="s">
        <v>84</v>
      </c>
      <c r="Z803" s="16" t="s">
        <v>238</v>
      </c>
    </row>
    <row r="804" spans="1:26" ht="32.25" thickBot="1" x14ac:dyDescent="0.3">
      <c r="A804" s="4">
        <v>14509</v>
      </c>
      <c r="B804" s="6">
        <v>2015</v>
      </c>
      <c r="C804" s="6">
        <v>914</v>
      </c>
      <c r="D804" s="5" t="s">
        <v>88</v>
      </c>
      <c r="E804" s="5" t="s">
        <v>453</v>
      </c>
      <c r="F804" s="5" t="s">
        <v>174</v>
      </c>
      <c r="G804" s="6" t="s">
        <v>1187</v>
      </c>
      <c r="H804" s="6">
        <v>0</v>
      </c>
      <c r="I804" s="5" t="s">
        <v>51</v>
      </c>
      <c r="J804" s="5" t="s">
        <v>52</v>
      </c>
      <c r="K804" s="5" t="s">
        <v>90</v>
      </c>
      <c r="L804" s="5" t="s">
        <v>150</v>
      </c>
      <c r="M804" s="5" t="s">
        <v>151</v>
      </c>
      <c r="N804" s="5" t="s">
        <v>152</v>
      </c>
      <c r="O804" s="5" t="s">
        <v>57</v>
      </c>
      <c r="P804" s="5" t="s">
        <v>58</v>
      </c>
      <c r="Q804" s="5" t="s">
        <v>52</v>
      </c>
      <c r="R804" s="5" t="s">
        <v>59</v>
      </c>
      <c r="S804" s="5" t="s">
        <v>112</v>
      </c>
      <c r="T804" s="5" t="s">
        <v>153</v>
      </c>
      <c r="U804" s="5" t="s">
        <v>536</v>
      </c>
      <c r="V804" s="5" t="s">
        <v>95</v>
      </c>
      <c r="W804" s="5" t="s">
        <v>64</v>
      </c>
      <c r="X804" s="5" t="s">
        <v>66</v>
      </c>
      <c r="Y804" s="5" t="s">
        <v>84</v>
      </c>
      <c r="Z804" s="16" t="s">
        <v>238</v>
      </c>
    </row>
    <row r="805" spans="1:26" ht="16.5" thickBot="1" x14ac:dyDescent="0.3">
      <c r="A805" s="4">
        <v>29187</v>
      </c>
      <c r="B805" s="6">
        <v>2006</v>
      </c>
      <c r="C805" s="6">
        <v>1335</v>
      </c>
      <c r="D805" s="5" t="s">
        <v>135</v>
      </c>
      <c r="E805" s="5" t="s">
        <v>192</v>
      </c>
      <c r="F805" s="5" t="s">
        <v>402</v>
      </c>
      <c r="G805" s="6" t="s">
        <v>1260</v>
      </c>
      <c r="H805" s="6">
        <v>14</v>
      </c>
      <c r="I805" s="5" t="s">
        <v>76</v>
      </c>
      <c r="J805" s="5" t="s">
        <v>52</v>
      </c>
      <c r="K805" s="5" t="s">
        <v>90</v>
      </c>
      <c r="L805" s="5" t="s">
        <v>147</v>
      </c>
      <c r="M805" s="5" t="s">
        <v>78</v>
      </c>
      <c r="N805" s="5" t="s">
        <v>56</v>
      </c>
      <c r="O805" s="5" t="s">
        <v>57</v>
      </c>
      <c r="P805" s="5" t="s">
        <v>58</v>
      </c>
      <c r="Q805" s="5" t="s">
        <v>52</v>
      </c>
      <c r="R805" s="5" t="s">
        <v>59</v>
      </c>
      <c r="S805" s="5" t="s">
        <v>60</v>
      </c>
      <c r="T805" s="5" t="s">
        <v>79</v>
      </c>
      <c r="U805" s="5" t="s">
        <v>424</v>
      </c>
      <c r="V805" s="5" t="s">
        <v>81</v>
      </c>
      <c r="W805" s="5" t="s">
        <v>64</v>
      </c>
      <c r="X805" s="5" t="s">
        <v>66</v>
      </c>
      <c r="Y805" s="5" t="s">
        <v>84</v>
      </c>
      <c r="Z805" s="16" t="s">
        <v>189</v>
      </c>
    </row>
    <row r="806" spans="1:26" ht="16.5" thickBot="1" x14ac:dyDescent="0.3">
      <c r="A806" s="4">
        <v>8000</v>
      </c>
      <c r="B806" s="6">
        <v>2013</v>
      </c>
      <c r="C806" s="6">
        <v>917</v>
      </c>
      <c r="D806" s="5" t="s">
        <v>88</v>
      </c>
      <c r="E806" s="5" t="s">
        <v>49</v>
      </c>
      <c r="F806" s="5" t="s">
        <v>442</v>
      </c>
      <c r="G806" s="6" t="s">
        <v>1368</v>
      </c>
      <c r="H806" s="6">
        <v>20</v>
      </c>
      <c r="I806" s="5" t="s">
        <v>120</v>
      </c>
      <c r="J806" s="5" t="s">
        <v>44</v>
      </c>
      <c r="K806" s="5" t="s">
        <v>90</v>
      </c>
      <c r="L806" s="5" t="s">
        <v>147</v>
      </c>
      <c r="M806" s="5" t="s">
        <v>78</v>
      </c>
      <c r="N806" s="5" t="s">
        <v>56</v>
      </c>
      <c r="O806" s="5" t="s">
        <v>57</v>
      </c>
      <c r="P806" s="5" t="s">
        <v>58</v>
      </c>
      <c r="Q806" s="5" t="s">
        <v>52</v>
      </c>
      <c r="R806" s="5" t="s">
        <v>59</v>
      </c>
      <c r="S806" s="5" t="s">
        <v>112</v>
      </c>
      <c r="T806" s="5" t="s">
        <v>79</v>
      </c>
      <c r="U806" s="5" t="s">
        <v>445</v>
      </c>
      <c r="V806" s="5" t="s">
        <v>95</v>
      </c>
      <c r="W806" s="5" t="s">
        <v>64</v>
      </c>
      <c r="X806" s="5" t="s">
        <v>66</v>
      </c>
      <c r="Y806" s="5" t="s">
        <v>84</v>
      </c>
      <c r="Z806" s="16" t="s">
        <v>189</v>
      </c>
    </row>
    <row r="807" spans="1:26" ht="32.25" thickBot="1" x14ac:dyDescent="0.3">
      <c r="A807" s="4">
        <v>14693</v>
      </c>
      <c r="B807" s="6">
        <v>2011</v>
      </c>
      <c r="C807" s="6">
        <v>850</v>
      </c>
      <c r="D807" s="5" t="s">
        <v>88</v>
      </c>
      <c r="E807" s="5" t="s">
        <v>453</v>
      </c>
      <c r="F807" s="5" t="s">
        <v>273</v>
      </c>
      <c r="G807" s="6" t="s">
        <v>1239</v>
      </c>
      <c r="H807" s="6">
        <v>0</v>
      </c>
      <c r="I807" s="5" t="s">
        <v>51</v>
      </c>
      <c r="J807" s="5" t="s">
        <v>52</v>
      </c>
      <c r="K807" s="5" t="s">
        <v>90</v>
      </c>
      <c r="L807" s="5" t="s">
        <v>150</v>
      </c>
      <c r="M807" s="5" t="s">
        <v>151</v>
      </c>
      <c r="N807" s="5" t="s">
        <v>152</v>
      </c>
      <c r="O807" s="5" t="s">
        <v>57</v>
      </c>
      <c r="P807" s="5" t="s">
        <v>58</v>
      </c>
      <c r="Q807" s="5" t="s">
        <v>52</v>
      </c>
      <c r="R807" s="5" t="s">
        <v>59</v>
      </c>
      <c r="S807" s="5" t="s">
        <v>112</v>
      </c>
      <c r="T807" s="5" t="s">
        <v>153</v>
      </c>
      <c r="U807" s="5" t="s">
        <v>942</v>
      </c>
      <c r="V807" s="5" t="s">
        <v>95</v>
      </c>
      <c r="W807" s="5" t="s">
        <v>64</v>
      </c>
      <c r="X807" s="5" t="s">
        <v>66</v>
      </c>
      <c r="Y807" s="5" t="s">
        <v>84</v>
      </c>
      <c r="Z807" s="16" t="s">
        <v>499</v>
      </c>
    </row>
    <row r="808" spans="1:26" ht="32.25" thickBot="1" x14ac:dyDescent="0.3">
      <c r="A808" s="4">
        <v>29399</v>
      </c>
      <c r="B808" s="6">
        <v>2005</v>
      </c>
      <c r="C808" s="6">
        <v>1005</v>
      </c>
      <c r="D808" s="5" t="s">
        <v>72</v>
      </c>
      <c r="E808" s="5" t="s">
        <v>192</v>
      </c>
      <c r="F808" s="5" t="s">
        <v>460</v>
      </c>
      <c r="G808" s="6" t="s">
        <v>1298</v>
      </c>
      <c r="H808" s="6">
        <v>221</v>
      </c>
      <c r="I808" s="5" t="s">
        <v>76</v>
      </c>
      <c r="J808" s="5" t="s">
        <v>52</v>
      </c>
      <c r="K808" s="5" t="s">
        <v>90</v>
      </c>
      <c r="L808" s="5" t="s">
        <v>147</v>
      </c>
      <c r="M808" s="5" t="s">
        <v>78</v>
      </c>
      <c r="N808" s="5" t="s">
        <v>56</v>
      </c>
      <c r="O808" s="5" t="s">
        <v>57</v>
      </c>
      <c r="P808" s="5" t="s">
        <v>52</v>
      </c>
      <c r="Q808" s="5" t="s">
        <v>52</v>
      </c>
      <c r="R808" s="5" t="s">
        <v>59</v>
      </c>
      <c r="S808" s="5" t="s">
        <v>112</v>
      </c>
      <c r="T808" s="5" t="s">
        <v>79</v>
      </c>
      <c r="U808" s="5" t="s">
        <v>469</v>
      </c>
      <c r="V808" s="5" t="s">
        <v>81</v>
      </c>
      <c r="W808" s="5" t="s">
        <v>64</v>
      </c>
      <c r="X808" s="5" t="s">
        <v>83</v>
      </c>
      <c r="Y808" s="5" t="s">
        <v>84</v>
      </c>
      <c r="Z808" s="16" t="s">
        <v>69</v>
      </c>
    </row>
    <row r="809" spans="1:26" ht="32.25" thickBot="1" x14ac:dyDescent="0.3">
      <c r="A809" s="4">
        <v>29410</v>
      </c>
      <c r="B809" s="6">
        <v>2005</v>
      </c>
      <c r="C809" s="6">
        <v>1658</v>
      </c>
      <c r="D809" s="5" t="s">
        <v>88</v>
      </c>
      <c r="E809" s="5" t="s">
        <v>268</v>
      </c>
      <c r="F809" s="5" t="s">
        <v>478</v>
      </c>
      <c r="G809" s="6" t="s">
        <v>1369</v>
      </c>
      <c r="H809" s="6">
        <v>134</v>
      </c>
      <c r="I809" s="5" t="s">
        <v>120</v>
      </c>
      <c r="J809" s="5" t="s">
        <v>52</v>
      </c>
      <c r="K809" s="5" t="s">
        <v>53</v>
      </c>
      <c r="L809" s="5" t="s">
        <v>77</v>
      </c>
      <c r="M809" s="5" t="s">
        <v>78</v>
      </c>
      <c r="N809" s="5" t="s">
        <v>56</v>
      </c>
      <c r="O809" s="5" t="s">
        <v>57</v>
      </c>
      <c r="P809" s="5" t="s">
        <v>58</v>
      </c>
      <c r="Q809" s="5" t="s">
        <v>52</v>
      </c>
      <c r="R809" s="5" t="s">
        <v>59</v>
      </c>
      <c r="S809" s="5" t="s">
        <v>60</v>
      </c>
      <c r="T809" s="5" t="s">
        <v>79</v>
      </c>
      <c r="U809" s="5" t="s">
        <v>484</v>
      </c>
      <c r="V809" s="5" t="s">
        <v>63</v>
      </c>
      <c r="W809" s="5" t="s">
        <v>64</v>
      </c>
      <c r="X809" s="5" t="s">
        <v>83</v>
      </c>
      <c r="Y809" s="5" t="s">
        <v>84</v>
      </c>
      <c r="Z809" s="16" t="s">
        <v>85</v>
      </c>
    </row>
    <row r="810" spans="1:26" ht="16.5" thickBot="1" x14ac:dyDescent="0.3">
      <c r="A810" s="4">
        <v>15932</v>
      </c>
      <c r="B810" s="6">
        <v>2014</v>
      </c>
      <c r="C810" s="6">
        <v>730</v>
      </c>
      <c r="D810" s="5" t="s">
        <v>172</v>
      </c>
      <c r="E810" s="5" t="s">
        <v>109</v>
      </c>
      <c r="F810" s="5" t="s">
        <v>453</v>
      </c>
      <c r="G810" s="6" t="s">
        <v>1176</v>
      </c>
      <c r="H810" s="6">
        <v>0</v>
      </c>
      <c r="I810" s="5" t="s">
        <v>51</v>
      </c>
      <c r="J810" s="5" t="s">
        <v>52</v>
      </c>
      <c r="K810" s="5" t="s">
        <v>90</v>
      </c>
      <c r="L810" s="5" t="s">
        <v>77</v>
      </c>
      <c r="M810" s="5" t="s">
        <v>78</v>
      </c>
      <c r="N810" s="5" t="s">
        <v>56</v>
      </c>
      <c r="O810" s="5" t="s">
        <v>57</v>
      </c>
      <c r="P810" s="5" t="s">
        <v>58</v>
      </c>
      <c r="Q810" s="5" t="s">
        <v>52</v>
      </c>
      <c r="R810" s="5" t="s">
        <v>121</v>
      </c>
      <c r="S810" s="5" t="s">
        <v>112</v>
      </c>
      <c r="T810" s="5" t="s">
        <v>79</v>
      </c>
      <c r="U810" s="5" t="s">
        <v>512</v>
      </c>
      <c r="V810" s="5" t="s">
        <v>95</v>
      </c>
      <c r="W810" s="5" t="s">
        <v>64</v>
      </c>
      <c r="X810" s="5" t="s">
        <v>66</v>
      </c>
      <c r="Y810" s="5" t="s">
        <v>84</v>
      </c>
      <c r="Z810" s="16" t="s">
        <v>244</v>
      </c>
    </row>
    <row r="811" spans="1:26" ht="32.25" thickBot="1" x14ac:dyDescent="0.3">
      <c r="A811" s="4">
        <v>15066</v>
      </c>
      <c r="B811" s="6">
        <v>2008</v>
      </c>
      <c r="C811" s="6">
        <v>1111</v>
      </c>
      <c r="D811" s="5" t="s">
        <v>72</v>
      </c>
      <c r="E811" s="5" t="s">
        <v>109</v>
      </c>
      <c r="F811" s="5" t="s">
        <v>478</v>
      </c>
      <c r="G811" s="6" t="s">
        <v>1175</v>
      </c>
      <c r="H811" s="6">
        <v>156</v>
      </c>
      <c r="I811" s="5" t="s">
        <v>76</v>
      </c>
      <c r="J811" s="5" t="s">
        <v>52</v>
      </c>
      <c r="K811" s="5" t="s">
        <v>90</v>
      </c>
      <c r="L811" s="5" t="s">
        <v>150</v>
      </c>
      <c r="M811" s="5" t="s">
        <v>151</v>
      </c>
      <c r="N811" s="5" t="s">
        <v>203</v>
      </c>
      <c r="O811" s="5" t="s">
        <v>57</v>
      </c>
      <c r="P811" s="5" t="s">
        <v>58</v>
      </c>
      <c r="Q811" s="5" t="s">
        <v>52</v>
      </c>
      <c r="R811" s="5" t="s">
        <v>59</v>
      </c>
      <c r="S811" s="5" t="s">
        <v>60</v>
      </c>
      <c r="T811" s="5" t="s">
        <v>153</v>
      </c>
      <c r="U811" s="5" t="s">
        <v>483</v>
      </c>
      <c r="V811" s="5" t="s">
        <v>81</v>
      </c>
      <c r="W811" s="5" t="s">
        <v>171</v>
      </c>
      <c r="X811" s="5" t="s">
        <v>83</v>
      </c>
      <c r="Y811" s="5" t="s">
        <v>84</v>
      </c>
      <c r="Z811" s="16" t="s">
        <v>206</v>
      </c>
    </row>
    <row r="812" spans="1:26" ht="32.25" thickBot="1" x14ac:dyDescent="0.3">
      <c r="A812" s="4">
        <v>28917</v>
      </c>
      <c r="B812" s="6">
        <v>2010</v>
      </c>
      <c r="C812" s="6">
        <v>2130</v>
      </c>
      <c r="D812" s="5" t="s">
        <v>128</v>
      </c>
      <c r="E812" s="5" t="s">
        <v>263</v>
      </c>
      <c r="F812" s="5" t="s">
        <v>453</v>
      </c>
      <c r="G812" s="6" t="s">
        <v>1323</v>
      </c>
      <c r="H812" s="6">
        <v>0</v>
      </c>
      <c r="I812" s="5" t="s">
        <v>51</v>
      </c>
      <c r="J812" s="5" t="s">
        <v>215</v>
      </c>
      <c r="K812" s="5" t="s">
        <v>90</v>
      </c>
      <c r="L812" s="5" t="s">
        <v>91</v>
      </c>
      <c r="M812" s="5" t="s">
        <v>78</v>
      </c>
      <c r="N812" s="5" t="s">
        <v>56</v>
      </c>
      <c r="O812" s="5" t="s">
        <v>213</v>
      </c>
      <c r="P812" s="5" t="s">
        <v>58</v>
      </c>
      <c r="Q812" s="5" t="s">
        <v>52</v>
      </c>
      <c r="R812" s="5" t="s">
        <v>131</v>
      </c>
      <c r="S812" s="5" t="s">
        <v>60</v>
      </c>
      <c r="T812" s="5" t="s">
        <v>79</v>
      </c>
      <c r="U812" s="5" t="s">
        <v>549</v>
      </c>
      <c r="V812" s="5" t="s">
        <v>123</v>
      </c>
      <c r="W812" s="5" t="s">
        <v>171</v>
      </c>
      <c r="X812" s="5" t="s">
        <v>66</v>
      </c>
      <c r="Y812" s="5" t="s">
        <v>84</v>
      </c>
      <c r="Z812" s="16" t="s">
        <v>277</v>
      </c>
    </row>
    <row r="813" spans="1:26" ht="32.25" thickBot="1" x14ac:dyDescent="0.3">
      <c r="A813" s="4">
        <v>14637</v>
      </c>
      <c r="B813" s="6">
        <v>2011</v>
      </c>
      <c r="C813" s="6">
        <v>701</v>
      </c>
      <c r="D813" s="5" t="s">
        <v>88</v>
      </c>
      <c r="E813" s="5" t="s">
        <v>109</v>
      </c>
      <c r="F813" s="5" t="s">
        <v>453</v>
      </c>
      <c r="G813" s="6" t="s">
        <v>1176</v>
      </c>
      <c r="H813" s="6">
        <v>0</v>
      </c>
      <c r="I813" s="5" t="s">
        <v>51</v>
      </c>
      <c r="J813" s="5" t="s">
        <v>52</v>
      </c>
      <c r="K813" s="5" t="s">
        <v>90</v>
      </c>
      <c r="L813" s="5" t="s">
        <v>150</v>
      </c>
      <c r="M813" s="5" t="s">
        <v>151</v>
      </c>
      <c r="N813" s="5" t="s">
        <v>152</v>
      </c>
      <c r="O813" s="5" t="s">
        <v>57</v>
      </c>
      <c r="P813" s="5" t="s">
        <v>58</v>
      </c>
      <c r="Q813" s="5" t="s">
        <v>52</v>
      </c>
      <c r="R813" s="5" t="s">
        <v>131</v>
      </c>
      <c r="S813" s="5" t="s">
        <v>112</v>
      </c>
      <c r="T813" s="5" t="s">
        <v>153</v>
      </c>
      <c r="U813" s="5" t="s">
        <v>512</v>
      </c>
      <c r="V813" s="5" t="s">
        <v>95</v>
      </c>
      <c r="W813" s="5" t="s">
        <v>64</v>
      </c>
      <c r="X813" s="5" t="s">
        <v>66</v>
      </c>
      <c r="Y813" s="5" t="s">
        <v>84</v>
      </c>
      <c r="Z813" s="16" t="s">
        <v>238</v>
      </c>
    </row>
    <row r="814" spans="1:26" ht="32.25" thickBot="1" x14ac:dyDescent="0.3">
      <c r="A814" s="4">
        <v>12243</v>
      </c>
      <c r="B814" s="6">
        <v>2011</v>
      </c>
      <c r="C814" s="6">
        <v>1755</v>
      </c>
      <c r="D814" s="5" t="s">
        <v>72</v>
      </c>
      <c r="E814" s="5" t="s">
        <v>192</v>
      </c>
      <c r="F814" s="5" t="s">
        <v>453</v>
      </c>
      <c r="G814" s="6" t="s">
        <v>1178</v>
      </c>
      <c r="H814" s="6">
        <v>27</v>
      </c>
      <c r="I814" s="5" t="s">
        <v>76</v>
      </c>
      <c r="J814" s="5" t="s">
        <v>52</v>
      </c>
      <c r="K814" s="5" t="s">
        <v>53</v>
      </c>
      <c r="L814" s="5" t="s">
        <v>147</v>
      </c>
      <c r="M814" s="5" t="s">
        <v>92</v>
      </c>
      <c r="N814" s="5" t="s">
        <v>56</v>
      </c>
      <c r="O814" s="5" t="s">
        <v>57</v>
      </c>
      <c r="P814" s="5" t="s">
        <v>58</v>
      </c>
      <c r="Q814" s="5" t="s">
        <v>52</v>
      </c>
      <c r="R814" s="5" t="s">
        <v>59</v>
      </c>
      <c r="S814" s="5" t="s">
        <v>112</v>
      </c>
      <c r="T814" s="5" t="s">
        <v>93</v>
      </c>
      <c r="U814" s="5" t="s">
        <v>569</v>
      </c>
      <c r="V814" s="5" t="s">
        <v>63</v>
      </c>
      <c r="W814" s="5" t="s">
        <v>64</v>
      </c>
      <c r="X814" s="5" t="s">
        <v>168</v>
      </c>
      <c r="Y814" s="5" t="s">
        <v>84</v>
      </c>
      <c r="Z814" s="16" t="s">
        <v>117</v>
      </c>
    </row>
    <row r="815" spans="1:26" ht="32.25" thickBot="1" x14ac:dyDescent="0.3">
      <c r="A815" s="4">
        <v>26977</v>
      </c>
      <c r="B815" s="6">
        <v>2014</v>
      </c>
      <c r="C815" s="6">
        <v>523</v>
      </c>
      <c r="D815" s="5" t="s">
        <v>128</v>
      </c>
      <c r="E815" s="5" t="s">
        <v>109</v>
      </c>
      <c r="F815" s="5" t="s">
        <v>644</v>
      </c>
      <c r="G815" s="6" t="s">
        <v>1183</v>
      </c>
      <c r="H815" s="6">
        <v>36</v>
      </c>
      <c r="I815" s="5" t="s">
        <v>76</v>
      </c>
      <c r="J815" s="5" t="s">
        <v>52</v>
      </c>
      <c r="K815" s="5" t="s">
        <v>111</v>
      </c>
      <c r="L815" s="5" t="s">
        <v>54</v>
      </c>
      <c r="M815" s="5" t="s">
        <v>151</v>
      </c>
      <c r="N815" s="5" t="s">
        <v>203</v>
      </c>
      <c r="O815" s="5" t="s">
        <v>57</v>
      </c>
      <c r="P815" s="5" t="s">
        <v>58</v>
      </c>
      <c r="Q815" s="5" t="s">
        <v>52</v>
      </c>
      <c r="R815" s="5" t="s">
        <v>131</v>
      </c>
      <c r="S815" s="5" t="s">
        <v>60</v>
      </c>
      <c r="T815" s="5" t="s">
        <v>153</v>
      </c>
      <c r="U815" s="5" t="s">
        <v>925</v>
      </c>
      <c r="V815" s="5" t="s">
        <v>133</v>
      </c>
      <c r="W815" s="5" t="s">
        <v>64</v>
      </c>
      <c r="X815" s="5" t="s">
        <v>83</v>
      </c>
      <c r="Y815" s="5" t="s">
        <v>84</v>
      </c>
      <c r="Z815" s="16" t="s">
        <v>206</v>
      </c>
    </row>
    <row r="816" spans="1:26" ht="32.25" thickBot="1" x14ac:dyDescent="0.3">
      <c r="A816" s="4">
        <v>28665</v>
      </c>
      <c r="B816" s="6">
        <v>2005</v>
      </c>
      <c r="C816" s="6">
        <v>1127</v>
      </c>
      <c r="D816" s="5" t="s">
        <v>128</v>
      </c>
      <c r="E816" s="5" t="s">
        <v>192</v>
      </c>
      <c r="F816" s="5" t="s">
        <v>453</v>
      </c>
      <c r="G816" s="6" t="s">
        <v>1178</v>
      </c>
      <c r="H816" s="6">
        <v>182</v>
      </c>
      <c r="I816" s="5" t="s">
        <v>76</v>
      </c>
      <c r="J816" s="5" t="s">
        <v>52</v>
      </c>
      <c r="K816" s="5" t="s">
        <v>90</v>
      </c>
      <c r="L816" s="5" t="s">
        <v>147</v>
      </c>
      <c r="M816" s="5" t="s">
        <v>78</v>
      </c>
      <c r="N816" s="5" t="s">
        <v>56</v>
      </c>
      <c r="O816" s="5" t="s">
        <v>57</v>
      </c>
      <c r="P816" s="5" t="s">
        <v>58</v>
      </c>
      <c r="Q816" s="5" t="s">
        <v>52</v>
      </c>
      <c r="R816" s="5" t="s">
        <v>59</v>
      </c>
      <c r="S816" s="5" t="s">
        <v>60</v>
      </c>
      <c r="T816" s="5" t="s">
        <v>79</v>
      </c>
      <c r="U816" s="5" t="s">
        <v>582</v>
      </c>
      <c r="V816" s="5" t="s">
        <v>81</v>
      </c>
      <c r="W816" s="5" t="s">
        <v>64</v>
      </c>
      <c r="X816" s="5" t="s">
        <v>83</v>
      </c>
      <c r="Y816" s="5" t="s">
        <v>84</v>
      </c>
      <c r="Z816" s="16" t="s">
        <v>69</v>
      </c>
    </row>
    <row r="817" spans="1:26" ht="32.25" thickBot="1" x14ac:dyDescent="0.3">
      <c r="A817" s="4">
        <v>33274</v>
      </c>
      <c r="B817" s="6">
        <v>2007</v>
      </c>
      <c r="C817" s="6">
        <v>1453</v>
      </c>
      <c r="D817" s="5" t="s">
        <v>135</v>
      </c>
      <c r="E817" s="5" t="s">
        <v>109</v>
      </c>
      <c r="F817" s="5" t="s">
        <v>619</v>
      </c>
      <c r="G817" s="6" t="s">
        <v>1370</v>
      </c>
      <c r="H817" s="6">
        <v>0</v>
      </c>
      <c r="I817" s="5" t="s">
        <v>51</v>
      </c>
      <c r="J817" s="5" t="s">
        <v>215</v>
      </c>
      <c r="K817" s="5" t="s">
        <v>53</v>
      </c>
      <c r="L817" s="5" t="s">
        <v>91</v>
      </c>
      <c r="M817" s="5" t="s">
        <v>78</v>
      </c>
      <c r="N817" s="5" t="s">
        <v>56</v>
      </c>
      <c r="O817" s="5" t="s">
        <v>213</v>
      </c>
      <c r="P817" s="5" t="s">
        <v>58</v>
      </c>
      <c r="Q817" s="5" t="s">
        <v>52</v>
      </c>
      <c r="R817" s="5" t="s">
        <v>59</v>
      </c>
      <c r="S817" s="5" t="s">
        <v>112</v>
      </c>
      <c r="T817" s="5" t="s">
        <v>79</v>
      </c>
      <c r="U817" s="5" t="s">
        <v>512</v>
      </c>
      <c r="V817" s="5" t="s">
        <v>63</v>
      </c>
      <c r="W817" s="5" t="s">
        <v>171</v>
      </c>
      <c r="X817" s="5" t="s">
        <v>66</v>
      </c>
      <c r="Y817" s="5" t="s">
        <v>84</v>
      </c>
      <c r="Z817" s="16" t="s">
        <v>381</v>
      </c>
    </row>
    <row r="818" spans="1:26" ht="32.25" thickBot="1" x14ac:dyDescent="0.3">
      <c r="A818" s="4">
        <v>15178</v>
      </c>
      <c r="B818" s="6">
        <v>2006</v>
      </c>
      <c r="C818" s="6">
        <v>1959</v>
      </c>
      <c r="D818" s="5" t="s">
        <v>88</v>
      </c>
      <c r="E818" s="5" t="s">
        <v>174</v>
      </c>
      <c r="F818" s="5" t="s">
        <v>460</v>
      </c>
      <c r="G818" s="6" t="s">
        <v>1300</v>
      </c>
      <c r="H818" s="6">
        <v>12</v>
      </c>
      <c r="I818" s="5" t="s">
        <v>76</v>
      </c>
      <c r="J818" s="5" t="s">
        <v>52</v>
      </c>
      <c r="K818" s="5" t="s">
        <v>53</v>
      </c>
      <c r="L818" s="5" t="s">
        <v>150</v>
      </c>
      <c r="M818" s="5" t="s">
        <v>151</v>
      </c>
      <c r="N818" s="5" t="s">
        <v>152</v>
      </c>
      <c r="O818" s="5" t="s">
        <v>57</v>
      </c>
      <c r="P818" s="5" t="s">
        <v>58</v>
      </c>
      <c r="Q818" s="5" t="s">
        <v>52</v>
      </c>
      <c r="R818" s="5" t="s">
        <v>131</v>
      </c>
      <c r="S818" s="5" t="s">
        <v>60</v>
      </c>
      <c r="T818" s="5" t="s">
        <v>153</v>
      </c>
      <c r="U818" s="5" t="s">
        <v>462</v>
      </c>
      <c r="V818" s="5" t="s">
        <v>123</v>
      </c>
      <c r="W818" s="5" t="s">
        <v>64</v>
      </c>
      <c r="X818" s="5" t="s">
        <v>66</v>
      </c>
      <c r="Y818" s="5" t="s">
        <v>84</v>
      </c>
      <c r="Z818" s="16" t="s">
        <v>238</v>
      </c>
    </row>
    <row r="819" spans="1:26" ht="16.5" thickBot="1" x14ac:dyDescent="0.3">
      <c r="A819" s="4">
        <v>24413</v>
      </c>
      <c r="B819" s="6">
        <v>2013</v>
      </c>
      <c r="C819" s="6">
        <v>628</v>
      </c>
      <c r="D819" s="5" t="s">
        <v>47</v>
      </c>
      <c r="E819" s="5" t="s">
        <v>430</v>
      </c>
      <c r="F819" s="5" t="s">
        <v>109</v>
      </c>
      <c r="G819" s="6" t="s">
        <v>1371</v>
      </c>
      <c r="H819" s="6">
        <v>100</v>
      </c>
      <c r="I819" s="5" t="s">
        <v>622</v>
      </c>
      <c r="J819" s="5" t="s">
        <v>52</v>
      </c>
      <c r="K819" s="5" t="s">
        <v>90</v>
      </c>
      <c r="L819" s="5" t="s">
        <v>54</v>
      </c>
      <c r="M819" s="5" t="s">
        <v>130</v>
      </c>
      <c r="N819" s="5" t="s">
        <v>56</v>
      </c>
      <c r="O819" s="5" t="s">
        <v>57</v>
      </c>
      <c r="P819" s="5" t="s">
        <v>58</v>
      </c>
      <c r="Q819" s="5" t="s">
        <v>52</v>
      </c>
      <c r="R819" s="5" t="s">
        <v>131</v>
      </c>
      <c r="S819" s="5" t="s">
        <v>60</v>
      </c>
      <c r="T819" s="5" t="s">
        <v>79</v>
      </c>
      <c r="U819" s="5" t="s">
        <v>628</v>
      </c>
      <c r="V819" s="5" t="s">
        <v>95</v>
      </c>
      <c r="W819" s="5" t="s">
        <v>64</v>
      </c>
      <c r="X819" s="5" t="s">
        <v>83</v>
      </c>
      <c r="Y819" s="5" t="s">
        <v>84</v>
      </c>
      <c r="Z819" s="16" t="s">
        <v>244</v>
      </c>
    </row>
    <row r="820" spans="1:26" ht="16.5" thickBot="1" x14ac:dyDescent="0.3">
      <c r="A820" s="4">
        <v>3949</v>
      </c>
      <c r="B820" s="6">
        <v>2007</v>
      </c>
      <c r="C820" s="6">
        <v>1829</v>
      </c>
      <c r="D820" s="5" t="s">
        <v>135</v>
      </c>
      <c r="E820" s="5" t="s">
        <v>642</v>
      </c>
      <c r="F820" s="5" t="s">
        <v>109</v>
      </c>
      <c r="G820" s="6" t="s">
        <v>1183</v>
      </c>
      <c r="H820" s="6">
        <v>18</v>
      </c>
      <c r="I820" s="5" t="s">
        <v>51</v>
      </c>
      <c r="J820" s="5" t="s">
        <v>52</v>
      </c>
      <c r="K820" s="5" t="s">
        <v>90</v>
      </c>
      <c r="L820" s="5" t="s">
        <v>91</v>
      </c>
      <c r="M820" s="5" t="s">
        <v>52</v>
      </c>
      <c r="N820" s="5" t="s">
        <v>56</v>
      </c>
      <c r="O820" s="5" t="s">
        <v>57</v>
      </c>
      <c r="P820" s="5" t="s">
        <v>58</v>
      </c>
      <c r="Q820" s="5" t="s">
        <v>52</v>
      </c>
      <c r="R820" s="5" t="s">
        <v>59</v>
      </c>
      <c r="S820" s="5" t="s">
        <v>112</v>
      </c>
      <c r="T820" s="5" t="s">
        <v>93</v>
      </c>
      <c r="U820" s="5" t="s">
        <v>643</v>
      </c>
      <c r="V820" s="5" t="s">
        <v>123</v>
      </c>
      <c r="W820" s="5" t="s">
        <v>64</v>
      </c>
      <c r="X820" s="5" t="s">
        <v>66</v>
      </c>
      <c r="Y820" s="5" t="s">
        <v>84</v>
      </c>
      <c r="Z820" s="16" t="s">
        <v>613</v>
      </c>
    </row>
    <row r="821" spans="1:26" ht="32.25" thickBot="1" x14ac:dyDescent="0.3">
      <c r="A821" s="4">
        <v>6578</v>
      </c>
      <c r="B821" s="6">
        <v>2015</v>
      </c>
      <c r="C821" s="6">
        <v>1927</v>
      </c>
      <c r="D821" s="5" t="s">
        <v>47</v>
      </c>
      <c r="E821" s="5" t="s">
        <v>644</v>
      </c>
      <c r="F821" s="5" t="s">
        <v>109</v>
      </c>
      <c r="G821" s="6" t="s">
        <v>1183</v>
      </c>
      <c r="H821" s="6">
        <v>0</v>
      </c>
      <c r="I821" s="5" t="s">
        <v>51</v>
      </c>
      <c r="J821" s="5" t="s">
        <v>52</v>
      </c>
      <c r="K821" s="5" t="s">
        <v>53</v>
      </c>
      <c r="L821" s="5" t="s">
        <v>91</v>
      </c>
      <c r="M821" s="5" t="s">
        <v>92</v>
      </c>
      <c r="N821" s="5" t="s">
        <v>56</v>
      </c>
      <c r="O821" s="5" t="s">
        <v>57</v>
      </c>
      <c r="P821" s="5" t="s">
        <v>58</v>
      </c>
      <c r="Q821" s="5" t="s">
        <v>52</v>
      </c>
      <c r="R821" s="5" t="s">
        <v>131</v>
      </c>
      <c r="S821" s="5" t="s">
        <v>112</v>
      </c>
      <c r="T821" s="5" t="s">
        <v>93</v>
      </c>
      <c r="U821" s="5" t="s">
        <v>645</v>
      </c>
      <c r="V821" s="5" t="s">
        <v>123</v>
      </c>
      <c r="W821" s="5" t="s">
        <v>64</v>
      </c>
      <c r="X821" s="5" t="s">
        <v>66</v>
      </c>
      <c r="Y821" s="5" t="s">
        <v>84</v>
      </c>
      <c r="Z821" s="16" t="s">
        <v>85</v>
      </c>
    </row>
    <row r="822" spans="1:26" ht="32.25" thickBot="1" x14ac:dyDescent="0.3">
      <c r="A822" s="4">
        <v>3866</v>
      </c>
      <c r="B822" s="6">
        <v>2007</v>
      </c>
      <c r="C822" s="6">
        <v>1753</v>
      </c>
      <c r="D822" s="5" t="s">
        <v>88</v>
      </c>
      <c r="E822" s="5" t="s">
        <v>644</v>
      </c>
      <c r="F822" s="5" t="s">
        <v>109</v>
      </c>
      <c r="G822" s="6" t="s">
        <v>1183</v>
      </c>
      <c r="H822" s="6">
        <v>19</v>
      </c>
      <c r="I822" s="5" t="s">
        <v>455</v>
      </c>
      <c r="J822" s="5" t="s">
        <v>52</v>
      </c>
      <c r="K822" s="5" t="s">
        <v>90</v>
      </c>
      <c r="L822" s="5" t="s">
        <v>249</v>
      </c>
      <c r="M822" s="5" t="s">
        <v>92</v>
      </c>
      <c r="N822" s="5" t="s">
        <v>56</v>
      </c>
      <c r="O822" s="5" t="s">
        <v>57</v>
      </c>
      <c r="P822" s="5" t="s">
        <v>58</v>
      </c>
      <c r="Q822" s="5" t="s">
        <v>52</v>
      </c>
      <c r="R822" s="5" t="s">
        <v>59</v>
      </c>
      <c r="S822" s="5" t="s">
        <v>112</v>
      </c>
      <c r="T822" s="5" t="s">
        <v>93</v>
      </c>
      <c r="U822" s="5" t="s">
        <v>646</v>
      </c>
      <c r="V822" s="5" t="s">
        <v>63</v>
      </c>
      <c r="W822" s="5" t="s">
        <v>64</v>
      </c>
      <c r="X822" s="5" t="s">
        <v>66</v>
      </c>
      <c r="Y822" s="5" t="s">
        <v>84</v>
      </c>
      <c r="Z822" s="16" t="s">
        <v>381</v>
      </c>
    </row>
    <row r="823" spans="1:26" ht="32.25" thickBot="1" x14ac:dyDescent="0.3">
      <c r="A823" s="4">
        <v>27391</v>
      </c>
      <c r="B823" s="6">
        <v>2013</v>
      </c>
      <c r="C823" s="6">
        <v>1226</v>
      </c>
      <c r="D823" s="5" t="s">
        <v>47</v>
      </c>
      <c r="E823" s="5" t="s">
        <v>644</v>
      </c>
      <c r="F823" s="5" t="s">
        <v>109</v>
      </c>
      <c r="G823" s="6" t="s">
        <v>1183</v>
      </c>
      <c r="H823" s="6">
        <v>74</v>
      </c>
      <c r="I823" s="5" t="s">
        <v>455</v>
      </c>
      <c r="J823" s="5" t="s">
        <v>52</v>
      </c>
      <c r="K823" s="5" t="s">
        <v>90</v>
      </c>
      <c r="L823" s="5" t="s">
        <v>147</v>
      </c>
      <c r="M823" s="5" t="s">
        <v>78</v>
      </c>
      <c r="N823" s="5" t="s">
        <v>56</v>
      </c>
      <c r="O823" s="5" t="s">
        <v>57</v>
      </c>
      <c r="P823" s="5" t="s">
        <v>58</v>
      </c>
      <c r="Q823" s="5" t="s">
        <v>52</v>
      </c>
      <c r="R823" s="5" t="s">
        <v>59</v>
      </c>
      <c r="S823" s="5" t="s">
        <v>60</v>
      </c>
      <c r="T823" s="5" t="s">
        <v>79</v>
      </c>
      <c r="U823" s="5" t="s">
        <v>667</v>
      </c>
      <c r="V823" s="5" t="s">
        <v>81</v>
      </c>
      <c r="W823" s="5" t="s">
        <v>64</v>
      </c>
      <c r="X823" s="5" t="s">
        <v>168</v>
      </c>
      <c r="Y823" s="5" t="s">
        <v>84</v>
      </c>
      <c r="Z823" s="16" t="s">
        <v>69</v>
      </c>
    </row>
    <row r="824" spans="1:26" ht="16.5" thickBot="1" x14ac:dyDescent="0.3">
      <c r="A824" s="4">
        <v>9328</v>
      </c>
      <c r="B824" s="6">
        <v>2015</v>
      </c>
      <c r="C824" s="6">
        <v>2130</v>
      </c>
      <c r="D824" s="5" t="s">
        <v>47</v>
      </c>
      <c r="E824" s="5" t="s">
        <v>694</v>
      </c>
      <c r="F824" s="5" t="s">
        <v>109</v>
      </c>
      <c r="G824" s="6" t="s">
        <v>1184</v>
      </c>
      <c r="H824" s="6">
        <v>0</v>
      </c>
      <c r="I824" s="5" t="s">
        <v>51</v>
      </c>
      <c r="J824" s="5" t="s">
        <v>52</v>
      </c>
      <c r="K824" s="5" t="s">
        <v>90</v>
      </c>
      <c r="L824" s="5" t="s">
        <v>91</v>
      </c>
      <c r="M824" s="5" t="s">
        <v>245</v>
      </c>
      <c r="N824" s="5" t="s">
        <v>56</v>
      </c>
      <c r="O824" s="5" t="s">
        <v>57</v>
      </c>
      <c r="P824" s="5" t="s">
        <v>58</v>
      </c>
      <c r="Q824" s="5" t="s">
        <v>52</v>
      </c>
      <c r="R824" s="5" t="s">
        <v>131</v>
      </c>
      <c r="S824" s="5" t="s">
        <v>112</v>
      </c>
      <c r="T824" s="5" t="s">
        <v>79</v>
      </c>
      <c r="U824" s="5" t="s">
        <v>641</v>
      </c>
      <c r="V824" s="5" t="s">
        <v>123</v>
      </c>
      <c r="W824" s="5" t="s">
        <v>64</v>
      </c>
      <c r="X824" s="5" t="s">
        <v>66</v>
      </c>
      <c r="Y824" s="5" t="s">
        <v>84</v>
      </c>
      <c r="Z824" s="16" t="s">
        <v>107</v>
      </c>
    </row>
    <row r="825" spans="1:26" ht="32.25" thickBot="1" x14ac:dyDescent="0.3">
      <c r="A825" s="4">
        <v>20632</v>
      </c>
      <c r="B825" s="6">
        <v>2013</v>
      </c>
      <c r="C825" s="6">
        <v>1920</v>
      </c>
      <c r="D825" s="5" t="s">
        <v>135</v>
      </c>
      <c r="E825" s="5" t="s">
        <v>325</v>
      </c>
      <c r="F825" s="5" t="s">
        <v>174</v>
      </c>
      <c r="G825" s="6" t="s">
        <v>1312</v>
      </c>
      <c r="H825" s="6">
        <v>0</v>
      </c>
      <c r="I825" s="5" t="s">
        <v>51</v>
      </c>
      <c r="J825" s="5" t="s">
        <v>52</v>
      </c>
      <c r="K825" s="5" t="s">
        <v>53</v>
      </c>
      <c r="L825" s="5" t="s">
        <v>91</v>
      </c>
      <c r="M825" s="5" t="s">
        <v>78</v>
      </c>
      <c r="N825" s="5" t="s">
        <v>56</v>
      </c>
      <c r="O825" s="5" t="s">
        <v>57</v>
      </c>
      <c r="P825" s="5" t="s">
        <v>58</v>
      </c>
      <c r="Q825" s="5" t="s">
        <v>52</v>
      </c>
      <c r="R825" s="5" t="s">
        <v>131</v>
      </c>
      <c r="S825" s="5" t="s">
        <v>112</v>
      </c>
      <c r="T825" s="5" t="s">
        <v>79</v>
      </c>
      <c r="U825" s="5" t="s">
        <v>342</v>
      </c>
      <c r="V825" s="5" t="s">
        <v>123</v>
      </c>
      <c r="W825" s="5" t="s">
        <v>171</v>
      </c>
      <c r="X825" s="5" t="s">
        <v>66</v>
      </c>
      <c r="Y825" s="5" t="s">
        <v>84</v>
      </c>
      <c r="Z825" s="16" t="s">
        <v>126</v>
      </c>
    </row>
    <row r="826" spans="1:26" ht="32.25" thickBot="1" x14ac:dyDescent="0.3">
      <c r="A826" s="4">
        <v>14702</v>
      </c>
      <c r="B826" s="6">
        <v>2006</v>
      </c>
      <c r="C826" s="6">
        <v>732</v>
      </c>
      <c r="D826" s="5" t="s">
        <v>135</v>
      </c>
      <c r="E826" s="5" t="s">
        <v>74</v>
      </c>
      <c r="F826" s="5" t="s">
        <v>325</v>
      </c>
      <c r="G826" s="6" t="s">
        <v>1296</v>
      </c>
      <c r="H826" s="6">
        <v>0</v>
      </c>
      <c r="I826" s="5" t="s">
        <v>51</v>
      </c>
      <c r="J826" s="5" t="s">
        <v>52</v>
      </c>
      <c r="K826" s="5" t="s">
        <v>53</v>
      </c>
      <c r="L826" s="5" t="s">
        <v>150</v>
      </c>
      <c r="M826" s="5" t="s">
        <v>151</v>
      </c>
      <c r="N826" s="5" t="s">
        <v>152</v>
      </c>
      <c r="O826" s="5" t="s">
        <v>57</v>
      </c>
      <c r="P826" s="5" t="s">
        <v>58</v>
      </c>
      <c r="Q826" s="5" t="s">
        <v>52</v>
      </c>
      <c r="R826" s="5" t="s">
        <v>59</v>
      </c>
      <c r="S826" s="5" t="s">
        <v>112</v>
      </c>
      <c r="T826" s="5" t="s">
        <v>153</v>
      </c>
      <c r="U826" s="5" t="s">
        <v>346</v>
      </c>
      <c r="V826" s="5" t="s">
        <v>95</v>
      </c>
      <c r="W826" s="5" t="s">
        <v>64</v>
      </c>
      <c r="X826" s="5" t="s">
        <v>66</v>
      </c>
      <c r="Y826" s="5" t="s">
        <v>84</v>
      </c>
      <c r="Z826" s="16" t="s">
        <v>238</v>
      </c>
    </row>
    <row r="827" spans="1:26" ht="16.5" thickBot="1" x14ac:dyDescent="0.3">
      <c r="A827" s="4">
        <v>9639</v>
      </c>
      <c r="B827" s="6">
        <v>2010</v>
      </c>
      <c r="C827" s="6">
        <v>1848</v>
      </c>
      <c r="D827" s="5" t="s">
        <v>182</v>
      </c>
      <c r="E827" s="5" t="s">
        <v>453</v>
      </c>
      <c r="F827" s="5" t="s">
        <v>174</v>
      </c>
      <c r="G827" s="6" t="s">
        <v>1187</v>
      </c>
      <c r="H827" s="6">
        <v>0</v>
      </c>
      <c r="I827" s="5" t="s">
        <v>51</v>
      </c>
      <c r="J827" s="5" t="s">
        <v>52</v>
      </c>
      <c r="K827" s="5" t="s">
        <v>90</v>
      </c>
      <c r="L827" s="5" t="s">
        <v>91</v>
      </c>
      <c r="M827" s="5" t="s">
        <v>92</v>
      </c>
      <c r="N827" s="5" t="s">
        <v>56</v>
      </c>
      <c r="O827" s="5" t="s">
        <v>57</v>
      </c>
      <c r="P827" s="5" t="s">
        <v>58</v>
      </c>
      <c r="Q827" s="5" t="s">
        <v>52</v>
      </c>
      <c r="R827" s="5" t="s">
        <v>121</v>
      </c>
      <c r="S827" s="5" t="s">
        <v>112</v>
      </c>
      <c r="T827" s="5" t="s">
        <v>93</v>
      </c>
      <c r="U827" s="5" t="s">
        <v>536</v>
      </c>
      <c r="V827" s="5" t="s">
        <v>123</v>
      </c>
      <c r="W827" s="5" t="s">
        <v>64</v>
      </c>
      <c r="X827" s="5" t="s">
        <v>66</v>
      </c>
      <c r="Y827" s="5" t="s">
        <v>84</v>
      </c>
      <c r="Z827" s="16" t="s">
        <v>107</v>
      </c>
    </row>
    <row r="828" spans="1:26" ht="16.5" thickBot="1" x14ac:dyDescent="0.3">
      <c r="A828" s="4">
        <v>28900</v>
      </c>
      <c r="B828" s="6">
        <v>2010</v>
      </c>
      <c r="C828" s="6">
        <v>2311</v>
      </c>
      <c r="D828" s="5" t="s">
        <v>47</v>
      </c>
      <c r="E828" s="5" t="s">
        <v>680</v>
      </c>
      <c r="F828" s="5" t="s">
        <v>174</v>
      </c>
      <c r="G828" s="6" t="s">
        <v>1373</v>
      </c>
      <c r="H828" s="6">
        <v>0</v>
      </c>
      <c r="I828" s="5" t="s">
        <v>51</v>
      </c>
      <c r="J828" s="5" t="s">
        <v>52</v>
      </c>
      <c r="K828" s="5" t="s">
        <v>111</v>
      </c>
      <c r="L828" s="5" t="s">
        <v>91</v>
      </c>
      <c r="M828" s="5" t="s">
        <v>78</v>
      </c>
      <c r="N828" s="5" t="s">
        <v>56</v>
      </c>
      <c r="O828" s="5" t="s">
        <v>57</v>
      </c>
      <c r="P828" s="5" t="s">
        <v>58</v>
      </c>
      <c r="Q828" s="5" t="s">
        <v>52</v>
      </c>
      <c r="R828" s="5" t="s">
        <v>131</v>
      </c>
      <c r="S828" s="5" t="s">
        <v>112</v>
      </c>
      <c r="T828" s="5" t="s">
        <v>79</v>
      </c>
      <c r="U828" s="5" t="s">
        <v>749</v>
      </c>
      <c r="V828" s="5" t="s">
        <v>149</v>
      </c>
      <c r="W828" s="5" t="s">
        <v>64</v>
      </c>
      <c r="X828" s="5" t="s">
        <v>66</v>
      </c>
      <c r="Y828" s="5" t="s">
        <v>84</v>
      </c>
      <c r="Z828" s="16" t="s">
        <v>222</v>
      </c>
    </row>
    <row r="829" spans="1:26" ht="16.5" thickBot="1" x14ac:dyDescent="0.3">
      <c r="A829" s="4">
        <v>26814</v>
      </c>
      <c r="B829" s="6">
        <v>2014</v>
      </c>
      <c r="C829" s="6">
        <v>1040</v>
      </c>
      <c r="D829" s="5" t="s">
        <v>88</v>
      </c>
      <c r="E829" s="5" t="s">
        <v>680</v>
      </c>
      <c r="F829" s="5" t="s">
        <v>174</v>
      </c>
      <c r="G829" s="6" t="s">
        <v>1373</v>
      </c>
      <c r="H829" s="6">
        <v>0</v>
      </c>
      <c r="I829" s="5" t="s">
        <v>51</v>
      </c>
      <c r="J829" s="5" t="s">
        <v>52</v>
      </c>
      <c r="K829" s="5" t="s">
        <v>90</v>
      </c>
      <c r="L829" s="5" t="s">
        <v>77</v>
      </c>
      <c r="M829" s="5" t="s">
        <v>78</v>
      </c>
      <c r="N829" s="5" t="s">
        <v>56</v>
      </c>
      <c r="O829" s="5" t="s">
        <v>57</v>
      </c>
      <c r="P829" s="5" t="s">
        <v>58</v>
      </c>
      <c r="Q829" s="5" t="s">
        <v>52</v>
      </c>
      <c r="R829" s="5" t="s">
        <v>59</v>
      </c>
      <c r="S829" s="5" t="s">
        <v>60</v>
      </c>
      <c r="T829" s="5" t="s">
        <v>79</v>
      </c>
      <c r="U829" s="5" t="s">
        <v>749</v>
      </c>
      <c r="V829" s="5" t="s">
        <v>81</v>
      </c>
      <c r="W829" s="5" t="s">
        <v>64</v>
      </c>
      <c r="X829" s="5" t="s">
        <v>66</v>
      </c>
      <c r="Y829" s="5" t="s">
        <v>84</v>
      </c>
      <c r="Z829" s="16" t="s">
        <v>244</v>
      </c>
    </row>
    <row r="830" spans="1:26" ht="16.5" thickBot="1" x14ac:dyDescent="0.3">
      <c r="A830" s="4">
        <v>29024</v>
      </c>
      <c r="B830" s="6">
        <v>2010</v>
      </c>
      <c r="C830" s="6">
        <v>1657</v>
      </c>
      <c r="D830" s="5" t="s">
        <v>182</v>
      </c>
      <c r="E830" s="5" t="s">
        <v>453</v>
      </c>
      <c r="F830" s="5" t="s">
        <v>768</v>
      </c>
      <c r="G830" s="6" t="s">
        <v>1263</v>
      </c>
      <c r="H830" s="6">
        <v>0</v>
      </c>
      <c r="I830" s="5" t="s">
        <v>51</v>
      </c>
      <c r="J830" s="5" t="s">
        <v>52</v>
      </c>
      <c r="K830" s="5" t="s">
        <v>53</v>
      </c>
      <c r="L830" s="5" t="s">
        <v>91</v>
      </c>
      <c r="M830" s="5" t="s">
        <v>78</v>
      </c>
      <c r="N830" s="5" t="s">
        <v>56</v>
      </c>
      <c r="O830" s="5" t="s">
        <v>57</v>
      </c>
      <c r="P830" s="5" t="s">
        <v>58</v>
      </c>
      <c r="Q830" s="5" t="s">
        <v>52</v>
      </c>
      <c r="R830" s="5" t="s">
        <v>59</v>
      </c>
      <c r="S830" s="5" t="s">
        <v>112</v>
      </c>
      <c r="T830" s="5" t="s">
        <v>79</v>
      </c>
      <c r="U830" s="5" t="s">
        <v>545</v>
      </c>
      <c r="V830" s="5" t="s">
        <v>63</v>
      </c>
      <c r="W830" s="5" t="s">
        <v>64</v>
      </c>
      <c r="X830" s="5" t="s">
        <v>66</v>
      </c>
      <c r="Y830" s="5" t="s">
        <v>84</v>
      </c>
      <c r="Z830" s="16" t="s">
        <v>107</v>
      </c>
    </row>
    <row r="831" spans="1:26" ht="32.25" thickBot="1" x14ac:dyDescent="0.3">
      <c r="A831" s="4">
        <v>28845</v>
      </c>
      <c r="B831" s="6">
        <v>2014</v>
      </c>
      <c r="C831" s="6">
        <v>96</v>
      </c>
      <c r="D831" s="5" t="s">
        <v>47</v>
      </c>
      <c r="E831" s="5" t="s">
        <v>680</v>
      </c>
      <c r="F831" s="5" t="s">
        <v>74</v>
      </c>
      <c r="G831" s="6" t="s">
        <v>1334</v>
      </c>
      <c r="H831" s="6">
        <v>0</v>
      </c>
      <c r="I831" s="5" t="s">
        <v>51</v>
      </c>
      <c r="J831" s="5" t="s">
        <v>52</v>
      </c>
      <c r="K831" s="5" t="s">
        <v>53</v>
      </c>
      <c r="L831" s="5" t="s">
        <v>91</v>
      </c>
      <c r="M831" s="5" t="s">
        <v>92</v>
      </c>
      <c r="N831" s="5" t="s">
        <v>56</v>
      </c>
      <c r="O831" s="5" t="s">
        <v>57</v>
      </c>
      <c r="P831" s="5" t="s">
        <v>58</v>
      </c>
      <c r="Q831" s="5" t="s">
        <v>52</v>
      </c>
      <c r="R831" s="5" t="s">
        <v>59</v>
      </c>
      <c r="S831" s="5" t="s">
        <v>60</v>
      </c>
      <c r="T831" s="5" t="s">
        <v>93</v>
      </c>
      <c r="U831" s="5" t="s">
        <v>776</v>
      </c>
      <c r="V831" s="5" t="s">
        <v>133</v>
      </c>
      <c r="W831" s="5" t="s">
        <v>64</v>
      </c>
      <c r="X831" s="5" t="s">
        <v>66</v>
      </c>
      <c r="Y831" s="5" t="s">
        <v>84</v>
      </c>
      <c r="Z831" s="16" t="s">
        <v>140</v>
      </c>
    </row>
    <row r="832" spans="1:26" ht="32.25" thickBot="1" x14ac:dyDescent="0.3">
      <c r="A832" s="4">
        <v>28903</v>
      </c>
      <c r="B832" s="6">
        <v>2005</v>
      </c>
      <c r="C832" s="6">
        <v>1520</v>
      </c>
      <c r="D832" s="5" t="s">
        <v>182</v>
      </c>
      <c r="E832" s="5" t="s">
        <v>453</v>
      </c>
      <c r="F832" s="5" t="s">
        <v>784</v>
      </c>
      <c r="G832" s="6" t="s">
        <v>1374</v>
      </c>
      <c r="H832" s="6">
        <v>0</v>
      </c>
      <c r="I832" s="5" t="s">
        <v>51</v>
      </c>
      <c r="J832" s="5" t="s">
        <v>52</v>
      </c>
      <c r="K832" s="5" t="s">
        <v>90</v>
      </c>
      <c r="L832" s="5" t="s">
        <v>91</v>
      </c>
      <c r="M832" s="5" t="s">
        <v>78</v>
      </c>
      <c r="N832" s="5" t="s">
        <v>56</v>
      </c>
      <c r="O832" s="5" t="s">
        <v>57</v>
      </c>
      <c r="P832" s="5" t="s">
        <v>58</v>
      </c>
      <c r="Q832" s="5" t="s">
        <v>52</v>
      </c>
      <c r="R832" s="5" t="s">
        <v>59</v>
      </c>
      <c r="S832" s="5" t="s">
        <v>60</v>
      </c>
      <c r="T832" s="5" t="s">
        <v>79</v>
      </c>
      <c r="U832" s="5" t="s">
        <v>549</v>
      </c>
      <c r="V832" s="5" t="s">
        <v>63</v>
      </c>
      <c r="W832" s="5" t="s">
        <v>64</v>
      </c>
      <c r="X832" s="5" t="s">
        <v>66</v>
      </c>
      <c r="Y832" s="5" t="s">
        <v>84</v>
      </c>
      <c r="Z832" s="16" t="s">
        <v>277</v>
      </c>
    </row>
    <row r="833" spans="1:26" ht="32.25" thickBot="1" x14ac:dyDescent="0.3">
      <c r="A833" s="4">
        <v>17363</v>
      </c>
      <c r="B833" s="6">
        <v>2015</v>
      </c>
      <c r="C833" s="6">
        <v>1257</v>
      </c>
      <c r="D833" s="5" t="s">
        <v>128</v>
      </c>
      <c r="E833" s="5" t="s">
        <v>230</v>
      </c>
      <c r="F833" s="5" t="s">
        <v>263</v>
      </c>
      <c r="G833" s="6" t="s">
        <v>1326</v>
      </c>
      <c r="H833" s="6">
        <v>15</v>
      </c>
      <c r="I833" s="5" t="s">
        <v>455</v>
      </c>
      <c r="J833" s="5" t="s">
        <v>52</v>
      </c>
      <c r="K833" s="5" t="s">
        <v>90</v>
      </c>
      <c r="L833" s="5" t="s">
        <v>147</v>
      </c>
      <c r="M833" s="5" t="s">
        <v>78</v>
      </c>
      <c r="N833" s="5" t="s">
        <v>56</v>
      </c>
      <c r="O833" s="5" t="s">
        <v>57</v>
      </c>
      <c r="P833" s="5" t="s">
        <v>58</v>
      </c>
      <c r="Q833" s="5" t="s">
        <v>52</v>
      </c>
      <c r="R833" s="5" t="s">
        <v>59</v>
      </c>
      <c r="S833" s="5" t="s">
        <v>112</v>
      </c>
      <c r="T833" s="5" t="s">
        <v>79</v>
      </c>
      <c r="U833" s="5" t="s">
        <v>786</v>
      </c>
      <c r="V833" s="5" t="s">
        <v>81</v>
      </c>
      <c r="W833" s="5" t="s">
        <v>64</v>
      </c>
      <c r="X833" s="5" t="s">
        <v>66</v>
      </c>
      <c r="Y833" s="5" t="s">
        <v>84</v>
      </c>
      <c r="Z833" s="16" t="s">
        <v>69</v>
      </c>
    </row>
    <row r="834" spans="1:26" ht="32.25" thickBot="1" x14ac:dyDescent="0.3">
      <c r="A834" s="4">
        <v>28916</v>
      </c>
      <c r="B834" s="6">
        <v>2010</v>
      </c>
      <c r="C834" s="6">
        <v>1619</v>
      </c>
      <c r="D834" s="5" t="s">
        <v>88</v>
      </c>
      <c r="E834" s="5" t="s">
        <v>453</v>
      </c>
      <c r="F834" s="5" t="s">
        <v>263</v>
      </c>
      <c r="G834" s="6" t="s">
        <v>1172</v>
      </c>
      <c r="H834" s="6">
        <v>0</v>
      </c>
      <c r="I834" s="5" t="s">
        <v>51</v>
      </c>
      <c r="J834" s="5" t="s">
        <v>52</v>
      </c>
      <c r="K834" s="5" t="s">
        <v>90</v>
      </c>
      <c r="L834" s="5" t="s">
        <v>91</v>
      </c>
      <c r="M834" s="5" t="s">
        <v>78</v>
      </c>
      <c r="N834" s="5" t="s">
        <v>56</v>
      </c>
      <c r="O834" s="5" t="s">
        <v>57</v>
      </c>
      <c r="P834" s="5" t="s">
        <v>58</v>
      </c>
      <c r="Q834" s="5" t="s">
        <v>52</v>
      </c>
      <c r="R834" s="5" t="s">
        <v>59</v>
      </c>
      <c r="S834" s="5" t="s">
        <v>112</v>
      </c>
      <c r="T834" s="5" t="s">
        <v>79</v>
      </c>
      <c r="U834" s="5" t="s">
        <v>549</v>
      </c>
      <c r="V834" s="5" t="s">
        <v>63</v>
      </c>
      <c r="W834" s="5" t="s">
        <v>64</v>
      </c>
      <c r="X834" s="5" t="s">
        <v>66</v>
      </c>
      <c r="Y834" s="5" t="s">
        <v>84</v>
      </c>
      <c r="Z834" s="16" t="s">
        <v>69</v>
      </c>
    </row>
    <row r="835" spans="1:26" ht="32.25" thickBot="1" x14ac:dyDescent="0.3">
      <c r="A835" s="4">
        <v>23806</v>
      </c>
      <c r="B835" s="6">
        <v>2014</v>
      </c>
      <c r="C835" s="6">
        <v>1650</v>
      </c>
      <c r="D835" s="5" t="s">
        <v>172</v>
      </c>
      <c r="E835" s="5" t="s">
        <v>644</v>
      </c>
      <c r="F835" s="5" t="s">
        <v>263</v>
      </c>
      <c r="G835" s="6" t="s">
        <v>1193</v>
      </c>
      <c r="H835" s="6">
        <v>25</v>
      </c>
      <c r="I835" s="5" t="s">
        <v>622</v>
      </c>
      <c r="J835" s="5" t="s">
        <v>52</v>
      </c>
      <c r="K835" s="5" t="s">
        <v>90</v>
      </c>
      <c r="L835" s="5" t="s">
        <v>147</v>
      </c>
      <c r="M835" s="5" t="s">
        <v>78</v>
      </c>
      <c r="N835" s="5" t="s">
        <v>56</v>
      </c>
      <c r="O835" s="5" t="s">
        <v>57</v>
      </c>
      <c r="P835" s="5" t="s">
        <v>58</v>
      </c>
      <c r="Q835" s="5" t="s">
        <v>52</v>
      </c>
      <c r="R835" s="5" t="s">
        <v>59</v>
      </c>
      <c r="S835" s="5" t="s">
        <v>60</v>
      </c>
      <c r="T835" s="5" t="s">
        <v>79</v>
      </c>
      <c r="U835" s="5" t="s">
        <v>801</v>
      </c>
      <c r="V835" s="5" t="s">
        <v>63</v>
      </c>
      <c r="W835" s="5" t="s">
        <v>64</v>
      </c>
      <c r="X835" s="5" t="s">
        <v>168</v>
      </c>
      <c r="Y835" s="5" t="s">
        <v>84</v>
      </c>
      <c r="Z835" s="16" t="s">
        <v>69</v>
      </c>
    </row>
    <row r="836" spans="1:26" ht="32.25" thickBot="1" x14ac:dyDescent="0.3">
      <c r="A836" s="4">
        <v>14959</v>
      </c>
      <c r="B836" s="6">
        <v>2006</v>
      </c>
      <c r="C836" s="6">
        <v>43</v>
      </c>
      <c r="D836" s="5" t="s">
        <v>128</v>
      </c>
      <c r="E836" s="5" t="s">
        <v>644</v>
      </c>
      <c r="F836" s="5" t="s">
        <v>768</v>
      </c>
      <c r="G836" s="6" t="s">
        <v>1192</v>
      </c>
      <c r="H836" s="6">
        <v>0</v>
      </c>
      <c r="I836" s="5" t="s">
        <v>51</v>
      </c>
      <c r="J836" s="5" t="s">
        <v>52</v>
      </c>
      <c r="K836" s="5" t="s">
        <v>90</v>
      </c>
      <c r="L836" s="5" t="s">
        <v>150</v>
      </c>
      <c r="M836" s="5" t="s">
        <v>151</v>
      </c>
      <c r="N836" s="5" t="s">
        <v>152</v>
      </c>
      <c r="O836" s="5" t="s">
        <v>57</v>
      </c>
      <c r="P836" s="5" t="s">
        <v>58</v>
      </c>
      <c r="Q836" s="5" t="s">
        <v>52</v>
      </c>
      <c r="R836" s="5" t="s">
        <v>131</v>
      </c>
      <c r="S836" s="5" t="s">
        <v>112</v>
      </c>
      <c r="T836" s="5" t="s">
        <v>153</v>
      </c>
      <c r="U836" s="5" t="s">
        <v>767</v>
      </c>
      <c r="V836" s="5" t="s">
        <v>149</v>
      </c>
      <c r="W836" s="5" t="s">
        <v>64</v>
      </c>
      <c r="X836" s="5" t="s">
        <v>66</v>
      </c>
      <c r="Y836" s="5" t="s">
        <v>84</v>
      </c>
      <c r="Z836" s="16" t="s">
        <v>499</v>
      </c>
    </row>
    <row r="837" spans="1:26" ht="32.25" thickBot="1" x14ac:dyDescent="0.3">
      <c r="A837" s="4">
        <v>7506</v>
      </c>
      <c r="B837" s="6">
        <v>2009</v>
      </c>
      <c r="C837" s="6">
        <v>1601</v>
      </c>
      <c r="D837" s="5" t="s">
        <v>172</v>
      </c>
      <c r="E837" s="5" t="s">
        <v>230</v>
      </c>
      <c r="F837" s="5" t="s">
        <v>268</v>
      </c>
      <c r="G837" s="6" t="s">
        <v>1194</v>
      </c>
      <c r="H837" s="6">
        <v>0</v>
      </c>
      <c r="I837" s="5" t="s">
        <v>51</v>
      </c>
      <c r="J837" s="5" t="s">
        <v>52</v>
      </c>
      <c r="K837" s="5" t="s">
        <v>90</v>
      </c>
      <c r="L837" s="5" t="s">
        <v>52</v>
      </c>
      <c r="M837" s="5" t="s">
        <v>254</v>
      </c>
      <c r="N837" s="5" t="s">
        <v>56</v>
      </c>
      <c r="O837" s="5" t="s">
        <v>57</v>
      </c>
      <c r="P837" s="5" t="s">
        <v>58</v>
      </c>
      <c r="Q837" s="5" t="s">
        <v>52</v>
      </c>
      <c r="R837" s="5" t="s">
        <v>59</v>
      </c>
      <c r="S837" s="5" t="s">
        <v>112</v>
      </c>
      <c r="T837" s="5" t="s">
        <v>93</v>
      </c>
      <c r="U837" s="5" t="s">
        <v>807</v>
      </c>
      <c r="V837" s="5" t="s">
        <v>63</v>
      </c>
      <c r="W837" s="5" t="s">
        <v>64</v>
      </c>
      <c r="X837" s="5" t="s">
        <v>66</v>
      </c>
      <c r="Y837" s="5" t="s">
        <v>84</v>
      </c>
      <c r="Z837" s="16" t="s">
        <v>140</v>
      </c>
    </row>
    <row r="838" spans="1:26" ht="32.25" thickBot="1" x14ac:dyDescent="0.3">
      <c r="A838" s="4">
        <v>19983</v>
      </c>
      <c r="B838" s="6">
        <v>2015</v>
      </c>
      <c r="C838" s="6">
        <v>1533</v>
      </c>
      <c r="D838" s="5" t="s">
        <v>47</v>
      </c>
      <c r="E838" s="5" t="s">
        <v>453</v>
      </c>
      <c r="F838" s="5" t="s">
        <v>268</v>
      </c>
      <c r="G838" s="6" t="s">
        <v>1173</v>
      </c>
      <c r="H838" s="6">
        <v>0</v>
      </c>
      <c r="I838" s="5" t="s">
        <v>51</v>
      </c>
      <c r="J838" s="5" t="s">
        <v>52</v>
      </c>
      <c r="K838" s="5" t="s">
        <v>53</v>
      </c>
      <c r="L838" s="5" t="s">
        <v>102</v>
      </c>
      <c r="M838" s="5" t="s">
        <v>254</v>
      </c>
      <c r="N838" s="5" t="s">
        <v>56</v>
      </c>
      <c r="O838" s="5" t="s">
        <v>57</v>
      </c>
      <c r="P838" s="5" t="s">
        <v>58</v>
      </c>
      <c r="Q838" s="5" t="s">
        <v>52</v>
      </c>
      <c r="R838" s="5" t="s">
        <v>59</v>
      </c>
      <c r="S838" s="5" t="s">
        <v>112</v>
      </c>
      <c r="T838" s="5" t="s">
        <v>79</v>
      </c>
      <c r="U838" s="5" t="s">
        <v>507</v>
      </c>
      <c r="V838" s="5" t="s">
        <v>63</v>
      </c>
      <c r="W838" s="5" t="s">
        <v>64</v>
      </c>
      <c r="X838" s="5" t="s">
        <v>66</v>
      </c>
      <c r="Y838" s="5" t="s">
        <v>84</v>
      </c>
      <c r="Z838" s="16" t="s">
        <v>69</v>
      </c>
    </row>
    <row r="839" spans="1:26" ht="32.25" thickBot="1" x14ac:dyDescent="0.3">
      <c r="A839" s="4">
        <v>14936</v>
      </c>
      <c r="B839" s="6">
        <v>2011</v>
      </c>
      <c r="C839" s="6">
        <v>1128</v>
      </c>
      <c r="D839" s="5" t="s">
        <v>172</v>
      </c>
      <c r="E839" s="5" t="s">
        <v>644</v>
      </c>
      <c r="F839" s="5" t="s">
        <v>268</v>
      </c>
      <c r="G839" s="6" t="s">
        <v>1196</v>
      </c>
      <c r="H839" s="6">
        <v>45</v>
      </c>
      <c r="I839" s="5" t="s">
        <v>622</v>
      </c>
      <c r="J839" s="5" t="s">
        <v>52</v>
      </c>
      <c r="K839" s="5" t="s">
        <v>53</v>
      </c>
      <c r="L839" s="5" t="s">
        <v>54</v>
      </c>
      <c r="M839" s="5" t="s">
        <v>151</v>
      </c>
      <c r="N839" s="5" t="s">
        <v>203</v>
      </c>
      <c r="O839" s="5" t="s">
        <v>213</v>
      </c>
      <c r="P839" s="5" t="s">
        <v>58</v>
      </c>
      <c r="Q839" s="5" t="s">
        <v>52</v>
      </c>
      <c r="R839" s="5" t="s">
        <v>131</v>
      </c>
      <c r="S839" s="5" t="s">
        <v>112</v>
      </c>
      <c r="T839" s="5" t="s">
        <v>153</v>
      </c>
      <c r="U839" s="5" t="s">
        <v>829</v>
      </c>
      <c r="V839" s="5" t="s">
        <v>81</v>
      </c>
      <c r="W839" s="5" t="s">
        <v>215</v>
      </c>
      <c r="X839" s="5" t="s">
        <v>83</v>
      </c>
      <c r="Y839" s="5" t="s">
        <v>84</v>
      </c>
      <c r="Z839" s="16" t="s">
        <v>206</v>
      </c>
    </row>
    <row r="840" spans="1:26" ht="32.25" thickBot="1" x14ac:dyDescent="0.3">
      <c r="A840" s="4">
        <v>343</v>
      </c>
      <c r="B840" s="6">
        <v>2013</v>
      </c>
      <c r="C840" s="6">
        <v>1649</v>
      </c>
      <c r="D840" s="5" t="s">
        <v>88</v>
      </c>
      <c r="E840" s="5" t="s">
        <v>453</v>
      </c>
      <c r="F840" s="5" t="s">
        <v>268</v>
      </c>
      <c r="G840" s="6" t="s">
        <v>1173</v>
      </c>
      <c r="H840" s="6">
        <v>34</v>
      </c>
      <c r="I840" s="5" t="s">
        <v>455</v>
      </c>
      <c r="J840" s="5" t="s">
        <v>52</v>
      </c>
      <c r="K840" s="5" t="s">
        <v>90</v>
      </c>
      <c r="L840" s="5" t="s">
        <v>147</v>
      </c>
      <c r="M840" s="5" t="s">
        <v>78</v>
      </c>
      <c r="N840" s="5" t="s">
        <v>56</v>
      </c>
      <c r="O840" s="5" t="s">
        <v>57</v>
      </c>
      <c r="P840" s="5" t="s">
        <v>58</v>
      </c>
      <c r="Q840" s="5" t="s">
        <v>52</v>
      </c>
      <c r="R840" s="5" t="s">
        <v>59</v>
      </c>
      <c r="S840" s="5" t="s">
        <v>112</v>
      </c>
      <c r="T840" s="5" t="s">
        <v>79</v>
      </c>
      <c r="U840" s="5" t="s">
        <v>822</v>
      </c>
      <c r="V840" s="5" t="s">
        <v>63</v>
      </c>
      <c r="W840" s="5" t="s">
        <v>64</v>
      </c>
      <c r="X840" s="5" t="s">
        <v>168</v>
      </c>
      <c r="Y840" s="5" t="s">
        <v>84</v>
      </c>
      <c r="Z840" s="16" t="s">
        <v>69</v>
      </c>
    </row>
    <row r="841" spans="1:26" ht="32.25" thickBot="1" x14ac:dyDescent="0.3">
      <c r="A841" s="4">
        <v>29005</v>
      </c>
      <c r="B841" s="6">
        <v>2014</v>
      </c>
      <c r="C841" s="6">
        <v>922</v>
      </c>
      <c r="D841" s="5" t="s">
        <v>47</v>
      </c>
      <c r="E841" s="5" t="s">
        <v>735</v>
      </c>
      <c r="F841" s="5" t="s">
        <v>268</v>
      </c>
      <c r="G841" s="6" t="s">
        <v>1375</v>
      </c>
      <c r="H841" s="6">
        <v>0</v>
      </c>
      <c r="I841" s="5" t="s">
        <v>51</v>
      </c>
      <c r="J841" s="5" t="s">
        <v>52</v>
      </c>
      <c r="K841" s="5" t="s">
        <v>53</v>
      </c>
      <c r="L841" s="5" t="s">
        <v>54</v>
      </c>
      <c r="M841" s="5" t="s">
        <v>55</v>
      </c>
      <c r="N841" s="5" t="s">
        <v>56</v>
      </c>
      <c r="O841" s="5" t="s">
        <v>57</v>
      </c>
      <c r="P841" s="5" t="s">
        <v>58</v>
      </c>
      <c r="Q841" s="5" t="s">
        <v>52</v>
      </c>
      <c r="R841" s="5" t="s">
        <v>59</v>
      </c>
      <c r="S841" s="5" t="s">
        <v>60</v>
      </c>
      <c r="T841" s="5" t="s">
        <v>79</v>
      </c>
      <c r="U841" s="5" t="s">
        <v>828</v>
      </c>
      <c r="V841" s="5" t="s">
        <v>95</v>
      </c>
      <c r="W841" s="5" t="s">
        <v>64</v>
      </c>
      <c r="X841" s="5" t="s">
        <v>66</v>
      </c>
      <c r="Y841" s="5" t="s">
        <v>84</v>
      </c>
      <c r="Z841" s="16" t="s">
        <v>69</v>
      </c>
    </row>
    <row r="842" spans="1:26" ht="16.5" thickBot="1" x14ac:dyDescent="0.3">
      <c r="A842" s="4">
        <v>16085</v>
      </c>
      <c r="B842" s="6">
        <v>2014</v>
      </c>
      <c r="C842" s="6">
        <v>1550</v>
      </c>
      <c r="D842" s="5" t="s">
        <v>88</v>
      </c>
      <c r="E842" s="5" t="s">
        <v>644</v>
      </c>
      <c r="F842" s="5" t="s">
        <v>268</v>
      </c>
      <c r="G842" s="6" t="s">
        <v>1196</v>
      </c>
      <c r="H842" s="6">
        <v>23</v>
      </c>
      <c r="I842" s="5" t="s">
        <v>622</v>
      </c>
      <c r="J842" s="5" t="s">
        <v>52</v>
      </c>
      <c r="K842" s="5" t="s">
        <v>53</v>
      </c>
      <c r="L842" s="5" t="s">
        <v>147</v>
      </c>
      <c r="M842" s="5" t="s">
        <v>78</v>
      </c>
      <c r="N842" s="5" t="s">
        <v>56</v>
      </c>
      <c r="O842" s="5" t="s">
        <v>57</v>
      </c>
      <c r="P842" s="5" t="s">
        <v>58</v>
      </c>
      <c r="Q842" s="5" t="s">
        <v>52</v>
      </c>
      <c r="R842" s="5" t="s">
        <v>59</v>
      </c>
      <c r="S842" s="5" t="s">
        <v>112</v>
      </c>
      <c r="T842" s="5" t="s">
        <v>79</v>
      </c>
      <c r="U842" s="5" t="s">
        <v>831</v>
      </c>
      <c r="V842" s="5" t="s">
        <v>63</v>
      </c>
      <c r="W842" s="5" t="s">
        <v>64</v>
      </c>
      <c r="X842" s="5" t="s">
        <v>168</v>
      </c>
      <c r="Y842" s="5" t="s">
        <v>84</v>
      </c>
      <c r="Z842" s="16" t="s">
        <v>189</v>
      </c>
    </row>
    <row r="843" spans="1:26" ht="16.5" thickBot="1" x14ac:dyDescent="0.3">
      <c r="A843" s="4">
        <v>18640</v>
      </c>
      <c r="B843" s="6">
        <v>2013</v>
      </c>
      <c r="C843" s="6">
        <v>1233</v>
      </c>
      <c r="D843" s="5" t="s">
        <v>182</v>
      </c>
      <c r="E843" s="5" t="s">
        <v>644</v>
      </c>
      <c r="F843" s="5" t="s">
        <v>268</v>
      </c>
      <c r="G843" s="6" t="s">
        <v>1196</v>
      </c>
      <c r="H843" s="6">
        <v>0</v>
      </c>
      <c r="I843" s="5" t="s">
        <v>51</v>
      </c>
      <c r="J843" s="5" t="s">
        <v>44</v>
      </c>
      <c r="K843" s="5" t="s">
        <v>90</v>
      </c>
      <c r="L843" s="5" t="s">
        <v>91</v>
      </c>
      <c r="M843" s="5" t="s">
        <v>78</v>
      </c>
      <c r="N843" s="5" t="s">
        <v>56</v>
      </c>
      <c r="O843" s="5" t="s">
        <v>57</v>
      </c>
      <c r="P843" s="5" t="s">
        <v>58</v>
      </c>
      <c r="Q843" s="5" t="s">
        <v>52</v>
      </c>
      <c r="R843" s="5" t="s">
        <v>59</v>
      </c>
      <c r="S843" s="5" t="s">
        <v>112</v>
      </c>
      <c r="T843" s="5" t="s">
        <v>79</v>
      </c>
      <c r="U843" s="5" t="s">
        <v>803</v>
      </c>
      <c r="V843" s="5" t="s">
        <v>81</v>
      </c>
      <c r="W843" s="5" t="s">
        <v>64</v>
      </c>
      <c r="X843" s="5" t="s">
        <v>66</v>
      </c>
      <c r="Y843" s="5" t="s">
        <v>84</v>
      </c>
      <c r="Z843" s="16" t="s">
        <v>107</v>
      </c>
    </row>
    <row r="844" spans="1:26" ht="16.5" thickBot="1" x14ac:dyDescent="0.3">
      <c r="A844" s="4">
        <v>29300</v>
      </c>
      <c r="B844" s="6">
        <v>2008</v>
      </c>
      <c r="C844" s="6">
        <v>1114</v>
      </c>
      <c r="D844" s="5" t="s">
        <v>47</v>
      </c>
      <c r="E844" s="5" t="s">
        <v>644</v>
      </c>
      <c r="F844" s="5" t="s">
        <v>268</v>
      </c>
      <c r="G844" s="6" t="s">
        <v>1196</v>
      </c>
      <c r="H844" s="6">
        <v>0</v>
      </c>
      <c r="I844" s="5" t="s">
        <v>51</v>
      </c>
      <c r="J844" s="5" t="s">
        <v>52</v>
      </c>
      <c r="K844" s="5" t="s">
        <v>90</v>
      </c>
      <c r="L844" s="5" t="s">
        <v>91</v>
      </c>
      <c r="M844" s="5" t="s">
        <v>78</v>
      </c>
      <c r="N844" s="5" t="s">
        <v>56</v>
      </c>
      <c r="O844" s="5" t="s">
        <v>57</v>
      </c>
      <c r="P844" s="5" t="s">
        <v>58</v>
      </c>
      <c r="Q844" s="5" t="s">
        <v>52</v>
      </c>
      <c r="R844" s="5" t="s">
        <v>59</v>
      </c>
      <c r="S844" s="5" t="s">
        <v>112</v>
      </c>
      <c r="T844" s="5" t="s">
        <v>79</v>
      </c>
      <c r="U844" s="5" t="s">
        <v>803</v>
      </c>
      <c r="V844" s="5" t="s">
        <v>81</v>
      </c>
      <c r="W844" s="5" t="s">
        <v>64</v>
      </c>
      <c r="X844" s="5" t="s">
        <v>66</v>
      </c>
      <c r="Y844" s="5" t="s">
        <v>84</v>
      </c>
      <c r="Z844" s="16" t="s">
        <v>107</v>
      </c>
    </row>
    <row r="845" spans="1:26" ht="16.5" thickBot="1" x14ac:dyDescent="0.3">
      <c r="A845" s="4">
        <v>9974</v>
      </c>
      <c r="B845" s="6">
        <v>2010</v>
      </c>
      <c r="C845" s="6">
        <v>2135</v>
      </c>
      <c r="D845" s="5" t="s">
        <v>88</v>
      </c>
      <c r="E845" s="5" t="s">
        <v>680</v>
      </c>
      <c r="F845" s="5" t="s">
        <v>268</v>
      </c>
      <c r="G845" s="6" t="s">
        <v>1206</v>
      </c>
      <c r="H845" s="6">
        <v>0</v>
      </c>
      <c r="I845" s="5" t="s">
        <v>51</v>
      </c>
      <c r="J845" s="5" t="s">
        <v>52</v>
      </c>
      <c r="K845" s="5" t="s">
        <v>90</v>
      </c>
      <c r="L845" s="5" t="s">
        <v>91</v>
      </c>
      <c r="M845" s="5" t="s">
        <v>92</v>
      </c>
      <c r="N845" s="5" t="s">
        <v>56</v>
      </c>
      <c r="O845" s="5" t="s">
        <v>57</v>
      </c>
      <c r="P845" s="5" t="s">
        <v>58</v>
      </c>
      <c r="Q845" s="5" t="s">
        <v>52</v>
      </c>
      <c r="R845" s="5" t="s">
        <v>131</v>
      </c>
      <c r="S845" s="5" t="s">
        <v>112</v>
      </c>
      <c r="T845" s="5" t="s">
        <v>93</v>
      </c>
      <c r="U845" s="5" t="s">
        <v>834</v>
      </c>
      <c r="V845" s="5" t="s">
        <v>123</v>
      </c>
      <c r="W845" s="5" t="s">
        <v>64</v>
      </c>
      <c r="X845" s="5" t="s">
        <v>66</v>
      </c>
      <c r="Y845" s="5" t="s">
        <v>84</v>
      </c>
      <c r="Z845" s="16" t="s">
        <v>222</v>
      </c>
    </row>
    <row r="846" spans="1:26" ht="32.25" thickBot="1" x14ac:dyDescent="0.3">
      <c r="A846" s="4">
        <v>12549</v>
      </c>
      <c r="B846" s="6">
        <v>2014</v>
      </c>
      <c r="C846" s="6">
        <v>1645</v>
      </c>
      <c r="D846" s="5" t="s">
        <v>182</v>
      </c>
      <c r="E846" s="5" t="s">
        <v>694</v>
      </c>
      <c r="F846" s="5" t="s">
        <v>268</v>
      </c>
      <c r="G846" s="6" t="s">
        <v>1209</v>
      </c>
      <c r="H846" s="6">
        <v>0</v>
      </c>
      <c r="I846" s="5" t="s">
        <v>51</v>
      </c>
      <c r="J846" s="5" t="s">
        <v>52</v>
      </c>
      <c r="K846" s="5" t="s">
        <v>111</v>
      </c>
      <c r="L846" s="5" t="s">
        <v>91</v>
      </c>
      <c r="M846" s="5" t="s">
        <v>78</v>
      </c>
      <c r="N846" s="5" t="s">
        <v>56</v>
      </c>
      <c r="O846" s="5" t="s">
        <v>57</v>
      </c>
      <c r="P846" s="5" t="s">
        <v>58</v>
      </c>
      <c r="Q846" s="5" t="s">
        <v>52</v>
      </c>
      <c r="R846" s="5" t="s">
        <v>59</v>
      </c>
      <c r="S846" s="5" t="s">
        <v>112</v>
      </c>
      <c r="T846" s="5" t="s">
        <v>79</v>
      </c>
      <c r="U846" s="5" t="s">
        <v>837</v>
      </c>
      <c r="V846" s="5" t="s">
        <v>63</v>
      </c>
      <c r="W846" s="5" t="s">
        <v>64</v>
      </c>
      <c r="X846" s="5" t="s">
        <v>66</v>
      </c>
      <c r="Y846" s="5" t="s">
        <v>84</v>
      </c>
      <c r="Z846" s="16" t="s">
        <v>69</v>
      </c>
    </row>
    <row r="847" spans="1:26" ht="16.5" thickBot="1" x14ac:dyDescent="0.3">
      <c r="A847" s="4">
        <v>29467</v>
      </c>
      <c r="B847" s="6">
        <v>2009</v>
      </c>
      <c r="C847" s="6">
        <v>1250</v>
      </c>
      <c r="D847" s="5" t="s">
        <v>128</v>
      </c>
      <c r="E847" s="5" t="s">
        <v>694</v>
      </c>
      <c r="F847" s="5" t="s">
        <v>268</v>
      </c>
      <c r="G847" s="6" t="s">
        <v>1209</v>
      </c>
      <c r="H847" s="6">
        <v>11</v>
      </c>
      <c r="I847" s="5" t="s">
        <v>120</v>
      </c>
      <c r="J847" s="5" t="s">
        <v>52</v>
      </c>
      <c r="K847" s="5" t="s">
        <v>90</v>
      </c>
      <c r="L847" s="5" t="s">
        <v>91</v>
      </c>
      <c r="M847" s="5" t="s">
        <v>78</v>
      </c>
      <c r="N847" s="5" t="s">
        <v>56</v>
      </c>
      <c r="O847" s="5" t="s">
        <v>57</v>
      </c>
      <c r="P847" s="5" t="s">
        <v>58</v>
      </c>
      <c r="Q847" s="5" t="s">
        <v>52</v>
      </c>
      <c r="R847" s="5" t="s">
        <v>59</v>
      </c>
      <c r="S847" s="5" t="s">
        <v>112</v>
      </c>
      <c r="T847" s="5" t="s">
        <v>79</v>
      </c>
      <c r="U847" s="5" t="s">
        <v>841</v>
      </c>
      <c r="V847" s="5" t="s">
        <v>81</v>
      </c>
      <c r="W847" s="5" t="s">
        <v>64</v>
      </c>
      <c r="X847" s="5" t="s">
        <v>66</v>
      </c>
      <c r="Y847" s="5" t="s">
        <v>84</v>
      </c>
      <c r="Z847" s="16" t="s">
        <v>107</v>
      </c>
    </row>
    <row r="848" spans="1:26" ht="32.25" thickBot="1" x14ac:dyDescent="0.3">
      <c r="A848" s="4">
        <v>14860</v>
      </c>
      <c r="B848" s="6">
        <v>2011</v>
      </c>
      <c r="C848" s="6">
        <v>1158</v>
      </c>
      <c r="D848" s="5" t="s">
        <v>172</v>
      </c>
      <c r="E848" s="5" t="s">
        <v>644</v>
      </c>
      <c r="F848" s="5" t="s">
        <v>192</v>
      </c>
      <c r="G848" s="6" t="s">
        <v>1197</v>
      </c>
      <c r="H848" s="6">
        <v>27</v>
      </c>
      <c r="I848" s="5" t="s">
        <v>622</v>
      </c>
      <c r="J848" s="5" t="s">
        <v>52</v>
      </c>
      <c r="K848" s="5" t="s">
        <v>53</v>
      </c>
      <c r="L848" s="5" t="s">
        <v>91</v>
      </c>
      <c r="M848" s="5" t="s">
        <v>151</v>
      </c>
      <c r="N848" s="5" t="s">
        <v>152</v>
      </c>
      <c r="O848" s="5" t="s">
        <v>213</v>
      </c>
      <c r="P848" s="5" t="s">
        <v>58</v>
      </c>
      <c r="Q848" s="5" t="s">
        <v>52</v>
      </c>
      <c r="R848" s="5" t="s">
        <v>59</v>
      </c>
      <c r="S848" s="5" t="s">
        <v>112</v>
      </c>
      <c r="T848" s="5" t="s">
        <v>153</v>
      </c>
      <c r="U848" s="5" t="s">
        <v>992</v>
      </c>
      <c r="V848" s="5" t="s">
        <v>81</v>
      </c>
      <c r="W848" s="5" t="s">
        <v>215</v>
      </c>
      <c r="X848" s="5" t="s">
        <v>83</v>
      </c>
      <c r="Y848" s="5" t="s">
        <v>84</v>
      </c>
      <c r="Z848" s="16" t="s">
        <v>238</v>
      </c>
    </row>
    <row r="849" spans="1:26" ht="16.5" thickBot="1" x14ac:dyDescent="0.3">
      <c r="A849" s="4">
        <v>29477</v>
      </c>
      <c r="B849" s="6">
        <v>2006</v>
      </c>
      <c r="C849" s="6">
        <v>1701</v>
      </c>
      <c r="D849" s="5" t="s">
        <v>88</v>
      </c>
      <c r="E849" s="5" t="s">
        <v>101</v>
      </c>
      <c r="F849" s="5" t="s">
        <v>856</v>
      </c>
      <c r="G849" s="6" t="s">
        <v>1376</v>
      </c>
      <c r="H849" s="6">
        <v>0</v>
      </c>
      <c r="I849" s="5" t="s">
        <v>51</v>
      </c>
      <c r="J849" s="5" t="s">
        <v>52</v>
      </c>
      <c r="K849" s="5" t="s">
        <v>53</v>
      </c>
      <c r="L849" s="5" t="s">
        <v>54</v>
      </c>
      <c r="M849" s="5" t="s">
        <v>78</v>
      </c>
      <c r="N849" s="5" t="s">
        <v>56</v>
      </c>
      <c r="O849" s="5" t="s">
        <v>57</v>
      </c>
      <c r="P849" s="5" t="s">
        <v>58</v>
      </c>
      <c r="Q849" s="5" t="s">
        <v>52</v>
      </c>
      <c r="R849" s="5" t="s">
        <v>59</v>
      </c>
      <c r="S849" s="5" t="s">
        <v>60</v>
      </c>
      <c r="T849" s="5" t="s">
        <v>79</v>
      </c>
      <c r="U849" s="5" t="s">
        <v>859</v>
      </c>
      <c r="V849" s="5" t="s">
        <v>63</v>
      </c>
      <c r="W849" s="5" t="s">
        <v>64</v>
      </c>
      <c r="X849" s="5" t="s">
        <v>66</v>
      </c>
      <c r="Y849" s="5" t="s">
        <v>84</v>
      </c>
      <c r="Z849" s="16" t="s">
        <v>107</v>
      </c>
    </row>
    <row r="850" spans="1:26" ht="16.5" thickBot="1" x14ac:dyDescent="0.3">
      <c r="A850" s="4">
        <v>22817</v>
      </c>
      <c r="B850" s="6">
        <v>2014</v>
      </c>
      <c r="C850" s="6">
        <v>750</v>
      </c>
      <c r="D850" s="5" t="s">
        <v>88</v>
      </c>
      <c r="E850" s="5" t="s">
        <v>192</v>
      </c>
      <c r="F850" s="5" t="s">
        <v>735</v>
      </c>
      <c r="G850" s="6" t="s">
        <v>1266</v>
      </c>
      <c r="H850" s="6">
        <v>57</v>
      </c>
      <c r="I850" s="5" t="s">
        <v>76</v>
      </c>
      <c r="J850" s="5" t="s">
        <v>52</v>
      </c>
      <c r="K850" s="5" t="s">
        <v>90</v>
      </c>
      <c r="L850" s="5" t="s">
        <v>147</v>
      </c>
      <c r="M850" s="5" t="s">
        <v>78</v>
      </c>
      <c r="N850" s="5" t="s">
        <v>56</v>
      </c>
      <c r="O850" s="5" t="s">
        <v>57</v>
      </c>
      <c r="P850" s="5" t="s">
        <v>58</v>
      </c>
      <c r="Q850" s="5" t="s">
        <v>52</v>
      </c>
      <c r="R850" s="5" t="s">
        <v>59</v>
      </c>
      <c r="S850" s="5" t="s">
        <v>60</v>
      </c>
      <c r="T850" s="5" t="s">
        <v>79</v>
      </c>
      <c r="U850" s="5" t="s">
        <v>874</v>
      </c>
      <c r="V850" s="5" t="s">
        <v>95</v>
      </c>
      <c r="W850" s="5" t="s">
        <v>64</v>
      </c>
      <c r="X850" s="5" t="s">
        <v>168</v>
      </c>
      <c r="Y850" s="5" t="s">
        <v>84</v>
      </c>
      <c r="Z850" s="16" t="s">
        <v>189</v>
      </c>
    </row>
    <row r="851" spans="1:26" ht="16.5" thickBot="1" x14ac:dyDescent="0.3">
      <c r="A851" s="4">
        <v>29322</v>
      </c>
      <c r="B851" s="6">
        <v>2007</v>
      </c>
      <c r="C851" s="6">
        <v>1610</v>
      </c>
      <c r="D851" s="5" t="s">
        <v>172</v>
      </c>
      <c r="E851" s="5" t="s">
        <v>174</v>
      </c>
      <c r="F851" s="5" t="s">
        <v>879</v>
      </c>
      <c r="G851" s="6" t="s">
        <v>1377</v>
      </c>
      <c r="H851" s="6">
        <v>0</v>
      </c>
      <c r="I851" s="5" t="s">
        <v>51</v>
      </c>
      <c r="J851" s="5" t="s">
        <v>52</v>
      </c>
      <c r="K851" s="5" t="s">
        <v>53</v>
      </c>
      <c r="L851" s="5" t="s">
        <v>54</v>
      </c>
      <c r="M851" s="5" t="s">
        <v>78</v>
      </c>
      <c r="N851" s="5" t="s">
        <v>56</v>
      </c>
      <c r="O851" s="5" t="s">
        <v>57</v>
      </c>
      <c r="P851" s="5" t="s">
        <v>58</v>
      </c>
      <c r="Q851" s="5" t="s">
        <v>52</v>
      </c>
      <c r="R851" s="5" t="s">
        <v>59</v>
      </c>
      <c r="S851" s="5" t="s">
        <v>112</v>
      </c>
      <c r="T851" s="5" t="s">
        <v>79</v>
      </c>
      <c r="U851" s="5" t="s">
        <v>740</v>
      </c>
      <c r="V851" s="5" t="s">
        <v>63</v>
      </c>
      <c r="W851" s="5" t="s">
        <v>64</v>
      </c>
      <c r="X851" s="5" t="s">
        <v>66</v>
      </c>
      <c r="Y851" s="5" t="s">
        <v>84</v>
      </c>
      <c r="Z851" s="16" t="s">
        <v>107</v>
      </c>
    </row>
    <row r="852" spans="1:26" ht="16.5" thickBot="1" x14ac:dyDescent="0.3">
      <c r="A852" s="4">
        <v>7426</v>
      </c>
      <c r="B852" s="6">
        <v>2009</v>
      </c>
      <c r="C852" s="6">
        <v>1952</v>
      </c>
      <c r="D852" s="5" t="s">
        <v>47</v>
      </c>
      <c r="E852" s="5" t="s">
        <v>109</v>
      </c>
      <c r="F852" s="5" t="s">
        <v>884</v>
      </c>
      <c r="G852" s="6" t="s">
        <v>1183</v>
      </c>
      <c r="H852" s="6">
        <v>0</v>
      </c>
      <c r="I852" s="5" t="s">
        <v>51</v>
      </c>
      <c r="J852" s="5" t="s">
        <v>52</v>
      </c>
      <c r="K852" s="5" t="s">
        <v>53</v>
      </c>
      <c r="L852" s="5" t="s">
        <v>91</v>
      </c>
      <c r="M852" s="5" t="s">
        <v>92</v>
      </c>
      <c r="N852" s="5" t="s">
        <v>56</v>
      </c>
      <c r="O852" s="5" t="s">
        <v>57</v>
      </c>
      <c r="P852" s="5" t="s">
        <v>58</v>
      </c>
      <c r="Q852" s="5" t="s">
        <v>52</v>
      </c>
      <c r="R852" s="5" t="s">
        <v>131</v>
      </c>
      <c r="S852" s="5" t="s">
        <v>112</v>
      </c>
      <c r="T852" s="5" t="s">
        <v>93</v>
      </c>
      <c r="U852" s="5" t="s">
        <v>645</v>
      </c>
      <c r="V852" s="5" t="s">
        <v>123</v>
      </c>
      <c r="W852" s="5" t="s">
        <v>64</v>
      </c>
      <c r="X852" s="5" t="s">
        <v>66</v>
      </c>
      <c r="Y852" s="5" t="s">
        <v>84</v>
      </c>
      <c r="Z852" s="16" t="s">
        <v>107</v>
      </c>
    </row>
    <row r="853" spans="1:26" ht="32.25" thickBot="1" x14ac:dyDescent="0.3">
      <c r="A853" s="4">
        <v>10006</v>
      </c>
      <c r="B853" s="6">
        <v>2010</v>
      </c>
      <c r="C853" s="6">
        <v>1950</v>
      </c>
      <c r="D853" s="5" t="s">
        <v>135</v>
      </c>
      <c r="E853" s="5" t="s">
        <v>174</v>
      </c>
      <c r="F853" s="5" t="s">
        <v>884</v>
      </c>
      <c r="G853" s="6" t="s">
        <v>1185</v>
      </c>
      <c r="H853" s="6">
        <v>0</v>
      </c>
      <c r="I853" s="5" t="s">
        <v>51</v>
      </c>
      <c r="J853" s="5" t="s">
        <v>52</v>
      </c>
      <c r="K853" s="5" t="s">
        <v>53</v>
      </c>
      <c r="L853" s="5" t="s">
        <v>91</v>
      </c>
      <c r="M853" s="5" t="s">
        <v>92</v>
      </c>
      <c r="N853" s="5" t="s">
        <v>56</v>
      </c>
      <c r="O853" s="5" t="s">
        <v>213</v>
      </c>
      <c r="P853" s="5" t="s">
        <v>58</v>
      </c>
      <c r="Q853" s="5" t="s">
        <v>52</v>
      </c>
      <c r="R853" s="5" t="s">
        <v>131</v>
      </c>
      <c r="S853" s="5" t="s">
        <v>112</v>
      </c>
      <c r="T853" s="5" t="s">
        <v>93</v>
      </c>
      <c r="U853" s="5" t="s">
        <v>740</v>
      </c>
      <c r="V853" s="5" t="s">
        <v>123</v>
      </c>
      <c r="W853" s="5" t="s">
        <v>215</v>
      </c>
      <c r="X853" s="5" t="s">
        <v>66</v>
      </c>
      <c r="Y853" s="5" t="s">
        <v>84</v>
      </c>
      <c r="Z853" s="16" t="s">
        <v>381</v>
      </c>
    </row>
    <row r="854" spans="1:26" ht="32.25" thickBot="1" x14ac:dyDescent="0.3">
      <c r="A854" s="4">
        <v>21681</v>
      </c>
      <c r="B854" s="6">
        <v>2012</v>
      </c>
      <c r="C854" s="6">
        <v>2115</v>
      </c>
      <c r="D854" s="5" t="s">
        <v>47</v>
      </c>
      <c r="E854" s="5" t="s">
        <v>644</v>
      </c>
      <c r="F854" s="5" t="s">
        <v>192</v>
      </c>
      <c r="G854" s="6" t="s">
        <v>1197</v>
      </c>
      <c r="H854" s="6">
        <v>22</v>
      </c>
      <c r="I854" s="5" t="s">
        <v>622</v>
      </c>
      <c r="J854" s="5" t="s">
        <v>52</v>
      </c>
      <c r="K854" s="5" t="s">
        <v>90</v>
      </c>
      <c r="L854" s="5" t="s">
        <v>150</v>
      </c>
      <c r="M854" s="5" t="s">
        <v>151</v>
      </c>
      <c r="N854" s="5" t="s">
        <v>152</v>
      </c>
      <c r="O854" s="5" t="s">
        <v>213</v>
      </c>
      <c r="P854" s="5" t="s">
        <v>58</v>
      </c>
      <c r="Q854" s="5" t="s">
        <v>52</v>
      </c>
      <c r="R854" s="5" t="s">
        <v>131</v>
      </c>
      <c r="S854" s="5" t="s">
        <v>112</v>
      </c>
      <c r="T854" s="5" t="s">
        <v>153</v>
      </c>
      <c r="U854" s="5" t="s">
        <v>995</v>
      </c>
      <c r="V854" s="5" t="s">
        <v>123</v>
      </c>
      <c r="W854" s="5" t="s">
        <v>215</v>
      </c>
      <c r="X854" s="5" t="s">
        <v>83</v>
      </c>
      <c r="Y854" s="5" t="s">
        <v>84</v>
      </c>
      <c r="Z854" s="16" t="s">
        <v>238</v>
      </c>
    </row>
    <row r="855" spans="1:26" ht="32.25" thickBot="1" x14ac:dyDescent="0.3">
      <c r="A855" s="4">
        <v>29326</v>
      </c>
      <c r="B855" s="6">
        <v>2008</v>
      </c>
      <c r="C855" s="6">
        <v>1930</v>
      </c>
      <c r="D855" s="5" t="s">
        <v>72</v>
      </c>
      <c r="E855" s="5" t="s">
        <v>174</v>
      </c>
      <c r="F855" s="5" t="s">
        <v>884</v>
      </c>
      <c r="G855" s="6" t="s">
        <v>1185</v>
      </c>
      <c r="H855" s="6">
        <v>96</v>
      </c>
      <c r="I855" s="5" t="s">
        <v>120</v>
      </c>
      <c r="J855" s="5" t="s">
        <v>52</v>
      </c>
      <c r="K855" s="5" t="s">
        <v>90</v>
      </c>
      <c r="L855" s="5" t="s">
        <v>91</v>
      </c>
      <c r="M855" s="5" t="s">
        <v>78</v>
      </c>
      <c r="N855" s="5" t="s">
        <v>56</v>
      </c>
      <c r="O855" s="5" t="s">
        <v>57</v>
      </c>
      <c r="P855" s="5" t="s">
        <v>58</v>
      </c>
      <c r="Q855" s="5" t="s">
        <v>52</v>
      </c>
      <c r="R855" s="5" t="s">
        <v>131</v>
      </c>
      <c r="S855" s="5" t="s">
        <v>60</v>
      </c>
      <c r="T855" s="5" t="s">
        <v>79</v>
      </c>
      <c r="U855" s="5" t="s">
        <v>897</v>
      </c>
      <c r="V855" s="5" t="s">
        <v>123</v>
      </c>
      <c r="W855" s="5" t="s">
        <v>64</v>
      </c>
      <c r="X855" s="5" t="s">
        <v>83</v>
      </c>
      <c r="Y855" s="5" t="s">
        <v>84</v>
      </c>
      <c r="Z855" s="16" t="s">
        <v>117</v>
      </c>
    </row>
    <row r="856" spans="1:26" ht="32.25" thickBot="1" x14ac:dyDescent="0.3">
      <c r="A856" s="4">
        <v>29215</v>
      </c>
      <c r="B856" s="6">
        <v>2009</v>
      </c>
      <c r="C856" s="6">
        <v>1223</v>
      </c>
      <c r="D856" s="5" t="s">
        <v>135</v>
      </c>
      <c r="E856" s="5" t="s">
        <v>192</v>
      </c>
      <c r="F856" s="5" t="s">
        <v>884</v>
      </c>
      <c r="G856" s="6" t="s">
        <v>1200</v>
      </c>
      <c r="H856" s="6">
        <v>186</v>
      </c>
      <c r="I856" s="5" t="s">
        <v>120</v>
      </c>
      <c r="J856" s="5" t="s">
        <v>52</v>
      </c>
      <c r="K856" s="5" t="s">
        <v>90</v>
      </c>
      <c r="L856" s="5" t="s">
        <v>147</v>
      </c>
      <c r="M856" s="5" t="s">
        <v>78</v>
      </c>
      <c r="N856" s="5" t="s">
        <v>56</v>
      </c>
      <c r="O856" s="5" t="s">
        <v>57</v>
      </c>
      <c r="P856" s="5" t="s">
        <v>58</v>
      </c>
      <c r="Q856" s="5" t="s">
        <v>52</v>
      </c>
      <c r="R856" s="5" t="s">
        <v>59</v>
      </c>
      <c r="S856" s="5" t="s">
        <v>60</v>
      </c>
      <c r="T856" s="5" t="s">
        <v>79</v>
      </c>
      <c r="U856" s="5" t="s">
        <v>911</v>
      </c>
      <c r="V856" s="5" t="s">
        <v>81</v>
      </c>
      <c r="W856" s="5" t="s">
        <v>64</v>
      </c>
      <c r="X856" s="5" t="s">
        <v>83</v>
      </c>
      <c r="Y856" s="5" t="s">
        <v>84</v>
      </c>
      <c r="Z856" s="16" t="s">
        <v>69</v>
      </c>
    </row>
    <row r="857" spans="1:26" ht="32.25" thickBot="1" x14ac:dyDescent="0.3">
      <c r="A857" s="4">
        <v>29220</v>
      </c>
      <c r="B857" s="6">
        <v>2010</v>
      </c>
      <c r="C857" s="6">
        <v>1300</v>
      </c>
      <c r="D857" s="5" t="s">
        <v>72</v>
      </c>
      <c r="E857" s="5" t="s">
        <v>192</v>
      </c>
      <c r="F857" s="5" t="s">
        <v>884</v>
      </c>
      <c r="G857" s="6" t="s">
        <v>1200</v>
      </c>
      <c r="H857" s="6">
        <v>0</v>
      </c>
      <c r="I857" s="5" t="s">
        <v>51</v>
      </c>
      <c r="J857" s="5" t="s">
        <v>52</v>
      </c>
      <c r="K857" s="5" t="s">
        <v>90</v>
      </c>
      <c r="L857" s="5" t="s">
        <v>91</v>
      </c>
      <c r="M857" s="5" t="s">
        <v>78</v>
      </c>
      <c r="N857" s="5" t="s">
        <v>56</v>
      </c>
      <c r="O857" s="5" t="s">
        <v>57</v>
      </c>
      <c r="P857" s="5" t="s">
        <v>249</v>
      </c>
      <c r="Q857" s="5" t="s">
        <v>52</v>
      </c>
      <c r="R857" s="5" t="s">
        <v>59</v>
      </c>
      <c r="S857" s="5" t="s">
        <v>60</v>
      </c>
      <c r="T857" s="5" t="s">
        <v>79</v>
      </c>
      <c r="U857" s="5" t="s">
        <v>881</v>
      </c>
      <c r="V857" s="5" t="s">
        <v>81</v>
      </c>
      <c r="W857" s="5" t="s">
        <v>64</v>
      </c>
      <c r="X857" s="5" t="s">
        <v>66</v>
      </c>
      <c r="Y857" s="5" t="s">
        <v>84</v>
      </c>
      <c r="Z857" s="16" t="s">
        <v>196</v>
      </c>
    </row>
    <row r="858" spans="1:26" ht="32.25" thickBot="1" x14ac:dyDescent="0.3">
      <c r="A858" s="4">
        <v>29360</v>
      </c>
      <c r="B858" s="6">
        <v>2008</v>
      </c>
      <c r="C858" s="6">
        <v>1443</v>
      </c>
      <c r="D858" s="5" t="s">
        <v>172</v>
      </c>
      <c r="E858" s="5" t="s">
        <v>49</v>
      </c>
      <c r="F858" s="5" t="s">
        <v>884</v>
      </c>
      <c r="G858" s="6" t="s">
        <v>1201</v>
      </c>
      <c r="H858" s="6">
        <v>0</v>
      </c>
      <c r="I858" s="5" t="s">
        <v>51</v>
      </c>
      <c r="J858" s="5" t="s">
        <v>52</v>
      </c>
      <c r="K858" s="5" t="s">
        <v>53</v>
      </c>
      <c r="L858" s="5" t="s">
        <v>91</v>
      </c>
      <c r="M858" s="5" t="s">
        <v>78</v>
      </c>
      <c r="N858" s="5" t="s">
        <v>56</v>
      </c>
      <c r="O858" s="5" t="s">
        <v>57</v>
      </c>
      <c r="P858" s="5" t="s">
        <v>58</v>
      </c>
      <c r="Q858" s="5" t="s">
        <v>52</v>
      </c>
      <c r="R858" s="5" t="s">
        <v>59</v>
      </c>
      <c r="S858" s="5" t="s">
        <v>112</v>
      </c>
      <c r="T858" s="5" t="s">
        <v>79</v>
      </c>
      <c r="U858" s="5" t="s">
        <v>882</v>
      </c>
      <c r="V858" s="5" t="s">
        <v>63</v>
      </c>
      <c r="W858" s="5" t="s">
        <v>64</v>
      </c>
      <c r="X858" s="5" t="s">
        <v>66</v>
      </c>
      <c r="Y858" s="5" t="s">
        <v>84</v>
      </c>
      <c r="Z858" s="16" t="s">
        <v>126</v>
      </c>
    </row>
    <row r="859" spans="1:26" ht="32.25" thickBot="1" x14ac:dyDescent="0.3">
      <c r="A859" s="4">
        <v>14865</v>
      </c>
      <c r="B859" s="6">
        <v>2008</v>
      </c>
      <c r="C859" s="6">
        <v>2259</v>
      </c>
      <c r="D859" s="5" t="s">
        <v>135</v>
      </c>
      <c r="E859" s="5" t="s">
        <v>192</v>
      </c>
      <c r="F859" s="5" t="s">
        <v>110</v>
      </c>
      <c r="G859" s="6" t="s">
        <v>1164</v>
      </c>
      <c r="H859" s="6">
        <v>75</v>
      </c>
      <c r="I859" s="5" t="s">
        <v>120</v>
      </c>
      <c r="J859" s="5" t="s">
        <v>52</v>
      </c>
      <c r="K859" s="5" t="s">
        <v>90</v>
      </c>
      <c r="L859" s="5" t="s">
        <v>150</v>
      </c>
      <c r="M859" s="5" t="s">
        <v>151</v>
      </c>
      <c r="N859" s="5" t="s">
        <v>203</v>
      </c>
      <c r="O859" s="5" t="s">
        <v>57</v>
      </c>
      <c r="P859" s="5" t="s">
        <v>58</v>
      </c>
      <c r="Q859" s="5" t="s">
        <v>52</v>
      </c>
      <c r="R859" s="5" t="s">
        <v>131</v>
      </c>
      <c r="S859" s="5" t="s">
        <v>60</v>
      </c>
      <c r="T859" s="5" t="s">
        <v>153</v>
      </c>
      <c r="U859" s="5" t="s">
        <v>204</v>
      </c>
      <c r="V859" s="5" t="s">
        <v>149</v>
      </c>
      <c r="W859" s="5" t="s">
        <v>64</v>
      </c>
      <c r="X859" s="5" t="s">
        <v>83</v>
      </c>
      <c r="Y859" s="5" t="s">
        <v>84</v>
      </c>
      <c r="Z859" s="16" t="s">
        <v>206</v>
      </c>
    </row>
    <row r="860" spans="1:26" ht="32.25" thickBot="1" x14ac:dyDescent="0.3">
      <c r="A860" s="4">
        <v>10681</v>
      </c>
      <c r="B860" s="6">
        <v>2015</v>
      </c>
      <c r="C860" s="6">
        <v>825</v>
      </c>
      <c r="D860" s="5" t="s">
        <v>135</v>
      </c>
      <c r="E860" s="5" t="s">
        <v>192</v>
      </c>
      <c r="F860" s="5" t="s">
        <v>230</v>
      </c>
      <c r="G860" s="6" t="s">
        <v>1167</v>
      </c>
      <c r="H860" s="6">
        <v>10</v>
      </c>
      <c r="I860" s="5" t="s">
        <v>76</v>
      </c>
      <c r="J860" s="5" t="s">
        <v>52</v>
      </c>
      <c r="K860" s="5" t="s">
        <v>53</v>
      </c>
      <c r="L860" s="5" t="s">
        <v>150</v>
      </c>
      <c r="M860" s="5" t="s">
        <v>151</v>
      </c>
      <c r="N860" s="5" t="s">
        <v>152</v>
      </c>
      <c r="O860" s="5" t="s">
        <v>57</v>
      </c>
      <c r="P860" s="5" t="s">
        <v>58</v>
      </c>
      <c r="Q860" s="5" t="s">
        <v>52</v>
      </c>
      <c r="R860" s="5" t="s">
        <v>59</v>
      </c>
      <c r="S860" s="5" t="s">
        <v>112</v>
      </c>
      <c r="T860" s="5" t="s">
        <v>153</v>
      </c>
      <c r="U860" s="5" t="s">
        <v>287</v>
      </c>
      <c r="V860" s="5" t="s">
        <v>95</v>
      </c>
      <c r="W860" s="5" t="s">
        <v>64</v>
      </c>
      <c r="X860" s="5" t="s">
        <v>66</v>
      </c>
      <c r="Y860" s="5" t="s">
        <v>84</v>
      </c>
      <c r="Z860" s="16" t="s">
        <v>238</v>
      </c>
    </row>
    <row r="861" spans="1:26" ht="32.25" thickBot="1" x14ac:dyDescent="0.3">
      <c r="A861" s="4">
        <v>21485</v>
      </c>
      <c r="B861" s="6">
        <v>2013</v>
      </c>
      <c r="C861" s="6">
        <v>2335</v>
      </c>
      <c r="D861" s="5" t="s">
        <v>88</v>
      </c>
      <c r="E861" s="5" t="s">
        <v>192</v>
      </c>
      <c r="F861" s="5" t="s">
        <v>644</v>
      </c>
      <c r="G861" s="6" t="s">
        <v>1238</v>
      </c>
      <c r="H861" s="6">
        <v>0</v>
      </c>
      <c r="I861" s="5" t="s">
        <v>51</v>
      </c>
      <c r="J861" s="5" t="s">
        <v>52</v>
      </c>
      <c r="K861" s="5" t="s">
        <v>53</v>
      </c>
      <c r="L861" s="5" t="s">
        <v>91</v>
      </c>
      <c r="M861" s="5" t="s">
        <v>78</v>
      </c>
      <c r="N861" s="5" t="s">
        <v>56</v>
      </c>
      <c r="O861" s="5" t="s">
        <v>57</v>
      </c>
      <c r="P861" s="5" t="s">
        <v>58</v>
      </c>
      <c r="Q861" s="5" t="s">
        <v>52</v>
      </c>
      <c r="R861" s="5" t="s">
        <v>131</v>
      </c>
      <c r="S861" s="5" t="s">
        <v>112</v>
      </c>
      <c r="T861" s="5" t="s">
        <v>79</v>
      </c>
      <c r="U861" s="5" t="s">
        <v>881</v>
      </c>
      <c r="V861" s="5" t="s">
        <v>149</v>
      </c>
      <c r="W861" s="5" t="s">
        <v>64</v>
      </c>
      <c r="X861" s="5" t="s">
        <v>66</v>
      </c>
      <c r="Y861" s="5" t="s">
        <v>84</v>
      </c>
      <c r="Z861" s="16" t="s">
        <v>126</v>
      </c>
    </row>
    <row r="862" spans="1:26" ht="32.25" thickBot="1" x14ac:dyDescent="0.3">
      <c r="A862" s="4">
        <v>4439</v>
      </c>
      <c r="B862" s="6">
        <v>2015</v>
      </c>
      <c r="C862" s="6">
        <v>244</v>
      </c>
      <c r="D862" s="5" t="s">
        <v>135</v>
      </c>
      <c r="E862" s="5" t="s">
        <v>49</v>
      </c>
      <c r="F862" s="5" t="s">
        <v>644</v>
      </c>
      <c r="G862" s="6" t="s">
        <v>1202</v>
      </c>
      <c r="H862" s="6">
        <v>0</v>
      </c>
      <c r="I862" s="5" t="s">
        <v>51</v>
      </c>
      <c r="J862" s="5" t="s">
        <v>52</v>
      </c>
      <c r="K862" s="5" t="s">
        <v>90</v>
      </c>
      <c r="L862" s="5" t="s">
        <v>91</v>
      </c>
      <c r="M862" s="5" t="s">
        <v>78</v>
      </c>
      <c r="N862" s="5" t="s">
        <v>56</v>
      </c>
      <c r="O862" s="5" t="s">
        <v>57</v>
      </c>
      <c r="P862" s="5" t="s">
        <v>58</v>
      </c>
      <c r="Q862" s="5" t="s">
        <v>52</v>
      </c>
      <c r="R862" s="5" t="s">
        <v>131</v>
      </c>
      <c r="S862" s="5" t="s">
        <v>112</v>
      </c>
      <c r="T862" s="5" t="s">
        <v>79</v>
      </c>
      <c r="U862" s="5" t="s">
        <v>882</v>
      </c>
      <c r="V862" s="5" t="s">
        <v>133</v>
      </c>
      <c r="W862" s="5" t="s">
        <v>64</v>
      </c>
      <c r="X862" s="5" t="s">
        <v>66</v>
      </c>
      <c r="Y862" s="5" t="s">
        <v>84</v>
      </c>
      <c r="Z862" s="16" t="s">
        <v>69</v>
      </c>
    </row>
    <row r="863" spans="1:26" ht="32.25" thickBot="1" x14ac:dyDescent="0.3">
      <c r="A863" s="4">
        <v>29336</v>
      </c>
      <c r="B863" s="6">
        <v>2005</v>
      </c>
      <c r="C863" s="6">
        <v>1255</v>
      </c>
      <c r="D863" s="5" t="s">
        <v>128</v>
      </c>
      <c r="E863" s="5" t="s">
        <v>273</v>
      </c>
      <c r="F863" s="5" t="s">
        <v>937</v>
      </c>
      <c r="G863" s="6" t="s">
        <v>1378</v>
      </c>
      <c r="H863" s="6">
        <v>0</v>
      </c>
      <c r="I863" s="5" t="s">
        <v>51</v>
      </c>
      <c r="J863" s="5" t="s">
        <v>52</v>
      </c>
      <c r="K863" s="5" t="s">
        <v>53</v>
      </c>
      <c r="L863" s="5" t="s">
        <v>102</v>
      </c>
      <c r="M863" s="5" t="s">
        <v>254</v>
      </c>
      <c r="N863" s="5" t="s">
        <v>56</v>
      </c>
      <c r="O863" s="5" t="s">
        <v>57</v>
      </c>
      <c r="P863" s="5" t="s">
        <v>58</v>
      </c>
      <c r="Q863" s="5" t="s">
        <v>52</v>
      </c>
      <c r="R863" s="5" t="s">
        <v>59</v>
      </c>
      <c r="S863" s="5" t="s">
        <v>112</v>
      </c>
      <c r="T863" s="5" t="s">
        <v>79</v>
      </c>
      <c r="U863" s="5" t="s">
        <v>940</v>
      </c>
      <c r="V863" s="5" t="s">
        <v>81</v>
      </c>
      <c r="W863" s="5" t="s">
        <v>64</v>
      </c>
      <c r="X863" s="5" t="s">
        <v>66</v>
      </c>
      <c r="Y863" s="5" t="s">
        <v>84</v>
      </c>
      <c r="Z863" s="16" t="s">
        <v>277</v>
      </c>
    </row>
    <row r="864" spans="1:26" ht="32.25" thickBot="1" x14ac:dyDescent="0.3">
      <c r="A864" s="4">
        <v>23746</v>
      </c>
      <c r="B864" s="6">
        <v>2014</v>
      </c>
      <c r="C864" s="6">
        <v>22</v>
      </c>
      <c r="D864" s="5" t="s">
        <v>182</v>
      </c>
      <c r="E864" s="5" t="s">
        <v>453</v>
      </c>
      <c r="F864" s="5" t="s">
        <v>273</v>
      </c>
      <c r="G864" s="6" t="s">
        <v>1239</v>
      </c>
      <c r="H864" s="6">
        <v>77</v>
      </c>
      <c r="I864" s="5" t="s">
        <v>455</v>
      </c>
      <c r="J864" s="5" t="s">
        <v>52</v>
      </c>
      <c r="K864" s="5" t="s">
        <v>90</v>
      </c>
      <c r="L864" s="5" t="s">
        <v>77</v>
      </c>
      <c r="M864" s="5" t="s">
        <v>92</v>
      </c>
      <c r="N864" s="5" t="s">
        <v>56</v>
      </c>
      <c r="O864" s="5" t="s">
        <v>57</v>
      </c>
      <c r="P864" s="5" t="s">
        <v>58</v>
      </c>
      <c r="Q864" s="5" t="s">
        <v>52</v>
      </c>
      <c r="R864" s="5" t="s">
        <v>131</v>
      </c>
      <c r="S864" s="5" t="s">
        <v>60</v>
      </c>
      <c r="T864" s="5" t="s">
        <v>283</v>
      </c>
      <c r="U864" s="5" t="s">
        <v>946</v>
      </c>
      <c r="V864" s="5" t="s">
        <v>133</v>
      </c>
      <c r="W864" s="5" t="s">
        <v>64</v>
      </c>
      <c r="X864" s="5" t="s">
        <v>83</v>
      </c>
      <c r="Y864" s="5" t="s">
        <v>84</v>
      </c>
      <c r="Z864" s="16" t="s">
        <v>411</v>
      </c>
    </row>
    <row r="865" spans="1:26" ht="16.5" thickBot="1" x14ac:dyDescent="0.3">
      <c r="A865" s="4">
        <v>28059</v>
      </c>
      <c r="B865" s="6">
        <v>2013</v>
      </c>
      <c r="C865" s="6">
        <v>1510</v>
      </c>
      <c r="D865" s="5" t="s">
        <v>128</v>
      </c>
      <c r="E865" s="5" t="s">
        <v>644</v>
      </c>
      <c r="F865" s="5" t="s">
        <v>273</v>
      </c>
      <c r="G865" s="6" t="s">
        <v>1204</v>
      </c>
      <c r="H865" s="6">
        <v>0</v>
      </c>
      <c r="I865" s="5" t="s">
        <v>51</v>
      </c>
      <c r="J865" s="5" t="s">
        <v>52</v>
      </c>
      <c r="K865" s="5" t="s">
        <v>90</v>
      </c>
      <c r="L865" s="5" t="s">
        <v>91</v>
      </c>
      <c r="M865" s="5" t="s">
        <v>78</v>
      </c>
      <c r="N865" s="5" t="s">
        <v>56</v>
      </c>
      <c r="O865" s="5" t="s">
        <v>57</v>
      </c>
      <c r="P865" s="5" t="s">
        <v>58</v>
      </c>
      <c r="Q865" s="5" t="s">
        <v>52</v>
      </c>
      <c r="R865" s="5" t="s">
        <v>59</v>
      </c>
      <c r="S865" s="5" t="s">
        <v>60</v>
      </c>
      <c r="T865" s="5" t="s">
        <v>79</v>
      </c>
      <c r="U865" s="5" t="s">
        <v>940</v>
      </c>
      <c r="V865" s="5" t="s">
        <v>63</v>
      </c>
      <c r="W865" s="5" t="s">
        <v>64</v>
      </c>
      <c r="X865" s="5" t="s">
        <v>66</v>
      </c>
      <c r="Y865" s="5" t="s">
        <v>84</v>
      </c>
      <c r="Z865" s="16" t="s">
        <v>107</v>
      </c>
    </row>
    <row r="866" spans="1:26" ht="32.25" thickBot="1" x14ac:dyDescent="0.3">
      <c r="A866" s="4">
        <v>9411</v>
      </c>
      <c r="B866" s="6">
        <v>2015</v>
      </c>
      <c r="C866" s="6">
        <v>239</v>
      </c>
      <c r="D866" s="5" t="s">
        <v>88</v>
      </c>
      <c r="E866" s="5" t="s">
        <v>694</v>
      </c>
      <c r="F866" s="5" t="s">
        <v>961</v>
      </c>
      <c r="G866" s="6" t="s">
        <v>1379</v>
      </c>
      <c r="H866" s="6">
        <v>0</v>
      </c>
      <c r="I866" s="5" t="s">
        <v>51</v>
      </c>
      <c r="J866" s="5" t="s">
        <v>52</v>
      </c>
      <c r="K866" s="5" t="s">
        <v>90</v>
      </c>
      <c r="L866" s="5" t="s">
        <v>77</v>
      </c>
      <c r="M866" s="5" t="s">
        <v>245</v>
      </c>
      <c r="N866" s="5" t="s">
        <v>56</v>
      </c>
      <c r="O866" s="5" t="s">
        <v>57</v>
      </c>
      <c r="P866" s="5" t="s">
        <v>58</v>
      </c>
      <c r="Q866" s="5" t="s">
        <v>52</v>
      </c>
      <c r="R866" s="5" t="s">
        <v>131</v>
      </c>
      <c r="S866" s="5" t="s">
        <v>112</v>
      </c>
      <c r="T866" s="5" t="s">
        <v>79</v>
      </c>
      <c r="U866" s="5" t="s">
        <v>962</v>
      </c>
      <c r="V866" s="5" t="s">
        <v>133</v>
      </c>
      <c r="W866" s="5" t="s">
        <v>64</v>
      </c>
      <c r="X866" s="5" t="s">
        <v>66</v>
      </c>
      <c r="Y866" s="5" t="s">
        <v>84</v>
      </c>
      <c r="Z866" s="16" t="s">
        <v>117</v>
      </c>
    </row>
    <row r="867" spans="1:26" ht="32.25" thickBot="1" x14ac:dyDescent="0.3">
      <c r="A867" s="4">
        <v>29367</v>
      </c>
      <c r="B867" s="6">
        <v>2008</v>
      </c>
      <c r="C867" s="6">
        <v>741</v>
      </c>
      <c r="D867" s="5" t="s">
        <v>172</v>
      </c>
      <c r="E867" s="5" t="s">
        <v>101</v>
      </c>
      <c r="F867" s="5" t="s">
        <v>965</v>
      </c>
      <c r="G867" s="6" t="s">
        <v>1241</v>
      </c>
      <c r="H867" s="6">
        <v>6</v>
      </c>
      <c r="I867" s="5" t="s">
        <v>120</v>
      </c>
      <c r="J867" s="5" t="s">
        <v>52</v>
      </c>
      <c r="K867" s="5" t="s">
        <v>90</v>
      </c>
      <c r="L867" s="5" t="s">
        <v>77</v>
      </c>
      <c r="M867" s="5" t="s">
        <v>78</v>
      </c>
      <c r="N867" s="5" t="s">
        <v>56</v>
      </c>
      <c r="O867" s="5" t="s">
        <v>57</v>
      </c>
      <c r="P867" s="5" t="s">
        <v>58</v>
      </c>
      <c r="Q867" s="5" t="s">
        <v>52</v>
      </c>
      <c r="R867" s="5" t="s">
        <v>59</v>
      </c>
      <c r="S867" s="5" t="s">
        <v>60</v>
      </c>
      <c r="T867" s="5" t="s">
        <v>79</v>
      </c>
      <c r="U867" s="5" t="s">
        <v>968</v>
      </c>
      <c r="V867" s="5" t="s">
        <v>95</v>
      </c>
      <c r="W867" s="5" t="s">
        <v>64</v>
      </c>
      <c r="X867" s="5" t="s">
        <v>66</v>
      </c>
      <c r="Y867" s="5" t="s">
        <v>84</v>
      </c>
      <c r="Z867" s="16" t="s">
        <v>684</v>
      </c>
    </row>
    <row r="868" spans="1:26" ht="32.25" thickBot="1" x14ac:dyDescent="0.3">
      <c r="A868" s="4">
        <v>19252</v>
      </c>
      <c r="B868" s="6">
        <v>2014</v>
      </c>
      <c r="C868" s="6">
        <v>930</v>
      </c>
      <c r="D868" s="5" t="s">
        <v>128</v>
      </c>
      <c r="E868" s="5" t="s">
        <v>460</v>
      </c>
      <c r="F868" s="5" t="s">
        <v>192</v>
      </c>
      <c r="G868" s="6" t="s">
        <v>1380</v>
      </c>
      <c r="H868" s="6">
        <v>0</v>
      </c>
      <c r="I868" s="5" t="s">
        <v>51</v>
      </c>
      <c r="J868" s="5" t="s">
        <v>52</v>
      </c>
      <c r="K868" s="5" t="s">
        <v>90</v>
      </c>
      <c r="L868" s="5" t="s">
        <v>91</v>
      </c>
      <c r="M868" s="5" t="s">
        <v>92</v>
      </c>
      <c r="N868" s="5" t="s">
        <v>56</v>
      </c>
      <c r="O868" s="5" t="s">
        <v>57</v>
      </c>
      <c r="P868" s="5" t="s">
        <v>58</v>
      </c>
      <c r="Q868" s="5" t="s">
        <v>52</v>
      </c>
      <c r="R868" s="5" t="s">
        <v>59</v>
      </c>
      <c r="S868" s="5" t="s">
        <v>112</v>
      </c>
      <c r="T868" s="5" t="s">
        <v>93</v>
      </c>
      <c r="U868" s="5" t="s">
        <v>467</v>
      </c>
      <c r="V868" s="5" t="s">
        <v>95</v>
      </c>
      <c r="W868" s="5" t="s">
        <v>64</v>
      </c>
      <c r="X868" s="5" t="s">
        <v>66</v>
      </c>
      <c r="Y868" s="5" t="s">
        <v>84</v>
      </c>
      <c r="Z868" s="16" t="s">
        <v>126</v>
      </c>
    </row>
    <row r="869" spans="1:26" ht="32.25" thickBot="1" x14ac:dyDescent="0.3">
      <c r="A869" s="4">
        <v>28682</v>
      </c>
      <c r="B869" s="6">
        <v>2010</v>
      </c>
      <c r="C869" s="6">
        <v>1837</v>
      </c>
      <c r="D869" s="5" t="s">
        <v>182</v>
      </c>
      <c r="E869" s="5" t="s">
        <v>453</v>
      </c>
      <c r="F869" s="5" t="s">
        <v>192</v>
      </c>
      <c r="G869" s="6" t="s">
        <v>1270</v>
      </c>
      <c r="H869" s="6">
        <v>0</v>
      </c>
      <c r="I869" s="5" t="s">
        <v>51</v>
      </c>
      <c r="J869" s="5" t="s">
        <v>52</v>
      </c>
      <c r="K869" s="5" t="s">
        <v>90</v>
      </c>
      <c r="L869" s="5" t="s">
        <v>91</v>
      </c>
      <c r="M869" s="5" t="s">
        <v>78</v>
      </c>
      <c r="N869" s="5" t="s">
        <v>56</v>
      </c>
      <c r="O869" s="5" t="s">
        <v>57</v>
      </c>
      <c r="P869" s="5" t="s">
        <v>58</v>
      </c>
      <c r="Q869" s="5" t="s">
        <v>52</v>
      </c>
      <c r="R869" s="5" t="s">
        <v>131</v>
      </c>
      <c r="S869" s="5" t="s">
        <v>112</v>
      </c>
      <c r="T869" s="5" t="s">
        <v>79</v>
      </c>
      <c r="U869" s="5" t="s">
        <v>554</v>
      </c>
      <c r="V869" s="5" t="s">
        <v>123</v>
      </c>
      <c r="W869" s="5" t="s">
        <v>171</v>
      </c>
      <c r="X869" s="5" t="s">
        <v>66</v>
      </c>
      <c r="Y869" s="5" t="s">
        <v>84</v>
      </c>
      <c r="Z869" s="16" t="s">
        <v>126</v>
      </c>
    </row>
    <row r="870" spans="1:26" ht="32.25" thickBot="1" x14ac:dyDescent="0.3">
      <c r="A870" s="4">
        <v>25803</v>
      </c>
      <c r="B870" s="6">
        <v>2015</v>
      </c>
      <c r="C870" s="6">
        <v>222</v>
      </c>
      <c r="D870" s="5" t="s">
        <v>172</v>
      </c>
      <c r="E870" s="5" t="s">
        <v>218</v>
      </c>
      <c r="F870" s="5" t="s">
        <v>453</v>
      </c>
      <c r="G870" s="6" t="s">
        <v>1180</v>
      </c>
      <c r="H870" s="6">
        <v>1000</v>
      </c>
      <c r="I870" s="5" t="s">
        <v>120</v>
      </c>
      <c r="J870" s="5" t="s">
        <v>52</v>
      </c>
      <c r="K870" s="5" t="s">
        <v>53</v>
      </c>
      <c r="L870" s="5" t="s">
        <v>77</v>
      </c>
      <c r="M870" s="5" t="s">
        <v>151</v>
      </c>
      <c r="N870" s="5" t="s">
        <v>358</v>
      </c>
      <c r="O870" s="5" t="s">
        <v>57</v>
      </c>
      <c r="P870" s="5" t="s">
        <v>58</v>
      </c>
      <c r="Q870" s="5" t="s">
        <v>52</v>
      </c>
      <c r="R870" s="5" t="s">
        <v>131</v>
      </c>
      <c r="S870" s="5" t="s">
        <v>60</v>
      </c>
      <c r="T870" s="5" t="s">
        <v>153</v>
      </c>
      <c r="U870" s="5" t="s">
        <v>598</v>
      </c>
      <c r="V870" s="5" t="s">
        <v>133</v>
      </c>
      <c r="W870" s="5" t="s">
        <v>64</v>
      </c>
      <c r="X870" s="5" t="s">
        <v>83</v>
      </c>
      <c r="Y870" s="5" t="s">
        <v>84</v>
      </c>
      <c r="Z870" s="16" t="s">
        <v>601</v>
      </c>
    </row>
    <row r="871" spans="1:26" ht="32.25" thickBot="1" x14ac:dyDescent="0.3">
      <c r="A871" s="4">
        <v>9648</v>
      </c>
      <c r="B871" s="6">
        <v>2010</v>
      </c>
      <c r="C871" s="6">
        <v>107</v>
      </c>
      <c r="D871" s="5" t="s">
        <v>135</v>
      </c>
      <c r="E871" s="5" t="s">
        <v>680</v>
      </c>
      <c r="F871" s="5" t="s">
        <v>192</v>
      </c>
      <c r="G871" s="6" t="s">
        <v>1244</v>
      </c>
      <c r="H871" s="6">
        <v>23</v>
      </c>
      <c r="I871" s="5" t="s">
        <v>622</v>
      </c>
      <c r="J871" s="5" t="s">
        <v>52</v>
      </c>
      <c r="K871" s="5" t="s">
        <v>53</v>
      </c>
      <c r="L871" s="5" t="s">
        <v>249</v>
      </c>
      <c r="M871" s="5" t="s">
        <v>92</v>
      </c>
      <c r="N871" s="5" t="s">
        <v>56</v>
      </c>
      <c r="O871" s="5" t="s">
        <v>996</v>
      </c>
      <c r="P871" s="5" t="s">
        <v>58</v>
      </c>
      <c r="Q871" s="5" t="s">
        <v>52</v>
      </c>
      <c r="R871" s="5" t="s">
        <v>131</v>
      </c>
      <c r="S871" s="5" t="s">
        <v>112</v>
      </c>
      <c r="T871" s="5" t="s">
        <v>61</v>
      </c>
      <c r="U871" s="5" t="s">
        <v>997</v>
      </c>
      <c r="V871" s="5" t="s">
        <v>149</v>
      </c>
      <c r="W871" s="5" t="s">
        <v>249</v>
      </c>
      <c r="X871" s="5" t="s">
        <v>83</v>
      </c>
      <c r="Y871" s="5" t="s">
        <v>84</v>
      </c>
      <c r="Z871" s="16" t="s">
        <v>69</v>
      </c>
    </row>
    <row r="872" spans="1:26" ht="32.25" thickBot="1" x14ac:dyDescent="0.3">
      <c r="A872" s="4">
        <v>33164</v>
      </c>
      <c r="B872" s="6">
        <v>2005</v>
      </c>
      <c r="C872" s="6">
        <v>2222</v>
      </c>
      <c r="D872" s="5" t="s">
        <v>72</v>
      </c>
      <c r="E872" s="5" t="s">
        <v>694</v>
      </c>
      <c r="F872" s="5" t="s">
        <v>192</v>
      </c>
      <c r="G872" s="6" t="s">
        <v>1208</v>
      </c>
      <c r="H872" s="6">
        <v>0</v>
      </c>
      <c r="I872" s="5" t="s">
        <v>51</v>
      </c>
      <c r="J872" s="5" t="s">
        <v>52</v>
      </c>
      <c r="K872" s="5" t="s">
        <v>90</v>
      </c>
      <c r="L872" s="5" t="s">
        <v>54</v>
      </c>
      <c r="M872" s="5" t="s">
        <v>78</v>
      </c>
      <c r="N872" s="5" t="s">
        <v>56</v>
      </c>
      <c r="O872" s="5" t="s">
        <v>57</v>
      </c>
      <c r="P872" s="5" t="s">
        <v>58</v>
      </c>
      <c r="Q872" s="5" t="s">
        <v>52</v>
      </c>
      <c r="R872" s="5" t="s">
        <v>131</v>
      </c>
      <c r="S872" s="5" t="s">
        <v>112</v>
      </c>
      <c r="T872" s="5" t="s">
        <v>79</v>
      </c>
      <c r="U872" s="5" t="s">
        <v>1009</v>
      </c>
      <c r="V872" s="5" t="s">
        <v>149</v>
      </c>
      <c r="W872" s="5" t="s">
        <v>64</v>
      </c>
      <c r="X872" s="5" t="s">
        <v>66</v>
      </c>
      <c r="Y872" s="5" t="s">
        <v>84</v>
      </c>
      <c r="Z872" s="16" t="s">
        <v>126</v>
      </c>
    </row>
    <row r="873" spans="1:26" ht="16.5" thickBot="1" x14ac:dyDescent="0.3">
      <c r="A873" s="4">
        <v>4271</v>
      </c>
      <c r="B873" s="6">
        <v>2013</v>
      </c>
      <c r="C873" s="6">
        <v>2030</v>
      </c>
      <c r="D873" s="5" t="s">
        <v>182</v>
      </c>
      <c r="E873" s="5" t="s">
        <v>694</v>
      </c>
      <c r="F873" s="5" t="s">
        <v>192</v>
      </c>
      <c r="G873" s="6" t="s">
        <v>1208</v>
      </c>
      <c r="H873" s="6">
        <v>0</v>
      </c>
      <c r="I873" s="5" t="s">
        <v>51</v>
      </c>
      <c r="J873" s="5" t="s">
        <v>52</v>
      </c>
      <c r="K873" s="5" t="s">
        <v>90</v>
      </c>
      <c r="L873" s="5" t="s">
        <v>91</v>
      </c>
      <c r="M873" s="5" t="s">
        <v>78</v>
      </c>
      <c r="N873" s="5" t="s">
        <v>56</v>
      </c>
      <c r="O873" s="5" t="s">
        <v>57</v>
      </c>
      <c r="P873" s="5" t="s">
        <v>58</v>
      </c>
      <c r="Q873" s="5" t="s">
        <v>52</v>
      </c>
      <c r="R873" s="5" t="s">
        <v>131</v>
      </c>
      <c r="S873" s="5" t="s">
        <v>112</v>
      </c>
      <c r="T873" s="5" t="s">
        <v>79</v>
      </c>
      <c r="U873" s="5" t="s">
        <v>1009</v>
      </c>
      <c r="V873" s="5" t="s">
        <v>123</v>
      </c>
      <c r="W873" s="5" t="s">
        <v>64</v>
      </c>
      <c r="X873" s="5" t="s">
        <v>66</v>
      </c>
      <c r="Y873" s="5" t="s">
        <v>84</v>
      </c>
      <c r="Z873" s="16" t="s">
        <v>107</v>
      </c>
    </row>
    <row r="874" spans="1:26" ht="32.25" thickBot="1" x14ac:dyDescent="0.3">
      <c r="A874" s="4">
        <v>33172</v>
      </c>
      <c r="B874" s="6">
        <v>2010</v>
      </c>
      <c r="C874" s="6">
        <v>1355</v>
      </c>
      <c r="D874" s="5" t="s">
        <v>135</v>
      </c>
      <c r="E874" s="5" t="s">
        <v>694</v>
      </c>
      <c r="F874" s="5" t="s">
        <v>192</v>
      </c>
      <c r="G874" s="6" t="s">
        <v>1208</v>
      </c>
      <c r="H874" s="6">
        <v>0</v>
      </c>
      <c r="I874" s="5" t="s">
        <v>51</v>
      </c>
      <c r="J874" s="5" t="s">
        <v>52</v>
      </c>
      <c r="K874" s="5" t="s">
        <v>90</v>
      </c>
      <c r="L874" s="5" t="s">
        <v>147</v>
      </c>
      <c r="M874" s="5" t="s">
        <v>78</v>
      </c>
      <c r="N874" s="5" t="s">
        <v>56</v>
      </c>
      <c r="O874" s="5" t="s">
        <v>57</v>
      </c>
      <c r="P874" s="5" t="s">
        <v>58</v>
      </c>
      <c r="Q874" s="5" t="s">
        <v>52</v>
      </c>
      <c r="R874" s="5" t="s">
        <v>59</v>
      </c>
      <c r="S874" s="5" t="s">
        <v>60</v>
      </c>
      <c r="T874" s="5" t="s">
        <v>79</v>
      </c>
      <c r="U874" s="5" t="s">
        <v>1009</v>
      </c>
      <c r="V874" s="5" t="s">
        <v>81</v>
      </c>
      <c r="W874" s="5" t="s">
        <v>64</v>
      </c>
      <c r="X874" s="5" t="s">
        <v>66</v>
      </c>
      <c r="Y874" s="5" t="s">
        <v>84</v>
      </c>
      <c r="Z874" s="16" t="s">
        <v>69</v>
      </c>
    </row>
    <row r="875" spans="1:26" ht="16.5" thickBot="1" x14ac:dyDescent="0.3">
      <c r="A875" s="4">
        <v>2254</v>
      </c>
      <c r="B875" s="6">
        <v>2006</v>
      </c>
      <c r="C875" s="6">
        <v>1940</v>
      </c>
      <c r="D875" s="5" t="s">
        <v>135</v>
      </c>
      <c r="E875" s="5" t="s">
        <v>644</v>
      </c>
      <c r="F875" s="5" t="s">
        <v>218</v>
      </c>
      <c r="G875" s="6" t="s">
        <v>1247</v>
      </c>
      <c r="H875" s="6">
        <v>0</v>
      </c>
      <c r="I875" s="5" t="s">
        <v>51</v>
      </c>
      <c r="J875" s="5" t="s">
        <v>52</v>
      </c>
      <c r="K875" s="5" t="s">
        <v>53</v>
      </c>
      <c r="L875" s="5" t="s">
        <v>91</v>
      </c>
      <c r="M875" s="5" t="s">
        <v>92</v>
      </c>
      <c r="N875" s="5" t="s">
        <v>56</v>
      </c>
      <c r="O875" s="5" t="s">
        <v>57</v>
      </c>
      <c r="P875" s="5" t="s">
        <v>58</v>
      </c>
      <c r="Q875" s="5" t="s">
        <v>52</v>
      </c>
      <c r="R875" s="5" t="s">
        <v>131</v>
      </c>
      <c r="S875" s="5" t="s">
        <v>112</v>
      </c>
      <c r="T875" s="5" t="s">
        <v>93</v>
      </c>
      <c r="U875" s="5" t="s">
        <v>1019</v>
      </c>
      <c r="V875" s="5" t="s">
        <v>123</v>
      </c>
      <c r="W875" s="5" t="s">
        <v>64</v>
      </c>
      <c r="X875" s="5" t="s">
        <v>66</v>
      </c>
      <c r="Y875" s="5" t="s">
        <v>84</v>
      </c>
      <c r="Z875" s="16" t="s">
        <v>107</v>
      </c>
    </row>
    <row r="876" spans="1:26" ht="16.5" thickBot="1" x14ac:dyDescent="0.3">
      <c r="A876" s="4">
        <v>14131</v>
      </c>
      <c r="B876" s="6">
        <v>2012</v>
      </c>
      <c r="C876" s="6">
        <v>1248</v>
      </c>
      <c r="D876" s="5" t="s">
        <v>135</v>
      </c>
      <c r="E876" s="5" t="s">
        <v>680</v>
      </c>
      <c r="F876" s="5" t="s">
        <v>218</v>
      </c>
      <c r="G876" s="6" t="s">
        <v>1248</v>
      </c>
      <c r="H876" s="6">
        <v>0</v>
      </c>
      <c r="I876" s="5" t="s">
        <v>51</v>
      </c>
      <c r="J876" s="5" t="s">
        <v>52</v>
      </c>
      <c r="K876" s="5" t="s">
        <v>90</v>
      </c>
      <c r="L876" s="5" t="s">
        <v>91</v>
      </c>
      <c r="M876" s="5" t="s">
        <v>92</v>
      </c>
      <c r="N876" s="5" t="s">
        <v>56</v>
      </c>
      <c r="O876" s="5" t="s">
        <v>57</v>
      </c>
      <c r="P876" s="5" t="s">
        <v>58</v>
      </c>
      <c r="Q876" s="5" t="s">
        <v>52</v>
      </c>
      <c r="R876" s="5" t="s">
        <v>59</v>
      </c>
      <c r="S876" s="5" t="s">
        <v>112</v>
      </c>
      <c r="T876" s="5" t="s">
        <v>93</v>
      </c>
      <c r="U876" s="5" t="s">
        <v>1023</v>
      </c>
      <c r="V876" s="5" t="s">
        <v>81</v>
      </c>
      <c r="W876" s="5" t="s">
        <v>64</v>
      </c>
      <c r="X876" s="5" t="s">
        <v>66</v>
      </c>
      <c r="Y876" s="5" t="s">
        <v>84</v>
      </c>
      <c r="Z876" s="16" t="s">
        <v>222</v>
      </c>
    </row>
    <row r="877" spans="1:26" ht="32.25" thickBot="1" x14ac:dyDescent="0.3">
      <c r="A877" s="4">
        <v>3829</v>
      </c>
      <c r="B877" s="6">
        <v>2007</v>
      </c>
      <c r="C877" s="6">
        <v>1100</v>
      </c>
      <c r="D877" s="5" t="s">
        <v>72</v>
      </c>
      <c r="E877" s="5" t="s">
        <v>694</v>
      </c>
      <c r="F877" s="5" t="s">
        <v>218</v>
      </c>
      <c r="G877" s="6" t="s">
        <v>1210</v>
      </c>
      <c r="H877" s="6">
        <v>0</v>
      </c>
      <c r="I877" s="5" t="s">
        <v>51</v>
      </c>
      <c r="J877" s="5" t="s">
        <v>52</v>
      </c>
      <c r="K877" s="5" t="s">
        <v>53</v>
      </c>
      <c r="L877" s="5" t="s">
        <v>91</v>
      </c>
      <c r="M877" s="5" t="s">
        <v>92</v>
      </c>
      <c r="N877" s="5" t="s">
        <v>56</v>
      </c>
      <c r="O877" s="5" t="s">
        <v>57</v>
      </c>
      <c r="P877" s="5" t="s">
        <v>58</v>
      </c>
      <c r="Q877" s="5" t="s">
        <v>52</v>
      </c>
      <c r="R877" s="5" t="s">
        <v>59</v>
      </c>
      <c r="S877" s="5" t="s">
        <v>60</v>
      </c>
      <c r="T877" s="5" t="s">
        <v>93</v>
      </c>
      <c r="U877" s="5" t="s">
        <v>1014</v>
      </c>
      <c r="V877" s="5" t="s">
        <v>81</v>
      </c>
      <c r="W877" s="5" t="s">
        <v>64</v>
      </c>
      <c r="X877" s="5" t="s">
        <v>66</v>
      </c>
      <c r="Y877" s="5" t="s">
        <v>84</v>
      </c>
      <c r="Z877" s="16" t="s">
        <v>436</v>
      </c>
    </row>
    <row r="878" spans="1:26" ht="16.5" thickBot="1" x14ac:dyDescent="0.3">
      <c r="A878" s="4">
        <v>29506</v>
      </c>
      <c r="B878" s="6">
        <v>2010</v>
      </c>
      <c r="C878" s="6">
        <v>2357</v>
      </c>
      <c r="D878" s="5" t="s">
        <v>182</v>
      </c>
      <c r="E878" s="5" t="s">
        <v>101</v>
      </c>
      <c r="F878" s="5" t="s">
        <v>1029</v>
      </c>
      <c r="G878" s="6" t="s">
        <v>1317</v>
      </c>
      <c r="H878" s="6">
        <v>34</v>
      </c>
      <c r="I878" s="5" t="s">
        <v>76</v>
      </c>
      <c r="J878" s="5" t="s">
        <v>52</v>
      </c>
      <c r="K878" s="5" t="s">
        <v>90</v>
      </c>
      <c r="L878" s="5" t="s">
        <v>147</v>
      </c>
      <c r="M878" s="5" t="s">
        <v>78</v>
      </c>
      <c r="N878" s="5" t="s">
        <v>56</v>
      </c>
      <c r="O878" s="5" t="s">
        <v>57</v>
      </c>
      <c r="P878" s="5" t="s">
        <v>58</v>
      </c>
      <c r="Q878" s="5" t="s">
        <v>52</v>
      </c>
      <c r="R878" s="5" t="s">
        <v>131</v>
      </c>
      <c r="S878" s="5" t="s">
        <v>112</v>
      </c>
      <c r="T878" s="5" t="s">
        <v>79</v>
      </c>
      <c r="U878" s="5" t="s">
        <v>1039</v>
      </c>
      <c r="V878" s="5" t="s">
        <v>149</v>
      </c>
      <c r="W878" s="5" t="s">
        <v>64</v>
      </c>
      <c r="X878" s="5" t="s">
        <v>168</v>
      </c>
      <c r="Y878" s="5" t="s">
        <v>84</v>
      </c>
      <c r="Z878" s="16" t="s">
        <v>189</v>
      </c>
    </row>
    <row r="879" spans="1:26" ht="16.5" thickBot="1" x14ac:dyDescent="0.3">
      <c r="A879" s="4">
        <v>28661</v>
      </c>
      <c r="B879" s="6">
        <v>2009</v>
      </c>
      <c r="C879" s="6">
        <v>720</v>
      </c>
      <c r="D879" s="5" t="s">
        <v>72</v>
      </c>
      <c r="E879" s="5" t="s">
        <v>109</v>
      </c>
      <c r="F879" s="5" t="s">
        <v>680</v>
      </c>
      <c r="G879" s="6" t="s">
        <v>1214</v>
      </c>
      <c r="H879" s="6">
        <v>0</v>
      </c>
      <c r="I879" s="5" t="s">
        <v>51</v>
      </c>
      <c r="J879" s="5" t="s">
        <v>52</v>
      </c>
      <c r="K879" s="5" t="s">
        <v>53</v>
      </c>
      <c r="L879" s="5" t="s">
        <v>91</v>
      </c>
      <c r="M879" s="5" t="s">
        <v>78</v>
      </c>
      <c r="N879" s="5" t="s">
        <v>56</v>
      </c>
      <c r="O879" s="5" t="s">
        <v>57</v>
      </c>
      <c r="P879" s="5" t="s">
        <v>58</v>
      </c>
      <c r="Q879" s="5" t="s">
        <v>52</v>
      </c>
      <c r="R879" s="5" t="s">
        <v>59</v>
      </c>
      <c r="S879" s="5" t="s">
        <v>112</v>
      </c>
      <c r="T879" s="5" t="s">
        <v>79</v>
      </c>
      <c r="U879" s="5" t="s">
        <v>690</v>
      </c>
      <c r="V879" s="5" t="s">
        <v>95</v>
      </c>
      <c r="W879" s="5" t="s">
        <v>64</v>
      </c>
      <c r="X879" s="5" t="s">
        <v>66</v>
      </c>
      <c r="Y879" s="5" t="s">
        <v>84</v>
      </c>
      <c r="Z879" s="16" t="s">
        <v>107</v>
      </c>
    </row>
    <row r="880" spans="1:26" ht="16.5" thickBot="1" x14ac:dyDescent="0.3">
      <c r="A880" s="4">
        <v>17105</v>
      </c>
      <c r="B880" s="6">
        <v>2014</v>
      </c>
      <c r="C880" s="6">
        <v>1130</v>
      </c>
      <c r="D880" s="5" t="s">
        <v>135</v>
      </c>
      <c r="E880" s="5" t="s">
        <v>218</v>
      </c>
      <c r="F880" s="5" t="s">
        <v>680</v>
      </c>
      <c r="G880" s="6" t="s">
        <v>1291</v>
      </c>
      <c r="H880" s="6">
        <v>0</v>
      </c>
      <c r="I880" s="5" t="s">
        <v>51</v>
      </c>
      <c r="J880" s="5" t="s">
        <v>52</v>
      </c>
      <c r="K880" s="5" t="s">
        <v>90</v>
      </c>
      <c r="L880" s="5" t="s">
        <v>91</v>
      </c>
      <c r="M880" s="5" t="s">
        <v>92</v>
      </c>
      <c r="N880" s="5" t="s">
        <v>56</v>
      </c>
      <c r="O880" s="5" t="s">
        <v>57</v>
      </c>
      <c r="P880" s="5" t="s">
        <v>58</v>
      </c>
      <c r="Q880" s="5" t="s">
        <v>52</v>
      </c>
      <c r="R880" s="5" t="s">
        <v>59</v>
      </c>
      <c r="S880" s="5" t="s">
        <v>112</v>
      </c>
      <c r="T880" s="5" t="s">
        <v>93</v>
      </c>
      <c r="U880" s="5" t="s">
        <v>1023</v>
      </c>
      <c r="V880" s="5" t="s">
        <v>81</v>
      </c>
      <c r="W880" s="5" t="s">
        <v>64</v>
      </c>
      <c r="X880" s="5" t="s">
        <v>66</v>
      </c>
      <c r="Y880" s="5" t="s">
        <v>84</v>
      </c>
      <c r="Z880" s="16" t="s">
        <v>222</v>
      </c>
    </row>
    <row r="881" spans="1:26" ht="32.25" thickBot="1" x14ac:dyDescent="0.3">
      <c r="A881" s="4">
        <v>12473</v>
      </c>
      <c r="B881" s="6">
        <v>2011</v>
      </c>
      <c r="C881" s="6">
        <v>1835</v>
      </c>
      <c r="D881" s="5" t="s">
        <v>172</v>
      </c>
      <c r="E881" s="5" t="s">
        <v>109</v>
      </c>
      <c r="F881" s="5" t="s">
        <v>751</v>
      </c>
      <c r="G881" s="6" t="s">
        <v>1250</v>
      </c>
      <c r="H881" s="6">
        <v>0</v>
      </c>
      <c r="I881" s="5" t="s">
        <v>51</v>
      </c>
      <c r="J881" s="5" t="s">
        <v>52</v>
      </c>
      <c r="K881" s="5" t="s">
        <v>90</v>
      </c>
      <c r="L881" s="5" t="s">
        <v>147</v>
      </c>
      <c r="M881" s="5" t="s">
        <v>92</v>
      </c>
      <c r="N881" s="5" t="s">
        <v>56</v>
      </c>
      <c r="O881" s="5" t="s">
        <v>57</v>
      </c>
      <c r="P881" s="5" t="s">
        <v>58</v>
      </c>
      <c r="Q881" s="5" t="s">
        <v>52</v>
      </c>
      <c r="R881" s="5" t="s">
        <v>131</v>
      </c>
      <c r="S881" s="5" t="s">
        <v>112</v>
      </c>
      <c r="T881" s="5" t="s">
        <v>93</v>
      </c>
      <c r="U881" s="5" t="s">
        <v>1078</v>
      </c>
      <c r="V881" s="5" t="s">
        <v>123</v>
      </c>
      <c r="W881" s="5" t="s">
        <v>64</v>
      </c>
      <c r="X881" s="5" t="s">
        <v>66</v>
      </c>
      <c r="Y881" s="5" t="s">
        <v>84</v>
      </c>
      <c r="Z881" s="16" t="s">
        <v>126</v>
      </c>
    </row>
    <row r="882" spans="1:26" ht="32.25" thickBot="1" x14ac:dyDescent="0.3">
      <c r="A882" s="4">
        <v>13879</v>
      </c>
      <c r="B882" s="6">
        <v>2012</v>
      </c>
      <c r="C882" s="6">
        <v>1215</v>
      </c>
      <c r="D882" s="5" t="s">
        <v>182</v>
      </c>
      <c r="E882" s="5" t="s">
        <v>192</v>
      </c>
      <c r="F882" s="5" t="s">
        <v>751</v>
      </c>
      <c r="G882" s="6" t="s">
        <v>1251</v>
      </c>
      <c r="H882" s="6">
        <v>0</v>
      </c>
      <c r="I882" s="5" t="s">
        <v>51</v>
      </c>
      <c r="J882" s="5" t="s">
        <v>52</v>
      </c>
      <c r="K882" s="5" t="s">
        <v>90</v>
      </c>
      <c r="L882" s="5" t="s">
        <v>77</v>
      </c>
      <c r="M882" s="5" t="s">
        <v>92</v>
      </c>
      <c r="N882" s="5" t="s">
        <v>56</v>
      </c>
      <c r="O882" s="5" t="s">
        <v>57</v>
      </c>
      <c r="P882" s="5" t="s">
        <v>58</v>
      </c>
      <c r="Q882" s="5" t="s">
        <v>52</v>
      </c>
      <c r="R882" s="5" t="s">
        <v>59</v>
      </c>
      <c r="S882" s="5" t="s">
        <v>112</v>
      </c>
      <c r="T882" s="5" t="s">
        <v>93</v>
      </c>
      <c r="U882" s="5" t="s">
        <v>1086</v>
      </c>
      <c r="V882" s="5" t="s">
        <v>81</v>
      </c>
      <c r="W882" s="5" t="s">
        <v>64</v>
      </c>
      <c r="X882" s="5" t="s">
        <v>66</v>
      </c>
      <c r="Y882" s="5" t="s">
        <v>84</v>
      </c>
      <c r="Z882" s="16" t="s">
        <v>117</v>
      </c>
    </row>
    <row r="883" spans="1:26" ht="32.25" thickBot="1" x14ac:dyDescent="0.3">
      <c r="A883" s="4">
        <v>15223</v>
      </c>
      <c r="B883" s="6">
        <v>2007</v>
      </c>
      <c r="C883" s="6">
        <v>1409</v>
      </c>
      <c r="D883" s="5" t="s">
        <v>47</v>
      </c>
      <c r="E883" s="5" t="s">
        <v>101</v>
      </c>
      <c r="F883" s="5" t="s">
        <v>442</v>
      </c>
      <c r="G883" s="6" t="s">
        <v>1282</v>
      </c>
      <c r="H883" s="6">
        <v>0</v>
      </c>
      <c r="I883" s="5" t="s">
        <v>51</v>
      </c>
      <c r="J883" s="5" t="s">
        <v>52</v>
      </c>
      <c r="K883" s="5" t="s">
        <v>90</v>
      </c>
      <c r="L883" s="5" t="s">
        <v>150</v>
      </c>
      <c r="M883" s="5" t="s">
        <v>151</v>
      </c>
      <c r="N883" s="5" t="s">
        <v>152</v>
      </c>
      <c r="O883" s="5" t="s">
        <v>57</v>
      </c>
      <c r="P883" s="5" t="s">
        <v>58</v>
      </c>
      <c r="Q883" s="5" t="s">
        <v>52</v>
      </c>
      <c r="R883" s="5" t="s">
        <v>59</v>
      </c>
      <c r="S883" s="5" t="s">
        <v>112</v>
      </c>
      <c r="T883" s="5" t="s">
        <v>153</v>
      </c>
      <c r="U883" s="5" t="s">
        <v>448</v>
      </c>
      <c r="V883" s="5" t="s">
        <v>63</v>
      </c>
      <c r="W883" s="5" t="s">
        <v>64</v>
      </c>
      <c r="X883" s="5" t="s">
        <v>66</v>
      </c>
      <c r="Y883" s="5" t="s">
        <v>84</v>
      </c>
      <c r="Z883" s="16" t="s">
        <v>157</v>
      </c>
    </row>
    <row r="884" spans="1:26" ht="16.5" thickBot="1" x14ac:dyDescent="0.3">
      <c r="A884" s="4">
        <v>9877</v>
      </c>
      <c r="B884" s="6">
        <v>2010</v>
      </c>
      <c r="C884" s="6">
        <v>2230</v>
      </c>
      <c r="D884" s="5" t="s">
        <v>72</v>
      </c>
      <c r="E884" s="5" t="s">
        <v>109</v>
      </c>
      <c r="F884" s="5" t="s">
        <v>694</v>
      </c>
      <c r="G884" s="6" t="s">
        <v>1179</v>
      </c>
      <c r="H884" s="6">
        <v>0</v>
      </c>
      <c r="I884" s="5" t="s">
        <v>51</v>
      </c>
      <c r="J884" s="5" t="s">
        <v>52</v>
      </c>
      <c r="K884" s="5" t="s">
        <v>90</v>
      </c>
      <c r="L884" s="5" t="s">
        <v>77</v>
      </c>
      <c r="M884" s="5" t="s">
        <v>92</v>
      </c>
      <c r="N884" s="5" t="s">
        <v>56</v>
      </c>
      <c r="O884" s="5" t="s">
        <v>57</v>
      </c>
      <c r="P884" s="5" t="s">
        <v>58</v>
      </c>
      <c r="Q884" s="5" t="s">
        <v>52</v>
      </c>
      <c r="R884" s="5" t="s">
        <v>131</v>
      </c>
      <c r="S884" s="5" t="s">
        <v>60</v>
      </c>
      <c r="T884" s="5" t="s">
        <v>93</v>
      </c>
      <c r="U884" s="5" t="s">
        <v>641</v>
      </c>
      <c r="V884" s="5" t="s">
        <v>149</v>
      </c>
      <c r="W884" s="5" t="s">
        <v>64</v>
      </c>
      <c r="X884" s="5" t="s">
        <v>66</v>
      </c>
      <c r="Y884" s="5" t="s">
        <v>84</v>
      </c>
      <c r="Z884" s="16" t="s">
        <v>244</v>
      </c>
    </row>
    <row r="885" spans="1:26" ht="32.25" thickBot="1" x14ac:dyDescent="0.3">
      <c r="A885" s="4">
        <v>29500</v>
      </c>
      <c r="B885" s="6">
        <v>2011</v>
      </c>
      <c r="C885" s="6">
        <v>30</v>
      </c>
      <c r="D885" s="5" t="s">
        <v>72</v>
      </c>
      <c r="E885" s="5" t="s">
        <v>174</v>
      </c>
      <c r="F885" s="5" t="s">
        <v>694</v>
      </c>
      <c r="G885" s="6" t="s">
        <v>1217</v>
      </c>
      <c r="H885" s="6">
        <v>52</v>
      </c>
      <c r="I885" s="5" t="s">
        <v>76</v>
      </c>
      <c r="J885" s="5" t="s">
        <v>52</v>
      </c>
      <c r="K885" s="5" t="s">
        <v>337</v>
      </c>
      <c r="L885" s="5" t="s">
        <v>147</v>
      </c>
      <c r="M885" s="5" t="s">
        <v>78</v>
      </c>
      <c r="N885" s="5" t="s">
        <v>56</v>
      </c>
      <c r="O885" s="5" t="s">
        <v>57</v>
      </c>
      <c r="P885" s="5" t="s">
        <v>58</v>
      </c>
      <c r="Q885" s="5" t="s">
        <v>52</v>
      </c>
      <c r="R885" s="5" t="s">
        <v>131</v>
      </c>
      <c r="S885" s="5" t="s">
        <v>112</v>
      </c>
      <c r="T885" s="5" t="s">
        <v>79</v>
      </c>
      <c r="U885" s="5" t="s">
        <v>1101</v>
      </c>
      <c r="V885" s="5" t="s">
        <v>149</v>
      </c>
      <c r="W885" s="5" t="s">
        <v>64</v>
      </c>
      <c r="X885" s="5" t="s">
        <v>168</v>
      </c>
      <c r="Y885" s="5" t="s">
        <v>84</v>
      </c>
      <c r="Z885" s="16" t="s">
        <v>69</v>
      </c>
    </row>
    <row r="886" spans="1:26" ht="32.25" thickBot="1" x14ac:dyDescent="0.3">
      <c r="A886" s="4">
        <v>29472</v>
      </c>
      <c r="B886" s="6">
        <v>2012</v>
      </c>
      <c r="C886" s="6">
        <v>1220</v>
      </c>
      <c r="D886" s="5" t="s">
        <v>72</v>
      </c>
      <c r="E886" s="5" t="s">
        <v>49</v>
      </c>
      <c r="F886" s="5" t="s">
        <v>778</v>
      </c>
      <c r="G886" s="6" t="s">
        <v>1218</v>
      </c>
      <c r="H886" s="6">
        <v>40</v>
      </c>
      <c r="I886" s="5" t="s">
        <v>76</v>
      </c>
      <c r="J886" s="5" t="s">
        <v>52</v>
      </c>
      <c r="K886" s="5" t="s">
        <v>90</v>
      </c>
      <c r="L886" s="5" t="s">
        <v>147</v>
      </c>
      <c r="M886" s="5" t="s">
        <v>78</v>
      </c>
      <c r="N886" s="5" t="s">
        <v>56</v>
      </c>
      <c r="O886" s="5" t="s">
        <v>57</v>
      </c>
      <c r="P886" s="5" t="s">
        <v>58</v>
      </c>
      <c r="Q886" s="5" t="s">
        <v>52</v>
      </c>
      <c r="R886" s="5" t="s">
        <v>59</v>
      </c>
      <c r="S886" s="5" t="s">
        <v>112</v>
      </c>
      <c r="T886" s="5" t="s">
        <v>79</v>
      </c>
      <c r="U886" s="5" t="s">
        <v>1124</v>
      </c>
      <c r="V886" s="5" t="s">
        <v>81</v>
      </c>
      <c r="W886" s="5" t="s">
        <v>64</v>
      </c>
      <c r="X886" s="5" t="s">
        <v>168</v>
      </c>
      <c r="Y886" s="5" t="s">
        <v>84</v>
      </c>
      <c r="Z886" s="16" t="s">
        <v>69</v>
      </c>
    </row>
    <row r="887" spans="1:26" ht="32.25" thickBot="1" x14ac:dyDescent="0.3">
      <c r="A887" s="4">
        <v>29068</v>
      </c>
      <c r="B887" s="6">
        <v>2010</v>
      </c>
      <c r="C887" s="6">
        <v>1645</v>
      </c>
      <c r="D887" s="5" t="s">
        <v>182</v>
      </c>
      <c r="E887" s="5" t="s">
        <v>453</v>
      </c>
      <c r="F887" s="5" t="s">
        <v>101</v>
      </c>
      <c r="G887" s="6" t="s">
        <v>1221</v>
      </c>
      <c r="H887" s="6">
        <v>0</v>
      </c>
      <c r="I887" s="5" t="s">
        <v>51</v>
      </c>
      <c r="J887" s="5" t="s">
        <v>52</v>
      </c>
      <c r="K887" s="5" t="s">
        <v>90</v>
      </c>
      <c r="L887" s="5" t="s">
        <v>91</v>
      </c>
      <c r="M887" s="5" t="s">
        <v>78</v>
      </c>
      <c r="N887" s="5" t="s">
        <v>56</v>
      </c>
      <c r="O887" s="5" t="s">
        <v>57</v>
      </c>
      <c r="P887" s="5" t="s">
        <v>58</v>
      </c>
      <c r="Q887" s="5" t="s">
        <v>52</v>
      </c>
      <c r="R887" s="5" t="s">
        <v>59</v>
      </c>
      <c r="S887" s="5" t="s">
        <v>112</v>
      </c>
      <c r="T887" s="5" t="s">
        <v>79</v>
      </c>
      <c r="U887" s="5" t="s">
        <v>62</v>
      </c>
      <c r="V887" s="5" t="s">
        <v>63</v>
      </c>
      <c r="W887" s="5" t="s">
        <v>64</v>
      </c>
      <c r="X887" s="5" t="s">
        <v>66</v>
      </c>
      <c r="Y887" s="5" t="s">
        <v>84</v>
      </c>
      <c r="Z887" s="16" t="s">
        <v>196</v>
      </c>
    </row>
    <row r="888" spans="1:26" ht="32.25" thickBot="1" x14ac:dyDescent="0.3">
      <c r="A888" s="4">
        <v>29356</v>
      </c>
      <c r="B888" s="6">
        <v>2005</v>
      </c>
      <c r="C888" s="6">
        <v>1025</v>
      </c>
      <c r="D888" s="5" t="s">
        <v>72</v>
      </c>
      <c r="E888" s="5" t="s">
        <v>642</v>
      </c>
      <c r="F888" s="5" t="s">
        <v>101</v>
      </c>
      <c r="G888" s="6" t="s">
        <v>1381</v>
      </c>
      <c r="H888" s="6">
        <v>0</v>
      </c>
      <c r="I888" s="5" t="s">
        <v>51</v>
      </c>
      <c r="J888" s="5" t="s">
        <v>52</v>
      </c>
      <c r="K888" s="5" t="s">
        <v>53</v>
      </c>
      <c r="L888" s="5" t="s">
        <v>91</v>
      </c>
      <c r="M888" s="5" t="s">
        <v>245</v>
      </c>
      <c r="N888" s="5" t="s">
        <v>56</v>
      </c>
      <c r="O888" s="5" t="s">
        <v>57</v>
      </c>
      <c r="P888" s="5" t="s">
        <v>58</v>
      </c>
      <c r="Q888" s="5" t="s">
        <v>52</v>
      </c>
      <c r="R888" s="5" t="s">
        <v>59</v>
      </c>
      <c r="S888" s="5" t="s">
        <v>112</v>
      </c>
      <c r="T888" s="5" t="s">
        <v>79</v>
      </c>
      <c r="U888" s="5" t="s">
        <v>882</v>
      </c>
      <c r="V888" s="5" t="s">
        <v>81</v>
      </c>
      <c r="W888" s="5" t="s">
        <v>64</v>
      </c>
      <c r="X888" s="5" t="s">
        <v>66</v>
      </c>
      <c r="Y888" s="5" t="s">
        <v>84</v>
      </c>
      <c r="Z888" s="16" t="s">
        <v>126</v>
      </c>
    </row>
    <row r="889" spans="1:26" ht="32.25" thickBot="1" x14ac:dyDescent="0.3">
      <c r="A889" s="4">
        <v>15207</v>
      </c>
      <c r="B889" s="6">
        <v>2005</v>
      </c>
      <c r="C889" s="6">
        <v>2214</v>
      </c>
      <c r="D889" s="5" t="s">
        <v>128</v>
      </c>
      <c r="E889" s="5" t="s">
        <v>101</v>
      </c>
      <c r="F889" s="5" t="s">
        <v>1114</v>
      </c>
      <c r="G889" s="6" t="s">
        <v>1382</v>
      </c>
      <c r="H889" s="6">
        <v>0</v>
      </c>
      <c r="I889" s="5" t="s">
        <v>51</v>
      </c>
      <c r="J889" s="5" t="s">
        <v>52</v>
      </c>
      <c r="K889" s="5" t="s">
        <v>111</v>
      </c>
      <c r="L889" s="5" t="s">
        <v>150</v>
      </c>
      <c r="M889" s="5" t="s">
        <v>151</v>
      </c>
      <c r="N889" s="5" t="s">
        <v>152</v>
      </c>
      <c r="O889" s="5" t="s">
        <v>57</v>
      </c>
      <c r="P889" s="5" t="s">
        <v>58</v>
      </c>
      <c r="Q889" s="5" t="s">
        <v>52</v>
      </c>
      <c r="R889" s="5" t="s">
        <v>131</v>
      </c>
      <c r="S889" s="5" t="s">
        <v>112</v>
      </c>
      <c r="T889" s="5" t="s">
        <v>153</v>
      </c>
      <c r="U889" s="5" t="s">
        <v>1117</v>
      </c>
      <c r="V889" s="5" t="s">
        <v>149</v>
      </c>
      <c r="W889" s="5" t="s">
        <v>64</v>
      </c>
      <c r="X889" s="5" t="s">
        <v>66</v>
      </c>
      <c r="Y889" s="5" t="s">
        <v>84</v>
      </c>
      <c r="Z889" s="16" t="s">
        <v>126</v>
      </c>
    </row>
    <row r="890" spans="1:26" ht="32.25" thickBot="1" x14ac:dyDescent="0.3">
      <c r="A890" s="4">
        <v>5216</v>
      </c>
      <c r="B890" s="6">
        <v>2008</v>
      </c>
      <c r="C890" s="6">
        <v>1735</v>
      </c>
      <c r="D890" s="5" t="s">
        <v>72</v>
      </c>
      <c r="E890" s="5" t="s">
        <v>109</v>
      </c>
      <c r="F890" s="5" t="s">
        <v>110</v>
      </c>
      <c r="G890" s="6" t="s">
        <v>1162</v>
      </c>
      <c r="H890" s="6">
        <v>23</v>
      </c>
      <c r="I890" s="5" t="s">
        <v>76</v>
      </c>
      <c r="J890" s="5" t="s">
        <v>52</v>
      </c>
      <c r="K890" s="5" t="s">
        <v>111</v>
      </c>
      <c r="L890" s="5" t="s">
        <v>77</v>
      </c>
      <c r="M890" s="5" t="s">
        <v>92</v>
      </c>
      <c r="N890" s="5" t="s">
        <v>56</v>
      </c>
      <c r="O890" s="5" t="s">
        <v>57</v>
      </c>
      <c r="P890" s="5" t="s">
        <v>58</v>
      </c>
      <c r="Q890" s="5" t="s">
        <v>52</v>
      </c>
      <c r="R890" s="5" t="s">
        <v>59</v>
      </c>
      <c r="S890" s="5" t="s">
        <v>112</v>
      </c>
      <c r="T890" s="5" t="s">
        <v>61</v>
      </c>
      <c r="U890" s="5" t="s">
        <v>113</v>
      </c>
      <c r="V890" s="5" t="s">
        <v>63</v>
      </c>
      <c r="W890" s="5" t="s">
        <v>64</v>
      </c>
      <c r="X890" s="5" t="s">
        <v>83</v>
      </c>
      <c r="Y890" s="5" t="s">
        <v>115</v>
      </c>
      <c r="Z890" s="16" t="s">
        <v>117</v>
      </c>
    </row>
    <row r="891" spans="1:26" ht="32.25" thickBot="1" x14ac:dyDescent="0.3">
      <c r="A891" s="4">
        <v>29250</v>
      </c>
      <c r="B891" s="6">
        <v>2012</v>
      </c>
      <c r="C891" s="6">
        <v>927</v>
      </c>
      <c r="D891" s="5" t="s">
        <v>135</v>
      </c>
      <c r="E891" s="5" t="s">
        <v>109</v>
      </c>
      <c r="F891" s="5" t="s">
        <v>110</v>
      </c>
      <c r="G891" s="6" t="s">
        <v>1162</v>
      </c>
      <c r="H891" s="6">
        <v>0</v>
      </c>
      <c r="I891" s="5" t="s">
        <v>51</v>
      </c>
      <c r="J891" s="5" t="s">
        <v>52</v>
      </c>
      <c r="K891" s="5" t="s">
        <v>53</v>
      </c>
      <c r="L891" s="5" t="s">
        <v>77</v>
      </c>
      <c r="M891" s="5" t="s">
        <v>78</v>
      </c>
      <c r="N891" s="5" t="s">
        <v>56</v>
      </c>
      <c r="O891" s="5" t="s">
        <v>57</v>
      </c>
      <c r="P891" s="5" t="s">
        <v>58</v>
      </c>
      <c r="Q891" s="5" t="s">
        <v>52</v>
      </c>
      <c r="R891" s="5" t="s">
        <v>59</v>
      </c>
      <c r="S891" s="5" t="s">
        <v>137</v>
      </c>
      <c r="T891" s="5" t="s">
        <v>79</v>
      </c>
      <c r="U891" s="5" t="s">
        <v>132</v>
      </c>
      <c r="V891" s="5" t="s">
        <v>95</v>
      </c>
      <c r="W891" s="5" t="s">
        <v>138</v>
      </c>
      <c r="X891" s="5" t="s">
        <v>66</v>
      </c>
      <c r="Y891" s="5" t="s">
        <v>115</v>
      </c>
      <c r="Z891" s="16" t="s">
        <v>140</v>
      </c>
    </row>
    <row r="892" spans="1:26" ht="32.25" thickBot="1" x14ac:dyDescent="0.3">
      <c r="A892" s="4">
        <v>29249</v>
      </c>
      <c r="B892" s="6">
        <v>2012</v>
      </c>
      <c r="C892" s="6">
        <v>54</v>
      </c>
      <c r="D892" s="5" t="s">
        <v>135</v>
      </c>
      <c r="E892" s="5" t="s">
        <v>109</v>
      </c>
      <c r="F892" s="5" t="s">
        <v>110</v>
      </c>
      <c r="G892" s="6" t="s">
        <v>1162</v>
      </c>
      <c r="H892" s="6">
        <v>20</v>
      </c>
      <c r="I892" s="5" t="s">
        <v>76</v>
      </c>
      <c r="J892" s="5" t="s">
        <v>52</v>
      </c>
      <c r="K892" s="5" t="s">
        <v>90</v>
      </c>
      <c r="L892" s="5" t="s">
        <v>147</v>
      </c>
      <c r="M892" s="5" t="s">
        <v>78</v>
      </c>
      <c r="N892" s="5" t="s">
        <v>56</v>
      </c>
      <c r="O892" s="5" t="s">
        <v>57</v>
      </c>
      <c r="P892" s="5" t="s">
        <v>58</v>
      </c>
      <c r="Q892" s="5" t="s">
        <v>52</v>
      </c>
      <c r="R892" s="5" t="s">
        <v>131</v>
      </c>
      <c r="S892" s="5" t="s">
        <v>112</v>
      </c>
      <c r="T892" s="5" t="s">
        <v>79</v>
      </c>
      <c r="U892" s="5" t="s">
        <v>148</v>
      </c>
      <c r="V892" s="5" t="s">
        <v>149</v>
      </c>
      <c r="W892" s="5" t="s">
        <v>64</v>
      </c>
      <c r="X892" s="5" t="s">
        <v>66</v>
      </c>
      <c r="Y892" s="5" t="s">
        <v>115</v>
      </c>
      <c r="Z892" s="16" t="s">
        <v>69</v>
      </c>
    </row>
    <row r="893" spans="1:26" ht="32.25" thickBot="1" x14ac:dyDescent="0.3">
      <c r="A893" s="4">
        <v>29225</v>
      </c>
      <c r="B893" s="6">
        <v>2009</v>
      </c>
      <c r="C893" s="6">
        <v>1550</v>
      </c>
      <c r="D893" s="5" t="s">
        <v>88</v>
      </c>
      <c r="E893" s="5" t="s">
        <v>192</v>
      </c>
      <c r="F893" s="5" t="s">
        <v>110</v>
      </c>
      <c r="G893" s="6" t="s">
        <v>1164</v>
      </c>
      <c r="H893" s="6">
        <v>0</v>
      </c>
      <c r="I893" s="5" t="s">
        <v>51</v>
      </c>
      <c r="J893" s="5" t="s">
        <v>52</v>
      </c>
      <c r="K893" s="5" t="s">
        <v>90</v>
      </c>
      <c r="L893" s="5" t="s">
        <v>147</v>
      </c>
      <c r="M893" s="5" t="s">
        <v>78</v>
      </c>
      <c r="N893" s="5" t="s">
        <v>56</v>
      </c>
      <c r="O893" s="5" t="s">
        <v>57</v>
      </c>
      <c r="P893" s="5" t="s">
        <v>58</v>
      </c>
      <c r="Q893" s="5" t="s">
        <v>52</v>
      </c>
      <c r="R893" s="5" t="s">
        <v>59</v>
      </c>
      <c r="S893" s="5" t="s">
        <v>112</v>
      </c>
      <c r="T893" s="5" t="s">
        <v>79</v>
      </c>
      <c r="U893" s="5" t="s">
        <v>201</v>
      </c>
      <c r="V893" s="5" t="s">
        <v>63</v>
      </c>
      <c r="W893" s="5" t="s">
        <v>64</v>
      </c>
      <c r="X893" s="5" t="s">
        <v>66</v>
      </c>
      <c r="Y893" s="5" t="s">
        <v>115</v>
      </c>
      <c r="Z893" s="16" t="s">
        <v>69</v>
      </c>
    </row>
    <row r="894" spans="1:26" ht="32.25" thickBot="1" x14ac:dyDescent="0.3">
      <c r="A894" s="4">
        <v>18059</v>
      </c>
      <c r="B894" s="6">
        <v>2013</v>
      </c>
      <c r="C894" s="6">
        <v>929</v>
      </c>
      <c r="D894" s="5" t="s">
        <v>135</v>
      </c>
      <c r="E894" s="5" t="s">
        <v>230</v>
      </c>
      <c r="F894" s="5" t="s">
        <v>268</v>
      </c>
      <c r="G894" s="6" t="s">
        <v>1194</v>
      </c>
      <c r="H894" s="6">
        <v>0</v>
      </c>
      <c r="I894" s="5" t="s">
        <v>51</v>
      </c>
      <c r="J894" s="5" t="s">
        <v>44</v>
      </c>
      <c r="K894" s="5" t="s">
        <v>111</v>
      </c>
      <c r="L894" s="5" t="s">
        <v>150</v>
      </c>
      <c r="M894" s="5" t="s">
        <v>151</v>
      </c>
      <c r="N894" s="5" t="s">
        <v>152</v>
      </c>
      <c r="O894" s="5" t="s">
        <v>57</v>
      </c>
      <c r="P894" s="5" t="s">
        <v>58</v>
      </c>
      <c r="Q894" s="5" t="s">
        <v>52</v>
      </c>
      <c r="R894" s="5" t="s">
        <v>59</v>
      </c>
      <c r="S894" s="5" t="s">
        <v>112</v>
      </c>
      <c r="T894" s="5" t="s">
        <v>153</v>
      </c>
      <c r="U894" s="5" t="s">
        <v>807</v>
      </c>
      <c r="V894" s="5" t="s">
        <v>95</v>
      </c>
      <c r="W894" s="5" t="s">
        <v>64</v>
      </c>
      <c r="X894" s="5" t="s">
        <v>66</v>
      </c>
      <c r="Y894" s="5" t="s">
        <v>115</v>
      </c>
      <c r="Z894" s="16" t="s">
        <v>126</v>
      </c>
    </row>
    <row r="895" spans="1:26" ht="32.25" thickBot="1" x14ac:dyDescent="0.3">
      <c r="A895" s="4">
        <v>29175</v>
      </c>
      <c r="B895" s="6">
        <v>2006</v>
      </c>
      <c r="C895" s="6">
        <v>1413</v>
      </c>
      <c r="D895" s="5" t="s">
        <v>182</v>
      </c>
      <c r="E895" s="5" t="s">
        <v>230</v>
      </c>
      <c r="F895" s="5" t="s">
        <v>192</v>
      </c>
      <c r="G895" s="6" t="s">
        <v>1287</v>
      </c>
      <c r="H895" s="6">
        <v>116</v>
      </c>
      <c r="I895" s="5" t="s">
        <v>455</v>
      </c>
      <c r="J895" s="5" t="s">
        <v>52</v>
      </c>
      <c r="K895" s="5" t="s">
        <v>53</v>
      </c>
      <c r="L895" s="5" t="s">
        <v>143</v>
      </c>
      <c r="M895" s="5" t="s">
        <v>55</v>
      </c>
      <c r="N895" s="5" t="s">
        <v>269</v>
      </c>
      <c r="O895" s="5" t="s">
        <v>57</v>
      </c>
      <c r="P895" s="5" t="s">
        <v>58</v>
      </c>
      <c r="Q895" s="5" t="s">
        <v>52</v>
      </c>
      <c r="R895" s="5" t="s">
        <v>59</v>
      </c>
      <c r="S895" s="5" t="s">
        <v>60</v>
      </c>
      <c r="T895" s="5" t="s">
        <v>153</v>
      </c>
      <c r="U895" s="5" t="s">
        <v>972</v>
      </c>
      <c r="V895" s="5" t="s">
        <v>63</v>
      </c>
      <c r="W895" s="5" t="s">
        <v>64</v>
      </c>
      <c r="X895" s="5" t="s">
        <v>83</v>
      </c>
      <c r="Y895" s="5" t="s">
        <v>115</v>
      </c>
      <c r="Z895" s="16" t="s">
        <v>69</v>
      </c>
    </row>
    <row r="896" spans="1:26" ht="32.25" thickBot="1" x14ac:dyDescent="0.3">
      <c r="A896" s="4">
        <v>29278</v>
      </c>
      <c r="B896" s="6">
        <v>2008</v>
      </c>
      <c r="C896" s="6">
        <v>2130</v>
      </c>
      <c r="D896" s="5" t="s">
        <v>72</v>
      </c>
      <c r="E896" s="5" t="s">
        <v>49</v>
      </c>
      <c r="F896" s="5" t="s">
        <v>230</v>
      </c>
      <c r="G896" s="6" t="s">
        <v>1168</v>
      </c>
      <c r="H896" s="6">
        <v>0</v>
      </c>
      <c r="I896" s="5" t="s">
        <v>51</v>
      </c>
      <c r="J896" s="5" t="s">
        <v>52</v>
      </c>
      <c r="K896" s="5" t="s">
        <v>53</v>
      </c>
      <c r="L896" s="5" t="s">
        <v>91</v>
      </c>
      <c r="M896" s="5" t="s">
        <v>78</v>
      </c>
      <c r="N896" s="5" t="s">
        <v>56</v>
      </c>
      <c r="O896" s="5" t="s">
        <v>57</v>
      </c>
      <c r="P896" s="5" t="s">
        <v>58</v>
      </c>
      <c r="Q896" s="5" t="s">
        <v>52</v>
      </c>
      <c r="R896" s="5" t="s">
        <v>131</v>
      </c>
      <c r="S896" s="5" t="s">
        <v>60</v>
      </c>
      <c r="T896" s="5" t="s">
        <v>79</v>
      </c>
      <c r="U896" s="5" t="s">
        <v>228</v>
      </c>
      <c r="V896" s="5" t="s">
        <v>123</v>
      </c>
      <c r="W896" s="5" t="s">
        <v>64</v>
      </c>
      <c r="X896" s="5" t="s">
        <v>66</v>
      </c>
      <c r="Y896" s="5" t="s">
        <v>115</v>
      </c>
      <c r="Z896" s="16" t="s">
        <v>307</v>
      </c>
    </row>
    <row r="897" spans="1:26" ht="32.25" thickBot="1" x14ac:dyDescent="0.3">
      <c r="A897" s="4">
        <v>29277</v>
      </c>
      <c r="B897" s="6">
        <v>2007</v>
      </c>
      <c r="C897" s="6">
        <v>1954</v>
      </c>
      <c r="D897" s="5" t="s">
        <v>72</v>
      </c>
      <c r="E897" s="5" t="s">
        <v>49</v>
      </c>
      <c r="F897" s="5" t="s">
        <v>230</v>
      </c>
      <c r="G897" s="6" t="s">
        <v>1168</v>
      </c>
      <c r="H897" s="6">
        <v>0</v>
      </c>
      <c r="I897" s="5" t="s">
        <v>51</v>
      </c>
      <c r="J897" s="5" t="s">
        <v>52</v>
      </c>
      <c r="K897" s="5" t="s">
        <v>90</v>
      </c>
      <c r="L897" s="5" t="s">
        <v>91</v>
      </c>
      <c r="M897" s="5" t="s">
        <v>78</v>
      </c>
      <c r="N897" s="5" t="s">
        <v>56</v>
      </c>
      <c r="O897" s="5" t="s">
        <v>57</v>
      </c>
      <c r="P897" s="5" t="s">
        <v>58</v>
      </c>
      <c r="Q897" s="5" t="s">
        <v>52</v>
      </c>
      <c r="R897" s="5" t="s">
        <v>131</v>
      </c>
      <c r="S897" s="5" t="s">
        <v>112</v>
      </c>
      <c r="T897" s="5" t="s">
        <v>79</v>
      </c>
      <c r="U897" s="5" t="s">
        <v>228</v>
      </c>
      <c r="V897" s="5" t="s">
        <v>123</v>
      </c>
      <c r="W897" s="5" t="s">
        <v>64</v>
      </c>
      <c r="X897" s="5" t="s">
        <v>66</v>
      </c>
      <c r="Y897" s="5" t="s">
        <v>115</v>
      </c>
      <c r="Z897" s="16" t="s">
        <v>277</v>
      </c>
    </row>
    <row r="898" spans="1:26" ht="32.25" thickBot="1" x14ac:dyDescent="0.3">
      <c r="A898" s="4">
        <v>884</v>
      </c>
      <c r="B898" s="6">
        <v>2005</v>
      </c>
      <c r="C898" s="6">
        <v>1038</v>
      </c>
      <c r="D898" s="5" t="s">
        <v>72</v>
      </c>
      <c r="E898" s="5" t="s">
        <v>101</v>
      </c>
      <c r="F898" s="5" t="s">
        <v>316</v>
      </c>
      <c r="G898" s="6" t="s">
        <v>1383</v>
      </c>
      <c r="H898" s="6">
        <v>0</v>
      </c>
      <c r="I898" s="5" t="s">
        <v>51</v>
      </c>
      <c r="J898" s="5" t="s">
        <v>52</v>
      </c>
      <c r="K898" s="5" t="s">
        <v>53</v>
      </c>
      <c r="L898" s="5" t="s">
        <v>143</v>
      </c>
      <c r="M898" s="5" t="s">
        <v>92</v>
      </c>
      <c r="N898" s="5" t="s">
        <v>56</v>
      </c>
      <c r="O898" s="5" t="s">
        <v>57</v>
      </c>
      <c r="P898" s="5" t="s">
        <v>58</v>
      </c>
      <c r="Q898" s="5" t="s">
        <v>52</v>
      </c>
      <c r="R898" s="5" t="s">
        <v>59</v>
      </c>
      <c r="S898" s="5" t="s">
        <v>112</v>
      </c>
      <c r="T898" s="5" t="s">
        <v>61</v>
      </c>
      <c r="U898" s="5" t="s">
        <v>317</v>
      </c>
      <c r="V898" s="5" t="s">
        <v>81</v>
      </c>
      <c r="W898" s="5" t="s">
        <v>64</v>
      </c>
      <c r="X898" s="5" t="s">
        <v>66</v>
      </c>
      <c r="Y898" s="5" t="s">
        <v>115</v>
      </c>
      <c r="Z898" s="16" t="s">
        <v>69</v>
      </c>
    </row>
    <row r="899" spans="1:26" ht="32.25" thickBot="1" x14ac:dyDescent="0.3">
      <c r="A899" s="4">
        <v>7202</v>
      </c>
      <c r="B899" s="6">
        <v>2014</v>
      </c>
      <c r="C899" s="6">
        <v>1810</v>
      </c>
      <c r="D899" s="5" t="s">
        <v>72</v>
      </c>
      <c r="E899" s="5" t="s">
        <v>109</v>
      </c>
      <c r="F899" s="5" t="s">
        <v>325</v>
      </c>
      <c r="G899" s="6" t="s">
        <v>1170</v>
      </c>
      <c r="H899" s="6">
        <v>0</v>
      </c>
      <c r="I899" s="5" t="s">
        <v>51</v>
      </c>
      <c r="J899" s="5" t="s">
        <v>52</v>
      </c>
      <c r="K899" s="5" t="s">
        <v>90</v>
      </c>
      <c r="L899" s="5" t="s">
        <v>91</v>
      </c>
      <c r="M899" s="5" t="s">
        <v>78</v>
      </c>
      <c r="N899" s="5" t="s">
        <v>56</v>
      </c>
      <c r="O899" s="5" t="s">
        <v>57</v>
      </c>
      <c r="P899" s="5" t="s">
        <v>58</v>
      </c>
      <c r="Q899" s="5" t="s">
        <v>52</v>
      </c>
      <c r="R899" s="5" t="s">
        <v>59</v>
      </c>
      <c r="S899" s="5" t="s">
        <v>112</v>
      </c>
      <c r="T899" s="5" t="s">
        <v>79</v>
      </c>
      <c r="U899" s="5" t="s">
        <v>326</v>
      </c>
      <c r="V899" s="5" t="s">
        <v>123</v>
      </c>
      <c r="W899" s="5" t="s">
        <v>64</v>
      </c>
      <c r="X899" s="5" t="s">
        <v>66</v>
      </c>
      <c r="Y899" s="5" t="s">
        <v>115</v>
      </c>
      <c r="Z899" s="16" t="s">
        <v>126</v>
      </c>
    </row>
    <row r="900" spans="1:26" ht="32.25" thickBot="1" x14ac:dyDescent="0.3">
      <c r="A900" s="4">
        <v>28971</v>
      </c>
      <c r="B900" s="6">
        <v>2010</v>
      </c>
      <c r="C900" s="6">
        <v>2050</v>
      </c>
      <c r="D900" s="5" t="s">
        <v>72</v>
      </c>
      <c r="E900" s="5" t="s">
        <v>263</v>
      </c>
      <c r="F900" s="5" t="s">
        <v>325</v>
      </c>
      <c r="G900" s="6" t="s">
        <v>1384</v>
      </c>
      <c r="H900" s="6">
        <v>0</v>
      </c>
      <c r="I900" s="5" t="s">
        <v>51</v>
      </c>
      <c r="J900" s="5" t="s">
        <v>52</v>
      </c>
      <c r="K900" s="5" t="s">
        <v>90</v>
      </c>
      <c r="L900" s="5" t="s">
        <v>147</v>
      </c>
      <c r="M900" s="5" t="s">
        <v>78</v>
      </c>
      <c r="N900" s="5" t="s">
        <v>56</v>
      </c>
      <c r="O900" s="5" t="s">
        <v>57</v>
      </c>
      <c r="P900" s="5" t="s">
        <v>58</v>
      </c>
      <c r="Q900" s="5" t="s">
        <v>52</v>
      </c>
      <c r="R900" s="5" t="s">
        <v>131</v>
      </c>
      <c r="S900" s="5" t="s">
        <v>60</v>
      </c>
      <c r="T900" s="5" t="s">
        <v>79</v>
      </c>
      <c r="U900" s="5" t="s">
        <v>350</v>
      </c>
      <c r="V900" s="5" t="s">
        <v>123</v>
      </c>
      <c r="W900" s="5" t="s">
        <v>64</v>
      </c>
      <c r="X900" s="5" t="s">
        <v>66</v>
      </c>
      <c r="Y900" s="5" t="s">
        <v>115</v>
      </c>
      <c r="Z900" s="16" t="s">
        <v>69</v>
      </c>
    </row>
    <row r="901" spans="1:26" ht="32.25" thickBot="1" x14ac:dyDescent="0.3">
      <c r="A901" s="4">
        <v>15050</v>
      </c>
      <c r="B901" s="6">
        <v>2011</v>
      </c>
      <c r="C901" s="6">
        <v>1740</v>
      </c>
      <c r="D901" s="5" t="s">
        <v>182</v>
      </c>
      <c r="E901" s="5" t="s">
        <v>460</v>
      </c>
      <c r="F901" s="5" t="s">
        <v>969</v>
      </c>
      <c r="G901" s="6" t="s">
        <v>1385</v>
      </c>
      <c r="H901" s="6">
        <v>0</v>
      </c>
      <c r="I901" s="5" t="s">
        <v>51</v>
      </c>
      <c r="J901" s="5" t="s">
        <v>52</v>
      </c>
      <c r="K901" s="5" t="s">
        <v>90</v>
      </c>
      <c r="L901" s="5" t="s">
        <v>150</v>
      </c>
      <c r="M901" s="5" t="s">
        <v>151</v>
      </c>
      <c r="N901" s="5" t="s">
        <v>152</v>
      </c>
      <c r="O901" s="5" t="s">
        <v>57</v>
      </c>
      <c r="P901" s="5" t="s">
        <v>58</v>
      </c>
      <c r="Q901" s="5" t="s">
        <v>52</v>
      </c>
      <c r="R901" s="5" t="s">
        <v>59</v>
      </c>
      <c r="S901" s="5" t="s">
        <v>112</v>
      </c>
      <c r="T901" s="5" t="s">
        <v>153</v>
      </c>
      <c r="U901" s="5" t="s">
        <v>467</v>
      </c>
      <c r="V901" s="5" t="s">
        <v>63</v>
      </c>
      <c r="W901" s="5" t="s">
        <v>64</v>
      </c>
      <c r="X901" s="5" t="s">
        <v>66</v>
      </c>
      <c r="Y901" s="5" t="s">
        <v>115</v>
      </c>
      <c r="Z901" s="16" t="s">
        <v>238</v>
      </c>
    </row>
    <row r="902" spans="1:26" ht="32.25" thickBot="1" x14ac:dyDescent="0.3">
      <c r="A902" s="4">
        <v>16212</v>
      </c>
      <c r="B902" s="6">
        <v>2006</v>
      </c>
      <c r="C902" s="6">
        <v>1553</v>
      </c>
      <c r="D902" s="5" t="s">
        <v>72</v>
      </c>
      <c r="E902" s="5" t="s">
        <v>453</v>
      </c>
      <c r="F902" s="5" t="s">
        <v>454</v>
      </c>
      <c r="G902" s="6" t="s">
        <v>1386</v>
      </c>
      <c r="H902" s="6">
        <v>4224</v>
      </c>
      <c r="I902" s="5" t="s">
        <v>455</v>
      </c>
      <c r="J902" s="5" t="s">
        <v>52</v>
      </c>
      <c r="K902" s="5" t="s">
        <v>90</v>
      </c>
      <c r="L902" s="5" t="s">
        <v>150</v>
      </c>
      <c r="M902" s="5" t="s">
        <v>151</v>
      </c>
      <c r="N902" s="5" t="s">
        <v>152</v>
      </c>
      <c r="O902" s="5" t="s">
        <v>57</v>
      </c>
      <c r="P902" s="5" t="s">
        <v>58</v>
      </c>
      <c r="Q902" s="5" t="s">
        <v>52</v>
      </c>
      <c r="R902" s="5" t="s">
        <v>59</v>
      </c>
      <c r="S902" s="5" t="s">
        <v>112</v>
      </c>
      <c r="T902" s="5" t="s">
        <v>153</v>
      </c>
      <c r="U902" s="5" t="s">
        <v>456</v>
      </c>
      <c r="V902" s="5" t="s">
        <v>63</v>
      </c>
      <c r="W902" s="5" t="s">
        <v>64</v>
      </c>
      <c r="X902" s="5" t="s">
        <v>83</v>
      </c>
      <c r="Y902" s="5" t="s">
        <v>115</v>
      </c>
      <c r="Z902" s="16" t="s">
        <v>238</v>
      </c>
    </row>
    <row r="903" spans="1:26" ht="32.25" thickBot="1" x14ac:dyDescent="0.3">
      <c r="A903" s="4">
        <v>29287</v>
      </c>
      <c r="B903" s="6">
        <v>2007</v>
      </c>
      <c r="C903" s="6">
        <v>1708</v>
      </c>
      <c r="D903" s="5" t="s">
        <v>182</v>
      </c>
      <c r="E903" s="5" t="s">
        <v>174</v>
      </c>
      <c r="F903" s="5" t="s">
        <v>402</v>
      </c>
      <c r="G903" s="6" t="s">
        <v>1225</v>
      </c>
      <c r="H903" s="6">
        <v>0</v>
      </c>
      <c r="I903" s="5" t="s">
        <v>51</v>
      </c>
      <c r="J903" s="5" t="s">
        <v>52</v>
      </c>
      <c r="K903" s="5" t="s">
        <v>90</v>
      </c>
      <c r="L903" s="5" t="s">
        <v>54</v>
      </c>
      <c r="M903" s="5" t="s">
        <v>78</v>
      </c>
      <c r="N903" s="5" t="s">
        <v>56</v>
      </c>
      <c r="O903" s="5" t="s">
        <v>57</v>
      </c>
      <c r="P903" s="5" t="s">
        <v>58</v>
      </c>
      <c r="Q903" s="5" t="s">
        <v>52</v>
      </c>
      <c r="R903" s="5" t="s">
        <v>59</v>
      </c>
      <c r="S903" s="5" t="s">
        <v>112</v>
      </c>
      <c r="T903" s="5" t="s">
        <v>79</v>
      </c>
      <c r="U903" s="5" t="s">
        <v>403</v>
      </c>
      <c r="V903" s="5" t="s">
        <v>63</v>
      </c>
      <c r="W903" s="5" t="s">
        <v>64</v>
      </c>
      <c r="X903" s="5" t="s">
        <v>66</v>
      </c>
      <c r="Y903" s="5" t="s">
        <v>115</v>
      </c>
      <c r="Z903" s="16" t="s">
        <v>140</v>
      </c>
    </row>
    <row r="904" spans="1:26" ht="32.25" thickBot="1" x14ac:dyDescent="0.3">
      <c r="A904" s="4">
        <v>14527</v>
      </c>
      <c r="B904" s="6">
        <v>2011</v>
      </c>
      <c r="C904" s="6">
        <v>30</v>
      </c>
      <c r="D904" s="5" t="s">
        <v>47</v>
      </c>
      <c r="E904" s="5" t="s">
        <v>453</v>
      </c>
      <c r="F904" s="5" t="s">
        <v>218</v>
      </c>
      <c r="G904" s="6" t="s">
        <v>1246</v>
      </c>
      <c r="H904" s="6">
        <v>71</v>
      </c>
      <c r="I904" s="5" t="s">
        <v>622</v>
      </c>
      <c r="J904" s="5" t="s">
        <v>52</v>
      </c>
      <c r="K904" s="5" t="s">
        <v>111</v>
      </c>
      <c r="L904" s="5" t="s">
        <v>150</v>
      </c>
      <c r="M904" s="5" t="s">
        <v>151</v>
      </c>
      <c r="N904" s="5" t="s">
        <v>203</v>
      </c>
      <c r="O904" s="5" t="s">
        <v>57</v>
      </c>
      <c r="P904" s="5" t="s">
        <v>58</v>
      </c>
      <c r="Q904" s="5" t="s">
        <v>52</v>
      </c>
      <c r="R904" s="5" t="s">
        <v>131</v>
      </c>
      <c r="S904" s="5" t="s">
        <v>112</v>
      </c>
      <c r="T904" s="5" t="s">
        <v>153</v>
      </c>
      <c r="U904" s="5" t="s">
        <v>1017</v>
      </c>
      <c r="V904" s="5" t="s">
        <v>149</v>
      </c>
      <c r="W904" s="5" t="s">
        <v>64</v>
      </c>
      <c r="X904" s="5" t="s">
        <v>83</v>
      </c>
      <c r="Y904" s="5" t="s">
        <v>115</v>
      </c>
      <c r="Z904" s="16" t="s">
        <v>206</v>
      </c>
    </row>
    <row r="905" spans="1:26" ht="32.25" thickBot="1" x14ac:dyDescent="0.3">
      <c r="A905" s="4">
        <v>3782</v>
      </c>
      <c r="B905" s="6">
        <v>2007</v>
      </c>
      <c r="C905" s="6">
        <v>1615</v>
      </c>
      <c r="D905" s="5" t="s">
        <v>182</v>
      </c>
      <c r="E905" s="5" t="s">
        <v>109</v>
      </c>
      <c r="F905" s="5" t="s">
        <v>503</v>
      </c>
      <c r="G905" s="6" t="s">
        <v>1349</v>
      </c>
      <c r="H905" s="6">
        <v>225</v>
      </c>
      <c r="I905" s="5" t="s">
        <v>120</v>
      </c>
      <c r="J905" s="5" t="s">
        <v>52</v>
      </c>
      <c r="K905" s="5" t="s">
        <v>111</v>
      </c>
      <c r="L905" s="5" t="s">
        <v>77</v>
      </c>
      <c r="M905" s="5" t="s">
        <v>92</v>
      </c>
      <c r="N905" s="5" t="s">
        <v>56</v>
      </c>
      <c r="O905" s="5" t="s">
        <v>57</v>
      </c>
      <c r="P905" s="5" t="s">
        <v>58</v>
      </c>
      <c r="Q905" s="5" t="s">
        <v>52</v>
      </c>
      <c r="R905" s="5" t="s">
        <v>59</v>
      </c>
      <c r="S905" s="5" t="s">
        <v>60</v>
      </c>
      <c r="T905" s="5" t="s">
        <v>93</v>
      </c>
      <c r="U905" s="5" t="s">
        <v>504</v>
      </c>
      <c r="V905" s="5" t="s">
        <v>63</v>
      </c>
      <c r="W905" s="5" t="s">
        <v>64</v>
      </c>
      <c r="X905" s="5" t="s">
        <v>83</v>
      </c>
      <c r="Y905" s="5" t="s">
        <v>115</v>
      </c>
      <c r="Z905" s="16" t="s">
        <v>411</v>
      </c>
    </row>
    <row r="906" spans="1:26" ht="32.25" thickBot="1" x14ac:dyDescent="0.3">
      <c r="A906" s="4">
        <v>14685</v>
      </c>
      <c r="B906" s="6">
        <v>2009</v>
      </c>
      <c r="C906" s="6">
        <v>627</v>
      </c>
      <c r="D906" s="5" t="s">
        <v>47</v>
      </c>
      <c r="E906" s="5" t="s">
        <v>109</v>
      </c>
      <c r="F906" s="5" t="s">
        <v>325</v>
      </c>
      <c r="G906" s="6" t="s">
        <v>1170</v>
      </c>
      <c r="H906" s="6">
        <v>10</v>
      </c>
      <c r="I906" s="5" t="s">
        <v>120</v>
      </c>
      <c r="J906" s="5" t="s">
        <v>52</v>
      </c>
      <c r="K906" s="5" t="s">
        <v>337</v>
      </c>
      <c r="L906" s="5" t="s">
        <v>150</v>
      </c>
      <c r="M906" s="5" t="s">
        <v>151</v>
      </c>
      <c r="N906" s="5" t="s">
        <v>152</v>
      </c>
      <c r="O906" s="5" t="s">
        <v>57</v>
      </c>
      <c r="P906" s="5" t="s">
        <v>58</v>
      </c>
      <c r="Q906" s="5" t="s">
        <v>52</v>
      </c>
      <c r="R906" s="5" t="s">
        <v>131</v>
      </c>
      <c r="S906" s="5" t="s">
        <v>112</v>
      </c>
      <c r="T906" s="5" t="s">
        <v>153</v>
      </c>
      <c r="U906" s="5" t="s">
        <v>338</v>
      </c>
      <c r="V906" s="5" t="s">
        <v>95</v>
      </c>
      <c r="W906" s="5" t="s">
        <v>64</v>
      </c>
      <c r="X906" s="5" t="s">
        <v>66</v>
      </c>
      <c r="Y906" s="5" t="s">
        <v>115</v>
      </c>
      <c r="Z906" s="16" t="s">
        <v>340</v>
      </c>
    </row>
    <row r="907" spans="1:26" ht="32.25" thickBot="1" x14ac:dyDescent="0.3">
      <c r="A907" s="4">
        <v>28952</v>
      </c>
      <c r="B907" s="6">
        <v>2011</v>
      </c>
      <c r="C907" s="6">
        <v>2105</v>
      </c>
      <c r="D907" s="5" t="s">
        <v>135</v>
      </c>
      <c r="E907" s="5" t="s">
        <v>174</v>
      </c>
      <c r="F907" s="5" t="s">
        <v>453</v>
      </c>
      <c r="G907" s="6" t="s">
        <v>1177</v>
      </c>
      <c r="H907" s="6">
        <v>45</v>
      </c>
      <c r="I907" s="5" t="s">
        <v>76</v>
      </c>
      <c r="J907" s="5" t="s">
        <v>52</v>
      </c>
      <c r="K907" s="5" t="s">
        <v>90</v>
      </c>
      <c r="L907" s="5" t="s">
        <v>147</v>
      </c>
      <c r="M907" s="5" t="s">
        <v>78</v>
      </c>
      <c r="N907" s="5" t="s">
        <v>56</v>
      </c>
      <c r="O907" s="5" t="s">
        <v>57</v>
      </c>
      <c r="P907" s="5" t="s">
        <v>58</v>
      </c>
      <c r="Q907" s="5" t="s">
        <v>52</v>
      </c>
      <c r="R907" s="5" t="s">
        <v>131</v>
      </c>
      <c r="S907" s="5" t="s">
        <v>112</v>
      </c>
      <c r="T907" s="5" t="s">
        <v>79</v>
      </c>
      <c r="U907" s="5" t="s">
        <v>540</v>
      </c>
      <c r="V907" s="5" t="s">
        <v>123</v>
      </c>
      <c r="W907" s="5" t="s">
        <v>64</v>
      </c>
      <c r="X907" s="5" t="s">
        <v>168</v>
      </c>
      <c r="Y907" s="5" t="s">
        <v>115</v>
      </c>
      <c r="Z907" s="16" t="s">
        <v>69</v>
      </c>
    </row>
    <row r="908" spans="1:26" ht="16.5" thickBot="1" x14ac:dyDescent="0.3">
      <c r="A908" s="4">
        <v>26493</v>
      </c>
      <c r="B908" s="6">
        <v>2015</v>
      </c>
      <c r="C908" s="6">
        <v>110</v>
      </c>
      <c r="D908" s="5" t="s">
        <v>172</v>
      </c>
      <c r="E908" s="5" t="s">
        <v>174</v>
      </c>
      <c r="F908" s="5" t="s">
        <v>453</v>
      </c>
      <c r="G908" s="6" t="s">
        <v>1177</v>
      </c>
      <c r="H908" s="6">
        <v>0</v>
      </c>
      <c r="I908" s="5" t="s">
        <v>51</v>
      </c>
      <c r="J908" s="5" t="s">
        <v>52</v>
      </c>
      <c r="K908" s="5" t="s">
        <v>90</v>
      </c>
      <c r="L908" s="5" t="s">
        <v>77</v>
      </c>
      <c r="M908" s="5" t="s">
        <v>92</v>
      </c>
      <c r="N908" s="5" t="s">
        <v>56</v>
      </c>
      <c r="O908" s="5" t="s">
        <v>57</v>
      </c>
      <c r="P908" s="5" t="s">
        <v>58</v>
      </c>
      <c r="Q908" s="5" t="s">
        <v>52</v>
      </c>
      <c r="R908" s="5" t="s">
        <v>59</v>
      </c>
      <c r="S908" s="5" t="s">
        <v>60</v>
      </c>
      <c r="T908" s="5" t="s">
        <v>93</v>
      </c>
      <c r="U908" s="5" t="s">
        <v>536</v>
      </c>
      <c r="V908" s="5" t="s">
        <v>133</v>
      </c>
      <c r="W908" s="5" t="s">
        <v>64</v>
      </c>
      <c r="X908" s="5" t="s">
        <v>66</v>
      </c>
      <c r="Y908" s="5" t="s">
        <v>115</v>
      </c>
      <c r="Z908" s="16" t="s">
        <v>98</v>
      </c>
    </row>
    <row r="909" spans="1:26" ht="32.25" thickBot="1" x14ac:dyDescent="0.3">
      <c r="A909" s="4">
        <v>14633</v>
      </c>
      <c r="B909" s="6">
        <v>2010</v>
      </c>
      <c r="C909" s="6">
        <v>2352</v>
      </c>
      <c r="D909" s="5" t="s">
        <v>135</v>
      </c>
      <c r="E909" s="5" t="s">
        <v>109</v>
      </c>
      <c r="F909" s="5" t="s">
        <v>453</v>
      </c>
      <c r="G909" s="6" t="s">
        <v>1176</v>
      </c>
      <c r="H909" s="6">
        <v>5</v>
      </c>
      <c r="I909" s="5" t="s">
        <v>455</v>
      </c>
      <c r="J909" s="5" t="s">
        <v>52</v>
      </c>
      <c r="K909" s="5" t="s">
        <v>90</v>
      </c>
      <c r="L909" s="5" t="s">
        <v>150</v>
      </c>
      <c r="M909" s="5" t="s">
        <v>151</v>
      </c>
      <c r="N909" s="5" t="s">
        <v>152</v>
      </c>
      <c r="O909" s="5" t="s">
        <v>213</v>
      </c>
      <c r="P909" s="5" t="s">
        <v>58</v>
      </c>
      <c r="Q909" s="5" t="s">
        <v>52</v>
      </c>
      <c r="R909" s="5" t="s">
        <v>131</v>
      </c>
      <c r="S909" s="5" t="s">
        <v>112</v>
      </c>
      <c r="T909" s="5" t="s">
        <v>153</v>
      </c>
      <c r="U909" s="5" t="s">
        <v>516</v>
      </c>
      <c r="V909" s="5" t="s">
        <v>149</v>
      </c>
      <c r="W909" s="5" t="s">
        <v>171</v>
      </c>
      <c r="X909" s="5" t="s">
        <v>66</v>
      </c>
      <c r="Y909" s="5" t="s">
        <v>115</v>
      </c>
      <c r="Z909" s="16" t="s">
        <v>238</v>
      </c>
    </row>
    <row r="910" spans="1:26" ht="32.25" thickBot="1" x14ac:dyDescent="0.3">
      <c r="A910" s="4">
        <v>25230</v>
      </c>
      <c r="B910" s="6">
        <v>2014</v>
      </c>
      <c r="C910" s="6">
        <v>930</v>
      </c>
      <c r="D910" s="5" t="s">
        <v>135</v>
      </c>
      <c r="E910" s="5" t="s">
        <v>192</v>
      </c>
      <c r="F910" s="5" t="s">
        <v>453</v>
      </c>
      <c r="G910" s="6" t="s">
        <v>1178</v>
      </c>
      <c r="H910" s="6">
        <v>220</v>
      </c>
      <c r="I910" s="5" t="s">
        <v>120</v>
      </c>
      <c r="J910" s="5" t="s">
        <v>52</v>
      </c>
      <c r="K910" s="5" t="s">
        <v>53</v>
      </c>
      <c r="L910" s="5" t="s">
        <v>147</v>
      </c>
      <c r="M910" s="5" t="s">
        <v>78</v>
      </c>
      <c r="N910" s="5" t="s">
        <v>56</v>
      </c>
      <c r="O910" s="5" t="s">
        <v>57</v>
      </c>
      <c r="P910" s="5" t="s">
        <v>58</v>
      </c>
      <c r="Q910" s="5" t="s">
        <v>52</v>
      </c>
      <c r="R910" s="5" t="s">
        <v>59</v>
      </c>
      <c r="S910" s="5" t="s">
        <v>60</v>
      </c>
      <c r="T910" s="5" t="s">
        <v>79</v>
      </c>
      <c r="U910" s="5" t="s">
        <v>562</v>
      </c>
      <c r="V910" s="5" t="s">
        <v>95</v>
      </c>
      <c r="W910" s="5" t="s">
        <v>171</v>
      </c>
      <c r="X910" s="5" t="s">
        <v>83</v>
      </c>
      <c r="Y910" s="5" t="s">
        <v>115</v>
      </c>
      <c r="Z910" s="16" t="s">
        <v>117</v>
      </c>
    </row>
    <row r="911" spans="1:26" ht="16.5" thickBot="1" x14ac:dyDescent="0.3">
      <c r="A911" s="4">
        <v>7346</v>
      </c>
      <c r="B911" s="6">
        <v>2009</v>
      </c>
      <c r="C911" s="6">
        <v>1820</v>
      </c>
      <c r="D911" s="5" t="s">
        <v>182</v>
      </c>
      <c r="E911" s="5" t="s">
        <v>192</v>
      </c>
      <c r="F911" s="5" t="s">
        <v>453</v>
      </c>
      <c r="G911" s="6" t="s">
        <v>1178</v>
      </c>
      <c r="H911" s="6">
        <v>144</v>
      </c>
      <c r="I911" s="5" t="s">
        <v>120</v>
      </c>
      <c r="J911" s="5" t="s">
        <v>52</v>
      </c>
      <c r="K911" s="5" t="s">
        <v>90</v>
      </c>
      <c r="L911" s="5" t="s">
        <v>77</v>
      </c>
      <c r="M911" s="5" t="s">
        <v>92</v>
      </c>
      <c r="N911" s="5" t="s">
        <v>56</v>
      </c>
      <c r="O911" s="5" t="s">
        <v>57</v>
      </c>
      <c r="P911" s="5" t="s">
        <v>249</v>
      </c>
      <c r="Q911" s="5" t="s">
        <v>52</v>
      </c>
      <c r="R911" s="5" t="s">
        <v>59</v>
      </c>
      <c r="S911" s="5" t="s">
        <v>60</v>
      </c>
      <c r="T911" s="5" t="s">
        <v>93</v>
      </c>
      <c r="U911" s="5" t="s">
        <v>574</v>
      </c>
      <c r="V911" s="5" t="s">
        <v>123</v>
      </c>
      <c r="W911" s="5" t="s">
        <v>64</v>
      </c>
      <c r="X911" s="5" t="s">
        <v>83</v>
      </c>
      <c r="Y911" s="5" t="s">
        <v>115</v>
      </c>
      <c r="Z911" s="16" t="s">
        <v>98</v>
      </c>
    </row>
    <row r="912" spans="1:26" ht="32.25" thickBot="1" x14ac:dyDescent="0.3">
      <c r="A912" s="4">
        <v>7314</v>
      </c>
      <c r="B912" s="6">
        <v>2009</v>
      </c>
      <c r="C912" s="6">
        <v>1538</v>
      </c>
      <c r="D912" s="5" t="s">
        <v>135</v>
      </c>
      <c r="E912" s="5" t="s">
        <v>218</v>
      </c>
      <c r="F912" s="5" t="s">
        <v>453</v>
      </c>
      <c r="G912" s="6" t="s">
        <v>1180</v>
      </c>
      <c r="H912" s="6">
        <v>0</v>
      </c>
      <c r="I912" s="5" t="s">
        <v>51</v>
      </c>
      <c r="J912" s="5" t="s">
        <v>52</v>
      </c>
      <c r="K912" s="5" t="s">
        <v>53</v>
      </c>
      <c r="L912" s="5" t="s">
        <v>54</v>
      </c>
      <c r="M912" s="5" t="s">
        <v>92</v>
      </c>
      <c r="N912" s="5" t="s">
        <v>56</v>
      </c>
      <c r="O912" s="5" t="s">
        <v>57</v>
      </c>
      <c r="P912" s="5" t="s">
        <v>58</v>
      </c>
      <c r="Q912" s="5" t="s">
        <v>52</v>
      </c>
      <c r="R912" s="5" t="s">
        <v>59</v>
      </c>
      <c r="S912" s="5" t="s">
        <v>112</v>
      </c>
      <c r="T912" s="5" t="s">
        <v>93</v>
      </c>
      <c r="U912" s="5" t="s">
        <v>596</v>
      </c>
      <c r="V912" s="5" t="s">
        <v>63</v>
      </c>
      <c r="W912" s="5" t="s">
        <v>64</v>
      </c>
      <c r="X912" s="5" t="s">
        <v>66</v>
      </c>
      <c r="Y912" s="5" t="s">
        <v>115</v>
      </c>
      <c r="Z912" s="16" t="s">
        <v>69</v>
      </c>
    </row>
    <row r="913" spans="1:26" ht="32.25" thickBot="1" x14ac:dyDescent="0.3">
      <c r="A913" s="4">
        <v>29469</v>
      </c>
      <c r="B913" s="6">
        <v>2012</v>
      </c>
      <c r="C913" s="6">
        <v>2211</v>
      </c>
      <c r="D913" s="5" t="s">
        <v>172</v>
      </c>
      <c r="E913" s="5" t="s">
        <v>174</v>
      </c>
      <c r="F913" s="5" t="s">
        <v>460</v>
      </c>
      <c r="G913" s="6" t="s">
        <v>1300</v>
      </c>
      <c r="H913" s="6">
        <v>0</v>
      </c>
      <c r="I913" s="5" t="s">
        <v>51</v>
      </c>
      <c r="J913" s="5" t="s">
        <v>52</v>
      </c>
      <c r="K913" s="5" t="s">
        <v>53</v>
      </c>
      <c r="L913" s="5" t="s">
        <v>150</v>
      </c>
      <c r="M913" s="5" t="s">
        <v>151</v>
      </c>
      <c r="N913" s="5" t="s">
        <v>152</v>
      </c>
      <c r="O913" s="5" t="s">
        <v>57</v>
      </c>
      <c r="P913" s="5" t="s">
        <v>58</v>
      </c>
      <c r="Q913" s="5" t="s">
        <v>52</v>
      </c>
      <c r="R913" s="5" t="s">
        <v>131</v>
      </c>
      <c r="S913" s="5" t="s">
        <v>60</v>
      </c>
      <c r="T913" s="5" t="s">
        <v>153</v>
      </c>
      <c r="U913" s="5" t="s">
        <v>458</v>
      </c>
      <c r="V913" s="5" t="s">
        <v>149</v>
      </c>
      <c r="W913" s="5" t="s">
        <v>64</v>
      </c>
      <c r="X913" s="5" t="s">
        <v>66</v>
      </c>
      <c r="Y913" s="5" t="s">
        <v>115</v>
      </c>
      <c r="Z913" s="16" t="s">
        <v>238</v>
      </c>
    </row>
    <row r="914" spans="1:26" ht="32.25" thickBot="1" x14ac:dyDescent="0.3">
      <c r="A914" s="4">
        <v>15184</v>
      </c>
      <c r="B914" s="6">
        <v>2009</v>
      </c>
      <c r="C914" s="6">
        <v>2100</v>
      </c>
      <c r="D914" s="5" t="s">
        <v>72</v>
      </c>
      <c r="E914" s="5" t="s">
        <v>174</v>
      </c>
      <c r="F914" s="5" t="s">
        <v>460</v>
      </c>
      <c r="G914" s="6" t="s">
        <v>1300</v>
      </c>
      <c r="H914" s="6">
        <v>0</v>
      </c>
      <c r="I914" s="5" t="s">
        <v>51</v>
      </c>
      <c r="J914" s="5" t="s">
        <v>52</v>
      </c>
      <c r="K914" s="5" t="s">
        <v>90</v>
      </c>
      <c r="L914" s="5" t="s">
        <v>150</v>
      </c>
      <c r="M914" s="5" t="s">
        <v>151</v>
      </c>
      <c r="N914" s="5" t="s">
        <v>152</v>
      </c>
      <c r="O914" s="5" t="s">
        <v>57</v>
      </c>
      <c r="P914" s="5" t="s">
        <v>58</v>
      </c>
      <c r="Q914" s="5" t="s">
        <v>52</v>
      </c>
      <c r="R914" s="5" t="s">
        <v>131</v>
      </c>
      <c r="S914" s="5" t="s">
        <v>60</v>
      </c>
      <c r="T914" s="5" t="s">
        <v>153</v>
      </c>
      <c r="U914" s="5" t="s">
        <v>458</v>
      </c>
      <c r="V914" s="5" t="s">
        <v>123</v>
      </c>
      <c r="W914" s="5" t="s">
        <v>64</v>
      </c>
      <c r="X914" s="5" t="s">
        <v>66</v>
      </c>
      <c r="Y914" s="5" t="s">
        <v>115</v>
      </c>
      <c r="Z914" s="16" t="s">
        <v>238</v>
      </c>
    </row>
    <row r="915" spans="1:26" ht="32.25" thickBot="1" x14ac:dyDescent="0.3">
      <c r="A915" s="4">
        <v>28865</v>
      </c>
      <c r="B915" s="6">
        <v>2014</v>
      </c>
      <c r="C915" s="6">
        <v>1120</v>
      </c>
      <c r="D915" s="5" t="s">
        <v>47</v>
      </c>
      <c r="E915" s="5" t="s">
        <v>174</v>
      </c>
      <c r="F915" s="5" t="s">
        <v>460</v>
      </c>
      <c r="G915" s="6" t="s">
        <v>1300</v>
      </c>
      <c r="H915" s="6">
        <v>0</v>
      </c>
      <c r="I915" s="5" t="s">
        <v>51</v>
      </c>
      <c r="J915" s="5" t="s">
        <v>52</v>
      </c>
      <c r="K915" s="5" t="s">
        <v>90</v>
      </c>
      <c r="L915" s="5" t="s">
        <v>150</v>
      </c>
      <c r="M915" s="5" t="s">
        <v>151</v>
      </c>
      <c r="N915" s="5" t="s">
        <v>152</v>
      </c>
      <c r="O915" s="5" t="s">
        <v>57</v>
      </c>
      <c r="P915" s="5" t="s">
        <v>58</v>
      </c>
      <c r="Q915" s="5" t="s">
        <v>52</v>
      </c>
      <c r="R915" s="5" t="s">
        <v>59</v>
      </c>
      <c r="S915" s="5" t="s">
        <v>60</v>
      </c>
      <c r="T915" s="5" t="s">
        <v>153</v>
      </c>
      <c r="U915" s="5" t="s">
        <v>458</v>
      </c>
      <c r="V915" s="5" t="s">
        <v>81</v>
      </c>
      <c r="W915" s="5" t="s">
        <v>64</v>
      </c>
      <c r="X915" s="5" t="s">
        <v>66</v>
      </c>
      <c r="Y915" s="5" t="s">
        <v>115</v>
      </c>
      <c r="Z915" s="16" t="s">
        <v>238</v>
      </c>
    </row>
    <row r="916" spans="1:26" ht="16.5" thickBot="1" x14ac:dyDescent="0.3">
      <c r="A916" s="4">
        <v>4619</v>
      </c>
      <c r="B916" s="6">
        <v>2013</v>
      </c>
      <c r="C916" s="6">
        <v>2319</v>
      </c>
      <c r="D916" s="5" t="s">
        <v>47</v>
      </c>
      <c r="E916" s="5" t="s">
        <v>453</v>
      </c>
      <c r="F916" s="5" t="s">
        <v>109</v>
      </c>
      <c r="G916" s="6" t="s">
        <v>1182</v>
      </c>
      <c r="H916" s="6">
        <v>0</v>
      </c>
      <c r="I916" s="5" t="s">
        <v>51</v>
      </c>
      <c r="J916" s="5" t="s">
        <v>52</v>
      </c>
      <c r="K916" s="5" t="s">
        <v>90</v>
      </c>
      <c r="L916" s="5" t="s">
        <v>147</v>
      </c>
      <c r="M916" s="5" t="s">
        <v>78</v>
      </c>
      <c r="N916" s="5" t="s">
        <v>56</v>
      </c>
      <c r="O916" s="5" t="s">
        <v>57</v>
      </c>
      <c r="P916" s="5" t="s">
        <v>58</v>
      </c>
      <c r="Q916" s="5" t="s">
        <v>52</v>
      </c>
      <c r="R916" s="5" t="s">
        <v>131</v>
      </c>
      <c r="S916" s="5" t="s">
        <v>112</v>
      </c>
      <c r="T916" s="5" t="s">
        <v>79</v>
      </c>
      <c r="U916" s="5" t="s">
        <v>512</v>
      </c>
      <c r="V916" s="5" t="s">
        <v>149</v>
      </c>
      <c r="W916" s="5" t="s">
        <v>64</v>
      </c>
      <c r="X916" s="5" t="s">
        <v>66</v>
      </c>
      <c r="Y916" s="5" t="s">
        <v>115</v>
      </c>
      <c r="Z916" s="16" t="s">
        <v>189</v>
      </c>
    </row>
    <row r="917" spans="1:26" ht="32.25" thickBot="1" x14ac:dyDescent="0.3">
      <c r="A917" s="4">
        <v>5384</v>
      </c>
      <c r="B917" s="6">
        <v>2008</v>
      </c>
      <c r="C917" s="6">
        <v>910</v>
      </c>
      <c r="D917" s="5" t="s">
        <v>182</v>
      </c>
      <c r="E917" s="5" t="s">
        <v>644</v>
      </c>
      <c r="F917" s="5" t="s">
        <v>109</v>
      </c>
      <c r="G917" s="6" t="s">
        <v>1183</v>
      </c>
      <c r="H917" s="6">
        <v>0</v>
      </c>
      <c r="I917" s="5" t="s">
        <v>51</v>
      </c>
      <c r="J917" s="5" t="s">
        <v>52</v>
      </c>
      <c r="K917" s="5" t="s">
        <v>53</v>
      </c>
      <c r="L917" s="5" t="s">
        <v>91</v>
      </c>
      <c r="M917" s="5" t="s">
        <v>92</v>
      </c>
      <c r="N917" s="5" t="s">
        <v>56</v>
      </c>
      <c r="O917" s="5" t="s">
        <v>57</v>
      </c>
      <c r="P917" s="5" t="s">
        <v>58</v>
      </c>
      <c r="Q917" s="5" t="s">
        <v>52</v>
      </c>
      <c r="R917" s="5" t="s">
        <v>59</v>
      </c>
      <c r="S917" s="5" t="s">
        <v>112</v>
      </c>
      <c r="T917" s="5" t="s">
        <v>93</v>
      </c>
      <c r="U917" s="5" t="s">
        <v>645</v>
      </c>
      <c r="V917" s="5" t="s">
        <v>95</v>
      </c>
      <c r="W917" s="5" t="s">
        <v>64</v>
      </c>
      <c r="X917" s="5" t="s">
        <v>66</v>
      </c>
      <c r="Y917" s="5" t="s">
        <v>115</v>
      </c>
      <c r="Z917" s="16" t="s">
        <v>238</v>
      </c>
    </row>
    <row r="918" spans="1:26" ht="16.5" thickBot="1" x14ac:dyDescent="0.3">
      <c r="A918" s="4">
        <v>29244</v>
      </c>
      <c r="B918" s="6">
        <v>2012</v>
      </c>
      <c r="C918" s="6">
        <v>1310</v>
      </c>
      <c r="D918" s="5" t="s">
        <v>135</v>
      </c>
      <c r="E918" s="5" t="s">
        <v>644</v>
      </c>
      <c r="F918" s="5" t="s">
        <v>109</v>
      </c>
      <c r="G918" s="6" t="s">
        <v>1183</v>
      </c>
      <c r="H918" s="6">
        <v>59</v>
      </c>
      <c r="I918" s="5" t="s">
        <v>455</v>
      </c>
      <c r="J918" s="5" t="s">
        <v>52</v>
      </c>
      <c r="K918" s="5" t="s">
        <v>90</v>
      </c>
      <c r="L918" s="5" t="s">
        <v>77</v>
      </c>
      <c r="M918" s="5" t="s">
        <v>78</v>
      </c>
      <c r="N918" s="5" t="s">
        <v>56</v>
      </c>
      <c r="O918" s="5" t="s">
        <v>57</v>
      </c>
      <c r="P918" s="5" t="s">
        <v>58</v>
      </c>
      <c r="Q918" s="5" t="s">
        <v>52</v>
      </c>
      <c r="R918" s="5" t="s">
        <v>59</v>
      </c>
      <c r="S918" s="5" t="s">
        <v>112</v>
      </c>
      <c r="T918" s="5" t="s">
        <v>79</v>
      </c>
      <c r="U918" s="5" t="s">
        <v>668</v>
      </c>
      <c r="V918" s="5" t="s">
        <v>81</v>
      </c>
      <c r="W918" s="5" t="s">
        <v>64</v>
      </c>
      <c r="X918" s="5" t="s">
        <v>83</v>
      </c>
      <c r="Y918" s="5" t="s">
        <v>115</v>
      </c>
      <c r="Z918" s="16" t="s">
        <v>244</v>
      </c>
    </row>
    <row r="919" spans="1:26" ht="32.25" thickBot="1" x14ac:dyDescent="0.3">
      <c r="A919" s="4">
        <v>7206</v>
      </c>
      <c r="B919" s="6">
        <v>2009</v>
      </c>
      <c r="C919" s="6">
        <v>1633</v>
      </c>
      <c r="D919" s="5" t="s">
        <v>128</v>
      </c>
      <c r="E919" s="5" t="s">
        <v>644</v>
      </c>
      <c r="F919" s="5" t="s">
        <v>109</v>
      </c>
      <c r="G919" s="6" t="s">
        <v>1183</v>
      </c>
      <c r="H919" s="6">
        <v>26</v>
      </c>
      <c r="I919" s="5" t="s">
        <v>455</v>
      </c>
      <c r="J919" s="5" t="s">
        <v>52</v>
      </c>
      <c r="K919" s="5" t="s">
        <v>90</v>
      </c>
      <c r="L919" s="5" t="s">
        <v>91</v>
      </c>
      <c r="M919" s="5" t="s">
        <v>92</v>
      </c>
      <c r="N919" s="5" t="s">
        <v>56</v>
      </c>
      <c r="O919" s="5" t="s">
        <v>57</v>
      </c>
      <c r="P919" s="5" t="s">
        <v>58</v>
      </c>
      <c r="Q919" s="5" t="s">
        <v>52</v>
      </c>
      <c r="R919" s="5" t="s">
        <v>59</v>
      </c>
      <c r="S919" s="5" t="s">
        <v>112</v>
      </c>
      <c r="T919" s="5" t="s">
        <v>93</v>
      </c>
      <c r="U919" s="5" t="s">
        <v>671</v>
      </c>
      <c r="V919" s="5" t="s">
        <v>63</v>
      </c>
      <c r="W919" s="5" t="s">
        <v>171</v>
      </c>
      <c r="X919" s="5" t="s">
        <v>83</v>
      </c>
      <c r="Y919" s="5" t="s">
        <v>115</v>
      </c>
      <c r="Z919" s="16" t="s">
        <v>126</v>
      </c>
    </row>
    <row r="920" spans="1:26" ht="16.5" thickBot="1" x14ac:dyDescent="0.3">
      <c r="A920" s="4">
        <v>24298</v>
      </c>
      <c r="B920" s="6">
        <v>2015</v>
      </c>
      <c r="C920" s="6">
        <v>2252</v>
      </c>
      <c r="D920" s="5" t="s">
        <v>135</v>
      </c>
      <c r="E920" s="5" t="s">
        <v>680</v>
      </c>
      <c r="F920" s="5" t="s">
        <v>109</v>
      </c>
      <c r="G920" s="6" t="s">
        <v>1301</v>
      </c>
      <c r="H920" s="6">
        <v>0</v>
      </c>
      <c r="I920" s="5" t="s">
        <v>51</v>
      </c>
      <c r="J920" s="5" t="s">
        <v>52</v>
      </c>
      <c r="K920" s="5" t="s">
        <v>90</v>
      </c>
      <c r="L920" s="5" t="s">
        <v>91</v>
      </c>
      <c r="M920" s="5" t="s">
        <v>92</v>
      </c>
      <c r="N920" s="5" t="s">
        <v>56</v>
      </c>
      <c r="O920" s="5" t="s">
        <v>57</v>
      </c>
      <c r="P920" s="5" t="s">
        <v>58</v>
      </c>
      <c r="Q920" s="5" t="s">
        <v>52</v>
      </c>
      <c r="R920" s="5" t="s">
        <v>131</v>
      </c>
      <c r="S920" s="5" t="s">
        <v>60</v>
      </c>
      <c r="T920" s="5" t="s">
        <v>93</v>
      </c>
      <c r="U920" s="5" t="s">
        <v>690</v>
      </c>
      <c r="V920" s="5" t="s">
        <v>149</v>
      </c>
      <c r="W920" s="5" t="s">
        <v>64</v>
      </c>
      <c r="X920" s="5" t="s">
        <v>66</v>
      </c>
      <c r="Y920" s="5" t="s">
        <v>115</v>
      </c>
      <c r="Z920" s="16" t="s">
        <v>692</v>
      </c>
    </row>
    <row r="921" spans="1:26" ht="32.25" thickBot="1" x14ac:dyDescent="0.3">
      <c r="A921" s="4">
        <v>14951</v>
      </c>
      <c r="B921" s="6">
        <v>2008</v>
      </c>
      <c r="C921" s="6">
        <v>1723</v>
      </c>
      <c r="D921" s="5" t="s">
        <v>47</v>
      </c>
      <c r="E921" s="5" t="s">
        <v>174</v>
      </c>
      <c r="F921" s="5" t="s">
        <v>884</v>
      </c>
      <c r="G921" s="6" t="s">
        <v>1185</v>
      </c>
      <c r="H921" s="6">
        <v>230</v>
      </c>
      <c r="I921" s="5" t="s">
        <v>76</v>
      </c>
      <c r="J921" s="5" t="s">
        <v>52</v>
      </c>
      <c r="K921" s="5" t="s">
        <v>90</v>
      </c>
      <c r="L921" s="5" t="s">
        <v>150</v>
      </c>
      <c r="M921" s="5" t="s">
        <v>151</v>
      </c>
      <c r="N921" s="5" t="s">
        <v>203</v>
      </c>
      <c r="O921" s="5" t="s">
        <v>57</v>
      </c>
      <c r="P921" s="5" t="s">
        <v>58</v>
      </c>
      <c r="Q921" s="5" t="s">
        <v>52</v>
      </c>
      <c r="R921" s="5" t="s">
        <v>59</v>
      </c>
      <c r="S921" s="5" t="s">
        <v>112</v>
      </c>
      <c r="T921" s="5" t="s">
        <v>153</v>
      </c>
      <c r="U921" s="5" t="s">
        <v>894</v>
      </c>
      <c r="V921" s="5" t="s">
        <v>63</v>
      </c>
      <c r="W921" s="5" t="s">
        <v>64</v>
      </c>
      <c r="X921" s="5" t="s">
        <v>83</v>
      </c>
      <c r="Y921" s="5" t="s">
        <v>115</v>
      </c>
      <c r="Z921" s="16" t="s">
        <v>206</v>
      </c>
    </row>
    <row r="922" spans="1:26" ht="32.25" thickBot="1" x14ac:dyDescent="0.3">
      <c r="A922" s="4">
        <v>33173</v>
      </c>
      <c r="B922" s="6">
        <v>2012</v>
      </c>
      <c r="C922" s="6">
        <v>1559</v>
      </c>
      <c r="D922" s="5" t="s">
        <v>128</v>
      </c>
      <c r="E922" s="5" t="s">
        <v>694</v>
      </c>
      <c r="F922" s="5" t="s">
        <v>109</v>
      </c>
      <c r="G922" s="6" t="s">
        <v>1184</v>
      </c>
      <c r="H922" s="6">
        <v>0</v>
      </c>
      <c r="I922" s="5" t="s">
        <v>51</v>
      </c>
      <c r="J922" s="5" t="s">
        <v>52</v>
      </c>
      <c r="K922" s="5" t="s">
        <v>53</v>
      </c>
      <c r="L922" s="5" t="s">
        <v>91</v>
      </c>
      <c r="M922" s="5" t="s">
        <v>78</v>
      </c>
      <c r="N922" s="5" t="s">
        <v>56</v>
      </c>
      <c r="O922" s="5" t="s">
        <v>57</v>
      </c>
      <c r="P922" s="5" t="s">
        <v>58</v>
      </c>
      <c r="Q922" s="5" t="s">
        <v>52</v>
      </c>
      <c r="R922" s="5" t="s">
        <v>59</v>
      </c>
      <c r="S922" s="5" t="s">
        <v>112</v>
      </c>
      <c r="T922" s="5" t="s">
        <v>79</v>
      </c>
      <c r="U922" s="5" t="s">
        <v>641</v>
      </c>
      <c r="V922" s="5" t="s">
        <v>63</v>
      </c>
      <c r="W922" s="5" t="s">
        <v>64</v>
      </c>
      <c r="X922" s="5" t="s">
        <v>66</v>
      </c>
      <c r="Y922" s="5" t="s">
        <v>115</v>
      </c>
      <c r="Z922" s="16" t="s">
        <v>371</v>
      </c>
    </row>
    <row r="923" spans="1:26" ht="32.25" thickBot="1" x14ac:dyDescent="0.3">
      <c r="A923" s="4">
        <v>28979</v>
      </c>
      <c r="B923" s="6">
        <v>2009</v>
      </c>
      <c r="C923" s="6">
        <v>1024</v>
      </c>
      <c r="D923" s="5" t="s">
        <v>72</v>
      </c>
      <c r="E923" s="5" t="s">
        <v>325</v>
      </c>
      <c r="F923" s="5" t="s">
        <v>174</v>
      </c>
      <c r="G923" s="6" t="s">
        <v>1312</v>
      </c>
      <c r="H923" s="6">
        <v>117</v>
      </c>
      <c r="I923" s="5" t="s">
        <v>622</v>
      </c>
      <c r="J923" s="5" t="s">
        <v>52</v>
      </c>
      <c r="K923" s="5" t="s">
        <v>53</v>
      </c>
      <c r="L923" s="5" t="s">
        <v>77</v>
      </c>
      <c r="M923" s="5" t="s">
        <v>78</v>
      </c>
      <c r="N923" s="5" t="s">
        <v>56</v>
      </c>
      <c r="O923" s="5" t="s">
        <v>57</v>
      </c>
      <c r="P923" s="5" t="s">
        <v>58</v>
      </c>
      <c r="Q923" s="5" t="s">
        <v>52</v>
      </c>
      <c r="R923" s="5" t="s">
        <v>59</v>
      </c>
      <c r="S923" s="5" t="s">
        <v>60</v>
      </c>
      <c r="T923" s="5" t="s">
        <v>79</v>
      </c>
      <c r="U923" s="5" t="s">
        <v>710</v>
      </c>
      <c r="V923" s="5" t="s">
        <v>81</v>
      </c>
      <c r="W923" s="5" t="s">
        <v>64</v>
      </c>
      <c r="X923" s="5" t="s">
        <v>83</v>
      </c>
      <c r="Y923" s="5" t="s">
        <v>115</v>
      </c>
      <c r="Z923" s="16" t="s">
        <v>69</v>
      </c>
    </row>
    <row r="924" spans="1:26" ht="16.5" thickBot="1" x14ac:dyDescent="0.3">
      <c r="A924" s="4">
        <v>21267</v>
      </c>
      <c r="B924" s="6">
        <v>2015</v>
      </c>
      <c r="C924" s="6">
        <v>196</v>
      </c>
      <c r="D924" s="5" t="s">
        <v>88</v>
      </c>
      <c r="E924" s="5" t="s">
        <v>453</v>
      </c>
      <c r="F924" s="5" t="s">
        <v>174</v>
      </c>
      <c r="G924" s="6" t="s">
        <v>1187</v>
      </c>
      <c r="H924" s="6">
        <v>0</v>
      </c>
      <c r="I924" s="5" t="s">
        <v>51</v>
      </c>
      <c r="J924" s="5" t="s">
        <v>52</v>
      </c>
      <c r="K924" s="5" t="s">
        <v>90</v>
      </c>
      <c r="L924" s="5" t="s">
        <v>91</v>
      </c>
      <c r="M924" s="5" t="s">
        <v>92</v>
      </c>
      <c r="N924" s="5" t="s">
        <v>56</v>
      </c>
      <c r="O924" s="5" t="s">
        <v>57</v>
      </c>
      <c r="P924" s="5" t="s">
        <v>58</v>
      </c>
      <c r="Q924" s="5" t="s">
        <v>52</v>
      </c>
      <c r="R924" s="5" t="s">
        <v>59</v>
      </c>
      <c r="S924" s="5" t="s">
        <v>112</v>
      </c>
      <c r="T924" s="5" t="s">
        <v>93</v>
      </c>
      <c r="U924" s="5" t="s">
        <v>536</v>
      </c>
      <c r="V924" s="5" t="s">
        <v>133</v>
      </c>
      <c r="W924" s="5" t="s">
        <v>64</v>
      </c>
      <c r="X924" s="5" t="s">
        <v>66</v>
      </c>
      <c r="Y924" s="5" t="s">
        <v>115</v>
      </c>
      <c r="Z924" s="16" t="s">
        <v>244</v>
      </c>
    </row>
    <row r="925" spans="1:26" ht="48" thickBot="1" x14ac:dyDescent="0.3">
      <c r="A925" s="4">
        <v>21644</v>
      </c>
      <c r="B925" s="6">
        <v>2012</v>
      </c>
      <c r="C925" s="6">
        <v>940</v>
      </c>
      <c r="D925" s="5" t="s">
        <v>47</v>
      </c>
      <c r="E925" s="5" t="s">
        <v>74</v>
      </c>
      <c r="F925" s="5" t="s">
        <v>453</v>
      </c>
      <c r="G925" s="6" t="s">
        <v>1228</v>
      </c>
      <c r="H925" s="6">
        <v>115</v>
      </c>
      <c r="I925" s="5" t="s">
        <v>76</v>
      </c>
      <c r="J925" s="5" t="s">
        <v>52</v>
      </c>
      <c r="K925" s="5" t="s">
        <v>90</v>
      </c>
      <c r="L925" s="5" t="s">
        <v>150</v>
      </c>
      <c r="M925" s="5" t="s">
        <v>151</v>
      </c>
      <c r="N925" s="5" t="s">
        <v>358</v>
      </c>
      <c r="O925" s="5" t="s">
        <v>57</v>
      </c>
      <c r="P925" s="5" t="s">
        <v>58</v>
      </c>
      <c r="Q925" s="5" t="s">
        <v>52</v>
      </c>
      <c r="R925" s="5" t="s">
        <v>59</v>
      </c>
      <c r="S925" s="5" t="s">
        <v>60</v>
      </c>
      <c r="T925" s="5" t="s">
        <v>153</v>
      </c>
      <c r="U925" s="5" t="s">
        <v>548</v>
      </c>
      <c r="V925" s="5" t="s">
        <v>95</v>
      </c>
      <c r="W925" s="5" t="s">
        <v>64</v>
      </c>
      <c r="X925" s="5" t="s">
        <v>83</v>
      </c>
      <c r="Y925" s="5" t="s">
        <v>115</v>
      </c>
      <c r="Z925" s="16" t="s">
        <v>178</v>
      </c>
    </row>
    <row r="926" spans="1:26" ht="32.25" thickBot="1" x14ac:dyDescent="0.3">
      <c r="A926" s="4">
        <v>29325</v>
      </c>
      <c r="B926" s="6">
        <v>2008</v>
      </c>
      <c r="C926" s="6">
        <v>1109</v>
      </c>
      <c r="D926" s="5" t="s">
        <v>135</v>
      </c>
      <c r="E926" s="5" t="s">
        <v>644</v>
      </c>
      <c r="F926" s="5" t="s">
        <v>174</v>
      </c>
      <c r="G926" s="6" t="s">
        <v>1189</v>
      </c>
      <c r="H926" s="6">
        <v>0</v>
      </c>
      <c r="I926" s="5" t="s">
        <v>51</v>
      </c>
      <c r="J926" s="5" t="s">
        <v>52</v>
      </c>
      <c r="K926" s="5" t="s">
        <v>90</v>
      </c>
      <c r="L926" s="5" t="s">
        <v>143</v>
      </c>
      <c r="M926" s="5" t="s">
        <v>55</v>
      </c>
      <c r="N926" s="5" t="s">
        <v>56</v>
      </c>
      <c r="O926" s="5" t="s">
        <v>57</v>
      </c>
      <c r="P926" s="5" t="s">
        <v>58</v>
      </c>
      <c r="Q926" s="5" t="s">
        <v>52</v>
      </c>
      <c r="R926" s="5" t="s">
        <v>59</v>
      </c>
      <c r="S926" s="5" t="s">
        <v>112</v>
      </c>
      <c r="T926" s="5" t="s">
        <v>79</v>
      </c>
      <c r="U926" s="5" t="s">
        <v>740</v>
      </c>
      <c r="V926" s="5" t="s">
        <v>81</v>
      </c>
      <c r="W926" s="5" t="s">
        <v>64</v>
      </c>
      <c r="X926" s="5" t="s">
        <v>66</v>
      </c>
      <c r="Y926" s="5" t="s">
        <v>115</v>
      </c>
      <c r="Z926" s="16" t="s">
        <v>69</v>
      </c>
    </row>
    <row r="927" spans="1:26" ht="16.5" thickBot="1" x14ac:dyDescent="0.3">
      <c r="A927" s="4">
        <v>28891</v>
      </c>
      <c r="B927" s="6">
        <v>2006</v>
      </c>
      <c r="C927" s="6">
        <v>1029</v>
      </c>
      <c r="D927" s="5" t="s">
        <v>172</v>
      </c>
      <c r="E927" s="5" t="s">
        <v>680</v>
      </c>
      <c r="F927" s="5" t="s">
        <v>174</v>
      </c>
      <c r="G927" s="6" t="s">
        <v>1373</v>
      </c>
      <c r="H927" s="6">
        <v>0</v>
      </c>
      <c r="I927" s="5" t="s">
        <v>51</v>
      </c>
      <c r="J927" s="5" t="s">
        <v>52</v>
      </c>
      <c r="K927" s="5" t="s">
        <v>90</v>
      </c>
      <c r="L927" s="5" t="s">
        <v>91</v>
      </c>
      <c r="M927" s="5" t="s">
        <v>78</v>
      </c>
      <c r="N927" s="5" t="s">
        <v>56</v>
      </c>
      <c r="O927" s="5" t="s">
        <v>57</v>
      </c>
      <c r="P927" s="5" t="s">
        <v>58</v>
      </c>
      <c r="Q927" s="5" t="s">
        <v>52</v>
      </c>
      <c r="R927" s="5" t="s">
        <v>59</v>
      </c>
      <c r="S927" s="5" t="s">
        <v>60</v>
      </c>
      <c r="T927" s="5" t="s">
        <v>79</v>
      </c>
      <c r="U927" s="5" t="s">
        <v>749</v>
      </c>
      <c r="V927" s="5" t="s">
        <v>81</v>
      </c>
      <c r="W927" s="5" t="s">
        <v>64</v>
      </c>
      <c r="X927" s="5" t="s">
        <v>66</v>
      </c>
      <c r="Y927" s="5" t="s">
        <v>115</v>
      </c>
      <c r="Z927" s="16" t="s">
        <v>222</v>
      </c>
    </row>
    <row r="928" spans="1:26" ht="32.25" thickBot="1" x14ac:dyDescent="0.3">
      <c r="A928" s="4">
        <v>1707</v>
      </c>
      <c r="B928" s="6">
        <v>2015</v>
      </c>
      <c r="C928" s="6">
        <v>1116</v>
      </c>
      <c r="D928" s="5" t="s">
        <v>128</v>
      </c>
      <c r="E928" s="5" t="s">
        <v>694</v>
      </c>
      <c r="F928" s="5" t="s">
        <v>174</v>
      </c>
      <c r="G928" s="6" t="s">
        <v>1207</v>
      </c>
      <c r="H928" s="6">
        <v>108</v>
      </c>
      <c r="I928" s="5" t="s">
        <v>455</v>
      </c>
      <c r="J928" s="5" t="s">
        <v>52</v>
      </c>
      <c r="K928" s="5" t="s">
        <v>90</v>
      </c>
      <c r="L928" s="5" t="s">
        <v>147</v>
      </c>
      <c r="M928" s="5" t="s">
        <v>78</v>
      </c>
      <c r="N928" s="5" t="s">
        <v>56</v>
      </c>
      <c r="O928" s="5" t="s">
        <v>57</v>
      </c>
      <c r="P928" s="5" t="s">
        <v>58</v>
      </c>
      <c r="Q928" s="5" t="s">
        <v>52</v>
      </c>
      <c r="R928" s="5" t="s">
        <v>59</v>
      </c>
      <c r="S928" s="5" t="s">
        <v>112</v>
      </c>
      <c r="T928" s="5" t="s">
        <v>79</v>
      </c>
      <c r="U928" s="5" t="s">
        <v>763</v>
      </c>
      <c r="V928" s="5" t="s">
        <v>81</v>
      </c>
      <c r="W928" s="5" t="s">
        <v>64</v>
      </c>
      <c r="X928" s="5" t="s">
        <v>168</v>
      </c>
      <c r="Y928" s="5" t="s">
        <v>115</v>
      </c>
      <c r="Z928" s="16" t="s">
        <v>684</v>
      </c>
    </row>
    <row r="929" spans="1:26" ht="32.25" thickBot="1" x14ac:dyDescent="0.3">
      <c r="A929" s="4">
        <v>28909</v>
      </c>
      <c r="B929" s="6">
        <v>2008</v>
      </c>
      <c r="C929" s="6">
        <v>1205</v>
      </c>
      <c r="D929" s="5" t="s">
        <v>72</v>
      </c>
      <c r="E929" s="5" t="s">
        <v>453</v>
      </c>
      <c r="F929" s="5" t="s">
        <v>263</v>
      </c>
      <c r="G929" s="6" t="s">
        <v>1172</v>
      </c>
      <c r="H929" s="6">
        <v>0</v>
      </c>
      <c r="I929" s="5" t="s">
        <v>51</v>
      </c>
      <c r="J929" s="5" t="s">
        <v>52</v>
      </c>
      <c r="K929" s="5" t="s">
        <v>90</v>
      </c>
      <c r="L929" s="5" t="s">
        <v>102</v>
      </c>
      <c r="M929" s="5" t="s">
        <v>78</v>
      </c>
      <c r="N929" s="5" t="s">
        <v>56</v>
      </c>
      <c r="O929" s="5" t="s">
        <v>57</v>
      </c>
      <c r="P929" s="5" t="s">
        <v>58</v>
      </c>
      <c r="Q929" s="5" t="s">
        <v>52</v>
      </c>
      <c r="R929" s="5" t="s">
        <v>59</v>
      </c>
      <c r="S929" s="5" t="s">
        <v>112</v>
      </c>
      <c r="T929" s="5" t="s">
        <v>79</v>
      </c>
      <c r="U929" s="5" t="s">
        <v>549</v>
      </c>
      <c r="V929" s="5" t="s">
        <v>81</v>
      </c>
      <c r="W929" s="5" t="s">
        <v>64</v>
      </c>
      <c r="X929" s="5" t="s">
        <v>66</v>
      </c>
      <c r="Y929" s="5" t="s">
        <v>115</v>
      </c>
      <c r="Z929" s="16" t="s">
        <v>277</v>
      </c>
    </row>
    <row r="930" spans="1:26" ht="32.25" thickBot="1" x14ac:dyDescent="0.3">
      <c r="A930" s="4">
        <v>28911</v>
      </c>
      <c r="B930" s="6">
        <v>2009</v>
      </c>
      <c r="C930" s="6">
        <v>935</v>
      </c>
      <c r="D930" s="5" t="s">
        <v>88</v>
      </c>
      <c r="E930" s="5" t="s">
        <v>453</v>
      </c>
      <c r="F930" s="5" t="s">
        <v>263</v>
      </c>
      <c r="G930" s="6" t="s">
        <v>1172</v>
      </c>
      <c r="H930" s="6">
        <v>0</v>
      </c>
      <c r="I930" s="5" t="s">
        <v>51</v>
      </c>
      <c r="J930" s="5" t="s">
        <v>52</v>
      </c>
      <c r="K930" s="5" t="s">
        <v>90</v>
      </c>
      <c r="L930" s="5" t="s">
        <v>91</v>
      </c>
      <c r="M930" s="5" t="s">
        <v>78</v>
      </c>
      <c r="N930" s="5" t="s">
        <v>56</v>
      </c>
      <c r="O930" s="5" t="s">
        <v>57</v>
      </c>
      <c r="P930" s="5" t="s">
        <v>58</v>
      </c>
      <c r="Q930" s="5" t="s">
        <v>52</v>
      </c>
      <c r="R930" s="5" t="s">
        <v>59</v>
      </c>
      <c r="S930" s="5" t="s">
        <v>112</v>
      </c>
      <c r="T930" s="5" t="s">
        <v>79</v>
      </c>
      <c r="U930" s="5" t="s">
        <v>549</v>
      </c>
      <c r="V930" s="5" t="s">
        <v>95</v>
      </c>
      <c r="W930" s="5" t="s">
        <v>64</v>
      </c>
      <c r="X930" s="5" t="s">
        <v>66</v>
      </c>
      <c r="Y930" s="5" t="s">
        <v>115</v>
      </c>
      <c r="Z930" s="16" t="s">
        <v>277</v>
      </c>
    </row>
    <row r="931" spans="1:26" ht="32.25" thickBot="1" x14ac:dyDescent="0.3">
      <c r="A931" s="4">
        <v>17357</v>
      </c>
      <c r="B931" s="6">
        <v>2014</v>
      </c>
      <c r="C931" s="6">
        <v>1635</v>
      </c>
      <c r="D931" s="5" t="s">
        <v>182</v>
      </c>
      <c r="E931" s="5" t="s">
        <v>644</v>
      </c>
      <c r="F931" s="5" t="s">
        <v>174</v>
      </c>
      <c r="G931" s="6" t="s">
        <v>1189</v>
      </c>
      <c r="H931" s="6">
        <v>22</v>
      </c>
      <c r="I931" s="5" t="s">
        <v>120</v>
      </c>
      <c r="J931" s="5" t="s">
        <v>52</v>
      </c>
      <c r="K931" s="5" t="s">
        <v>90</v>
      </c>
      <c r="L931" s="5" t="s">
        <v>91</v>
      </c>
      <c r="M931" s="5" t="s">
        <v>151</v>
      </c>
      <c r="N931" s="5" t="s">
        <v>152</v>
      </c>
      <c r="O931" s="5" t="s">
        <v>57</v>
      </c>
      <c r="P931" s="5" t="s">
        <v>58</v>
      </c>
      <c r="Q931" s="5" t="s">
        <v>52</v>
      </c>
      <c r="R931" s="5" t="s">
        <v>59</v>
      </c>
      <c r="S931" s="5" t="s">
        <v>112</v>
      </c>
      <c r="T931" s="5" t="s">
        <v>153</v>
      </c>
      <c r="U931" s="5" t="s">
        <v>745</v>
      </c>
      <c r="V931" s="5" t="s">
        <v>63</v>
      </c>
      <c r="W931" s="5" t="s">
        <v>64</v>
      </c>
      <c r="X931" s="5" t="s">
        <v>83</v>
      </c>
      <c r="Y931" s="5" t="s">
        <v>115</v>
      </c>
      <c r="Z931" s="16" t="s">
        <v>499</v>
      </c>
    </row>
    <row r="932" spans="1:26" ht="32.25" thickBot="1" x14ac:dyDescent="0.3">
      <c r="A932" s="4">
        <v>7179</v>
      </c>
      <c r="B932" s="6">
        <v>2009</v>
      </c>
      <c r="C932" s="6">
        <v>1825</v>
      </c>
      <c r="D932" s="5" t="s">
        <v>47</v>
      </c>
      <c r="E932" s="5" t="s">
        <v>453</v>
      </c>
      <c r="F932" s="5" t="s">
        <v>268</v>
      </c>
      <c r="G932" s="6" t="s">
        <v>1173</v>
      </c>
      <c r="H932" s="6">
        <v>42</v>
      </c>
      <c r="I932" s="5" t="s">
        <v>622</v>
      </c>
      <c r="J932" s="5" t="s">
        <v>52</v>
      </c>
      <c r="K932" s="5" t="s">
        <v>53</v>
      </c>
      <c r="L932" s="5" t="s">
        <v>77</v>
      </c>
      <c r="M932" s="5" t="s">
        <v>92</v>
      </c>
      <c r="N932" s="5" t="s">
        <v>56</v>
      </c>
      <c r="O932" s="5" t="s">
        <v>57</v>
      </c>
      <c r="P932" s="5" t="s">
        <v>58</v>
      </c>
      <c r="Q932" s="5" t="s">
        <v>52</v>
      </c>
      <c r="R932" s="5" t="s">
        <v>59</v>
      </c>
      <c r="S932" s="5" t="s">
        <v>60</v>
      </c>
      <c r="T932" s="5" t="s">
        <v>93</v>
      </c>
      <c r="U932" s="5" t="s">
        <v>817</v>
      </c>
      <c r="V932" s="5" t="s">
        <v>123</v>
      </c>
      <c r="W932" s="5" t="s">
        <v>64</v>
      </c>
      <c r="X932" s="5" t="s">
        <v>83</v>
      </c>
      <c r="Y932" s="5" t="s">
        <v>115</v>
      </c>
      <c r="Z932" s="16" t="s">
        <v>411</v>
      </c>
    </row>
    <row r="933" spans="1:26" ht="32.25" thickBot="1" x14ac:dyDescent="0.3">
      <c r="A933" s="4">
        <v>29297</v>
      </c>
      <c r="B933" s="6">
        <v>2007</v>
      </c>
      <c r="C933" s="6">
        <v>1143</v>
      </c>
      <c r="D933" s="5" t="s">
        <v>88</v>
      </c>
      <c r="E933" s="5" t="s">
        <v>644</v>
      </c>
      <c r="F933" s="5" t="s">
        <v>268</v>
      </c>
      <c r="G933" s="6" t="s">
        <v>1196</v>
      </c>
      <c r="H933" s="6">
        <v>0</v>
      </c>
      <c r="I933" s="5" t="s">
        <v>51</v>
      </c>
      <c r="J933" s="5" t="s">
        <v>52</v>
      </c>
      <c r="K933" s="5" t="s">
        <v>90</v>
      </c>
      <c r="L933" s="5" t="s">
        <v>77</v>
      </c>
      <c r="M933" s="5" t="s">
        <v>78</v>
      </c>
      <c r="N933" s="5" t="s">
        <v>56</v>
      </c>
      <c r="O933" s="5" t="s">
        <v>57</v>
      </c>
      <c r="P933" s="5" t="s">
        <v>58</v>
      </c>
      <c r="Q933" s="5" t="s">
        <v>52</v>
      </c>
      <c r="R933" s="5" t="s">
        <v>59</v>
      </c>
      <c r="S933" s="5" t="s">
        <v>112</v>
      </c>
      <c r="T933" s="5" t="s">
        <v>79</v>
      </c>
      <c r="U933" s="5" t="s">
        <v>803</v>
      </c>
      <c r="V933" s="5" t="s">
        <v>81</v>
      </c>
      <c r="W933" s="5" t="s">
        <v>64</v>
      </c>
      <c r="X933" s="5" t="s">
        <v>66</v>
      </c>
      <c r="Y933" s="5" t="s">
        <v>115</v>
      </c>
      <c r="Z933" s="16" t="s">
        <v>126</v>
      </c>
    </row>
    <row r="934" spans="1:26" ht="16.5" thickBot="1" x14ac:dyDescent="0.3">
      <c r="A934" s="4">
        <v>29304</v>
      </c>
      <c r="B934" s="6">
        <v>2012</v>
      </c>
      <c r="C934" s="6">
        <v>2102</v>
      </c>
      <c r="D934" s="5" t="s">
        <v>182</v>
      </c>
      <c r="E934" s="5" t="s">
        <v>644</v>
      </c>
      <c r="F934" s="5" t="s">
        <v>268</v>
      </c>
      <c r="G934" s="6" t="s">
        <v>1196</v>
      </c>
      <c r="H934" s="6">
        <v>0</v>
      </c>
      <c r="I934" s="5" t="s">
        <v>51</v>
      </c>
      <c r="J934" s="5" t="s">
        <v>52</v>
      </c>
      <c r="K934" s="5" t="s">
        <v>90</v>
      </c>
      <c r="L934" s="5" t="s">
        <v>54</v>
      </c>
      <c r="M934" s="5" t="s">
        <v>78</v>
      </c>
      <c r="N934" s="5" t="s">
        <v>56</v>
      </c>
      <c r="O934" s="5" t="s">
        <v>57</v>
      </c>
      <c r="P934" s="5" t="s">
        <v>58</v>
      </c>
      <c r="Q934" s="5" t="s">
        <v>52</v>
      </c>
      <c r="R934" s="5" t="s">
        <v>131</v>
      </c>
      <c r="S934" s="5" t="s">
        <v>112</v>
      </c>
      <c r="T934" s="5" t="s">
        <v>79</v>
      </c>
      <c r="U934" s="5" t="s">
        <v>803</v>
      </c>
      <c r="V934" s="5" t="s">
        <v>123</v>
      </c>
      <c r="W934" s="5" t="s">
        <v>64</v>
      </c>
      <c r="X934" s="5" t="s">
        <v>66</v>
      </c>
      <c r="Y934" s="5" t="s">
        <v>115</v>
      </c>
      <c r="Z934" s="16" t="s">
        <v>107</v>
      </c>
    </row>
    <row r="935" spans="1:26" ht="16.5" thickBot="1" x14ac:dyDescent="0.3">
      <c r="A935" s="4">
        <v>2647</v>
      </c>
      <c r="B935" s="6">
        <v>2015</v>
      </c>
      <c r="C935" s="6">
        <v>1329</v>
      </c>
      <c r="D935" s="5" t="s">
        <v>182</v>
      </c>
      <c r="E935" s="5" t="s">
        <v>644</v>
      </c>
      <c r="F935" s="5" t="s">
        <v>268</v>
      </c>
      <c r="G935" s="6" t="s">
        <v>1196</v>
      </c>
      <c r="H935" s="6">
        <v>0</v>
      </c>
      <c r="I935" s="5" t="s">
        <v>51</v>
      </c>
      <c r="J935" s="5" t="s">
        <v>52</v>
      </c>
      <c r="K935" s="5" t="s">
        <v>90</v>
      </c>
      <c r="L935" s="5" t="s">
        <v>91</v>
      </c>
      <c r="M935" s="5" t="s">
        <v>78</v>
      </c>
      <c r="N935" s="5" t="s">
        <v>56</v>
      </c>
      <c r="O935" s="5" t="s">
        <v>57</v>
      </c>
      <c r="P935" s="5" t="s">
        <v>58</v>
      </c>
      <c r="Q935" s="5" t="s">
        <v>52</v>
      </c>
      <c r="R935" s="5" t="s">
        <v>59</v>
      </c>
      <c r="S935" s="5" t="s">
        <v>112</v>
      </c>
      <c r="T935" s="5" t="s">
        <v>79</v>
      </c>
      <c r="U935" s="5" t="s">
        <v>803</v>
      </c>
      <c r="V935" s="5" t="s">
        <v>81</v>
      </c>
      <c r="W935" s="5" t="s">
        <v>64</v>
      </c>
      <c r="X935" s="5" t="s">
        <v>66</v>
      </c>
      <c r="Y935" s="5" t="s">
        <v>115</v>
      </c>
      <c r="Z935" s="16" t="s">
        <v>107</v>
      </c>
    </row>
    <row r="936" spans="1:26" ht="32.25" thickBot="1" x14ac:dyDescent="0.3">
      <c r="A936" s="4">
        <v>29296</v>
      </c>
      <c r="B936" s="6">
        <v>2007</v>
      </c>
      <c r="C936" s="6">
        <v>1800</v>
      </c>
      <c r="D936" s="5" t="s">
        <v>135</v>
      </c>
      <c r="E936" s="5" t="s">
        <v>644</v>
      </c>
      <c r="F936" s="5" t="s">
        <v>268</v>
      </c>
      <c r="G936" s="6" t="s">
        <v>1196</v>
      </c>
      <c r="H936" s="6">
        <v>80</v>
      </c>
      <c r="I936" s="5" t="s">
        <v>622</v>
      </c>
      <c r="J936" s="5" t="s">
        <v>52</v>
      </c>
      <c r="K936" s="5" t="s">
        <v>90</v>
      </c>
      <c r="L936" s="5" t="s">
        <v>77</v>
      </c>
      <c r="M936" s="5" t="s">
        <v>78</v>
      </c>
      <c r="N936" s="5" t="s">
        <v>56</v>
      </c>
      <c r="O936" s="5" t="s">
        <v>57</v>
      </c>
      <c r="P936" s="5" t="s">
        <v>58</v>
      </c>
      <c r="Q936" s="5" t="s">
        <v>52</v>
      </c>
      <c r="R936" s="5" t="s">
        <v>59</v>
      </c>
      <c r="S936" s="5" t="s">
        <v>60</v>
      </c>
      <c r="T936" s="5" t="s">
        <v>79</v>
      </c>
      <c r="U936" s="5" t="s">
        <v>833</v>
      </c>
      <c r="V936" s="5" t="s">
        <v>63</v>
      </c>
      <c r="W936" s="5" t="s">
        <v>64</v>
      </c>
      <c r="X936" s="5" t="s">
        <v>83</v>
      </c>
      <c r="Y936" s="5" t="s">
        <v>115</v>
      </c>
      <c r="Z936" s="16" t="s">
        <v>117</v>
      </c>
    </row>
    <row r="937" spans="1:26" ht="32.25" thickBot="1" x14ac:dyDescent="0.3">
      <c r="A937" s="4">
        <v>14848</v>
      </c>
      <c r="B937" s="6">
        <v>2009</v>
      </c>
      <c r="C937" s="6">
        <v>2140</v>
      </c>
      <c r="D937" s="5" t="s">
        <v>182</v>
      </c>
      <c r="E937" s="5" t="s">
        <v>644</v>
      </c>
      <c r="F937" s="5" t="s">
        <v>192</v>
      </c>
      <c r="G937" s="6" t="s">
        <v>1197</v>
      </c>
      <c r="H937" s="6">
        <v>88</v>
      </c>
      <c r="I937" s="5" t="s">
        <v>455</v>
      </c>
      <c r="J937" s="5" t="s">
        <v>52</v>
      </c>
      <c r="K937" s="5" t="s">
        <v>111</v>
      </c>
      <c r="L937" s="5" t="s">
        <v>150</v>
      </c>
      <c r="M937" s="5" t="s">
        <v>151</v>
      </c>
      <c r="N937" s="5" t="s">
        <v>203</v>
      </c>
      <c r="O937" s="5" t="s">
        <v>57</v>
      </c>
      <c r="P937" s="5" t="s">
        <v>58</v>
      </c>
      <c r="Q937" s="5" t="s">
        <v>52</v>
      </c>
      <c r="R937" s="5" t="s">
        <v>131</v>
      </c>
      <c r="S937" s="5" t="s">
        <v>112</v>
      </c>
      <c r="T937" s="5" t="s">
        <v>153</v>
      </c>
      <c r="U937" s="5" t="s">
        <v>987</v>
      </c>
      <c r="V937" s="5" t="s">
        <v>123</v>
      </c>
      <c r="W937" s="5" t="s">
        <v>64</v>
      </c>
      <c r="X937" s="5" t="s">
        <v>83</v>
      </c>
      <c r="Y937" s="5" t="s">
        <v>115</v>
      </c>
      <c r="Z937" s="16" t="s">
        <v>499</v>
      </c>
    </row>
    <row r="938" spans="1:26" ht="16.5" thickBot="1" x14ac:dyDescent="0.3">
      <c r="A938" s="4">
        <v>33171</v>
      </c>
      <c r="B938" s="6">
        <v>2008</v>
      </c>
      <c r="C938" s="6">
        <v>2116</v>
      </c>
      <c r="D938" s="5" t="s">
        <v>135</v>
      </c>
      <c r="E938" s="5" t="s">
        <v>694</v>
      </c>
      <c r="F938" s="5" t="s">
        <v>848</v>
      </c>
      <c r="G938" s="6" t="s">
        <v>1387</v>
      </c>
      <c r="H938" s="6">
        <v>51</v>
      </c>
      <c r="I938" s="5" t="s">
        <v>455</v>
      </c>
      <c r="J938" s="5" t="s">
        <v>52</v>
      </c>
      <c r="K938" s="5" t="s">
        <v>90</v>
      </c>
      <c r="L938" s="5" t="s">
        <v>147</v>
      </c>
      <c r="M938" s="5" t="s">
        <v>78</v>
      </c>
      <c r="N938" s="5" t="s">
        <v>56</v>
      </c>
      <c r="O938" s="5" t="s">
        <v>57</v>
      </c>
      <c r="P938" s="5" t="s">
        <v>58</v>
      </c>
      <c r="Q938" s="5" t="s">
        <v>52</v>
      </c>
      <c r="R938" s="5" t="s">
        <v>131</v>
      </c>
      <c r="S938" s="5" t="s">
        <v>60</v>
      </c>
      <c r="T938" s="5" t="s">
        <v>79</v>
      </c>
      <c r="U938" s="5" t="s">
        <v>849</v>
      </c>
      <c r="V938" s="5" t="s">
        <v>123</v>
      </c>
      <c r="W938" s="5" t="s">
        <v>64</v>
      </c>
      <c r="X938" s="5" t="s">
        <v>168</v>
      </c>
      <c r="Y938" s="5" t="s">
        <v>115</v>
      </c>
      <c r="Z938" s="16" t="s">
        <v>189</v>
      </c>
    </row>
    <row r="939" spans="1:26" ht="32.25" thickBot="1" x14ac:dyDescent="0.3">
      <c r="A939" s="4">
        <v>12688</v>
      </c>
      <c r="B939" s="6">
        <v>2006</v>
      </c>
      <c r="C939" s="6">
        <v>836</v>
      </c>
      <c r="D939" s="5" t="s">
        <v>88</v>
      </c>
      <c r="E939" s="5" t="s">
        <v>694</v>
      </c>
      <c r="F939" s="5" t="s">
        <v>848</v>
      </c>
      <c r="G939" s="6" t="s">
        <v>1387</v>
      </c>
      <c r="H939" s="6">
        <v>32</v>
      </c>
      <c r="I939" s="5" t="s">
        <v>455</v>
      </c>
      <c r="J939" s="5" t="s">
        <v>52</v>
      </c>
      <c r="K939" s="5" t="s">
        <v>90</v>
      </c>
      <c r="L939" s="5" t="s">
        <v>77</v>
      </c>
      <c r="M939" s="5" t="s">
        <v>92</v>
      </c>
      <c r="N939" s="5" t="s">
        <v>56</v>
      </c>
      <c r="O939" s="5" t="s">
        <v>57</v>
      </c>
      <c r="P939" s="5" t="s">
        <v>58</v>
      </c>
      <c r="Q939" s="5" t="s">
        <v>52</v>
      </c>
      <c r="R939" s="5" t="s">
        <v>59</v>
      </c>
      <c r="S939" s="5" t="s">
        <v>112</v>
      </c>
      <c r="T939" s="5" t="s">
        <v>93</v>
      </c>
      <c r="U939" s="5" t="s">
        <v>850</v>
      </c>
      <c r="V939" s="5" t="s">
        <v>95</v>
      </c>
      <c r="W939" s="5" t="s">
        <v>64</v>
      </c>
      <c r="X939" s="5" t="s">
        <v>83</v>
      </c>
      <c r="Y939" s="5" t="s">
        <v>115</v>
      </c>
      <c r="Z939" s="16" t="s">
        <v>117</v>
      </c>
    </row>
    <row r="940" spans="1:26" ht="32.25" thickBot="1" x14ac:dyDescent="0.3">
      <c r="A940" s="4">
        <v>7302</v>
      </c>
      <c r="B940" s="6">
        <v>2009</v>
      </c>
      <c r="C940" s="6">
        <v>1359</v>
      </c>
      <c r="D940" s="5" t="s">
        <v>135</v>
      </c>
      <c r="E940" s="5" t="s">
        <v>74</v>
      </c>
      <c r="F940" s="5" t="s">
        <v>856</v>
      </c>
      <c r="G940" s="6" t="s">
        <v>1388</v>
      </c>
      <c r="H940" s="6">
        <v>30</v>
      </c>
      <c r="I940" s="5" t="s">
        <v>76</v>
      </c>
      <c r="J940" s="5" t="s">
        <v>52</v>
      </c>
      <c r="K940" s="5" t="s">
        <v>90</v>
      </c>
      <c r="L940" s="5" t="s">
        <v>91</v>
      </c>
      <c r="M940" s="5" t="s">
        <v>92</v>
      </c>
      <c r="N940" s="5" t="s">
        <v>56</v>
      </c>
      <c r="O940" s="5" t="s">
        <v>57</v>
      </c>
      <c r="P940" s="5" t="s">
        <v>58</v>
      </c>
      <c r="Q940" s="5" t="s">
        <v>52</v>
      </c>
      <c r="R940" s="5" t="s">
        <v>59</v>
      </c>
      <c r="S940" s="5" t="s">
        <v>60</v>
      </c>
      <c r="T940" s="5" t="s">
        <v>93</v>
      </c>
      <c r="U940" s="5" t="s">
        <v>857</v>
      </c>
      <c r="V940" s="5" t="s">
        <v>81</v>
      </c>
      <c r="W940" s="5" t="s">
        <v>64</v>
      </c>
      <c r="X940" s="5" t="s">
        <v>83</v>
      </c>
      <c r="Y940" s="5" t="s">
        <v>115</v>
      </c>
      <c r="Z940" s="16" t="s">
        <v>69</v>
      </c>
    </row>
    <row r="941" spans="1:26" ht="16.5" thickBot="1" x14ac:dyDescent="0.3">
      <c r="A941" s="4">
        <v>29270</v>
      </c>
      <c r="B941" s="6">
        <v>2012</v>
      </c>
      <c r="C941" s="6">
        <v>2143</v>
      </c>
      <c r="D941" s="5" t="s">
        <v>182</v>
      </c>
      <c r="E941" s="5" t="s">
        <v>109</v>
      </c>
      <c r="F941" s="5" t="s">
        <v>735</v>
      </c>
      <c r="G941" s="6" t="s">
        <v>1233</v>
      </c>
      <c r="H941" s="6">
        <v>192</v>
      </c>
      <c r="I941" s="5" t="s">
        <v>120</v>
      </c>
      <c r="J941" s="5" t="s">
        <v>52</v>
      </c>
      <c r="K941" s="5" t="s">
        <v>90</v>
      </c>
      <c r="L941" s="5" t="s">
        <v>147</v>
      </c>
      <c r="M941" s="5" t="s">
        <v>78</v>
      </c>
      <c r="N941" s="5" t="s">
        <v>56</v>
      </c>
      <c r="O941" s="5" t="s">
        <v>57</v>
      </c>
      <c r="P941" s="5" t="s">
        <v>58</v>
      </c>
      <c r="Q941" s="5" t="s">
        <v>52</v>
      </c>
      <c r="R941" s="5" t="s">
        <v>131</v>
      </c>
      <c r="S941" s="5" t="s">
        <v>60</v>
      </c>
      <c r="T941" s="5" t="s">
        <v>79</v>
      </c>
      <c r="U941" s="5" t="s">
        <v>865</v>
      </c>
      <c r="V941" s="5" t="s">
        <v>123</v>
      </c>
      <c r="W941" s="5" t="s">
        <v>249</v>
      </c>
      <c r="X941" s="5" t="s">
        <v>83</v>
      </c>
      <c r="Y941" s="5" t="s">
        <v>115</v>
      </c>
      <c r="Z941" s="16" t="s">
        <v>244</v>
      </c>
    </row>
    <row r="942" spans="1:26" ht="16.5" thickBot="1" x14ac:dyDescent="0.3">
      <c r="A942" s="4">
        <v>29191</v>
      </c>
      <c r="B942" s="6">
        <v>2010</v>
      </c>
      <c r="C942" s="6">
        <v>1700</v>
      </c>
      <c r="D942" s="5" t="s">
        <v>182</v>
      </c>
      <c r="E942" s="5" t="s">
        <v>192</v>
      </c>
      <c r="F942" s="5" t="s">
        <v>735</v>
      </c>
      <c r="G942" s="6" t="s">
        <v>1266</v>
      </c>
      <c r="H942" s="6">
        <v>85</v>
      </c>
      <c r="I942" s="5" t="s">
        <v>120</v>
      </c>
      <c r="J942" s="5" t="s">
        <v>52</v>
      </c>
      <c r="K942" s="5" t="s">
        <v>90</v>
      </c>
      <c r="L942" s="5" t="s">
        <v>147</v>
      </c>
      <c r="M942" s="5" t="s">
        <v>78</v>
      </c>
      <c r="N942" s="5" t="s">
        <v>56</v>
      </c>
      <c r="O942" s="5" t="s">
        <v>57</v>
      </c>
      <c r="P942" s="5" t="s">
        <v>58</v>
      </c>
      <c r="Q942" s="5" t="s">
        <v>52</v>
      </c>
      <c r="R942" s="5" t="s">
        <v>59</v>
      </c>
      <c r="S942" s="5" t="s">
        <v>60</v>
      </c>
      <c r="T942" s="5" t="s">
        <v>79</v>
      </c>
      <c r="U942" s="5" t="s">
        <v>873</v>
      </c>
      <c r="V942" s="5" t="s">
        <v>63</v>
      </c>
      <c r="W942" s="5" t="s">
        <v>64</v>
      </c>
      <c r="X942" s="5" t="s">
        <v>168</v>
      </c>
      <c r="Y942" s="5" t="s">
        <v>115</v>
      </c>
      <c r="Z942" s="16" t="s">
        <v>189</v>
      </c>
    </row>
    <row r="943" spans="1:26" ht="32.25" thickBot="1" x14ac:dyDescent="0.3">
      <c r="A943" s="4">
        <v>5427</v>
      </c>
      <c r="B943" s="6">
        <v>2008</v>
      </c>
      <c r="C943" s="6">
        <v>1927</v>
      </c>
      <c r="D943" s="5" t="s">
        <v>135</v>
      </c>
      <c r="E943" s="5" t="s">
        <v>900</v>
      </c>
      <c r="F943" s="5" t="s">
        <v>884</v>
      </c>
      <c r="G943" s="6" t="s">
        <v>1389</v>
      </c>
      <c r="H943" s="6">
        <v>0</v>
      </c>
      <c r="I943" s="5" t="s">
        <v>51</v>
      </c>
      <c r="J943" s="5" t="s">
        <v>52</v>
      </c>
      <c r="K943" s="5" t="s">
        <v>53</v>
      </c>
      <c r="L943" s="5" t="s">
        <v>150</v>
      </c>
      <c r="M943" s="5" t="s">
        <v>92</v>
      </c>
      <c r="N943" s="5" t="s">
        <v>56</v>
      </c>
      <c r="O943" s="5" t="s">
        <v>57</v>
      </c>
      <c r="P943" s="5" t="s">
        <v>58</v>
      </c>
      <c r="Q943" s="5" t="s">
        <v>52</v>
      </c>
      <c r="R943" s="5" t="s">
        <v>131</v>
      </c>
      <c r="S943" s="5" t="s">
        <v>52</v>
      </c>
      <c r="T943" s="5" t="s">
        <v>93</v>
      </c>
      <c r="U943" s="5" t="s">
        <v>740</v>
      </c>
      <c r="V943" s="5" t="s">
        <v>123</v>
      </c>
      <c r="W943" s="5" t="s">
        <v>138</v>
      </c>
      <c r="X943" s="5" t="s">
        <v>66</v>
      </c>
      <c r="Y943" s="5" t="s">
        <v>115</v>
      </c>
      <c r="Z943" s="16" t="s">
        <v>69</v>
      </c>
    </row>
    <row r="944" spans="1:26" ht="16.5" thickBot="1" x14ac:dyDescent="0.3">
      <c r="A944" s="4">
        <v>936</v>
      </c>
      <c r="B944" s="6">
        <v>2005</v>
      </c>
      <c r="C944" s="6">
        <v>1710</v>
      </c>
      <c r="D944" s="5" t="s">
        <v>88</v>
      </c>
      <c r="E944" s="5" t="s">
        <v>268</v>
      </c>
      <c r="F944" s="5" t="s">
        <v>884</v>
      </c>
      <c r="G944" s="6" t="s">
        <v>1232</v>
      </c>
      <c r="H944" s="6">
        <v>19</v>
      </c>
      <c r="I944" s="5" t="s">
        <v>120</v>
      </c>
      <c r="J944" s="5" t="s">
        <v>52</v>
      </c>
      <c r="K944" s="5" t="s">
        <v>90</v>
      </c>
      <c r="L944" s="5" t="s">
        <v>77</v>
      </c>
      <c r="M944" s="5" t="s">
        <v>92</v>
      </c>
      <c r="N944" s="5" t="s">
        <v>56</v>
      </c>
      <c r="O944" s="5" t="s">
        <v>57</v>
      </c>
      <c r="P944" s="5" t="s">
        <v>58</v>
      </c>
      <c r="Q944" s="5" t="s">
        <v>52</v>
      </c>
      <c r="R944" s="5" t="s">
        <v>59</v>
      </c>
      <c r="S944" s="5" t="s">
        <v>112</v>
      </c>
      <c r="T944" s="5" t="s">
        <v>93</v>
      </c>
      <c r="U944" s="5" t="s">
        <v>906</v>
      </c>
      <c r="V944" s="5" t="s">
        <v>63</v>
      </c>
      <c r="W944" s="5" t="s">
        <v>64</v>
      </c>
      <c r="X944" s="5" t="s">
        <v>66</v>
      </c>
      <c r="Y944" s="5" t="s">
        <v>115</v>
      </c>
      <c r="Z944" s="16" t="s">
        <v>164</v>
      </c>
    </row>
    <row r="945" spans="1:26" ht="32.25" thickBot="1" x14ac:dyDescent="0.3">
      <c r="A945" s="4">
        <v>29211</v>
      </c>
      <c r="B945" s="6">
        <v>2008</v>
      </c>
      <c r="C945" s="6">
        <v>756</v>
      </c>
      <c r="D945" s="5" t="s">
        <v>128</v>
      </c>
      <c r="E945" s="5" t="s">
        <v>192</v>
      </c>
      <c r="F945" s="5" t="s">
        <v>884</v>
      </c>
      <c r="G945" s="6" t="s">
        <v>1200</v>
      </c>
      <c r="H945" s="6">
        <v>0</v>
      </c>
      <c r="I945" s="5" t="s">
        <v>51</v>
      </c>
      <c r="J945" s="5" t="s">
        <v>52</v>
      </c>
      <c r="K945" s="5" t="s">
        <v>53</v>
      </c>
      <c r="L945" s="5" t="s">
        <v>249</v>
      </c>
      <c r="M945" s="5" t="s">
        <v>55</v>
      </c>
      <c r="N945" s="5" t="s">
        <v>56</v>
      </c>
      <c r="O945" s="5" t="s">
        <v>213</v>
      </c>
      <c r="P945" s="5" t="s">
        <v>58</v>
      </c>
      <c r="Q945" s="5" t="s">
        <v>52</v>
      </c>
      <c r="R945" s="5" t="s">
        <v>59</v>
      </c>
      <c r="S945" s="5" t="s">
        <v>112</v>
      </c>
      <c r="T945" s="5" t="s">
        <v>79</v>
      </c>
      <c r="U945" s="5" t="s">
        <v>881</v>
      </c>
      <c r="V945" s="5" t="s">
        <v>95</v>
      </c>
      <c r="W945" s="5" t="s">
        <v>171</v>
      </c>
      <c r="X945" s="5" t="s">
        <v>66</v>
      </c>
      <c r="Y945" s="5" t="s">
        <v>115</v>
      </c>
      <c r="Z945" s="16" t="s">
        <v>69</v>
      </c>
    </row>
    <row r="946" spans="1:26" ht="16.5" thickBot="1" x14ac:dyDescent="0.3">
      <c r="A946" s="4">
        <v>29359</v>
      </c>
      <c r="B946" s="6">
        <v>2008</v>
      </c>
      <c r="C946" s="6">
        <v>1058</v>
      </c>
      <c r="D946" s="5" t="s">
        <v>88</v>
      </c>
      <c r="E946" s="5" t="s">
        <v>101</v>
      </c>
      <c r="F946" s="5" t="s">
        <v>884</v>
      </c>
      <c r="G946" s="6" t="s">
        <v>1269</v>
      </c>
      <c r="H946" s="6">
        <v>0</v>
      </c>
      <c r="I946" s="5" t="s">
        <v>51</v>
      </c>
      <c r="J946" s="5" t="s">
        <v>52</v>
      </c>
      <c r="K946" s="5" t="s">
        <v>90</v>
      </c>
      <c r="L946" s="5" t="s">
        <v>91</v>
      </c>
      <c r="M946" s="5" t="s">
        <v>78</v>
      </c>
      <c r="N946" s="5" t="s">
        <v>56</v>
      </c>
      <c r="O946" s="5" t="s">
        <v>57</v>
      </c>
      <c r="P946" s="5" t="s">
        <v>58</v>
      </c>
      <c r="Q946" s="5" t="s">
        <v>52</v>
      </c>
      <c r="R946" s="5" t="s">
        <v>59</v>
      </c>
      <c r="S946" s="5" t="s">
        <v>112</v>
      </c>
      <c r="T946" s="5" t="s">
        <v>79</v>
      </c>
      <c r="U946" s="5" t="s">
        <v>882</v>
      </c>
      <c r="V946" s="5" t="s">
        <v>81</v>
      </c>
      <c r="W946" s="5" t="s">
        <v>64</v>
      </c>
      <c r="X946" s="5" t="s">
        <v>66</v>
      </c>
      <c r="Y946" s="5" t="s">
        <v>115</v>
      </c>
      <c r="Z946" s="16" t="s">
        <v>244</v>
      </c>
    </row>
    <row r="947" spans="1:26" ht="16.5" thickBot="1" x14ac:dyDescent="0.3">
      <c r="A947" s="4">
        <v>6527</v>
      </c>
      <c r="B947" s="6">
        <v>2014</v>
      </c>
      <c r="C947" s="6">
        <v>120</v>
      </c>
      <c r="D947" s="5" t="s">
        <v>135</v>
      </c>
      <c r="E947" s="5" t="s">
        <v>74</v>
      </c>
      <c r="F947" s="5" t="s">
        <v>644</v>
      </c>
      <c r="G947" s="6" t="s">
        <v>1304</v>
      </c>
      <c r="H947" s="6">
        <v>42</v>
      </c>
      <c r="I947" s="5" t="s">
        <v>120</v>
      </c>
      <c r="J947" s="5" t="s">
        <v>52</v>
      </c>
      <c r="K947" s="5" t="s">
        <v>90</v>
      </c>
      <c r="L947" s="5" t="s">
        <v>249</v>
      </c>
      <c r="M947" s="5" t="s">
        <v>254</v>
      </c>
      <c r="N947" s="5" t="s">
        <v>56</v>
      </c>
      <c r="O947" s="5" t="s">
        <v>57</v>
      </c>
      <c r="P947" s="5" t="s">
        <v>58</v>
      </c>
      <c r="Q947" s="5" t="s">
        <v>52</v>
      </c>
      <c r="R947" s="5" t="s">
        <v>59</v>
      </c>
      <c r="S947" s="5" t="s">
        <v>112</v>
      </c>
      <c r="T947" s="5" t="s">
        <v>79</v>
      </c>
      <c r="U947" s="5" t="s">
        <v>932</v>
      </c>
      <c r="V947" s="5" t="s">
        <v>133</v>
      </c>
      <c r="W947" s="5" t="s">
        <v>64</v>
      </c>
      <c r="X947" s="5" t="s">
        <v>83</v>
      </c>
      <c r="Y947" s="5" t="s">
        <v>115</v>
      </c>
      <c r="Z947" s="16" t="s">
        <v>98</v>
      </c>
    </row>
    <row r="948" spans="1:26" ht="32.25" thickBot="1" x14ac:dyDescent="0.3">
      <c r="A948" s="4">
        <v>16171</v>
      </c>
      <c r="B948" s="6">
        <v>2014</v>
      </c>
      <c r="C948" s="6">
        <v>2220</v>
      </c>
      <c r="D948" s="5" t="s">
        <v>128</v>
      </c>
      <c r="E948" s="5" t="s">
        <v>192</v>
      </c>
      <c r="F948" s="5" t="s">
        <v>644</v>
      </c>
      <c r="G948" s="6" t="s">
        <v>1238</v>
      </c>
      <c r="H948" s="6">
        <v>0</v>
      </c>
      <c r="I948" s="5" t="s">
        <v>51</v>
      </c>
      <c r="J948" s="5" t="s">
        <v>52</v>
      </c>
      <c r="K948" s="5" t="s">
        <v>90</v>
      </c>
      <c r="L948" s="5" t="s">
        <v>54</v>
      </c>
      <c r="M948" s="5" t="s">
        <v>92</v>
      </c>
      <c r="N948" s="5" t="s">
        <v>56</v>
      </c>
      <c r="O948" s="5" t="s">
        <v>57</v>
      </c>
      <c r="P948" s="5" t="s">
        <v>58</v>
      </c>
      <c r="Q948" s="5" t="s">
        <v>52</v>
      </c>
      <c r="R948" s="5" t="s">
        <v>131</v>
      </c>
      <c r="S948" s="5" t="s">
        <v>112</v>
      </c>
      <c r="T948" s="5" t="s">
        <v>93</v>
      </c>
      <c r="U948" s="5" t="s">
        <v>881</v>
      </c>
      <c r="V948" s="5" t="s">
        <v>149</v>
      </c>
      <c r="W948" s="5" t="s">
        <v>64</v>
      </c>
      <c r="X948" s="5" t="s">
        <v>66</v>
      </c>
      <c r="Y948" s="5" t="s">
        <v>115</v>
      </c>
      <c r="Z948" s="16" t="s">
        <v>381</v>
      </c>
    </row>
    <row r="949" spans="1:26" ht="32.25" thickBot="1" x14ac:dyDescent="0.3">
      <c r="A949" s="4">
        <v>22445</v>
      </c>
      <c r="B949" s="6">
        <v>2015</v>
      </c>
      <c r="C949" s="6">
        <v>1248</v>
      </c>
      <c r="D949" s="5" t="s">
        <v>47</v>
      </c>
      <c r="E949" s="5" t="s">
        <v>192</v>
      </c>
      <c r="F949" s="5" t="s">
        <v>644</v>
      </c>
      <c r="G949" s="6" t="s">
        <v>1238</v>
      </c>
      <c r="H949" s="6">
        <v>64</v>
      </c>
      <c r="I949" s="5" t="s">
        <v>76</v>
      </c>
      <c r="J949" s="5" t="s">
        <v>52</v>
      </c>
      <c r="K949" s="5" t="s">
        <v>90</v>
      </c>
      <c r="L949" s="5" t="s">
        <v>91</v>
      </c>
      <c r="M949" s="5" t="s">
        <v>78</v>
      </c>
      <c r="N949" s="5" t="s">
        <v>56</v>
      </c>
      <c r="O949" s="5" t="s">
        <v>57</v>
      </c>
      <c r="P949" s="5" t="s">
        <v>58</v>
      </c>
      <c r="Q949" s="5" t="s">
        <v>52</v>
      </c>
      <c r="R949" s="5" t="s">
        <v>59</v>
      </c>
      <c r="S949" s="5" t="s">
        <v>60</v>
      </c>
      <c r="T949" s="5" t="s">
        <v>79</v>
      </c>
      <c r="U949" s="5" t="s">
        <v>936</v>
      </c>
      <c r="V949" s="5" t="s">
        <v>81</v>
      </c>
      <c r="W949" s="5" t="s">
        <v>64</v>
      </c>
      <c r="X949" s="5" t="s">
        <v>83</v>
      </c>
      <c r="Y949" s="5" t="s">
        <v>115</v>
      </c>
      <c r="Z949" s="16" t="s">
        <v>117</v>
      </c>
    </row>
    <row r="950" spans="1:26" ht="16.5" thickBot="1" x14ac:dyDescent="0.3">
      <c r="A950" s="4">
        <v>12700</v>
      </c>
      <c r="B950" s="6">
        <v>2006</v>
      </c>
      <c r="C950" s="6">
        <v>2357</v>
      </c>
      <c r="D950" s="5" t="s">
        <v>135</v>
      </c>
      <c r="E950" s="5" t="s">
        <v>453</v>
      </c>
      <c r="F950" s="5" t="s">
        <v>941</v>
      </c>
      <c r="G950" s="6" t="s">
        <v>1390</v>
      </c>
      <c r="H950" s="6">
        <v>0</v>
      </c>
      <c r="I950" s="5" t="s">
        <v>51</v>
      </c>
      <c r="J950" s="5" t="s">
        <v>52</v>
      </c>
      <c r="K950" s="5" t="s">
        <v>90</v>
      </c>
      <c r="L950" s="5" t="s">
        <v>52</v>
      </c>
      <c r="M950" s="5" t="s">
        <v>92</v>
      </c>
      <c r="N950" s="5" t="s">
        <v>56</v>
      </c>
      <c r="O950" s="5" t="s">
        <v>57</v>
      </c>
      <c r="P950" s="5" t="s">
        <v>58</v>
      </c>
      <c r="Q950" s="5" t="s">
        <v>52</v>
      </c>
      <c r="R950" s="5" t="s">
        <v>131</v>
      </c>
      <c r="S950" s="5" t="s">
        <v>112</v>
      </c>
      <c r="T950" s="5" t="s">
        <v>93</v>
      </c>
      <c r="U950" s="5" t="s">
        <v>942</v>
      </c>
      <c r="V950" s="5" t="s">
        <v>149</v>
      </c>
      <c r="W950" s="5" t="s">
        <v>64</v>
      </c>
      <c r="X950" s="5" t="s">
        <v>66</v>
      </c>
      <c r="Y950" s="5" t="s">
        <v>115</v>
      </c>
      <c r="Z950" s="16" t="s">
        <v>244</v>
      </c>
    </row>
    <row r="951" spans="1:26" ht="16.5" thickBot="1" x14ac:dyDescent="0.3">
      <c r="A951" s="4">
        <v>19347</v>
      </c>
      <c r="B951" s="6">
        <v>2014</v>
      </c>
      <c r="C951" s="6">
        <v>1817</v>
      </c>
      <c r="D951" s="5" t="s">
        <v>182</v>
      </c>
      <c r="E951" s="5" t="s">
        <v>644</v>
      </c>
      <c r="F951" s="5" t="s">
        <v>192</v>
      </c>
      <c r="G951" s="6" t="s">
        <v>1197</v>
      </c>
      <c r="H951" s="6">
        <v>0</v>
      </c>
      <c r="I951" s="5" t="s">
        <v>51</v>
      </c>
      <c r="J951" s="5" t="s">
        <v>52</v>
      </c>
      <c r="K951" s="5" t="s">
        <v>90</v>
      </c>
      <c r="L951" s="5" t="s">
        <v>147</v>
      </c>
      <c r="M951" s="5" t="s">
        <v>78</v>
      </c>
      <c r="N951" s="5" t="s">
        <v>56</v>
      </c>
      <c r="O951" s="5" t="s">
        <v>57</v>
      </c>
      <c r="P951" s="5" t="s">
        <v>58</v>
      </c>
      <c r="Q951" s="5" t="s">
        <v>52</v>
      </c>
      <c r="R951" s="5" t="s">
        <v>59</v>
      </c>
      <c r="S951" s="5" t="s">
        <v>112</v>
      </c>
      <c r="T951" s="5" t="s">
        <v>79</v>
      </c>
      <c r="U951" s="5" t="s">
        <v>881</v>
      </c>
      <c r="V951" s="5" t="s">
        <v>123</v>
      </c>
      <c r="W951" s="5" t="s">
        <v>64</v>
      </c>
      <c r="X951" s="5" t="s">
        <v>66</v>
      </c>
      <c r="Y951" s="5" t="s">
        <v>115</v>
      </c>
      <c r="Z951" s="16" t="s">
        <v>189</v>
      </c>
    </row>
    <row r="952" spans="1:26" ht="32.25" thickBot="1" x14ac:dyDescent="0.3">
      <c r="A952" s="4">
        <v>15166</v>
      </c>
      <c r="B952" s="6">
        <v>2011</v>
      </c>
      <c r="C952" s="6">
        <v>2242</v>
      </c>
      <c r="D952" s="5" t="s">
        <v>88</v>
      </c>
      <c r="E952" s="5" t="s">
        <v>694</v>
      </c>
      <c r="F952" s="5" t="s">
        <v>268</v>
      </c>
      <c r="G952" s="6" t="s">
        <v>1209</v>
      </c>
      <c r="H952" s="6">
        <v>0</v>
      </c>
      <c r="I952" s="5" t="s">
        <v>51</v>
      </c>
      <c r="J952" s="5" t="s">
        <v>52</v>
      </c>
      <c r="K952" s="5" t="s">
        <v>53</v>
      </c>
      <c r="L952" s="5" t="s">
        <v>150</v>
      </c>
      <c r="M952" s="5" t="s">
        <v>151</v>
      </c>
      <c r="N952" s="5" t="s">
        <v>152</v>
      </c>
      <c r="O952" s="5" t="s">
        <v>57</v>
      </c>
      <c r="P952" s="5" t="s">
        <v>58</v>
      </c>
      <c r="Q952" s="5" t="s">
        <v>52</v>
      </c>
      <c r="R952" s="5" t="s">
        <v>131</v>
      </c>
      <c r="S952" s="5" t="s">
        <v>112</v>
      </c>
      <c r="T952" s="5" t="s">
        <v>153</v>
      </c>
      <c r="U952" s="5" t="s">
        <v>837</v>
      </c>
      <c r="V952" s="5" t="s">
        <v>149</v>
      </c>
      <c r="W952" s="5" t="s">
        <v>64</v>
      </c>
      <c r="X952" s="5" t="s">
        <v>66</v>
      </c>
      <c r="Y952" s="5" t="s">
        <v>115</v>
      </c>
      <c r="Z952" s="16" t="s">
        <v>157</v>
      </c>
    </row>
    <row r="953" spans="1:26" ht="32.25" thickBot="1" x14ac:dyDescent="0.3">
      <c r="A953" s="4">
        <v>5341</v>
      </c>
      <c r="B953" s="6">
        <v>2008</v>
      </c>
      <c r="C953" s="6">
        <v>41</v>
      </c>
      <c r="D953" s="5" t="s">
        <v>135</v>
      </c>
      <c r="E953" s="5" t="s">
        <v>453</v>
      </c>
      <c r="F953" s="5" t="s">
        <v>218</v>
      </c>
      <c r="G953" s="6" t="s">
        <v>1246</v>
      </c>
      <c r="H953" s="6">
        <v>0</v>
      </c>
      <c r="I953" s="5" t="s">
        <v>51</v>
      </c>
      <c r="J953" s="5" t="s">
        <v>52</v>
      </c>
      <c r="K953" s="5" t="s">
        <v>90</v>
      </c>
      <c r="L953" s="5" t="s">
        <v>91</v>
      </c>
      <c r="M953" s="5" t="s">
        <v>92</v>
      </c>
      <c r="N953" s="5" t="s">
        <v>56</v>
      </c>
      <c r="O953" s="5" t="s">
        <v>57</v>
      </c>
      <c r="P953" s="5" t="s">
        <v>58</v>
      </c>
      <c r="Q953" s="5" t="s">
        <v>52</v>
      </c>
      <c r="R953" s="5" t="s">
        <v>131</v>
      </c>
      <c r="S953" s="5" t="s">
        <v>112</v>
      </c>
      <c r="T953" s="5" t="s">
        <v>93</v>
      </c>
      <c r="U953" s="5" t="s">
        <v>596</v>
      </c>
      <c r="V953" s="5" t="s">
        <v>149</v>
      </c>
      <c r="W953" s="5" t="s">
        <v>64</v>
      </c>
      <c r="X953" s="5" t="s">
        <v>66</v>
      </c>
      <c r="Y953" s="5" t="s">
        <v>115</v>
      </c>
      <c r="Z953" s="16" t="s">
        <v>126</v>
      </c>
    </row>
    <row r="954" spans="1:26" ht="16.5" thickBot="1" x14ac:dyDescent="0.3">
      <c r="A954" s="4">
        <v>28655</v>
      </c>
      <c r="B954" s="6">
        <v>2009</v>
      </c>
      <c r="C954" s="6">
        <v>302</v>
      </c>
      <c r="D954" s="5" t="s">
        <v>128</v>
      </c>
      <c r="E954" s="5" t="s">
        <v>453</v>
      </c>
      <c r="F954" s="5" t="s">
        <v>218</v>
      </c>
      <c r="G954" s="6" t="s">
        <v>1246</v>
      </c>
      <c r="H954" s="6">
        <v>0</v>
      </c>
      <c r="I954" s="5" t="s">
        <v>51</v>
      </c>
      <c r="J954" s="5" t="s">
        <v>138</v>
      </c>
      <c r="K954" s="5" t="s">
        <v>90</v>
      </c>
      <c r="L954" s="5" t="s">
        <v>91</v>
      </c>
      <c r="M954" s="5" t="s">
        <v>78</v>
      </c>
      <c r="N954" s="5" t="s">
        <v>56</v>
      </c>
      <c r="O954" s="5" t="s">
        <v>213</v>
      </c>
      <c r="P954" s="5" t="s">
        <v>58</v>
      </c>
      <c r="Q954" s="5" t="s">
        <v>52</v>
      </c>
      <c r="R954" s="5" t="s">
        <v>131</v>
      </c>
      <c r="S954" s="5" t="s">
        <v>112</v>
      </c>
      <c r="T954" s="5" t="s">
        <v>79</v>
      </c>
      <c r="U954" s="5" t="s">
        <v>596</v>
      </c>
      <c r="V954" s="5" t="s">
        <v>133</v>
      </c>
      <c r="W954" s="5" t="s">
        <v>171</v>
      </c>
      <c r="X954" s="5" t="s">
        <v>66</v>
      </c>
      <c r="Y954" s="5" t="s">
        <v>115</v>
      </c>
      <c r="Z954" s="16" t="s">
        <v>107</v>
      </c>
    </row>
    <row r="955" spans="1:26" ht="16.5" thickBot="1" x14ac:dyDescent="0.3">
      <c r="A955" s="4">
        <v>11961</v>
      </c>
      <c r="B955" s="6">
        <v>2011</v>
      </c>
      <c r="C955" s="6">
        <v>1759</v>
      </c>
      <c r="D955" s="5" t="s">
        <v>47</v>
      </c>
      <c r="E955" s="5" t="s">
        <v>644</v>
      </c>
      <c r="F955" s="5" t="s">
        <v>218</v>
      </c>
      <c r="G955" s="6" t="s">
        <v>1247</v>
      </c>
      <c r="H955" s="6">
        <v>0</v>
      </c>
      <c r="I955" s="5" t="s">
        <v>51</v>
      </c>
      <c r="J955" s="5" t="s">
        <v>52</v>
      </c>
      <c r="K955" s="5" t="s">
        <v>90</v>
      </c>
      <c r="L955" s="5" t="s">
        <v>91</v>
      </c>
      <c r="M955" s="5" t="s">
        <v>92</v>
      </c>
      <c r="N955" s="5" t="s">
        <v>56</v>
      </c>
      <c r="O955" s="5" t="s">
        <v>57</v>
      </c>
      <c r="P955" s="5" t="s">
        <v>58</v>
      </c>
      <c r="Q955" s="5" t="s">
        <v>52</v>
      </c>
      <c r="R955" s="5" t="s">
        <v>59</v>
      </c>
      <c r="S955" s="5" t="s">
        <v>112</v>
      </c>
      <c r="T955" s="5" t="s">
        <v>93</v>
      </c>
      <c r="U955" s="5" t="s">
        <v>1019</v>
      </c>
      <c r="V955" s="5" t="s">
        <v>63</v>
      </c>
      <c r="W955" s="5" t="s">
        <v>64</v>
      </c>
      <c r="X955" s="5" t="s">
        <v>66</v>
      </c>
      <c r="Y955" s="5" t="s">
        <v>115</v>
      </c>
      <c r="Z955" s="16" t="s">
        <v>107</v>
      </c>
    </row>
    <row r="956" spans="1:26" ht="32.25" thickBot="1" x14ac:dyDescent="0.3">
      <c r="A956" s="4">
        <v>29444</v>
      </c>
      <c r="B956" s="6">
        <v>2010</v>
      </c>
      <c r="C956" s="6">
        <v>1406</v>
      </c>
      <c r="D956" s="5" t="s">
        <v>128</v>
      </c>
      <c r="E956" s="5" t="s">
        <v>694</v>
      </c>
      <c r="F956" s="5" t="s">
        <v>218</v>
      </c>
      <c r="G956" s="6" t="s">
        <v>1210</v>
      </c>
      <c r="H956" s="6">
        <v>0</v>
      </c>
      <c r="I956" s="5" t="s">
        <v>51</v>
      </c>
      <c r="J956" s="5" t="s">
        <v>52</v>
      </c>
      <c r="K956" s="5" t="s">
        <v>90</v>
      </c>
      <c r="L956" s="5" t="s">
        <v>91</v>
      </c>
      <c r="M956" s="5" t="s">
        <v>78</v>
      </c>
      <c r="N956" s="5" t="s">
        <v>56</v>
      </c>
      <c r="O956" s="5" t="s">
        <v>57</v>
      </c>
      <c r="P956" s="5" t="s">
        <v>58</v>
      </c>
      <c r="Q956" s="5" t="s">
        <v>52</v>
      </c>
      <c r="R956" s="5" t="s">
        <v>59</v>
      </c>
      <c r="S956" s="5" t="s">
        <v>112</v>
      </c>
      <c r="T956" s="5" t="s">
        <v>79</v>
      </c>
      <c r="U956" s="5" t="s">
        <v>1014</v>
      </c>
      <c r="V956" s="5" t="s">
        <v>63</v>
      </c>
      <c r="W956" s="5" t="s">
        <v>64</v>
      </c>
      <c r="X956" s="5" t="s">
        <v>66</v>
      </c>
      <c r="Y956" s="5" t="s">
        <v>115</v>
      </c>
      <c r="Z956" s="16" t="s">
        <v>277</v>
      </c>
    </row>
    <row r="957" spans="1:26" ht="32.25" thickBot="1" x14ac:dyDescent="0.3">
      <c r="A957" s="4">
        <v>12013</v>
      </c>
      <c r="B957" s="6">
        <v>2011</v>
      </c>
      <c r="C957" s="6">
        <v>1232</v>
      </c>
      <c r="D957" s="5" t="s">
        <v>135</v>
      </c>
      <c r="E957" s="5" t="s">
        <v>694</v>
      </c>
      <c r="F957" s="5" t="s">
        <v>218</v>
      </c>
      <c r="G957" s="6" t="s">
        <v>1210</v>
      </c>
      <c r="H957" s="6">
        <v>0</v>
      </c>
      <c r="I957" s="5" t="s">
        <v>51</v>
      </c>
      <c r="J957" s="5" t="s">
        <v>52</v>
      </c>
      <c r="K957" s="5" t="s">
        <v>90</v>
      </c>
      <c r="L957" s="5" t="s">
        <v>91</v>
      </c>
      <c r="M957" s="5" t="s">
        <v>92</v>
      </c>
      <c r="N957" s="5" t="s">
        <v>56</v>
      </c>
      <c r="O957" s="5" t="s">
        <v>57</v>
      </c>
      <c r="P957" s="5" t="s">
        <v>58</v>
      </c>
      <c r="Q957" s="5" t="s">
        <v>52</v>
      </c>
      <c r="R957" s="5" t="s">
        <v>59</v>
      </c>
      <c r="S957" s="5" t="s">
        <v>137</v>
      </c>
      <c r="T957" s="5" t="s">
        <v>93</v>
      </c>
      <c r="U957" s="5" t="s">
        <v>1014</v>
      </c>
      <c r="V957" s="5" t="s">
        <v>81</v>
      </c>
      <c r="W957" s="5" t="s">
        <v>64</v>
      </c>
      <c r="X957" s="5" t="s">
        <v>66</v>
      </c>
      <c r="Y957" s="5" t="s">
        <v>115</v>
      </c>
      <c r="Z957" s="16" t="s">
        <v>340</v>
      </c>
    </row>
    <row r="958" spans="1:26" ht="32.25" thickBot="1" x14ac:dyDescent="0.3">
      <c r="A958" s="4">
        <v>251</v>
      </c>
      <c r="B958" s="6">
        <v>2014</v>
      </c>
      <c r="C958" s="6">
        <v>1637</v>
      </c>
      <c r="D958" s="5" t="s">
        <v>88</v>
      </c>
      <c r="E958" s="5" t="s">
        <v>694</v>
      </c>
      <c r="F958" s="5" t="s">
        <v>268</v>
      </c>
      <c r="G958" s="6" t="s">
        <v>1209</v>
      </c>
      <c r="H958" s="6">
        <v>31</v>
      </c>
      <c r="I958" s="5" t="s">
        <v>455</v>
      </c>
      <c r="J958" s="5" t="s">
        <v>52</v>
      </c>
      <c r="K958" s="5" t="s">
        <v>90</v>
      </c>
      <c r="L958" s="5" t="s">
        <v>150</v>
      </c>
      <c r="M958" s="5" t="s">
        <v>151</v>
      </c>
      <c r="N958" s="5" t="s">
        <v>152</v>
      </c>
      <c r="O958" s="5" t="s">
        <v>57</v>
      </c>
      <c r="P958" s="5" t="s">
        <v>58</v>
      </c>
      <c r="Q958" s="5" t="s">
        <v>52</v>
      </c>
      <c r="R958" s="5" t="s">
        <v>59</v>
      </c>
      <c r="S958" s="5" t="s">
        <v>112</v>
      </c>
      <c r="T958" s="5" t="s">
        <v>153</v>
      </c>
      <c r="U958" s="5" t="s">
        <v>845</v>
      </c>
      <c r="V958" s="5" t="s">
        <v>63</v>
      </c>
      <c r="W958" s="5" t="s">
        <v>64</v>
      </c>
      <c r="X958" s="5" t="s">
        <v>83</v>
      </c>
      <c r="Y958" s="5" t="s">
        <v>115</v>
      </c>
      <c r="Z958" s="16" t="s">
        <v>238</v>
      </c>
    </row>
    <row r="959" spans="1:26" ht="32.25" thickBot="1" x14ac:dyDescent="0.3">
      <c r="A959" s="4">
        <v>29489</v>
      </c>
      <c r="B959" s="6">
        <v>2012</v>
      </c>
      <c r="C959" s="6">
        <v>1304</v>
      </c>
      <c r="D959" s="5" t="s">
        <v>182</v>
      </c>
      <c r="E959" s="5" t="s">
        <v>174</v>
      </c>
      <c r="F959" s="5" t="s">
        <v>1029</v>
      </c>
      <c r="G959" s="6" t="s">
        <v>1211</v>
      </c>
      <c r="H959" s="6">
        <v>45</v>
      </c>
      <c r="I959" s="5" t="s">
        <v>76</v>
      </c>
      <c r="J959" s="5" t="s">
        <v>52</v>
      </c>
      <c r="K959" s="5" t="s">
        <v>90</v>
      </c>
      <c r="L959" s="5" t="s">
        <v>147</v>
      </c>
      <c r="M959" s="5" t="s">
        <v>78</v>
      </c>
      <c r="N959" s="5" t="s">
        <v>56</v>
      </c>
      <c r="O959" s="5" t="s">
        <v>57</v>
      </c>
      <c r="P959" s="5" t="s">
        <v>58</v>
      </c>
      <c r="Q959" s="5" t="s">
        <v>52</v>
      </c>
      <c r="R959" s="5" t="s">
        <v>59</v>
      </c>
      <c r="S959" s="5" t="s">
        <v>112</v>
      </c>
      <c r="T959" s="5" t="s">
        <v>79</v>
      </c>
      <c r="U959" s="5" t="s">
        <v>1033</v>
      </c>
      <c r="V959" s="5" t="s">
        <v>81</v>
      </c>
      <c r="W959" s="5" t="s">
        <v>64</v>
      </c>
      <c r="X959" s="5" t="s">
        <v>168</v>
      </c>
      <c r="Y959" s="5" t="s">
        <v>115</v>
      </c>
      <c r="Z959" s="16" t="s">
        <v>69</v>
      </c>
    </row>
    <row r="960" spans="1:26" ht="32.25" thickBot="1" x14ac:dyDescent="0.3">
      <c r="A960" s="4">
        <v>9339</v>
      </c>
      <c r="B960" s="6">
        <v>2014</v>
      </c>
      <c r="C960" s="6">
        <v>1924</v>
      </c>
      <c r="D960" s="5" t="s">
        <v>172</v>
      </c>
      <c r="E960" s="5" t="s">
        <v>49</v>
      </c>
      <c r="F960" s="5" t="s">
        <v>1048</v>
      </c>
      <c r="G960" s="6" t="s">
        <v>1213</v>
      </c>
      <c r="H960" s="6">
        <v>14</v>
      </c>
      <c r="I960" s="5" t="s">
        <v>120</v>
      </c>
      <c r="J960" s="5" t="s">
        <v>52</v>
      </c>
      <c r="K960" s="5" t="s">
        <v>90</v>
      </c>
      <c r="L960" s="5" t="s">
        <v>147</v>
      </c>
      <c r="M960" s="5" t="s">
        <v>130</v>
      </c>
      <c r="N960" s="5" t="s">
        <v>56</v>
      </c>
      <c r="O960" s="5" t="s">
        <v>57</v>
      </c>
      <c r="P960" s="5" t="s">
        <v>58</v>
      </c>
      <c r="Q960" s="5" t="s">
        <v>52</v>
      </c>
      <c r="R960" s="5" t="s">
        <v>131</v>
      </c>
      <c r="S960" s="5" t="s">
        <v>112</v>
      </c>
      <c r="T960" s="5" t="s">
        <v>79</v>
      </c>
      <c r="U960" s="5" t="s">
        <v>1052</v>
      </c>
      <c r="V960" s="5" t="s">
        <v>123</v>
      </c>
      <c r="W960" s="5" t="s">
        <v>171</v>
      </c>
      <c r="X960" s="5" t="s">
        <v>66</v>
      </c>
      <c r="Y960" s="5" t="s">
        <v>115</v>
      </c>
      <c r="Z960" s="16" t="s">
        <v>69</v>
      </c>
    </row>
    <row r="961" spans="1:26" ht="32.25" thickBot="1" x14ac:dyDescent="0.3">
      <c r="A961" s="4">
        <v>29476</v>
      </c>
      <c r="B961" s="6">
        <v>2010</v>
      </c>
      <c r="C961" s="6">
        <v>810</v>
      </c>
      <c r="D961" s="5" t="s">
        <v>88</v>
      </c>
      <c r="E961" s="5" t="s">
        <v>101</v>
      </c>
      <c r="F961" s="5" t="s">
        <v>1048</v>
      </c>
      <c r="G961" s="6" t="s">
        <v>1271</v>
      </c>
      <c r="H961" s="6">
        <v>42</v>
      </c>
      <c r="I961" s="5" t="s">
        <v>76</v>
      </c>
      <c r="J961" s="5" t="s">
        <v>52</v>
      </c>
      <c r="K961" s="5" t="s">
        <v>90</v>
      </c>
      <c r="L961" s="5" t="s">
        <v>147</v>
      </c>
      <c r="M961" s="5" t="s">
        <v>78</v>
      </c>
      <c r="N961" s="5" t="s">
        <v>56</v>
      </c>
      <c r="O961" s="5" t="s">
        <v>57</v>
      </c>
      <c r="P961" s="5" t="s">
        <v>58</v>
      </c>
      <c r="Q961" s="5" t="s">
        <v>52</v>
      </c>
      <c r="R961" s="5" t="s">
        <v>59</v>
      </c>
      <c r="S961" s="5" t="s">
        <v>112</v>
      </c>
      <c r="T961" s="5" t="s">
        <v>79</v>
      </c>
      <c r="U961" s="5" t="s">
        <v>1056</v>
      </c>
      <c r="V961" s="5" t="s">
        <v>95</v>
      </c>
      <c r="W961" s="5" t="s">
        <v>64</v>
      </c>
      <c r="X961" s="5" t="s">
        <v>168</v>
      </c>
      <c r="Y961" s="5" t="s">
        <v>115</v>
      </c>
      <c r="Z961" s="16" t="s">
        <v>69</v>
      </c>
    </row>
    <row r="962" spans="1:26" ht="32.25" thickBot="1" x14ac:dyDescent="0.3">
      <c r="A962" s="4">
        <v>28645</v>
      </c>
      <c r="B962" s="6">
        <v>2010</v>
      </c>
      <c r="C962" s="6">
        <v>738</v>
      </c>
      <c r="D962" s="5" t="s">
        <v>128</v>
      </c>
      <c r="E962" s="5" t="s">
        <v>192</v>
      </c>
      <c r="F962" s="5" t="s">
        <v>680</v>
      </c>
      <c r="G962" s="6" t="s">
        <v>1215</v>
      </c>
      <c r="H962" s="6">
        <v>0</v>
      </c>
      <c r="I962" s="5" t="s">
        <v>76</v>
      </c>
      <c r="J962" s="5" t="s">
        <v>52</v>
      </c>
      <c r="K962" s="5" t="s">
        <v>90</v>
      </c>
      <c r="L962" s="5" t="s">
        <v>77</v>
      </c>
      <c r="M962" s="5" t="s">
        <v>78</v>
      </c>
      <c r="N962" s="5" t="s">
        <v>56</v>
      </c>
      <c r="O962" s="5" t="s">
        <v>213</v>
      </c>
      <c r="P962" s="5" t="s">
        <v>58</v>
      </c>
      <c r="Q962" s="5" t="s">
        <v>52</v>
      </c>
      <c r="R962" s="5" t="s">
        <v>59</v>
      </c>
      <c r="S962" s="5" t="s">
        <v>60</v>
      </c>
      <c r="T962" s="5" t="s">
        <v>79</v>
      </c>
      <c r="U962" s="5" t="s">
        <v>1001</v>
      </c>
      <c r="V962" s="5" t="s">
        <v>95</v>
      </c>
      <c r="W962" s="5" t="s">
        <v>215</v>
      </c>
      <c r="X962" s="5" t="s">
        <v>66</v>
      </c>
      <c r="Y962" s="5" t="s">
        <v>115</v>
      </c>
      <c r="Z962" s="16" t="s">
        <v>69</v>
      </c>
    </row>
    <row r="963" spans="1:26" ht="32.25" thickBot="1" x14ac:dyDescent="0.3">
      <c r="A963" s="4">
        <v>9745</v>
      </c>
      <c r="B963" s="6">
        <v>2010</v>
      </c>
      <c r="C963" s="6">
        <v>2141</v>
      </c>
      <c r="D963" s="5" t="s">
        <v>72</v>
      </c>
      <c r="E963" s="5" t="s">
        <v>218</v>
      </c>
      <c r="F963" s="5" t="s">
        <v>680</v>
      </c>
      <c r="G963" s="6" t="s">
        <v>1291</v>
      </c>
      <c r="H963" s="6">
        <v>183</v>
      </c>
      <c r="I963" s="5" t="s">
        <v>120</v>
      </c>
      <c r="J963" s="5" t="s">
        <v>52</v>
      </c>
      <c r="K963" s="5" t="s">
        <v>53</v>
      </c>
      <c r="L963" s="5" t="s">
        <v>77</v>
      </c>
      <c r="M963" s="5" t="s">
        <v>92</v>
      </c>
      <c r="N963" s="5" t="s">
        <v>56</v>
      </c>
      <c r="O963" s="5" t="s">
        <v>213</v>
      </c>
      <c r="P963" s="5" t="s">
        <v>58</v>
      </c>
      <c r="Q963" s="5" t="s">
        <v>52</v>
      </c>
      <c r="R963" s="5" t="s">
        <v>131</v>
      </c>
      <c r="S963" s="5" t="s">
        <v>60</v>
      </c>
      <c r="T963" s="5" t="s">
        <v>93</v>
      </c>
      <c r="U963" s="5" t="s">
        <v>1067</v>
      </c>
      <c r="V963" s="5" t="s">
        <v>123</v>
      </c>
      <c r="W963" s="5" t="s">
        <v>171</v>
      </c>
      <c r="X963" s="5" t="s">
        <v>83</v>
      </c>
      <c r="Y963" s="5" t="s">
        <v>115</v>
      </c>
      <c r="Z963" s="16" t="s">
        <v>85</v>
      </c>
    </row>
    <row r="964" spans="1:26" ht="32.25" thickBot="1" x14ac:dyDescent="0.3">
      <c r="A964" s="4">
        <v>29041</v>
      </c>
      <c r="B964" s="6">
        <v>2010</v>
      </c>
      <c r="C964" s="6">
        <v>820</v>
      </c>
      <c r="D964" s="5" t="s">
        <v>72</v>
      </c>
      <c r="E964" s="5" t="s">
        <v>101</v>
      </c>
      <c r="F964" s="5" t="s">
        <v>680</v>
      </c>
      <c r="G964" s="6" t="s">
        <v>1249</v>
      </c>
      <c r="H964" s="6">
        <v>0</v>
      </c>
      <c r="I964" s="5" t="s">
        <v>51</v>
      </c>
      <c r="J964" s="5" t="s">
        <v>52</v>
      </c>
      <c r="K964" s="5" t="s">
        <v>53</v>
      </c>
      <c r="L964" s="5" t="s">
        <v>91</v>
      </c>
      <c r="M964" s="5" t="s">
        <v>78</v>
      </c>
      <c r="N964" s="5" t="s">
        <v>56</v>
      </c>
      <c r="O964" s="5" t="s">
        <v>57</v>
      </c>
      <c r="P964" s="5" t="s">
        <v>58</v>
      </c>
      <c r="Q964" s="5" t="s">
        <v>52</v>
      </c>
      <c r="R964" s="5" t="s">
        <v>59</v>
      </c>
      <c r="S964" s="5" t="s">
        <v>112</v>
      </c>
      <c r="T964" s="5" t="s">
        <v>79</v>
      </c>
      <c r="U964" s="5" t="s">
        <v>1070</v>
      </c>
      <c r="V964" s="5" t="s">
        <v>95</v>
      </c>
      <c r="W964" s="5" t="s">
        <v>64</v>
      </c>
      <c r="X964" s="5" t="s">
        <v>66</v>
      </c>
      <c r="Y964" s="5" t="s">
        <v>115</v>
      </c>
      <c r="Z964" s="16" t="s">
        <v>140</v>
      </c>
    </row>
    <row r="965" spans="1:26" ht="32.25" thickBot="1" x14ac:dyDescent="0.3">
      <c r="A965" s="4">
        <v>27155</v>
      </c>
      <c r="B965" s="6">
        <v>2014</v>
      </c>
      <c r="C965" s="6">
        <v>2244</v>
      </c>
      <c r="D965" s="5" t="s">
        <v>182</v>
      </c>
      <c r="E965" s="5" t="s">
        <v>101</v>
      </c>
      <c r="F965" s="5" t="s">
        <v>680</v>
      </c>
      <c r="G965" s="6" t="s">
        <v>1249</v>
      </c>
      <c r="H965" s="6">
        <v>120</v>
      </c>
      <c r="I965" s="5" t="s">
        <v>120</v>
      </c>
      <c r="J965" s="5" t="s">
        <v>52</v>
      </c>
      <c r="K965" s="5" t="s">
        <v>90</v>
      </c>
      <c r="L965" s="5" t="s">
        <v>147</v>
      </c>
      <c r="M965" s="5" t="s">
        <v>78</v>
      </c>
      <c r="N965" s="5" t="s">
        <v>56</v>
      </c>
      <c r="O965" s="5" t="s">
        <v>57</v>
      </c>
      <c r="P965" s="5" t="s">
        <v>58</v>
      </c>
      <c r="Q965" s="5" t="s">
        <v>52</v>
      </c>
      <c r="R965" s="5" t="s">
        <v>131</v>
      </c>
      <c r="S965" s="5" t="s">
        <v>60</v>
      </c>
      <c r="T965" s="5" t="s">
        <v>79</v>
      </c>
      <c r="U965" s="5" t="s">
        <v>1071</v>
      </c>
      <c r="V965" s="5" t="s">
        <v>149</v>
      </c>
      <c r="W965" s="5" t="s">
        <v>64</v>
      </c>
      <c r="X965" s="5" t="s">
        <v>168</v>
      </c>
      <c r="Y965" s="5" t="s">
        <v>115</v>
      </c>
      <c r="Z965" s="16" t="s">
        <v>185</v>
      </c>
    </row>
    <row r="966" spans="1:26" ht="32.25" thickBot="1" x14ac:dyDescent="0.3">
      <c r="A966" s="4">
        <v>11861</v>
      </c>
      <c r="B966" s="6">
        <v>2011</v>
      </c>
      <c r="C966" s="6">
        <v>154</v>
      </c>
      <c r="D966" s="5" t="s">
        <v>72</v>
      </c>
      <c r="E966" s="5" t="s">
        <v>109</v>
      </c>
      <c r="F966" s="5" t="s">
        <v>751</v>
      </c>
      <c r="G966" s="6" t="s">
        <v>1250</v>
      </c>
      <c r="H966" s="6">
        <v>0</v>
      </c>
      <c r="I966" s="5" t="s">
        <v>51</v>
      </c>
      <c r="J966" s="5" t="s">
        <v>52</v>
      </c>
      <c r="K966" s="5" t="s">
        <v>90</v>
      </c>
      <c r="L966" s="5" t="s">
        <v>147</v>
      </c>
      <c r="M966" s="5" t="s">
        <v>92</v>
      </c>
      <c r="N966" s="5" t="s">
        <v>56</v>
      </c>
      <c r="O966" s="5" t="s">
        <v>57</v>
      </c>
      <c r="P966" s="5" t="s">
        <v>58</v>
      </c>
      <c r="Q966" s="5" t="s">
        <v>52</v>
      </c>
      <c r="R966" s="5" t="s">
        <v>131</v>
      </c>
      <c r="S966" s="5" t="s">
        <v>112</v>
      </c>
      <c r="T966" s="5" t="s">
        <v>93</v>
      </c>
      <c r="U966" s="5" t="s">
        <v>1078</v>
      </c>
      <c r="V966" s="5" t="s">
        <v>149</v>
      </c>
      <c r="W966" s="5" t="s">
        <v>64</v>
      </c>
      <c r="X966" s="5" t="s">
        <v>66</v>
      </c>
      <c r="Y966" s="5" t="s">
        <v>115</v>
      </c>
      <c r="Z966" s="16" t="s">
        <v>371</v>
      </c>
    </row>
    <row r="967" spans="1:26" ht="32.25" thickBot="1" x14ac:dyDescent="0.3">
      <c r="A967" s="4">
        <v>29435</v>
      </c>
      <c r="B967" s="6">
        <v>2006</v>
      </c>
      <c r="C967" s="6">
        <v>1035</v>
      </c>
      <c r="D967" s="5" t="s">
        <v>47</v>
      </c>
      <c r="E967" s="5" t="s">
        <v>192</v>
      </c>
      <c r="F967" s="5" t="s">
        <v>751</v>
      </c>
      <c r="G967" s="6" t="s">
        <v>1251</v>
      </c>
      <c r="H967" s="6">
        <v>0</v>
      </c>
      <c r="I967" s="5" t="s">
        <v>51</v>
      </c>
      <c r="J967" s="5" t="s">
        <v>52</v>
      </c>
      <c r="K967" s="5" t="s">
        <v>53</v>
      </c>
      <c r="L967" s="5" t="s">
        <v>91</v>
      </c>
      <c r="M967" s="5" t="s">
        <v>78</v>
      </c>
      <c r="N967" s="5" t="s">
        <v>56</v>
      </c>
      <c r="O967" s="5" t="s">
        <v>57</v>
      </c>
      <c r="P967" s="5" t="s">
        <v>58</v>
      </c>
      <c r="Q967" s="5" t="s">
        <v>52</v>
      </c>
      <c r="R967" s="5" t="s">
        <v>59</v>
      </c>
      <c r="S967" s="5" t="s">
        <v>112</v>
      </c>
      <c r="T967" s="5" t="s">
        <v>79</v>
      </c>
      <c r="U967" s="5" t="s">
        <v>1086</v>
      </c>
      <c r="V967" s="5" t="s">
        <v>81</v>
      </c>
      <c r="W967" s="5" t="s">
        <v>64</v>
      </c>
      <c r="X967" s="5" t="s">
        <v>66</v>
      </c>
      <c r="Y967" s="5" t="s">
        <v>115</v>
      </c>
      <c r="Z967" s="16" t="s">
        <v>126</v>
      </c>
    </row>
    <row r="968" spans="1:26" ht="16.5" thickBot="1" x14ac:dyDescent="0.3">
      <c r="A968" s="4">
        <v>29494</v>
      </c>
      <c r="B968" s="6">
        <v>2008</v>
      </c>
      <c r="C968" s="6">
        <v>245</v>
      </c>
      <c r="D968" s="5" t="s">
        <v>47</v>
      </c>
      <c r="E968" s="5" t="s">
        <v>174</v>
      </c>
      <c r="F968" s="5" t="s">
        <v>694</v>
      </c>
      <c r="G968" s="6" t="s">
        <v>1217</v>
      </c>
      <c r="H968" s="6">
        <v>0</v>
      </c>
      <c r="I968" s="5" t="s">
        <v>51</v>
      </c>
      <c r="J968" s="5" t="s">
        <v>52</v>
      </c>
      <c r="K968" s="5" t="s">
        <v>53</v>
      </c>
      <c r="L968" s="5" t="s">
        <v>54</v>
      </c>
      <c r="M968" s="5" t="s">
        <v>78</v>
      </c>
      <c r="N968" s="5" t="s">
        <v>56</v>
      </c>
      <c r="O968" s="5" t="s">
        <v>57</v>
      </c>
      <c r="P968" s="5" t="s">
        <v>58</v>
      </c>
      <c r="Q968" s="5" t="s">
        <v>52</v>
      </c>
      <c r="R968" s="5" t="s">
        <v>131</v>
      </c>
      <c r="S968" s="5" t="s">
        <v>112</v>
      </c>
      <c r="T968" s="5" t="s">
        <v>79</v>
      </c>
      <c r="U968" s="5" t="s">
        <v>756</v>
      </c>
      <c r="V968" s="5" t="s">
        <v>133</v>
      </c>
      <c r="W968" s="5" t="s">
        <v>64</v>
      </c>
      <c r="X968" s="5" t="s">
        <v>66</v>
      </c>
      <c r="Y968" s="5" t="s">
        <v>115</v>
      </c>
      <c r="Z968" s="16" t="s">
        <v>107</v>
      </c>
    </row>
    <row r="969" spans="1:26" ht="32.25" thickBot="1" x14ac:dyDescent="0.3">
      <c r="A969" s="4">
        <v>29370</v>
      </c>
      <c r="B969" s="6">
        <v>2006</v>
      </c>
      <c r="C969" s="6">
        <v>2320</v>
      </c>
      <c r="D969" s="5" t="s">
        <v>135</v>
      </c>
      <c r="E969" s="5" t="s">
        <v>1146</v>
      </c>
      <c r="F969" s="5" t="s">
        <v>101</v>
      </c>
      <c r="G969" s="6" t="s">
        <v>1391</v>
      </c>
      <c r="H969" s="6">
        <v>0</v>
      </c>
      <c r="I969" s="5" t="s">
        <v>51</v>
      </c>
      <c r="J969" s="5" t="s">
        <v>52</v>
      </c>
      <c r="K969" s="5" t="s">
        <v>53</v>
      </c>
      <c r="L969" s="5" t="s">
        <v>54</v>
      </c>
      <c r="M969" s="5" t="s">
        <v>55</v>
      </c>
      <c r="N969" s="5" t="s">
        <v>56</v>
      </c>
      <c r="O969" s="5" t="s">
        <v>57</v>
      </c>
      <c r="P969" s="5" t="s">
        <v>58</v>
      </c>
      <c r="Q969" s="5" t="s">
        <v>52</v>
      </c>
      <c r="R969" s="5" t="s">
        <v>131</v>
      </c>
      <c r="S969" s="5" t="s">
        <v>60</v>
      </c>
      <c r="T969" s="5" t="s">
        <v>79</v>
      </c>
      <c r="U969" s="5" t="s">
        <v>967</v>
      </c>
      <c r="V969" s="5" t="s">
        <v>149</v>
      </c>
      <c r="W969" s="5" t="s">
        <v>171</v>
      </c>
      <c r="X969" s="5" t="s">
        <v>66</v>
      </c>
      <c r="Y969" s="5" t="s">
        <v>115</v>
      </c>
      <c r="Z969" s="16" t="s">
        <v>69</v>
      </c>
    </row>
    <row r="970" spans="1:26" ht="32.25" thickBot="1" x14ac:dyDescent="0.3">
      <c r="A970" s="4">
        <v>29035</v>
      </c>
      <c r="B970" s="6">
        <v>2005</v>
      </c>
      <c r="C970" s="6">
        <v>350</v>
      </c>
      <c r="D970" s="5" t="s">
        <v>88</v>
      </c>
      <c r="E970" s="5" t="s">
        <v>680</v>
      </c>
      <c r="F970" s="5" t="s">
        <v>101</v>
      </c>
      <c r="G970" s="6" t="s">
        <v>1275</v>
      </c>
      <c r="H970" s="6">
        <v>0</v>
      </c>
      <c r="I970" s="5" t="s">
        <v>51</v>
      </c>
      <c r="J970" s="5" t="s">
        <v>52</v>
      </c>
      <c r="K970" s="5" t="s">
        <v>90</v>
      </c>
      <c r="L970" s="5" t="s">
        <v>91</v>
      </c>
      <c r="M970" s="5" t="s">
        <v>78</v>
      </c>
      <c r="N970" s="5" t="s">
        <v>56</v>
      </c>
      <c r="O970" s="5" t="s">
        <v>57</v>
      </c>
      <c r="P970" s="5" t="s">
        <v>58</v>
      </c>
      <c r="Q970" s="5" t="s">
        <v>52</v>
      </c>
      <c r="R970" s="5" t="s">
        <v>131</v>
      </c>
      <c r="S970" s="5" t="s">
        <v>112</v>
      </c>
      <c r="T970" s="5" t="s">
        <v>79</v>
      </c>
      <c r="U970" s="5" t="s">
        <v>1070</v>
      </c>
      <c r="V970" s="5" t="s">
        <v>133</v>
      </c>
      <c r="W970" s="5" t="s">
        <v>64</v>
      </c>
      <c r="X970" s="5" t="s">
        <v>66</v>
      </c>
      <c r="Y970" s="5" t="s">
        <v>115</v>
      </c>
      <c r="Z970" s="16" t="s">
        <v>731</v>
      </c>
    </row>
  </sheetData>
  <autoFilter ref="A1:Z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70"/>
  <sheetViews>
    <sheetView topLeftCell="X1" workbookViewId="0">
      <selection activeCell="AK950" sqref="AK950"/>
    </sheetView>
  </sheetViews>
  <sheetFormatPr defaultRowHeight="15" x14ac:dyDescent="0.25"/>
  <cols>
    <col min="3" max="3" width="12.7109375" customWidth="1"/>
    <col min="4" max="4" width="18" customWidth="1"/>
    <col min="5" max="5" width="13" customWidth="1"/>
    <col min="6" max="6" width="14.5703125" customWidth="1"/>
    <col min="7" max="7" width="14.7109375" customWidth="1"/>
    <col min="12" max="12" width="11.5703125" customWidth="1"/>
    <col min="17" max="17" width="11.140625" customWidth="1"/>
    <col min="18" max="18" width="19.5703125" customWidth="1"/>
    <col min="19" max="19" width="12.42578125" customWidth="1"/>
    <col min="23" max="23" width="13" customWidth="1"/>
    <col min="34" max="34" width="19.85546875" customWidth="1"/>
    <col min="40" max="40" width="15" customWidth="1"/>
  </cols>
  <sheetData>
    <row r="1" spans="1:43" ht="16.5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3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t="16.5" thickBot="1" x14ac:dyDescent="0.3">
      <c r="A2" s="4">
        <v>9805</v>
      </c>
      <c r="B2" s="5" t="s">
        <v>43</v>
      </c>
      <c r="C2" s="6">
        <v>26348000</v>
      </c>
      <c r="D2" s="5" t="s">
        <v>44</v>
      </c>
      <c r="E2" s="6">
        <v>37.772790000000001</v>
      </c>
      <c r="F2" s="6">
        <v>-122.447497</v>
      </c>
      <c r="G2" s="5" t="s">
        <v>45</v>
      </c>
      <c r="H2" s="5" t="s">
        <v>46</v>
      </c>
      <c r="I2" s="6">
        <v>130301152</v>
      </c>
      <c r="J2" s="6">
        <v>2013</v>
      </c>
      <c r="K2" s="6">
        <v>3801</v>
      </c>
      <c r="L2" s="6">
        <v>20130413</v>
      </c>
      <c r="M2" s="6">
        <v>120</v>
      </c>
      <c r="N2" s="6">
        <v>1105</v>
      </c>
      <c r="O2" s="5" t="s">
        <v>119</v>
      </c>
      <c r="P2" s="5" t="s">
        <v>128</v>
      </c>
      <c r="Q2" s="5" t="s">
        <v>129</v>
      </c>
      <c r="R2" s="5" t="s">
        <v>109</v>
      </c>
      <c r="S2" s="5" t="s">
        <v>110</v>
      </c>
      <c r="T2" s="6">
        <v>0</v>
      </c>
      <c r="U2" s="5" t="s">
        <v>51</v>
      </c>
      <c r="V2" s="5" t="s">
        <v>52</v>
      </c>
      <c r="W2" s="5" t="s">
        <v>53</v>
      </c>
      <c r="X2" s="5" t="s">
        <v>77</v>
      </c>
      <c r="Y2" s="5" t="s">
        <v>130</v>
      </c>
      <c r="Z2" s="5" t="s">
        <v>56</v>
      </c>
      <c r="AA2" s="5" t="s">
        <v>57</v>
      </c>
      <c r="AB2" s="5" t="s">
        <v>58</v>
      </c>
      <c r="AC2" s="5" t="s">
        <v>52</v>
      </c>
      <c r="AD2" s="5" t="s">
        <v>131</v>
      </c>
      <c r="AE2" s="5" t="s">
        <v>112</v>
      </c>
      <c r="AF2" s="5" t="s">
        <v>79</v>
      </c>
      <c r="AG2" s="5" t="s">
        <v>132</v>
      </c>
      <c r="AH2" s="5" t="s">
        <v>133</v>
      </c>
      <c r="AI2" s="5" t="s">
        <v>64</v>
      </c>
      <c r="AJ2" s="5" t="s">
        <v>65</v>
      </c>
      <c r="AK2" s="5" t="s">
        <v>66</v>
      </c>
      <c r="AL2" s="5" t="s">
        <v>134</v>
      </c>
      <c r="AM2" s="5" t="s">
        <v>68</v>
      </c>
      <c r="AN2" s="6">
        <v>22350</v>
      </c>
      <c r="AO2" s="5" t="s">
        <v>69</v>
      </c>
      <c r="AP2" s="5" t="s">
        <v>70</v>
      </c>
      <c r="AQ2" s="6">
        <v>5940</v>
      </c>
    </row>
    <row r="3" spans="1:43" ht="16.5" thickBot="1" x14ac:dyDescent="0.3">
      <c r="A3" s="4">
        <v>12509</v>
      </c>
      <c r="B3" s="5" t="s">
        <v>43</v>
      </c>
      <c r="C3" s="6">
        <v>26348000</v>
      </c>
      <c r="D3" s="6">
        <v>5456000</v>
      </c>
      <c r="E3" s="6">
        <v>37.772838</v>
      </c>
      <c r="F3" s="6">
        <v>-122.447129</v>
      </c>
      <c r="G3" s="5" t="s">
        <v>45</v>
      </c>
      <c r="H3" s="5" t="s">
        <v>46</v>
      </c>
      <c r="I3" s="6">
        <v>130321031</v>
      </c>
      <c r="J3" s="6">
        <v>2013</v>
      </c>
      <c r="K3" s="6">
        <v>3801</v>
      </c>
      <c r="L3" s="6">
        <v>20130419</v>
      </c>
      <c r="M3" s="6">
        <v>2210</v>
      </c>
      <c r="N3" s="6">
        <v>2360</v>
      </c>
      <c r="O3" s="5" t="s">
        <v>166</v>
      </c>
      <c r="P3" s="5" t="s">
        <v>135</v>
      </c>
      <c r="Q3" s="5" t="s">
        <v>146</v>
      </c>
      <c r="R3" s="5" t="s">
        <v>109</v>
      </c>
      <c r="S3" s="5" t="s">
        <v>110</v>
      </c>
      <c r="T3" s="6">
        <v>108</v>
      </c>
      <c r="U3" s="5" t="s">
        <v>76</v>
      </c>
      <c r="V3" s="5" t="s">
        <v>52</v>
      </c>
      <c r="W3" s="5" t="s">
        <v>90</v>
      </c>
      <c r="X3" s="5" t="s">
        <v>147</v>
      </c>
      <c r="Y3" s="5" t="s">
        <v>78</v>
      </c>
      <c r="Z3" s="5" t="s">
        <v>56</v>
      </c>
      <c r="AA3" s="5" t="s">
        <v>57</v>
      </c>
      <c r="AB3" s="5" t="s">
        <v>58</v>
      </c>
      <c r="AC3" s="5" t="s">
        <v>52</v>
      </c>
      <c r="AD3" s="5" t="s">
        <v>131</v>
      </c>
      <c r="AE3" s="5" t="s">
        <v>112</v>
      </c>
      <c r="AF3" s="5" t="s">
        <v>79</v>
      </c>
      <c r="AG3" s="5" t="s">
        <v>167</v>
      </c>
      <c r="AH3" s="5" t="s">
        <v>149</v>
      </c>
      <c r="AI3" s="5" t="s">
        <v>64</v>
      </c>
      <c r="AJ3" s="5" t="s">
        <v>139</v>
      </c>
      <c r="AK3" s="5" t="s">
        <v>168</v>
      </c>
      <c r="AL3" s="5" t="s">
        <v>134</v>
      </c>
      <c r="AM3" s="5" t="s">
        <v>68</v>
      </c>
      <c r="AN3" s="6">
        <v>22107</v>
      </c>
      <c r="AO3" s="5" t="s">
        <v>140</v>
      </c>
      <c r="AP3" s="5" t="s">
        <v>141</v>
      </c>
      <c r="AQ3" s="6">
        <v>14338</v>
      </c>
    </row>
    <row r="4" spans="1:43" ht="16.5" thickBot="1" x14ac:dyDescent="0.3">
      <c r="A4" s="4">
        <v>29468</v>
      </c>
      <c r="B4" s="5" t="s">
        <v>43</v>
      </c>
      <c r="C4" s="6">
        <v>26448000</v>
      </c>
      <c r="D4" s="5" t="s">
        <v>44</v>
      </c>
      <c r="E4" s="6">
        <v>37.775599</v>
      </c>
      <c r="F4" s="6">
        <v>-122.44806800000001</v>
      </c>
      <c r="G4" s="5" t="s">
        <v>45</v>
      </c>
      <c r="H4" s="5" t="s">
        <v>46</v>
      </c>
      <c r="I4" s="6">
        <v>5145120</v>
      </c>
      <c r="J4" s="6">
        <v>2011</v>
      </c>
      <c r="K4" s="6">
        <v>3801</v>
      </c>
      <c r="L4" s="6">
        <v>20110411</v>
      </c>
      <c r="M4" s="6">
        <v>2135</v>
      </c>
      <c r="N4" s="6">
        <v>202</v>
      </c>
      <c r="O4" s="5" t="s">
        <v>119</v>
      </c>
      <c r="P4" s="5" t="s">
        <v>172</v>
      </c>
      <c r="Q4" s="5" t="s">
        <v>183</v>
      </c>
      <c r="R4" s="5" t="s">
        <v>174</v>
      </c>
      <c r="S4" s="5" t="s">
        <v>110</v>
      </c>
      <c r="T4" s="6">
        <v>0</v>
      </c>
      <c r="U4" s="5" t="s">
        <v>51</v>
      </c>
      <c r="V4" s="5" t="s">
        <v>52</v>
      </c>
      <c r="W4" s="5" t="s">
        <v>90</v>
      </c>
      <c r="X4" s="5" t="s">
        <v>147</v>
      </c>
      <c r="Y4" s="5" t="s">
        <v>78</v>
      </c>
      <c r="Z4" s="5" t="s">
        <v>56</v>
      </c>
      <c r="AA4" s="5" t="s">
        <v>57</v>
      </c>
      <c r="AB4" s="5" t="s">
        <v>58</v>
      </c>
      <c r="AC4" s="5" t="s">
        <v>52</v>
      </c>
      <c r="AD4" s="5" t="s">
        <v>131</v>
      </c>
      <c r="AE4" s="5" t="s">
        <v>60</v>
      </c>
      <c r="AF4" s="5" t="s">
        <v>79</v>
      </c>
      <c r="AG4" s="5" t="s">
        <v>181</v>
      </c>
      <c r="AH4" s="5" t="s">
        <v>123</v>
      </c>
      <c r="AI4" s="5" t="s">
        <v>64</v>
      </c>
      <c r="AJ4" s="5" t="s">
        <v>184</v>
      </c>
      <c r="AK4" s="5" t="s">
        <v>66</v>
      </c>
      <c r="AL4" s="5" t="s">
        <v>134</v>
      </c>
      <c r="AM4" s="5" t="s">
        <v>68</v>
      </c>
      <c r="AN4" s="6">
        <v>23152</v>
      </c>
      <c r="AO4" s="5" t="s">
        <v>185</v>
      </c>
      <c r="AP4" s="5" t="s">
        <v>186</v>
      </c>
      <c r="AQ4" s="6">
        <v>18600</v>
      </c>
    </row>
    <row r="5" spans="1:43" ht="16.5" thickBot="1" x14ac:dyDescent="0.3">
      <c r="A5" s="4">
        <v>29226</v>
      </c>
      <c r="B5" s="5" t="s">
        <v>43</v>
      </c>
      <c r="C5" s="6">
        <v>26346000</v>
      </c>
      <c r="D5" s="6">
        <v>9767000</v>
      </c>
      <c r="E5" s="6">
        <v>37.771875000000001</v>
      </c>
      <c r="F5" s="6">
        <v>-122.44733100000001</v>
      </c>
      <c r="G5" s="5" t="s">
        <v>45</v>
      </c>
      <c r="H5" s="5" t="s">
        <v>46</v>
      </c>
      <c r="I5" s="6">
        <v>4652201</v>
      </c>
      <c r="J5" s="6">
        <v>2010</v>
      </c>
      <c r="K5" s="6">
        <v>3801</v>
      </c>
      <c r="L5" s="6">
        <v>20100402</v>
      </c>
      <c r="M5" s="6">
        <v>1440</v>
      </c>
      <c r="N5" s="6">
        <v>438</v>
      </c>
      <c r="O5" s="5" t="s">
        <v>44</v>
      </c>
      <c r="P5" s="5" t="s">
        <v>135</v>
      </c>
      <c r="Q5" s="5" t="s">
        <v>191</v>
      </c>
      <c r="R5" s="5" t="s">
        <v>192</v>
      </c>
      <c r="S5" s="5" t="s">
        <v>110</v>
      </c>
      <c r="T5" s="6">
        <v>6</v>
      </c>
      <c r="U5" s="5" t="s">
        <v>120</v>
      </c>
      <c r="V5" s="5" t="s">
        <v>52</v>
      </c>
      <c r="W5" s="5" t="s">
        <v>90</v>
      </c>
      <c r="X5" s="5" t="s">
        <v>147</v>
      </c>
      <c r="Y5" s="5" t="s">
        <v>78</v>
      </c>
      <c r="Z5" s="5" t="s">
        <v>56</v>
      </c>
      <c r="AA5" s="5" t="s">
        <v>213</v>
      </c>
      <c r="AB5" s="5" t="s">
        <v>58</v>
      </c>
      <c r="AC5" s="5" t="s">
        <v>52</v>
      </c>
      <c r="AD5" s="5" t="s">
        <v>59</v>
      </c>
      <c r="AE5" s="5" t="s">
        <v>112</v>
      </c>
      <c r="AF5" s="5" t="s">
        <v>79</v>
      </c>
      <c r="AG5" s="5" t="s">
        <v>214</v>
      </c>
      <c r="AH5" s="5" t="s">
        <v>63</v>
      </c>
      <c r="AI5" s="5" t="s">
        <v>215</v>
      </c>
      <c r="AJ5" s="5" t="s">
        <v>65</v>
      </c>
      <c r="AK5" s="5" t="s">
        <v>66</v>
      </c>
      <c r="AL5" s="5" t="s">
        <v>134</v>
      </c>
      <c r="AM5" s="5" t="s">
        <v>68</v>
      </c>
      <c r="AN5" s="6">
        <v>22350</v>
      </c>
      <c r="AO5" s="5" t="s">
        <v>69</v>
      </c>
      <c r="AP5" s="5" t="s">
        <v>70</v>
      </c>
      <c r="AQ5" s="6">
        <v>20721</v>
      </c>
    </row>
    <row r="6" spans="1:43" ht="16.5" thickBot="1" x14ac:dyDescent="0.3">
      <c r="A6" s="4">
        <v>29227</v>
      </c>
      <c r="B6" s="5" t="s">
        <v>43</v>
      </c>
      <c r="C6" s="6">
        <v>26346000</v>
      </c>
      <c r="D6" s="6">
        <v>9767000</v>
      </c>
      <c r="E6" s="6">
        <v>37.771799999999999</v>
      </c>
      <c r="F6" s="6">
        <v>-122.44792200000001</v>
      </c>
      <c r="G6" s="5" t="s">
        <v>45</v>
      </c>
      <c r="H6" s="5" t="s">
        <v>46</v>
      </c>
      <c r="I6" s="6">
        <v>4717726</v>
      </c>
      <c r="J6" s="6">
        <v>2010</v>
      </c>
      <c r="K6" s="6">
        <v>3801</v>
      </c>
      <c r="L6" s="6">
        <v>20100427</v>
      </c>
      <c r="M6" s="6">
        <v>800</v>
      </c>
      <c r="N6" s="6">
        <v>1230</v>
      </c>
      <c r="O6" s="5" t="s">
        <v>119</v>
      </c>
      <c r="P6" s="5" t="s">
        <v>47</v>
      </c>
      <c r="Q6" s="5" t="s">
        <v>136</v>
      </c>
      <c r="R6" s="5" t="s">
        <v>192</v>
      </c>
      <c r="S6" s="5" t="s">
        <v>110</v>
      </c>
      <c r="T6" s="6">
        <v>179</v>
      </c>
      <c r="U6" s="5" t="s">
        <v>120</v>
      </c>
      <c r="V6" s="5" t="s">
        <v>52</v>
      </c>
      <c r="W6" s="5" t="s">
        <v>90</v>
      </c>
      <c r="X6" s="5" t="s">
        <v>147</v>
      </c>
      <c r="Y6" s="5" t="s">
        <v>78</v>
      </c>
      <c r="Z6" s="5" t="s">
        <v>56</v>
      </c>
      <c r="AA6" s="5" t="s">
        <v>213</v>
      </c>
      <c r="AB6" s="5" t="s">
        <v>58</v>
      </c>
      <c r="AC6" s="5" t="s">
        <v>52</v>
      </c>
      <c r="AD6" s="5" t="s">
        <v>121</v>
      </c>
      <c r="AE6" s="5" t="s">
        <v>60</v>
      </c>
      <c r="AF6" s="5" t="s">
        <v>79</v>
      </c>
      <c r="AG6" s="5" t="s">
        <v>216</v>
      </c>
      <c r="AH6" s="5" t="s">
        <v>95</v>
      </c>
      <c r="AI6" s="5" t="s">
        <v>215</v>
      </c>
      <c r="AJ6" s="5" t="s">
        <v>65</v>
      </c>
      <c r="AK6" s="5" t="s">
        <v>83</v>
      </c>
      <c r="AL6" s="5" t="s">
        <v>134</v>
      </c>
      <c r="AM6" s="5" t="s">
        <v>68</v>
      </c>
      <c r="AN6" s="6">
        <v>22350</v>
      </c>
      <c r="AO6" s="5" t="s">
        <v>69</v>
      </c>
      <c r="AP6" s="5" t="s">
        <v>70</v>
      </c>
      <c r="AQ6" s="6">
        <v>23178</v>
      </c>
    </row>
    <row r="7" spans="1:43" ht="16.5" thickBot="1" x14ac:dyDescent="0.3">
      <c r="A7" s="4">
        <v>24236</v>
      </c>
      <c r="B7" s="5" t="s">
        <v>43</v>
      </c>
      <c r="C7" s="6">
        <v>26343000</v>
      </c>
      <c r="D7" s="5" t="s">
        <v>44</v>
      </c>
      <c r="E7" s="6">
        <v>37.770935000000001</v>
      </c>
      <c r="F7" s="6">
        <v>-122.447123</v>
      </c>
      <c r="G7" s="5" t="s">
        <v>45</v>
      </c>
      <c r="H7" s="5" t="s">
        <v>46</v>
      </c>
      <c r="I7" s="6">
        <v>130278404</v>
      </c>
      <c r="J7" s="6">
        <v>2013</v>
      </c>
      <c r="K7" s="6">
        <v>3801</v>
      </c>
      <c r="L7" s="6">
        <v>20130405</v>
      </c>
      <c r="M7" s="6">
        <v>1522</v>
      </c>
      <c r="N7" s="6">
        <v>419</v>
      </c>
      <c r="O7" s="5" t="s">
        <v>119</v>
      </c>
      <c r="P7" s="5" t="s">
        <v>135</v>
      </c>
      <c r="Q7" s="5" t="s">
        <v>224</v>
      </c>
      <c r="R7" s="5" t="s">
        <v>218</v>
      </c>
      <c r="S7" s="5" t="s">
        <v>110</v>
      </c>
      <c r="T7" s="6">
        <v>0</v>
      </c>
      <c r="U7" s="5" t="s">
        <v>51</v>
      </c>
      <c r="V7" s="5" t="s">
        <v>52</v>
      </c>
      <c r="W7" s="5" t="s">
        <v>53</v>
      </c>
      <c r="X7" s="5" t="s">
        <v>147</v>
      </c>
      <c r="Y7" s="5" t="s">
        <v>92</v>
      </c>
      <c r="Z7" s="5" t="s">
        <v>56</v>
      </c>
      <c r="AA7" s="5" t="s">
        <v>57</v>
      </c>
      <c r="AB7" s="5" t="s">
        <v>58</v>
      </c>
      <c r="AC7" s="5" t="s">
        <v>52</v>
      </c>
      <c r="AD7" s="5" t="s">
        <v>59</v>
      </c>
      <c r="AE7" s="5" t="s">
        <v>60</v>
      </c>
      <c r="AF7" s="5" t="s">
        <v>61</v>
      </c>
      <c r="AG7" s="5" t="s">
        <v>219</v>
      </c>
      <c r="AH7" s="5" t="s">
        <v>63</v>
      </c>
      <c r="AI7" s="5" t="s">
        <v>64</v>
      </c>
      <c r="AJ7" s="5" t="s">
        <v>188</v>
      </c>
      <c r="AK7" s="5" t="s">
        <v>66</v>
      </c>
      <c r="AL7" s="5" t="s">
        <v>134</v>
      </c>
      <c r="AM7" s="5" t="s">
        <v>68</v>
      </c>
      <c r="AN7" s="6">
        <v>21703</v>
      </c>
      <c r="AO7" s="5" t="s">
        <v>189</v>
      </c>
      <c r="AP7" s="5" t="s">
        <v>190</v>
      </c>
      <c r="AQ7" s="6">
        <v>7088</v>
      </c>
    </row>
    <row r="8" spans="1:43" ht="16.5" thickBot="1" x14ac:dyDescent="0.3">
      <c r="A8" s="4">
        <v>29253</v>
      </c>
      <c r="B8" s="5" t="s">
        <v>43</v>
      </c>
      <c r="C8" s="6">
        <v>26350000</v>
      </c>
      <c r="D8" s="6">
        <v>5453000</v>
      </c>
      <c r="E8" s="6">
        <v>37.773516000000001</v>
      </c>
      <c r="F8" s="6">
        <v>-122.44185299999999</v>
      </c>
      <c r="G8" s="5" t="s">
        <v>45</v>
      </c>
      <c r="H8" s="5" t="s">
        <v>46</v>
      </c>
      <c r="I8" s="6">
        <v>3164168</v>
      </c>
      <c r="J8" s="6">
        <v>2007</v>
      </c>
      <c r="K8" s="6">
        <v>3801</v>
      </c>
      <c r="L8" s="6">
        <v>20070416</v>
      </c>
      <c r="M8" s="6">
        <v>1716</v>
      </c>
      <c r="N8" s="6">
        <v>2082</v>
      </c>
      <c r="O8" s="5" t="s">
        <v>119</v>
      </c>
      <c r="P8" s="5" t="s">
        <v>172</v>
      </c>
      <c r="Q8" s="5" t="s">
        <v>229</v>
      </c>
      <c r="R8" s="5" t="s">
        <v>109</v>
      </c>
      <c r="S8" s="5" t="s">
        <v>230</v>
      </c>
      <c r="T8" s="6">
        <v>273</v>
      </c>
      <c r="U8" s="5" t="s">
        <v>120</v>
      </c>
      <c r="V8" s="5" t="s">
        <v>52</v>
      </c>
      <c r="W8" s="5" t="s">
        <v>111</v>
      </c>
      <c r="X8" s="5" t="s">
        <v>77</v>
      </c>
      <c r="Y8" s="5" t="s">
        <v>78</v>
      </c>
      <c r="Z8" s="5" t="s">
        <v>56</v>
      </c>
      <c r="AA8" s="5" t="s">
        <v>57</v>
      </c>
      <c r="AB8" s="5" t="s">
        <v>58</v>
      </c>
      <c r="AC8" s="5" t="s">
        <v>52</v>
      </c>
      <c r="AD8" s="5" t="s">
        <v>59</v>
      </c>
      <c r="AE8" s="5" t="s">
        <v>112</v>
      </c>
      <c r="AF8" s="5" t="s">
        <v>79</v>
      </c>
      <c r="AG8" s="5" t="s">
        <v>231</v>
      </c>
      <c r="AH8" s="5" t="s">
        <v>63</v>
      </c>
      <c r="AI8" s="5" t="s">
        <v>64</v>
      </c>
      <c r="AJ8" s="5" t="s">
        <v>114</v>
      </c>
      <c r="AK8" s="5" t="s">
        <v>83</v>
      </c>
      <c r="AL8" s="5" t="s">
        <v>134</v>
      </c>
      <c r="AM8" s="5" t="s">
        <v>68</v>
      </c>
      <c r="AN8" s="5" t="s">
        <v>116</v>
      </c>
      <c r="AO8" s="5" t="s">
        <v>117</v>
      </c>
      <c r="AP8" s="5" t="s">
        <v>118</v>
      </c>
      <c r="AQ8" s="6">
        <v>3839</v>
      </c>
    </row>
    <row r="9" spans="1:43" ht="16.5" thickBot="1" x14ac:dyDescent="0.3">
      <c r="A9" s="4">
        <v>29254</v>
      </c>
      <c r="B9" s="5" t="s">
        <v>43</v>
      </c>
      <c r="C9" s="6">
        <v>26350000</v>
      </c>
      <c r="D9" s="5" t="s">
        <v>44</v>
      </c>
      <c r="E9" s="6">
        <v>37.773634999999999</v>
      </c>
      <c r="F9" s="6">
        <v>-122.440922</v>
      </c>
      <c r="G9" s="5" t="s">
        <v>45</v>
      </c>
      <c r="H9" s="5" t="s">
        <v>46</v>
      </c>
      <c r="I9" s="6">
        <v>3179598</v>
      </c>
      <c r="J9" s="6">
        <v>2007</v>
      </c>
      <c r="K9" s="6">
        <v>3801</v>
      </c>
      <c r="L9" s="6">
        <v>20070403</v>
      </c>
      <c r="M9" s="6">
        <v>1539</v>
      </c>
      <c r="N9" s="6">
        <v>805</v>
      </c>
      <c r="O9" s="5" t="s">
        <v>71</v>
      </c>
      <c r="P9" s="5" t="s">
        <v>47</v>
      </c>
      <c r="Q9" s="5" t="s">
        <v>73</v>
      </c>
      <c r="R9" s="5" t="s">
        <v>109</v>
      </c>
      <c r="S9" s="5" t="s">
        <v>230</v>
      </c>
      <c r="T9" s="6">
        <v>0</v>
      </c>
      <c r="U9" s="5" t="s">
        <v>51</v>
      </c>
      <c r="V9" s="5" t="s">
        <v>52</v>
      </c>
      <c r="W9" s="5" t="s">
        <v>53</v>
      </c>
      <c r="X9" s="5" t="s">
        <v>91</v>
      </c>
      <c r="Y9" s="5" t="s">
        <v>78</v>
      </c>
      <c r="Z9" s="5" t="s">
        <v>56</v>
      </c>
      <c r="AA9" s="5" t="s">
        <v>57</v>
      </c>
      <c r="AB9" s="5" t="s">
        <v>58</v>
      </c>
      <c r="AC9" s="5" t="s">
        <v>52</v>
      </c>
      <c r="AD9" s="5" t="s">
        <v>59</v>
      </c>
      <c r="AE9" s="5" t="s">
        <v>112</v>
      </c>
      <c r="AF9" s="5" t="s">
        <v>79</v>
      </c>
      <c r="AG9" s="5" t="s">
        <v>234</v>
      </c>
      <c r="AH9" s="5" t="s">
        <v>63</v>
      </c>
      <c r="AI9" s="5" t="s">
        <v>64</v>
      </c>
      <c r="AJ9" s="5" t="s">
        <v>194</v>
      </c>
      <c r="AK9" s="5" t="s">
        <v>66</v>
      </c>
      <c r="AL9" s="5" t="s">
        <v>134</v>
      </c>
      <c r="AM9" s="5" t="s">
        <v>68</v>
      </c>
      <c r="AN9" s="5" t="s">
        <v>195</v>
      </c>
      <c r="AO9" s="5" t="s">
        <v>196</v>
      </c>
      <c r="AP9" s="5" t="s">
        <v>197</v>
      </c>
      <c r="AQ9" s="6">
        <v>11357</v>
      </c>
    </row>
    <row r="10" spans="1:43" ht="16.5" thickBot="1" x14ac:dyDescent="0.3">
      <c r="A10" s="4">
        <v>2801</v>
      </c>
      <c r="B10" s="5" t="s">
        <v>43</v>
      </c>
      <c r="C10" s="6">
        <v>26319000</v>
      </c>
      <c r="D10" s="5" t="s">
        <v>44</v>
      </c>
      <c r="E10" s="6">
        <v>37.772713000000003</v>
      </c>
      <c r="F10" s="6">
        <v>-122.440735</v>
      </c>
      <c r="G10" s="5" t="s">
        <v>45</v>
      </c>
      <c r="H10" s="5" t="s">
        <v>46</v>
      </c>
      <c r="I10" s="6">
        <v>3179499</v>
      </c>
      <c r="J10" s="6">
        <v>2007</v>
      </c>
      <c r="K10" s="6">
        <v>3801</v>
      </c>
      <c r="L10" s="6">
        <v>20070404</v>
      </c>
      <c r="M10" s="6">
        <v>1805</v>
      </c>
      <c r="N10" s="6">
        <v>937</v>
      </c>
      <c r="O10" s="5" t="s">
        <v>217</v>
      </c>
      <c r="P10" s="5" t="s">
        <v>88</v>
      </c>
      <c r="Q10" s="5" t="s">
        <v>285</v>
      </c>
      <c r="R10" s="5" t="s">
        <v>192</v>
      </c>
      <c r="S10" s="5" t="s">
        <v>230</v>
      </c>
      <c r="T10" s="6">
        <v>0</v>
      </c>
      <c r="U10" s="5" t="s">
        <v>51</v>
      </c>
      <c r="V10" s="5" t="s">
        <v>52</v>
      </c>
      <c r="W10" s="5" t="s">
        <v>53</v>
      </c>
      <c r="X10" s="5" t="s">
        <v>91</v>
      </c>
      <c r="Y10" s="5" t="s">
        <v>92</v>
      </c>
      <c r="Z10" s="5" t="s">
        <v>56</v>
      </c>
      <c r="AA10" s="5" t="s">
        <v>57</v>
      </c>
      <c r="AB10" s="5" t="s">
        <v>58</v>
      </c>
      <c r="AC10" s="5" t="s">
        <v>52</v>
      </c>
      <c r="AD10" s="5" t="s">
        <v>59</v>
      </c>
      <c r="AE10" s="5" t="s">
        <v>112</v>
      </c>
      <c r="AF10" s="5" t="s">
        <v>93</v>
      </c>
      <c r="AG10" s="5" t="s">
        <v>286</v>
      </c>
      <c r="AH10" s="5" t="s">
        <v>123</v>
      </c>
      <c r="AI10" s="5" t="s">
        <v>171</v>
      </c>
      <c r="AJ10" s="5" t="s">
        <v>65</v>
      </c>
      <c r="AK10" s="5" t="s">
        <v>66</v>
      </c>
      <c r="AL10" s="5" t="s">
        <v>134</v>
      </c>
      <c r="AM10" s="5" t="s">
        <v>68</v>
      </c>
      <c r="AN10" s="6">
        <v>22350</v>
      </c>
      <c r="AO10" s="5" t="s">
        <v>69</v>
      </c>
      <c r="AP10" s="5" t="s">
        <v>70</v>
      </c>
      <c r="AQ10" s="6">
        <v>5407</v>
      </c>
    </row>
    <row r="11" spans="1:43" ht="16.5" thickBot="1" x14ac:dyDescent="0.3">
      <c r="A11" s="4">
        <v>24279</v>
      </c>
      <c r="B11" s="5" t="s">
        <v>43</v>
      </c>
      <c r="C11" s="6">
        <v>26319000</v>
      </c>
      <c r="D11" s="5" t="s">
        <v>44</v>
      </c>
      <c r="E11" s="6">
        <v>37.772713000000003</v>
      </c>
      <c r="F11" s="6">
        <v>-122.440735</v>
      </c>
      <c r="G11" s="5" t="s">
        <v>45</v>
      </c>
      <c r="H11" s="5" t="s">
        <v>46</v>
      </c>
      <c r="I11" s="6">
        <v>140316903</v>
      </c>
      <c r="J11" s="6">
        <v>2014</v>
      </c>
      <c r="K11" s="6">
        <v>3801</v>
      </c>
      <c r="L11" s="6">
        <v>20140416</v>
      </c>
      <c r="M11" s="6">
        <v>1735</v>
      </c>
      <c r="N11" s="6">
        <v>537</v>
      </c>
      <c r="O11" s="5" t="s">
        <v>44</v>
      </c>
      <c r="P11" s="5" t="s">
        <v>88</v>
      </c>
      <c r="Q11" s="5" t="s">
        <v>208</v>
      </c>
      <c r="R11" s="5" t="s">
        <v>192</v>
      </c>
      <c r="S11" s="5" t="s">
        <v>230</v>
      </c>
      <c r="T11" s="6">
        <v>0</v>
      </c>
      <c r="U11" s="5" t="s">
        <v>51</v>
      </c>
      <c r="V11" s="5" t="s">
        <v>52</v>
      </c>
      <c r="W11" s="5" t="s">
        <v>90</v>
      </c>
      <c r="X11" s="5" t="s">
        <v>77</v>
      </c>
      <c r="Y11" s="5" t="s">
        <v>78</v>
      </c>
      <c r="Z11" s="5" t="s">
        <v>56</v>
      </c>
      <c r="AA11" s="5" t="s">
        <v>57</v>
      </c>
      <c r="AB11" s="5" t="s">
        <v>58</v>
      </c>
      <c r="AC11" s="5" t="s">
        <v>52</v>
      </c>
      <c r="AD11" s="5" t="s">
        <v>59</v>
      </c>
      <c r="AE11" s="5" t="s">
        <v>60</v>
      </c>
      <c r="AF11" s="5" t="s">
        <v>79</v>
      </c>
      <c r="AG11" s="5" t="s">
        <v>286</v>
      </c>
      <c r="AH11" s="5" t="s">
        <v>63</v>
      </c>
      <c r="AI11" s="5" t="s">
        <v>64</v>
      </c>
      <c r="AJ11" s="5" t="s">
        <v>114</v>
      </c>
      <c r="AK11" s="5" t="s">
        <v>66</v>
      </c>
      <c r="AL11" s="5" t="s">
        <v>134</v>
      </c>
      <c r="AM11" s="5" t="s">
        <v>68</v>
      </c>
      <c r="AN11" s="5" t="s">
        <v>116</v>
      </c>
      <c r="AO11" s="5" t="s">
        <v>117</v>
      </c>
      <c r="AP11" s="5" t="s">
        <v>118</v>
      </c>
      <c r="AQ11" s="6">
        <v>20275</v>
      </c>
    </row>
    <row r="12" spans="1:43" ht="16.5" thickBot="1" x14ac:dyDescent="0.3">
      <c r="A12" s="4">
        <v>29181</v>
      </c>
      <c r="B12" s="5" t="s">
        <v>43</v>
      </c>
      <c r="C12" s="6">
        <v>26319000</v>
      </c>
      <c r="D12" s="6">
        <v>9762000</v>
      </c>
      <c r="E12" s="6">
        <v>37.772742999999998</v>
      </c>
      <c r="F12" s="6">
        <v>-122.440501</v>
      </c>
      <c r="G12" s="5" t="s">
        <v>45</v>
      </c>
      <c r="H12" s="5" t="s">
        <v>46</v>
      </c>
      <c r="I12" s="6">
        <v>6143787</v>
      </c>
      <c r="J12" s="6">
        <v>2012</v>
      </c>
      <c r="K12" s="6">
        <v>3801</v>
      </c>
      <c r="L12" s="6">
        <v>20120419</v>
      </c>
      <c r="M12" s="6">
        <v>817</v>
      </c>
      <c r="N12" s="6">
        <v>2179</v>
      </c>
      <c r="O12" s="5" t="s">
        <v>44</v>
      </c>
      <c r="P12" s="5" t="s">
        <v>72</v>
      </c>
      <c r="Q12" s="5" t="s">
        <v>159</v>
      </c>
      <c r="R12" s="5" t="s">
        <v>192</v>
      </c>
      <c r="S12" s="5" t="s">
        <v>230</v>
      </c>
      <c r="T12" s="6">
        <v>68</v>
      </c>
      <c r="U12" s="5" t="s">
        <v>76</v>
      </c>
      <c r="V12" s="5" t="s">
        <v>52</v>
      </c>
      <c r="W12" s="5" t="s">
        <v>90</v>
      </c>
      <c r="X12" s="5" t="s">
        <v>147</v>
      </c>
      <c r="Y12" s="5" t="s">
        <v>78</v>
      </c>
      <c r="Z12" s="5" t="s">
        <v>56</v>
      </c>
      <c r="AA12" s="5" t="s">
        <v>57</v>
      </c>
      <c r="AB12" s="5" t="s">
        <v>58</v>
      </c>
      <c r="AC12" s="5" t="s">
        <v>52</v>
      </c>
      <c r="AD12" s="5" t="s">
        <v>59</v>
      </c>
      <c r="AE12" s="5" t="s">
        <v>60</v>
      </c>
      <c r="AF12" s="5" t="s">
        <v>79</v>
      </c>
      <c r="AG12" s="5" t="s">
        <v>297</v>
      </c>
      <c r="AH12" s="5" t="s">
        <v>95</v>
      </c>
      <c r="AI12" s="5" t="s">
        <v>64</v>
      </c>
      <c r="AJ12" s="5" t="s">
        <v>65</v>
      </c>
      <c r="AK12" s="5" t="s">
        <v>168</v>
      </c>
      <c r="AL12" s="5" t="s">
        <v>134</v>
      </c>
      <c r="AM12" s="5" t="s">
        <v>68</v>
      </c>
      <c r="AN12" s="6">
        <v>22350</v>
      </c>
      <c r="AO12" s="5" t="s">
        <v>69</v>
      </c>
      <c r="AP12" s="5" t="s">
        <v>70</v>
      </c>
      <c r="AQ12" s="6">
        <v>27274</v>
      </c>
    </row>
    <row r="13" spans="1:43" ht="16.5" thickBot="1" x14ac:dyDescent="0.3">
      <c r="A13" s="4">
        <v>29280</v>
      </c>
      <c r="B13" s="5" t="s">
        <v>43</v>
      </c>
      <c r="C13" s="6">
        <v>26362000</v>
      </c>
      <c r="D13" s="5" t="s">
        <v>44</v>
      </c>
      <c r="E13" s="6">
        <v>37.779243999999998</v>
      </c>
      <c r="F13" s="6">
        <v>-122.442053</v>
      </c>
      <c r="G13" s="5" t="s">
        <v>45</v>
      </c>
      <c r="H13" s="5" t="s">
        <v>46</v>
      </c>
      <c r="I13" s="6">
        <v>4677892</v>
      </c>
      <c r="J13" s="6">
        <v>2010</v>
      </c>
      <c r="K13" s="6">
        <v>3801</v>
      </c>
      <c r="L13" s="6">
        <v>20100420</v>
      </c>
      <c r="M13" s="6">
        <v>1600</v>
      </c>
      <c r="N13" s="6">
        <v>1584</v>
      </c>
      <c r="O13" s="5" t="s">
        <v>44</v>
      </c>
      <c r="P13" s="5" t="s">
        <v>47</v>
      </c>
      <c r="Q13" s="5" t="s">
        <v>309</v>
      </c>
      <c r="R13" s="5" t="s">
        <v>49</v>
      </c>
      <c r="S13" s="5" t="s">
        <v>230</v>
      </c>
      <c r="T13" s="6">
        <v>0</v>
      </c>
      <c r="U13" s="5" t="s">
        <v>51</v>
      </c>
      <c r="V13" s="5" t="s">
        <v>52</v>
      </c>
      <c r="W13" s="5" t="s">
        <v>90</v>
      </c>
      <c r="X13" s="5" t="s">
        <v>91</v>
      </c>
      <c r="Y13" s="5" t="s">
        <v>78</v>
      </c>
      <c r="Z13" s="5" t="s">
        <v>56</v>
      </c>
      <c r="AA13" s="5" t="s">
        <v>57</v>
      </c>
      <c r="AB13" s="5" t="s">
        <v>58</v>
      </c>
      <c r="AC13" s="5" t="s">
        <v>52</v>
      </c>
      <c r="AD13" s="5" t="s">
        <v>59</v>
      </c>
      <c r="AE13" s="5" t="s">
        <v>112</v>
      </c>
      <c r="AF13" s="5" t="s">
        <v>79</v>
      </c>
      <c r="AG13" s="5" t="s">
        <v>228</v>
      </c>
      <c r="AH13" s="5" t="s">
        <v>63</v>
      </c>
      <c r="AI13" s="5" t="s">
        <v>64</v>
      </c>
      <c r="AJ13" s="5" t="s">
        <v>305</v>
      </c>
      <c r="AK13" s="5" t="s">
        <v>66</v>
      </c>
      <c r="AL13" s="5" t="s">
        <v>134</v>
      </c>
      <c r="AM13" s="5" t="s">
        <v>68</v>
      </c>
      <c r="AN13" s="5" t="s">
        <v>306</v>
      </c>
      <c r="AO13" s="5" t="s">
        <v>307</v>
      </c>
      <c r="AP13" s="5" t="s">
        <v>308</v>
      </c>
      <c r="AQ13" s="6">
        <v>14015</v>
      </c>
    </row>
    <row r="14" spans="1:43" ht="16.5" thickBot="1" x14ac:dyDescent="0.3">
      <c r="A14" s="4">
        <v>828</v>
      </c>
      <c r="B14" s="5" t="s">
        <v>43</v>
      </c>
      <c r="C14" s="6">
        <v>26058000</v>
      </c>
      <c r="D14" s="5" t="s">
        <v>44</v>
      </c>
      <c r="E14" s="6">
        <v>37.773847000000004</v>
      </c>
      <c r="F14" s="6">
        <v>-122.439277</v>
      </c>
      <c r="G14" s="5" t="s">
        <v>45</v>
      </c>
      <c r="H14" s="5" t="s">
        <v>46</v>
      </c>
      <c r="I14" s="6">
        <v>150286841</v>
      </c>
      <c r="J14" s="6">
        <v>2015</v>
      </c>
      <c r="K14" s="6">
        <v>3801</v>
      </c>
      <c r="L14" s="6">
        <v>20150401</v>
      </c>
      <c r="M14" s="6">
        <v>1736</v>
      </c>
      <c r="N14" s="6">
        <v>1485</v>
      </c>
      <c r="O14" s="5" t="s">
        <v>44</v>
      </c>
      <c r="P14" s="5" t="s">
        <v>88</v>
      </c>
      <c r="Q14" s="5" t="s">
        <v>626</v>
      </c>
      <c r="R14" s="5" t="s">
        <v>325</v>
      </c>
      <c r="S14" s="5" t="s">
        <v>109</v>
      </c>
      <c r="T14" s="6">
        <v>0</v>
      </c>
      <c r="U14" s="5" t="s">
        <v>51</v>
      </c>
      <c r="V14" s="5" t="s">
        <v>52</v>
      </c>
      <c r="W14" s="5" t="s">
        <v>90</v>
      </c>
      <c r="X14" s="5" t="s">
        <v>150</v>
      </c>
      <c r="Y14" s="5" t="s">
        <v>151</v>
      </c>
      <c r="Z14" s="5" t="s">
        <v>152</v>
      </c>
      <c r="AA14" s="5" t="s">
        <v>57</v>
      </c>
      <c r="AB14" s="5" t="s">
        <v>58</v>
      </c>
      <c r="AC14" s="5" t="s">
        <v>52</v>
      </c>
      <c r="AD14" s="5" t="s">
        <v>59</v>
      </c>
      <c r="AE14" s="5" t="s">
        <v>112</v>
      </c>
      <c r="AF14" s="5" t="s">
        <v>153</v>
      </c>
      <c r="AG14" s="5" t="s">
        <v>326</v>
      </c>
      <c r="AH14" s="5" t="s">
        <v>63</v>
      </c>
      <c r="AI14" s="5" t="s">
        <v>64</v>
      </c>
      <c r="AJ14" s="5" t="s">
        <v>236</v>
      </c>
      <c r="AK14" s="5" t="s">
        <v>66</v>
      </c>
      <c r="AL14" s="5" t="s">
        <v>134</v>
      </c>
      <c r="AM14" s="5" t="s">
        <v>68</v>
      </c>
      <c r="AN14" s="5" t="s">
        <v>237</v>
      </c>
      <c r="AO14" s="5" t="s">
        <v>238</v>
      </c>
      <c r="AP14" s="5" t="s">
        <v>179</v>
      </c>
      <c r="AQ14" s="6">
        <v>32769</v>
      </c>
    </row>
    <row r="15" spans="1:43" ht="16.5" thickBot="1" x14ac:dyDescent="0.3">
      <c r="A15" s="4">
        <v>28960</v>
      </c>
      <c r="B15" s="5" t="s">
        <v>43</v>
      </c>
      <c r="C15" s="6">
        <v>26058000</v>
      </c>
      <c r="D15" s="6">
        <v>5451000</v>
      </c>
      <c r="E15" s="6">
        <v>37.773907000000001</v>
      </c>
      <c r="F15" s="6">
        <v>-122.43881399999999</v>
      </c>
      <c r="G15" s="5" t="s">
        <v>45</v>
      </c>
      <c r="H15" s="5" t="s">
        <v>46</v>
      </c>
      <c r="I15" s="6">
        <v>3726658</v>
      </c>
      <c r="J15" s="6">
        <v>2008</v>
      </c>
      <c r="K15" s="6">
        <v>3801</v>
      </c>
      <c r="L15" s="6">
        <v>20080422</v>
      </c>
      <c r="M15" s="6">
        <v>1953</v>
      </c>
      <c r="N15" s="6">
        <v>246</v>
      </c>
      <c r="O15" s="5" t="s">
        <v>119</v>
      </c>
      <c r="P15" s="5" t="s">
        <v>47</v>
      </c>
      <c r="Q15" s="5" t="s">
        <v>332</v>
      </c>
      <c r="R15" s="5" t="s">
        <v>109</v>
      </c>
      <c r="S15" s="5" t="s">
        <v>325</v>
      </c>
      <c r="T15" s="6">
        <v>135</v>
      </c>
      <c r="U15" s="5" t="s">
        <v>76</v>
      </c>
      <c r="V15" s="5" t="s">
        <v>52</v>
      </c>
      <c r="W15" s="5" t="s">
        <v>53</v>
      </c>
      <c r="X15" s="5" t="s">
        <v>249</v>
      </c>
      <c r="Y15" s="5" t="s">
        <v>78</v>
      </c>
      <c r="Z15" s="5" t="s">
        <v>56</v>
      </c>
      <c r="AA15" s="5" t="s">
        <v>213</v>
      </c>
      <c r="AB15" s="5" t="s">
        <v>58</v>
      </c>
      <c r="AC15" s="5" t="s">
        <v>52</v>
      </c>
      <c r="AD15" s="5" t="s">
        <v>131</v>
      </c>
      <c r="AE15" s="5" t="s">
        <v>60</v>
      </c>
      <c r="AF15" s="5" t="s">
        <v>79</v>
      </c>
      <c r="AG15" s="5" t="s">
        <v>333</v>
      </c>
      <c r="AH15" s="5" t="s">
        <v>123</v>
      </c>
      <c r="AI15" s="5" t="s">
        <v>215</v>
      </c>
      <c r="AJ15" s="5" t="s">
        <v>139</v>
      </c>
      <c r="AK15" s="5" t="s">
        <v>83</v>
      </c>
      <c r="AL15" s="5" t="s">
        <v>134</v>
      </c>
      <c r="AM15" s="5" t="s">
        <v>68</v>
      </c>
      <c r="AN15" s="6">
        <v>22107</v>
      </c>
      <c r="AO15" s="5" t="s">
        <v>140</v>
      </c>
      <c r="AP15" s="5" t="s">
        <v>141</v>
      </c>
      <c r="AQ15" s="6">
        <v>4218</v>
      </c>
    </row>
    <row r="16" spans="1:43" ht="16.5" thickBot="1" x14ac:dyDescent="0.3">
      <c r="A16" s="4">
        <v>25778</v>
      </c>
      <c r="B16" s="5" t="s">
        <v>43</v>
      </c>
      <c r="C16" s="6">
        <v>26029000</v>
      </c>
      <c r="D16" s="6">
        <v>10179000</v>
      </c>
      <c r="E16" s="6">
        <v>37.772061000000001</v>
      </c>
      <c r="F16" s="6">
        <v>-122.43835199999999</v>
      </c>
      <c r="G16" s="5" t="s">
        <v>45</v>
      </c>
      <c r="H16" s="5" t="s">
        <v>46</v>
      </c>
      <c r="I16" s="6">
        <v>140350531</v>
      </c>
      <c r="J16" s="6">
        <v>2014</v>
      </c>
      <c r="K16" s="6">
        <v>3801</v>
      </c>
      <c r="L16" s="6">
        <v>20140428</v>
      </c>
      <c r="M16" s="6">
        <v>38</v>
      </c>
      <c r="N16" s="6">
        <v>2462</v>
      </c>
      <c r="O16" s="5" t="s">
        <v>71</v>
      </c>
      <c r="P16" s="5" t="s">
        <v>172</v>
      </c>
      <c r="Q16" s="5" t="s">
        <v>44</v>
      </c>
      <c r="R16" s="5" t="s">
        <v>218</v>
      </c>
      <c r="S16" s="5" t="s">
        <v>325</v>
      </c>
      <c r="T16" s="6">
        <v>160</v>
      </c>
      <c r="U16" s="5" t="s">
        <v>76</v>
      </c>
      <c r="V16" s="5" t="s">
        <v>52</v>
      </c>
      <c r="W16" s="5" t="s">
        <v>90</v>
      </c>
      <c r="X16" s="5" t="s">
        <v>54</v>
      </c>
      <c r="Y16" s="5" t="s">
        <v>78</v>
      </c>
      <c r="Z16" s="5" t="s">
        <v>56</v>
      </c>
      <c r="AA16" s="5" t="s">
        <v>57</v>
      </c>
      <c r="AB16" s="5" t="s">
        <v>58</v>
      </c>
      <c r="AC16" s="5" t="s">
        <v>52</v>
      </c>
      <c r="AD16" s="5" t="s">
        <v>131</v>
      </c>
      <c r="AE16" s="5" t="s">
        <v>60</v>
      </c>
      <c r="AF16" s="5" t="s">
        <v>79</v>
      </c>
      <c r="AG16" s="5" t="s">
        <v>385</v>
      </c>
      <c r="AH16" s="5" t="s">
        <v>133</v>
      </c>
      <c r="AI16" s="5" t="s">
        <v>64</v>
      </c>
      <c r="AJ16" s="5" t="s">
        <v>114</v>
      </c>
      <c r="AK16" s="5" t="s">
        <v>83</v>
      </c>
      <c r="AL16" s="5" t="s">
        <v>134</v>
      </c>
      <c r="AM16" s="5" t="s">
        <v>68</v>
      </c>
      <c r="AN16" s="5" t="s">
        <v>116</v>
      </c>
      <c r="AO16" s="5" t="s">
        <v>117</v>
      </c>
      <c r="AP16" s="5" t="s">
        <v>118</v>
      </c>
      <c r="AQ16" s="6">
        <v>29701</v>
      </c>
    </row>
    <row r="17" spans="1:43" ht="16.5" thickBot="1" x14ac:dyDescent="0.3">
      <c r="A17" s="4">
        <v>14670</v>
      </c>
      <c r="B17" s="5" t="s">
        <v>43</v>
      </c>
      <c r="C17" s="6">
        <v>26056000</v>
      </c>
      <c r="D17" s="5" t="s">
        <v>44</v>
      </c>
      <c r="E17" s="6">
        <v>37.775925000000001</v>
      </c>
      <c r="F17" s="6">
        <v>-122.43799</v>
      </c>
      <c r="G17" s="5" t="s">
        <v>45</v>
      </c>
      <c r="H17" s="5" t="s">
        <v>46</v>
      </c>
      <c r="I17" s="6">
        <v>3747598</v>
      </c>
      <c r="J17" s="6">
        <v>2008</v>
      </c>
      <c r="K17" s="6">
        <v>3801</v>
      </c>
      <c r="L17" s="6">
        <v>20080425</v>
      </c>
      <c r="M17" s="6">
        <v>1330</v>
      </c>
      <c r="N17" s="6">
        <v>111</v>
      </c>
      <c r="O17" s="5" t="s">
        <v>217</v>
      </c>
      <c r="P17" s="5" t="s">
        <v>135</v>
      </c>
      <c r="Q17" s="5" t="s">
        <v>790</v>
      </c>
      <c r="R17" s="5" t="s">
        <v>453</v>
      </c>
      <c r="S17" s="5" t="s">
        <v>263</v>
      </c>
      <c r="T17" s="6">
        <v>0</v>
      </c>
      <c r="U17" s="5" t="s">
        <v>51</v>
      </c>
      <c r="V17" s="5" t="s">
        <v>52</v>
      </c>
      <c r="W17" s="5" t="s">
        <v>90</v>
      </c>
      <c r="X17" s="5" t="s">
        <v>150</v>
      </c>
      <c r="Y17" s="5" t="s">
        <v>151</v>
      </c>
      <c r="Z17" s="5" t="s">
        <v>152</v>
      </c>
      <c r="AA17" s="5" t="s">
        <v>57</v>
      </c>
      <c r="AB17" s="5" t="s">
        <v>58</v>
      </c>
      <c r="AC17" s="5" t="s">
        <v>52</v>
      </c>
      <c r="AD17" s="5" t="s">
        <v>59</v>
      </c>
      <c r="AE17" s="5" t="s">
        <v>60</v>
      </c>
      <c r="AF17" s="5" t="s">
        <v>153</v>
      </c>
      <c r="AG17" s="5" t="s">
        <v>549</v>
      </c>
      <c r="AH17" s="5" t="s">
        <v>81</v>
      </c>
      <c r="AI17" s="5" t="s">
        <v>64</v>
      </c>
      <c r="AJ17" s="5" t="s">
        <v>236</v>
      </c>
      <c r="AK17" s="5" t="s">
        <v>66</v>
      </c>
      <c r="AL17" s="5" t="s">
        <v>134</v>
      </c>
      <c r="AM17" s="5" t="s">
        <v>68</v>
      </c>
      <c r="AN17" s="5" t="s">
        <v>237</v>
      </c>
      <c r="AO17" s="5" t="s">
        <v>238</v>
      </c>
      <c r="AP17" s="5" t="s">
        <v>179</v>
      </c>
      <c r="AQ17" s="6">
        <v>18815</v>
      </c>
    </row>
    <row r="18" spans="1:43" ht="16.5" thickBot="1" x14ac:dyDescent="0.3">
      <c r="A18" s="4">
        <v>14642</v>
      </c>
      <c r="B18" s="5" t="s">
        <v>43</v>
      </c>
      <c r="C18" s="6">
        <v>26056000</v>
      </c>
      <c r="D18" s="6">
        <v>4803101</v>
      </c>
      <c r="E18" s="6">
        <v>37.775530000000003</v>
      </c>
      <c r="F18" s="6">
        <v>-122.437963</v>
      </c>
      <c r="G18" s="5" t="s">
        <v>45</v>
      </c>
      <c r="H18" s="5" t="s">
        <v>46</v>
      </c>
      <c r="I18" s="6">
        <v>2008095</v>
      </c>
      <c r="J18" s="6">
        <v>2005</v>
      </c>
      <c r="K18" s="6">
        <v>3801</v>
      </c>
      <c r="L18" s="6">
        <v>20050401</v>
      </c>
      <c r="M18" s="6">
        <v>1443</v>
      </c>
      <c r="N18" s="6">
        <v>1384</v>
      </c>
      <c r="O18" s="5" t="s">
        <v>814</v>
      </c>
      <c r="P18" s="5" t="s">
        <v>135</v>
      </c>
      <c r="Q18" s="5" t="s">
        <v>314</v>
      </c>
      <c r="R18" s="5" t="s">
        <v>453</v>
      </c>
      <c r="S18" s="5" t="s">
        <v>268</v>
      </c>
      <c r="T18" s="6">
        <v>201</v>
      </c>
      <c r="U18" s="5" t="s">
        <v>622</v>
      </c>
      <c r="V18" s="5" t="s">
        <v>52</v>
      </c>
      <c r="W18" s="5" t="s">
        <v>53</v>
      </c>
      <c r="X18" s="5" t="s">
        <v>54</v>
      </c>
      <c r="Y18" s="5" t="s">
        <v>151</v>
      </c>
      <c r="Z18" s="5" t="s">
        <v>203</v>
      </c>
      <c r="AA18" s="5" t="s">
        <v>57</v>
      </c>
      <c r="AB18" s="5" t="s">
        <v>58</v>
      </c>
      <c r="AC18" s="5" t="s">
        <v>52</v>
      </c>
      <c r="AD18" s="5" t="s">
        <v>59</v>
      </c>
      <c r="AE18" s="5" t="s">
        <v>60</v>
      </c>
      <c r="AF18" s="5" t="s">
        <v>153</v>
      </c>
      <c r="AG18" s="5" t="s">
        <v>815</v>
      </c>
      <c r="AH18" s="5" t="s">
        <v>63</v>
      </c>
      <c r="AI18" s="5" t="s">
        <v>64</v>
      </c>
      <c r="AJ18" s="5" t="s">
        <v>205</v>
      </c>
      <c r="AK18" s="5" t="s">
        <v>83</v>
      </c>
      <c r="AL18" s="5" t="s">
        <v>134</v>
      </c>
      <c r="AM18" s="5" t="s">
        <v>68</v>
      </c>
      <c r="AN18" s="6">
        <v>21955</v>
      </c>
      <c r="AO18" s="5" t="s">
        <v>206</v>
      </c>
      <c r="AP18" s="5" t="s">
        <v>207</v>
      </c>
      <c r="AQ18" s="6">
        <v>10895</v>
      </c>
    </row>
    <row r="19" spans="1:43" ht="16.5" thickBot="1" x14ac:dyDescent="0.3">
      <c r="A19" s="4">
        <v>13223</v>
      </c>
      <c r="B19" s="5" t="s">
        <v>43</v>
      </c>
      <c r="C19" s="6">
        <v>26415000</v>
      </c>
      <c r="D19" s="5" t="s">
        <v>44</v>
      </c>
      <c r="E19" s="6">
        <v>37.770730999999998</v>
      </c>
      <c r="F19" s="6">
        <v>-122.448768</v>
      </c>
      <c r="G19" s="5" t="s">
        <v>45</v>
      </c>
      <c r="H19" s="5" t="s">
        <v>46</v>
      </c>
      <c r="I19" s="6">
        <v>5689879</v>
      </c>
      <c r="J19" s="6">
        <v>2012</v>
      </c>
      <c r="K19" s="6">
        <v>3801</v>
      </c>
      <c r="L19" s="6">
        <v>20120427</v>
      </c>
      <c r="M19" s="6">
        <v>2152</v>
      </c>
      <c r="N19" s="6">
        <v>1222</v>
      </c>
      <c r="O19" s="5" t="s">
        <v>119</v>
      </c>
      <c r="P19" s="5" t="s">
        <v>135</v>
      </c>
      <c r="Q19" s="5" t="s">
        <v>146</v>
      </c>
      <c r="R19" s="5" t="s">
        <v>218</v>
      </c>
      <c r="S19" s="5" t="s">
        <v>460</v>
      </c>
      <c r="T19" s="6">
        <v>0</v>
      </c>
      <c r="U19" s="5" t="s">
        <v>51</v>
      </c>
      <c r="V19" s="5" t="s">
        <v>52</v>
      </c>
      <c r="W19" s="5" t="s">
        <v>53</v>
      </c>
      <c r="X19" s="5" t="s">
        <v>249</v>
      </c>
      <c r="Y19" s="5" t="s">
        <v>92</v>
      </c>
      <c r="Z19" s="5" t="s">
        <v>56</v>
      </c>
      <c r="AA19" s="5" t="s">
        <v>57</v>
      </c>
      <c r="AB19" s="5" t="s">
        <v>58</v>
      </c>
      <c r="AC19" s="5" t="s">
        <v>52</v>
      </c>
      <c r="AD19" s="5" t="s">
        <v>131</v>
      </c>
      <c r="AE19" s="5" t="s">
        <v>60</v>
      </c>
      <c r="AF19" s="5" t="s">
        <v>93</v>
      </c>
      <c r="AG19" s="5" t="s">
        <v>472</v>
      </c>
      <c r="AH19" s="5" t="s">
        <v>123</v>
      </c>
      <c r="AI19" s="5" t="s">
        <v>64</v>
      </c>
      <c r="AJ19" s="5" t="s">
        <v>220</v>
      </c>
      <c r="AK19" s="5" t="s">
        <v>66</v>
      </c>
      <c r="AL19" s="5" t="s">
        <v>134</v>
      </c>
      <c r="AM19" s="5" t="s">
        <v>68</v>
      </c>
      <c r="AN19" s="5" t="s">
        <v>221</v>
      </c>
      <c r="AO19" s="5" t="s">
        <v>222</v>
      </c>
      <c r="AP19" s="5" t="s">
        <v>223</v>
      </c>
      <c r="AQ19" s="6">
        <v>10868</v>
      </c>
    </row>
    <row r="20" spans="1:43" ht="16.5" thickBot="1" x14ac:dyDescent="0.3">
      <c r="A20" s="4">
        <v>24529</v>
      </c>
      <c r="B20" s="5" t="s">
        <v>43</v>
      </c>
      <c r="C20" s="6">
        <v>26422000</v>
      </c>
      <c r="D20" s="6">
        <v>5458000</v>
      </c>
      <c r="E20" s="6">
        <v>37.772413999999998</v>
      </c>
      <c r="F20" s="6">
        <v>-122.450429</v>
      </c>
      <c r="G20" s="5" t="s">
        <v>45</v>
      </c>
      <c r="H20" s="5" t="s">
        <v>46</v>
      </c>
      <c r="I20" s="6">
        <v>140345479</v>
      </c>
      <c r="J20" s="6">
        <v>2014</v>
      </c>
      <c r="K20" s="6">
        <v>3801</v>
      </c>
      <c r="L20" s="6">
        <v>20140426</v>
      </c>
      <c r="M20" s="6">
        <v>38</v>
      </c>
      <c r="N20" s="6">
        <v>1889</v>
      </c>
      <c r="O20" s="5" t="s">
        <v>119</v>
      </c>
      <c r="P20" s="5" t="s">
        <v>128</v>
      </c>
      <c r="Q20" s="5" t="s">
        <v>146</v>
      </c>
      <c r="R20" s="5" t="s">
        <v>109</v>
      </c>
      <c r="S20" s="5" t="s">
        <v>478</v>
      </c>
      <c r="T20" s="6">
        <v>105</v>
      </c>
      <c r="U20" s="5" t="s">
        <v>76</v>
      </c>
      <c r="V20" s="5" t="s">
        <v>52</v>
      </c>
      <c r="W20" s="5" t="s">
        <v>53</v>
      </c>
      <c r="X20" s="5" t="s">
        <v>77</v>
      </c>
      <c r="Y20" s="5" t="s">
        <v>130</v>
      </c>
      <c r="Z20" s="5" t="s">
        <v>56</v>
      </c>
      <c r="AA20" s="5" t="s">
        <v>57</v>
      </c>
      <c r="AB20" s="5" t="s">
        <v>58</v>
      </c>
      <c r="AC20" s="5" t="s">
        <v>52</v>
      </c>
      <c r="AD20" s="5" t="s">
        <v>131</v>
      </c>
      <c r="AE20" s="5" t="s">
        <v>60</v>
      </c>
      <c r="AF20" s="5" t="s">
        <v>79</v>
      </c>
      <c r="AG20" s="5" t="s">
        <v>479</v>
      </c>
      <c r="AH20" s="5" t="s">
        <v>133</v>
      </c>
      <c r="AI20" s="5" t="s">
        <v>64</v>
      </c>
      <c r="AJ20" s="5" t="s">
        <v>114</v>
      </c>
      <c r="AK20" s="5" t="s">
        <v>83</v>
      </c>
      <c r="AL20" s="5" t="s">
        <v>134</v>
      </c>
      <c r="AM20" s="5" t="s">
        <v>68</v>
      </c>
      <c r="AN20" s="5" t="s">
        <v>116</v>
      </c>
      <c r="AO20" s="5" t="s">
        <v>117</v>
      </c>
      <c r="AP20" s="5" t="s">
        <v>118</v>
      </c>
      <c r="AQ20" s="6">
        <v>9753</v>
      </c>
    </row>
    <row r="21" spans="1:43" ht="16.5" thickBot="1" x14ac:dyDescent="0.3">
      <c r="A21" s="4">
        <v>14821</v>
      </c>
      <c r="B21" s="5" t="s">
        <v>43</v>
      </c>
      <c r="C21" s="6">
        <v>26058000</v>
      </c>
      <c r="D21" s="6">
        <v>5451000</v>
      </c>
      <c r="E21" s="6">
        <v>37.773995999999997</v>
      </c>
      <c r="F21" s="6">
        <v>-122.43812200000001</v>
      </c>
      <c r="G21" s="5" t="s">
        <v>45</v>
      </c>
      <c r="H21" s="5" t="s">
        <v>46</v>
      </c>
      <c r="I21" s="6">
        <v>6070802</v>
      </c>
      <c r="J21" s="6">
        <v>2012</v>
      </c>
      <c r="K21" s="6">
        <v>3801</v>
      </c>
      <c r="L21" s="6">
        <v>20120406</v>
      </c>
      <c r="M21" s="6">
        <v>1944</v>
      </c>
      <c r="N21" s="6">
        <v>4232</v>
      </c>
      <c r="O21" s="5" t="s">
        <v>119</v>
      </c>
      <c r="P21" s="5" t="s">
        <v>135</v>
      </c>
      <c r="Q21" s="5" t="s">
        <v>224</v>
      </c>
      <c r="R21" s="5" t="s">
        <v>109</v>
      </c>
      <c r="S21" s="5" t="s">
        <v>453</v>
      </c>
      <c r="T21" s="6">
        <v>150</v>
      </c>
      <c r="U21" s="5" t="s">
        <v>120</v>
      </c>
      <c r="V21" s="5" t="s">
        <v>52</v>
      </c>
      <c r="W21" s="5" t="s">
        <v>53</v>
      </c>
      <c r="X21" s="5" t="s">
        <v>91</v>
      </c>
      <c r="Y21" s="5" t="s">
        <v>92</v>
      </c>
      <c r="Z21" s="5" t="s">
        <v>56</v>
      </c>
      <c r="AA21" s="5" t="s">
        <v>57</v>
      </c>
      <c r="AB21" s="5" t="s">
        <v>58</v>
      </c>
      <c r="AC21" s="5" t="s">
        <v>52</v>
      </c>
      <c r="AD21" s="5" t="s">
        <v>131</v>
      </c>
      <c r="AE21" s="5" t="s">
        <v>60</v>
      </c>
      <c r="AF21" s="5" t="s">
        <v>93</v>
      </c>
      <c r="AG21" s="5" t="s">
        <v>514</v>
      </c>
      <c r="AH21" s="5" t="s">
        <v>123</v>
      </c>
      <c r="AI21" s="5" t="s">
        <v>64</v>
      </c>
      <c r="AJ21" s="5" t="s">
        <v>114</v>
      </c>
      <c r="AK21" s="5" t="s">
        <v>83</v>
      </c>
      <c r="AL21" s="5" t="s">
        <v>134</v>
      </c>
      <c r="AM21" s="5" t="s">
        <v>68</v>
      </c>
      <c r="AN21" s="5" t="s">
        <v>116</v>
      </c>
      <c r="AO21" s="5" t="s">
        <v>117</v>
      </c>
      <c r="AP21" s="5" t="s">
        <v>118</v>
      </c>
      <c r="AQ21" s="6">
        <v>6492</v>
      </c>
    </row>
    <row r="22" spans="1:43" ht="16.5" thickBot="1" x14ac:dyDescent="0.3">
      <c r="A22" s="4">
        <v>14877</v>
      </c>
      <c r="B22" s="5" t="s">
        <v>43</v>
      </c>
      <c r="C22" s="6">
        <v>26350000</v>
      </c>
      <c r="D22" s="5" t="s">
        <v>44</v>
      </c>
      <c r="E22" s="6">
        <v>37.773634999999999</v>
      </c>
      <c r="F22" s="6">
        <v>-122.440922</v>
      </c>
      <c r="G22" s="5" t="s">
        <v>45</v>
      </c>
      <c r="H22" s="5" t="s">
        <v>46</v>
      </c>
      <c r="I22" s="6">
        <v>3199983</v>
      </c>
      <c r="J22" s="6">
        <v>2007</v>
      </c>
      <c r="K22" s="6">
        <v>3801</v>
      </c>
      <c r="L22" s="6">
        <v>20070407</v>
      </c>
      <c r="M22" s="6">
        <v>1152</v>
      </c>
      <c r="N22" s="6">
        <v>520</v>
      </c>
      <c r="O22" s="5" t="s">
        <v>119</v>
      </c>
      <c r="P22" s="5" t="s">
        <v>128</v>
      </c>
      <c r="Q22" s="5" t="s">
        <v>235</v>
      </c>
      <c r="R22" s="5" t="s">
        <v>109</v>
      </c>
      <c r="S22" s="5" t="s">
        <v>230</v>
      </c>
      <c r="T22" s="6">
        <v>0</v>
      </c>
      <c r="U22" s="5" t="s">
        <v>51</v>
      </c>
      <c r="V22" s="5" t="s">
        <v>52</v>
      </c>
      <c r="W22" s="5" t="s">
        <v>90</v>
      </c>
      <c r="X22" s="5" t="s">
        <v>150</v>
      </c>
      <c r="Y22" s="5" t="s">
        <v>151</v>
      </c>
      <c r="Z22" s="5" t="s">
        <v>152</v>
      </c>
      <c r="AA22" s="5" t="s">
        <v>213</v>
      </c>
      <c r="AB22" s="5" t="s">
        <v>58</v>
      </c>
      <c r="AC22" s="5" t="s">
        <v>52</v>
      </c>
      <c r="AD22" s="5" t="s">
        <v>59</v>
      </c>
      <c r="AE22" s="5" t="s">
        <v>60</v>
      </c>
      <c r="AF22" s="5" t="s">
        <v>153</v>
      </c>
      <c r="AG22" s="5" t="s">
        <v>234</v>
      </c>
      <c r="AH22" s="5" t="s">
        <v>81</v>
      </c>
      <c r="AI22" s="5" t="s">
        <v>64</v>
      </c>
      <c r="AJ22" s="5" t="s">
        <v>236</v>
      </c>
      <c r="AK22" s="5" t="s">
        <v>66</v>
      </c>
      <c r="AL22" s="5" t="s">
        <v>134</v>
      </c>
      <c r="AM22" s="5" t="s">
        <v>68</v>
      </c>
      <c r="AN22" s="5" t="s">
        <v>237</v>
      </c>
      <c r="AO22" s="5" t="s">
        <v>238</v>
      </c>
      <c r="AP22" s="5" t="s">
        <v>179</v>
      </c>
      <c r="AQ22" s="6">
        <v>18845</v>
      </c>
    </row>
    <row r="23" spans="1:43" ht="16.5" thickBot="1" x14ac:dyDescent="0.3">
      <c r="A23" s="4">
        <v>28853</v>
      </c>
      <c r="B23" s="5" t="s">
        <v>43</v>
      </c>
      <c r="C23" s="6">
        <v>26050000</v>
      </c>
      <c r="D23" s="5" t="s">
        <v>44</v>
      </c>
      <c r="E23" s="6">
        <v>37.774062000000001</v>
      </c>
      <c r="F23" s="6">
        <v>-122.437611</v>
      </c>
      <c r="G23" s="5" t="s">
        <v>45</v>
      </c>
      <c r="H23" s="5" t="s">
        <v>46</v>
      </c>
      <c r="I23" s="6">
        <v>3163817</v>
      </c>
      <c r="J23" s="6">
        <v>2007</v>
      </c>
      <c r="K23" s="6">
        <v>3801</v>
      </c>
      <c r="L23" s="6">
        <v>20070427</v>
      </c>
      <c r="M23" s="6">
        <v>633</v>
      </c>
      <c r="N23" s="6">
        <v>671</v>
      </c>
      <c r="O23" s="5" t="s">
        <v>119</v>
      </c>
      <c r="P23" s="5" t="s">
        <v>135</v>
      </c>
      <c r="Q23" s="5" t="s">
        <v>517</v>
      </c>
      <c r="R23" s="5" t="s">
        <v>109</v>
      </c>
      <c r="S23" s="5" t="s">
        <v>453</v>
      </c>
      <c r="T23" s="6">
        <v>0</v>
      </c>
      <c r="U23" s="5" t="s">
        <v>51</v>
      </c>
      <c r="V23" s="5" t="s">
        <v>52</v>
      </c>
      <c r="W23" s="5" t="s">
        <v>90</v>
      </c>
      <c r="X23" s="5" t="s">
        <v>91</v>
      </c>
      <c r="Y23" s="5" t="s">
        <v>78</v>
      </c>
      <c r="Z23" s="5" t="s">
        <v>56</v>
      </c>
      <c r="AA23" s="5" t="s">
        <v>57</v>
      </c>
      <c r="AB23" s="5" t="s">
        <v>58</v>
      </c>
      <c r="AC23" s="5" t="s">
        <v>52</v>
      </c>
      <c r="AD23" s="5" t="s">
        <v>59</v>
      </c>
      <c r="AE23" s="5" t="s">
        <v>112</v>
      </c>
      <c r="AF23" s="5" t="s">
        <v>79</v>
      </c>
      <c r="AG23" s="5" t="s">
        <v>512</v>
      </c>
      <c r="AH23" s="5" t="s">
        <v>95</v>
      </c>
      <c r="AI23" s="5" t="s">
        <v>64</v>
      </c>
      <c r="AJ23" s="5" t="s">
        <v>124</v>
      </c>
      <c r="AK23" s="5" t="s">
        <v>66</v>
      </c>
      <c r="AL23" s="5" t="s">
        <v>134</v>
      </c>
      <c r="AM23" s="5" t="s">
        <v>68</v>
      </c>
      <c r="AN23" s="5" t="s">
        <v>125</v>
      </c>
      <c r="AO23" s="5" t="s">
        <v>126</v>
      </c>
      <c r="AP23" s="5" t="s">
        <v>127</v>
      </c>
      <c r="AQ23" s="6">
        <v>21549</v>
      </c>
    </row>
    <row r="24" spans="1:43" ht="16.5" thickBot="1" x14ac:dyDescent="0.3">
      <c r="A24" s="4">
        <v>4490</v>
      </c>
      <c r="B24" s="5" t="s">
        <v>43</v>
      </c>
      <c r="C24" s="6">
        <v>26057000</v>
      </c>
      <c r="D24" s="5" t="s">
        <v>44</v>
      </c>
      <c r="E24" s="6">
        <v>37.776856000000002</v>
      </c>
      <c r="F24" s="6">
        <v>-122.438177</v>
      </c>
      <c r="G24" s="5" t="s">
        <v>45</v>
      </c>
      <c r="H24" s="5" t="s">
        <v>46</v>
      </c>
      <c r="I24" s="6">
        <v>3726616</v>
      </c>
      <c r="J24" s="6">
        <v>2008</v>
      </c>
      <c r="K24" s="6">
        <v>3801</v>
      </c>
      <c r="L24" s="6">
        <v>20080406</v>
      </c>
      <c r="M24" s="6">
        <v>1305</v>
      </c>
      <c r="N24" s="6">
        <v>438</v>
      </c>
      <c r="O24" s="5" t="s">
        <v>44</v>
      </c>
      <c r="P24" s="5" t="s">
        <v>182</v>
      </c>
      <c r="Q24" s="5" t="s">
        <v>191</v>
      </c>
      <c r="R24" s="5" t="s">
        <v>174</v>
      </c>
      <c r="S24" s="5" t="s">
        <v>453</v>
      </c>
      <c r="T24" s="6">
        <v>0</v>
      </c>
      <c r="U24" s="5" t="s">
        <v>51</v>
      </c>
      <c r="V24" s="5" t="s">
        <v>52</v>
      </c>
      <c r="W24" s="5" t="s">
        <v>53</v>
      </c>
      <c r="X24" s="5" t="s">
        <v>91</v>
      </c>
      <c r="Y24" s="5" t="s">
        <v>92</v>
      </c>
      <c r="Z24" s="5" t="s">
        <v>56</v>
      </c>
      <c r="AA24" s="5" t="s">
        <v>57</v>
      </c>
      <c r="AB24" s="5" t="s">
        <v>58</v>
      </c>
      <c r="AC24" s="5" t="s">
        <v>52</v>
      </c>
      <c r="AD24" s="5" t="s">
        <v>59</v>
      </c>
      <c r="AE24" s="5" t="s">
        <v>112</v>
      </c>
      <c r="AF24" s="5" t="s">
        <v>93</v>
      </c>
      <c r="AG24" s="5" t="s">
        <v>536</v>
      </c>
      <c r="AH24" s="5" t="s">
        <v>81</v>
      </c>
      <c r="AI24" s="5" t="s">
        <v>64</v>
      </c>
      <c r="AJ24" s="5" t="s">
        <v>250</v>
      </c>
      <c r="AK24" s="5" t="s">
        <v>66</v>
      </c>
      <c r="AL24" s="5" t="s">
        <v>134</v>
      </c>
      <c r="AM24" s="5" t="s">
        <v>68</v>
      </c>
      <c r="AN24" s="5" t="s">
        <v>106</v>
      </c>
      <c r="AO24" s="5" t="s">
        <v>107</v>
      </c>
      <c r="AP24" s="5" t="s">
        <v>108</v>
      </c>
      <c r="AQ24" s="6">
        <v>6364</v>
      </c>
    </row>
    <row r="25" spans="1:43" ht="16.5" thickBot="1" x14ac:dyDescent="0.3">
      <c r="A25" s="4">
        <v>28922</v>
      </c>
      <c r="B25" s="5" t="s">
        <v>43</v>
      </c>
      <c r="C25" s="6">
        <v>26057000</v>
      </c>
      <c r="D25" s="5" t="s">
        <v>44</v>
      </c>
      <c r="E25" s="6">
        <v>37.776856000000002</v>
      </c>
      <c r="F25" s="6">
        <v>-122.438177</v>
      </c>
      <c r="G25" s="5" t="s">
        <v>45</v>
      </c>
      <c r="H25" s="5" t="s">
        <v>46</v>
      </c>
      <c r="I25" s="6">
        <v>2008116</v>
      </c>
      <c r="J25" s="6">
        <v>2005</v>
      </c>
      <c r="K25" s="6">
        <v>3801</v>
      </c>
      <c r="L25" s="6">
        <v>20050404</v>
      </c>
      <c r="M25" s="6">
        <v>1305</v>
      </c>
      <c r="N25" s="6">
        <v>1617</v>
      </c>
      <c r="O25" s="5" t="s">
        <v>119</v>
      </c>
      <c r="P25" s="5" t="s">
        <v>172</v>
      </c>
      <c r="Q25" s="5" t="s">
        <v>272</v>
      </c>
      <c r="R25" s="5" t="s">
        <v>174</v>
      </c>
      <c r="S25" s="5" t="s">
        <v>453</v>
      </c>
      <c r="T25" s="6">
        <v>0</v>
      </c>
      <c r="U25" s="5" t="s">
        <v>51</v>
      </c>
      <c r="V25" s="5" t="s">
        <v>52</v>
      </c>
      <c r="W25" s="5" t="s">
        <v>90</v>
      </c>
      <c r="X25" s="5" t="s">
        <v>91</v>
      </c>
      <c r="Y25" s="5" t="s">
        <v>78</v>
      </c>
      <c r="Z25" s="5" t="s">
        <v>56</v>
      </c>
      <c r="AA25" s="5" t="s">
        <v>57</v>
      </c>
      <c r="AB25" s="5" t="s">
        <v>52</v>
      </c>
      <c r="AC25" s="5" t="s">
        <v>52</v>
      </c>
      <c r="AD25" s="5" t="s">
        <v>59</v>
      </c>
      <c r="AE25" s="5" t="s">
        <v>112</v>
      </c>
      <c r="AF25" s="5" t="s">
        <v>79</v>
      </c>
      <c r="AG25" s="5" t="s">
        <v>536</v>
      </c>
      <c r="AH25" s="5" t="s">
        <v>81</v>
      </c>
      <c r="AI25" s="5" t="s">
        <v>64</v>
      </c>
      <c r="AJ25" s="5" t="s">
        <v>124</v>
      </c>
      <c r="AK25" s="5" t="s">
        <v>66</v>
      </c>
      <c r="AL25" s="5" t="s">
        <v>134</v>
      </c>
      <c r="AM25" s="5" t="s">
        <v>68</v>
      </c>
      <c r="AN25" s="5" t="s">
        <v>125</v>
      </c>
      <c r="AO25" s="5" t="s">
        <v>126</v>
      </c>
      <c r="AP25" s="5" t="s">
        <v>127</v>
      </c>
      <c r="AQ25" s="6">
        <v>21555</v>
      </c>
    </row>
    <row r="26" spans="1:43" ht="16.5" thickBot="1" x14ac:dyDescent="0.3">
      <c r="A26" s="4">
        <v>27248</v>
      </c>
      <c r="B26" s="5" t="s">
        <v>43</v>
      </c>
      <c r="C26" s="6">
        <v>26057000</v>
      </c>
      <c r="D26" s="6">
        <v>5891000</v>
      </c>
      <c r="E26" s="6">
        <v>37.776803999999998</v>
      </c>
      <c r="F26" s="6">
        <v>-122.438587</v>
      </c>
      <c r="G26" s="5" t="s">
        <v>45</v>
      </c>
      <c r="H26" s="5" t="s">
        <v>46</v>
      </c>
      <c r="I26" s="6">
        <v>130323645</v>
      </c>
      <c r="J26" s="6">
        <v>2013</v>
      </c>
      <c r="K26" s="6">
        <v>3801</v>
      </c>
      <c r="L26" s="6">
        <v>20130420</v>
      </c>
      <c r="M26" s="6">
        <v>1947</v>
      </c>
      <c r="N26" s="6">
        <v>1986</v>
      </c>
      <c r="O26" s="5" t="s">
        <v>119</v>
      </c>
      <c r="P26" s="5" t="s">
        <v>128</v>
      </c>
      <c r="Q26" s="5" t="s">
        <v>224</v>
      </c>
      <c r="R26" s="5" t="s">
        <v>174</v>
      </c>
      <c r="S26" s="5" t="s">
        <v>453</v>
      </c>
      <c r="T26" s="6">
        <v>120</v>
      </c>
      <c r="U26" s="5" t="s">
        <v>120</v>
      </c>
      <c r="V26" s="5" t="s">
        <v>52</v>
      </c>
      <c r="W26" s="5" t="s">
        <v>90</v>
      </c>
      <c r="X26" s="5" t="s">
        <v>77</v>
      </c>
      <c r="Y26" s="5" t="s">
        <v>78</v>
      </c>
      <c r="Z26" s="5" t="s">
        <v>56</v>
      </c>
      <c r="AA26" s="5" t="s">
        <v>57</v>
      </c>
      <c r="AB26" s="5" t="s">
        <v>58</v>
      </c>
      <c r="AC26" s="5" t="s">
        <v>52</v>
      </c>
      <c r="AD26" s="5" t="s">
        <v>121</v>
      </c>
      <c r="AE26" s="5" t="s">
        <v>60</v>
      </c>
      <c r="AF26" s="5" t="s">
        <v>79</v>
      </c>
      <c r="AG26" s="5" t="s">
        <v>530</v>
      </c>
      <c r="AH26" s="5" t="s">
        <v>123</v>
      </c>
      <c r="AI26" s="5" t="s">
        <v>64</v>
      </c>
      <c r="AJ26" s="5" t="s">
        <v>161</v>
      </c>
      <c r="AK26" s="5" t="s">
        <v>83</v>
      </c>
      <c r="AL26" s="5" t="s">
        <v>134</v>
      </c>
      <c r="AM26" s="5" t="s">
        <v>68</v>
      </c>
      <c r="AN26" s="5" t="s">
        <v>163</v>
      </c>
      <c r="AO26" s="5" t="s">
        <v>164</v>
      </c>
      <c r="AP26" s="5" t="s">
        <v>165</v>
      </c>
      <c r="AQ26" s="6">
        <v>27812</v>
      </c>
    </row>
    <row r="27" spans="1:43" ht="16.5" thickBot="1" x14ac:dyDescent="0.3">
      <c r="A27" s="4">
        <v>13247</v>
      </c>
      <c r="B27" s="5" t="s">
        <v>43</v>
      </c>
      <c r="C27" s="6">
        <v>26031000</v>
      </c>
      <c r="D27" s="5" t="s">
        <v>44</v>
      </c>
      <c r="E27" s="6">
        <v>37.773133000000001</v>
      </c>
      <c r="F27" s="6">
        <v>-122.437423</v>
      </c>
      <c r="G27" s="5" t="s">
        <v>45</v>
      </c>
      <c r="H27" s="5" t="s">
        <v>46</v>
      </c>
      <c r="I27" s="6">
        <v>5692213</v>
      </c>
      <c r="J27" s="6">
        <v>2012</v>
      </c>
      <c r="K27" s="6">
        <v>3801</v>
      </c>
      <c r="L27" s="6">
        <v>20120402</v>
      </c>
      <c r="M27" s="6">
        <v>1051</v>
      </c>
      <c r="N27" s="6">
        <v>874</v>
      </c>
      <c r="O27" s="5" t="s">
        <v>119</v>
      </c>
      <c r="P27" s="5" t="s">
        <v>172</v>
      </c>
      <c r="Q27" s="5" t="s">
        <v>136</v>
      </c>
      <c r="R27" s="5" t="s">
        <v>192</v>
      </c>
      <c r="S27" s="5" t="s">
        <v>453</v>
      </c>
      <c r="T27" s="6">
        <v>0</v>
      </c>
      <c r="U27" s="5" t="s">
        <v>51</v>
      </c>
      <c r="V27" s="5" t="s">
        <v>52</v>
      </c>
      <c r="W27" s="5" t="s">
        <v>111</v>
      </c>
      <c r="X27" s="5" t="s">
        <v>147</v>
      </c>
      <c r="Y27" s="5" t="s">
        <v>92</v>
      </c>
      <c r="Z27" s="5" t="s">
        <v>56</v>
      </c>
      <c r="AA27" s="5" t="s">
        <v>57</v>
      </c>
      <c r="AB27" s="5" t="s">
        <v>58</v>
      </c>
      <c r="AC27" s="5" t="s">
        <v>52</v>
      </c>
      <c r="AD27" s="5" t="s">
        <v>59</v>
      </c>
      <c r="AE27" s="5" t="s">
        <v>112</v>
      </c>
      <c r="AF27" s="5" t="s">
        <v>93</v>
      </c>
      <c r="AG27" s="5" t="s">
        <v>554</v>
      </c>
      <c r="AH27" s="5" t="s">
        <v>81</v>
      </c>
      <c r="AI27" s="5" t="s">
        <v>64</v>
      </c>
      <c r="AJ27" s="5" t="s">
        <v>65</v>
      </c>
      <c r="AK27" s="5" t="s">
        <v>66</v>
      </c>
      <c r="AL27" s="5" t="s">
        <v>134</v>
      </c>
      <c r="AM27" s="5" t="s">
        <v>68</v>
      </c>
      <c r="AN27" s="6">
        <v>22350</v>
      </c>
      <c r="AO27" s="5" t="s">
        <v>69</v>
      </c>
      <c r="AP27" s="5" t="s">
        <v>70</v>
      </c>
      <c r="AQ27" s="6">
        <v>3554</v>
      </c>
    </row>
    <row r="28" spans="1:43" ht="16.5" thickBot="1" x14ac:dyDescent="0.3">
      <c r="A28" s="4">
        <v>10852</v>
      </c>
      <c r="B28" s="5" t="s">
        <v>43</v>
      </c>
      <c r="C28" s="6">
        <v>26031000</v>
      </c>
      <c r="D28" s="5" t="s">
        <v>44</v>
      </c>
      <c r="E28" s="6">
        <v>37.773133000000001</v>
      </c>
      <c r="F28" s="6">
        <v>-122.437423</v>
      </c>
      <c r="G28" s="5" t="s">
        <v>45</v>
      </c>
      <c r="H28" s="5" t="s">
        <v>46</v>
      </c>
      <c r="I28" s="6">
        <v>5153856</v>
      </c>
      <c r="J28" s="6">
        <v>2011</v>
      </c>
      <c r="K28" s="6">
        <v>3801</v>
      </c>
      <c r="L28" s="6">
        <v>20110405</v>
      </c>
      <c r="M28" s="6">
        <v>1728</v>
      </c>
      <c r="N28" s="6">
        <v>202</v>
      </c>
      <c r="O28" s="5" t="s">
        <v>119</v>
      </c>
      <c r="P28" s="5" t="s">
        <v>47</v>
      </c>
      <c r="Q28" s="5" t="s">
        <v>318</v>
      </c>
      <c r="R28" s="5" t="s">
        <v>192</v>
      </c>
      <c r="S28" s="5" t="s">
        <v>453</v>
      </c>
      <c r="T28" s="6">
        <v>0</v>
      </c>
      <c r="U28" s="5" t="s">
        <v>51</v>
      </c>
      <c r="V28" s="5" t="s">
        <v>52</v>
      </c>
      <c r="W28" s="5" t="s">
        <v>90</v>
      </c>
      <c r="X28" s="5" t="s">
        <v>249</v>
      </c>
      <c r="Y28" s="5" t="s">
        <v>254</v>
      </c>
      <c r="Z28" s="5" t="s">
        <v>56</v>
      </c>
      <c r="AA28" s="5" t="s">
        <v>57</v>
      </c>
      <c r="AB28" s="5" t="s">
        <v>58</v>
      </c>
      <c r="AC28" s="5" t="s">
        <v>52</v>
      </c>
      <c r="AD28" s="5" t="s">
        <v>59</v>
      </c>
      <c r="AE28" s="5" t="s">
        <v>112</v>
      </c>
      <c r="AF28" s="5" t="s">
        <v>93</v>
      </c>
      <c r="AG28" s="5" t="s">
        <v>554</v>
      </c>
      <c r="AH28" s="5" t="s">
        <v>63</v>
      </c>
      <c r="AI28" s="5" t="s">
        <v>64</v>
      </c>
      <c r="AJ28" s="5" t="s">
        <v>65</v>
      </c>
      <c r="AK28" s="5" t="s">
        <v>66</v>
      </c>
      <c r="AL28" s="5" t="s">
        <v>134</v>
      </c>
      <c r="AM28" s="5" t="s">
        <v>68</v>
      </c>
      <c r="AN28" s="6">
        <v>22350</v>
      </c>
      <c r="AO28" s="5" t="s">
        <v>69</v>
      </c>
      <c r="AP28" s="5" t="s">
        <v>70</v>
      </c>
      <c r="AQ28" s="6">
        <v>23014</v>
      </c>
    </row>
    <row r="29" spans="1:43" ht="16.5" thickBot="1" x14ac:dyDescent="0.3">
      <c r="A29" s="4">
        <v>28261</v>
      </c>
      <c r="B29" s="5" t="s">
        <v>43</v>
      </c>
      <c r="C29" s="6">
        <v>26036000</v>
      </c>
      <c r="D29" s="6">
        <v>9761000</v>
      </c>
      <c r="E29" s="6">
        <v>37.773088999999999</v>
      </c>
      <c r="F29" s="6">
        <v>-122.437775</v>
      </c>
      <c r="G29" s="5" t="s">
        <v>45</v>
      </c>
      <c r="H29" s="5" t="s">
        <v>46</v>
      </c>
      <c r="I29" s="6">
        <v>130296597</v>
      </c>
      <c r="J29" s="6">
        <v>2013</v>
      </c>
      <c r="K29" s="6">
        <v>3801</v>
      </c>
      <c r="L29" s="6">
        <v>20130411</v>
      </c>
      <c r="M29" s="6">
        <v>160</v>
      </c>
      <c r="N29" s="6">
        <v>2077</v>
      </c>
      <c r="O29" s="5" t="s">
        <v>119</v>
      </c>
      <c r="P29" s="5" t="s">
        <v>72</v>
      </c>
      <c r="Q29" s="5" t="s">
        <v>224</v>
      </c>
      <c r="R29" s="5" t="s">
        <v>192</v>
      </c>
      <c r="S29" s="5" t="s">
        <v>453</v>
      </c>
      <c r="T29" s="6">
        <v>103</v>
      </c>
      <c r="U29" s="5" t="s">
        <v>120</v>
      </c>
      <c r="V29" s="5" t="s">
        <v>52</v>
      </c>
      <c r="W29" s="5" t="s">
        <v>90</v>
      </c>
      <c r="X29" s="5" t="s">
        <v>91</v>
      </c>
      <c r="Y29" s="5" t="s">
        <v>78</v>
      </c>
      <c r="Z29" s="5" t="s">
        <v>56</v>
      </c>
      <c r="AA29" s="5" t="s">
        <v>57</v>
      </c>
      <c r="AB29" s="5" t="s">
        <v>58</v>
      </c>
      <c r="AC29" s="5" t="s">
        <v>52</v>
      </c>
      <c r="AD29" s="5" t="s">
        <v>59</v>
      </c>
      <c r="AE29" s="5" t="s">
        <v>60</v>
      </c>
      <c r="AF29" s="5" t="s">
        <v>79</v>
      </c>
      <c r="AG29" s="5" t="s">
        <v>584</v>
      </c>
      <c r="AH29" s="5" t="s">
        <v>133</v>
      </c>
      <c r="AI29" s="5" t="s">
        <v>64</v>
      </c>
      <c r="AJ29" s="5" t="s">
        <v>369</v>
      </c>
      <c r="AK29" s="5" t="s">
        <v>83</v>
      </c>
      <c r="AL29" s="5" t="s">
        <v>134</v>
      </c>
      <c r="AM29" s="5" t="s">
        <v>68</v>
      </c>
      <c r="AN29" s="5" t="s">
        <v>370</v>
      </c>
      <c r="AO29" s="5" t="s">
        <v>371</v>
      </c>
      <c r="AP29" s="5" t="s">
        <v>372</v>
      </c>
      <c r="AQ29" s="6">
        <v>23221</v>
      </c>
    </row>
    <row r="30" spans="1:43" ht="16.5" thickBot="1" x14ac:dyDescent="0.3">
      <c r="A30" s="4">
        <v>2126</v>
      </c>
      <c r="B30" s="5" t="s">
        <v>43</v>
      </c>
      <c r="C30" s="6">
        <v>26445000</v>
      </c>
      <c r="D30" s="5" t="s">
        <v>44</v>
      </c>
      <c r="E30" s="6">
        <v>37.771929999999998</v>
      </c>
      <c r="F30" s="6">
        <v>-122.454083</v>
      </c>
      <c r="G30" s="5" t="s">
        <v>45</v>
      </c>
      <c r="H30" s="5" t="s">
        <v>46</v>
      </c>
      <c r="I30" s="6">
        <v>140329445</v>
      </c>
      <c r="J30" s="6">
        <v>2014</v>
      </c>
      <c r="K30" s="6">
        <v>3801</v>
      </c>
      <c r="L30" s="6">
        <v>20140420</v>
      </c>
      <c r="M30" s="6">
        <v>2145</v>
      </c>
      <c r="N30" s="6">
        <v>1110</v>
      </c>
      <c r="O30" s="5" t="s">
        <v>444</v>
      </c>
      <c r="P30" s="5" t="s">
        <v>182</v>
      </c>
      <c r="Q30" s="5" t="s">
        <v>1097</v>
      </c>
      <c r="R30" s="5" t="s">
        <v>109</v>
      </c>
      <c r="S30" s="5" t="s">
        <v>694</v>
      </c>
      <c r="T30" s="6">
        <v>0</v>
      </c>
      <c r="U30" s="5" t="s">
        <v>51</v>
      </c>
      <c r="V30" s="5" t="s">
        <v>52</v>
      </c>
      <c r="W30" s="5" t="s">
        <v>90</v>
      </c>
      <c r="X30" s="5" t="s">
        <v>150</v>
      </c>
      <c r="Y30" s="5" t="s">
        <v>151</v>
      </c>
      <c r="Z30" s="5" t="s">
        <v>152</v>
      </c>
      <c r="AA30" s="5" t="s">
        <v>57</v>
      </c>
      <c r="AB30" s="5" t="s">
        <v>58</v>
      </c>
      <c r="AC30" s="5" t="s">
        <v>52</v>
      </c>
      <c r="AD30" s="5" t="s">
        <v>131</v>
      </c>
      <c r="AE30" s="5" t="s">
        <v>112</v>
      </c>
      <c r="AF30" s="5" t="s">
        <v>79</v>
      </c>
      <c r="AG30" s="5" t="s">
        <v>641</v>
      </c>
      <c r="AH30" s="5" t="s">
        <v>123</v>
      </c>
      <c r="AI30" s="5" t="s">
        <v>64</v>
      </c>
      <c r="AJ30" s="5" t="s">
        <v>236</v>
      </c>
      <c r="AK30" s="5" t="s">
        <v>66</v>
      </c>
      <c r="AL30" s="5" t="s">
        <v>134</v>
      </c>
      <c r="AM30" s="5" t="s">
        <v>68</v>
      </c>
      <c r="AN30" s="5" t="s">
        <v>237</v>
      </c>
      <c r="AO30" s="5" t="s">
        <v>238</v>
      </c>
      <c r="AP30" s="5" t="s">
        <v>179</v>
      </c>
      <c r="AQ30" s="6">
        <v>16727</v>
      </c>
    </row>
    <row r="31" spans="1:43" ht="16.5" thickBot="1" x14ac:dyDescent="0.3">
      <c r="A31" s="4">
        <v>10860</v>
      </c>
      <c r="B31" s="5" t="s">
        <v>43</v>
      </c>
      <c r="C31" s="6">
        <v>26029000</v>
      </c>
      <c r="D31" s="5" t="s">
        <v>44</v>
      </c>
      <c r="E31" s="6">
        <v>37.772204000000002</v>
      </c>
      <c r="F31" s="6">
        <v>-122.437235</v>
      </c>
      <c r="G31" s="5" t="s">
        <v>45</v>
      </c>
      <c r="H31" s="5" t="s">
        <v>46</v>
      </c>
      <c r="I31" s="6">
        <v>5153884</v>
      </c>
      <c r="J31" s="6">
        <v>2011</v>
      </c>
      <c r="K31" s="6">
        <v>3801</v>
      </c>
      <c r="L31" s="6">
        <v>20110401</v>
      </c>
      <c r="M31" s="6">
        <v>1710</v>
      </c>
      <c r="N31" s="6">
        <v>1467</v>
      </c>
      <c r="O31" s="5" t="s">
        <v>44</v>
      </c>
      <c r="P31" s="5" t="s">
        <v>135</v>
      </c>
      <c r="Q31" s="5" t="s">
        <v>606</v>
      </c>
      <c r="R31" s="5" t="s">
        <v>218</v>
      </c>
      <c r="S31" s="5" t="s">
        <v>453</v>
      </c>
      <c r="T31" s="6">
        <v>0</v>
      </c>
      <c r="U31" s="5" t="s">
        <v>51</v>
      </c>
      <c r="V31" s="5" t="s">
        <v>52</v>
      </c>
      <c r="W31" s="5" t="s">
        <v>90</v>
      </c>
      <c r="X31" s="5" t="s">
        <v>54</v>
      </c>
      <c r="Y31" s="5" t="s">
        <v>92</v>
      </c>
      <c r="Z31" s="5" t="s">
        <v>56</v>
      </c>
      <c r="AA31" s="5" t="s">
        <v>57</v>
      </c>
      <c r="AB31" s="5" t="s">
        <v>58</v>
      </c>
      <c r="AC31" s="5" t="s">
        <v>52</v>
      </c>
      <c r="AD31" s="5" t="s">
        <v>59</v>
      </c>
      <c r="AE31" s="5" t="s">
        <v>112</v>
      </c>
      <c r="AF31" s="5" t="s">
        <v>93</v>
      </c>
      <c r="AG31" s="5" t="s">
        <v>596</v>
      </c>
      <c r="AH31" s="5" t="s">
        <v>63</v>
      </c>
      <c r="AI31" s="5" t="s">
        <v>64</v>
      </c>
      <c r="AJ31" s="5" t="s">
        <v>250</v>
      </c>
      <c r="AK31" s="5" t="s">
        <v>66</v>
      </c>
      <c r="AL31" s="5" t="s">
        <v>134</v>
      </c>
      <c r="AM31" s="5" t="s">
        <v>68</v>
      </c>
      <c r="AN31" s="5" t="s">
        <v>106</v>
      </c>
      <c r="AO31" s="5" t="s">
        <v>107</v>
      </c>
      <c r="AP31" s="5" t="s">
        <v>108</v>
      </c>
      <c r="AQ31" s="6">
        <v>23016</v>
      </c>
    </row>
    <row r="32" spans="1:43" ht="16.5" thickBot="1" x14ac:dyDescent="0.3">
      <c r="A32" s="4">
        <v>29069</v>
      </c>
      <c r="B32" s="5" t="s">
        <v>43</v>
      </c>
      <c r="C32" s="6">
        <v>26077000</v>
      </c>
      <c r="D32" s="5" t="s">
        <v>44</v>
      </c>
      <c r="E32" s="6">
        <v>37.77966</v>
      </c>
      <c r="F32" s="6">
        <v>-122.43874</v>
      </c>
      <c r="G32" s="5" t="s">
        <v>45</v>
      </c>
      <c r="H32" s="5" t="s">
        <v>46</v>
      </c>
      <c r="I32" s="6">
        <v>5153887</v>
      </c>
      <c r="J32" s="6">
        <v>2011</v>
      </c>
      <c r="K32" s="6">
        <v>3801</v>
      </c>
      <c r="L32" s="6">
        <v>20110406</v>
      </c>
      <c r="M32" s="6">
        <v>142</v>
      </c>
      <c r="N32" s="6">
        <v>2063</v>
      </c>
      <c r="O32" s="5" t="s">
        <v>217</v>
      </c>
      <c r="P32" s="5" t="s">
        <v>88</v>
      </c>
      <c r="Q32" s="5" t="s">
        <v>318</v>
      </c>
      <c r="R32" s="5" t="s">
        <v>49</v>
      </c>
      <c r="S32" s="5" t="s">
        <v>453</v>
      </c>
      <c r="T32" s="6">
        <v>0</v>
      </c>
      <c r="U32" s="5" t="s">
        <v>51</v>
      </c>
      <c r="V32" s="5" t="s">
        <v>52</v>
      </c>
      <c r="W32" s="5" t="s">
        <v>90</v>
      </c>
      <c r="X32" s="5" t="s">
        <v>91</v>
      </c>
      <c r="Y32" s="5" t="s">
        <v>78</v>
      </c>
      <c r="Z32" s="5" t="s">
        <v>56</v>
      </c>
      <c r="AA32" s="5" t="s">
        <v>57</v>
      </c>
      <c r="AB32" s="5" t="s">
        <v>58</v>
      </c>
      <c r="AC32" s="5" t="s">
        <v>52</v>
      </c>
      <c r="AD32" s="5" t="s">
        <v>131</v>
      </c>
      <c r="AE32" s="5" t="s">
        <v>112</v>
      </c>
      <c r="AF32" s="5" t="s">
        <v>79</v>
      </c>
      <c r="AG32" s="5" t="s">
        <v>62</v>
      </c>
      <c r="AH32" s="5" t="s">
        <v>149</v>
      </c>
      <c r="AI32" s="5" t="s">
        <v>64</v>
      </c>
      <c r="AJ32" s="5" t="s">
        <v>184</v>
      </c>
      <c r="AK32" s="5" t="s">
        <v>66</v>
      </c>
      <c r="AL32" s="5" t="s">
        <v>134</v>
      </c>
      <c r="AM32" s="5" t="s">
        <v>68</v>
      </c>
      <c r="AN32" s="6">
        <v>23152</v>
      </c>
      <c r="AO32" s="5" t="s">
        <v>185</v>
      </c>
      <c r="AP32" s="5" t="s">
        <v>186</v>
      </c>
      <c r="AQ32" s="6">
        <v>13993</v>
      </c>
    </row>
    <row r="33" spans="1:43" ht="16.5" thickBot="1" x14ac:dyDescent="0.3">
      <c r="A33" s="4">
        <v>12840</v>
      </c>
      <c r="B33" s="5" t="s">
        <v>43</v>
      </c>
      <c r="C33" s="6">
        <v>26050000</v>
      </c>
      <c r="D33" s="5" t="s">
        <v>44</v>
      </c>
      <c r="E33" s="6">
        <v>37.774062000000001</v>
      </c>
      <c r="F33" s="6">
        <v>-122.437611</v>
      </c>
      <c r="G33" s="5" t="s">
        <v>45</v>
      </c>
      <c r="H33" s="5" t="s">
        <v>46</v>
      </c>
      <c r="I33" s="6">
        <v>140290341</v>
      </c>
      <c r="J33" s="6">
        <v>2014</v>
      </c>
      <c r="K33" s="6">
        <v>3801</v>
      </c>
      <c r="L33" s="6">
        <v>20140407</v>
      </c>
      <c r="M33" s="6">
        <v>221</v>
      </c>
      <c r="N33" s="6">
        <v>654</v>
      </c>
      <c r="O33" s="5" t="s">
        <v>119</v>
      </c>
      <c r="P33" s="5" t="s">
        <v>172</v>
      </c>
      <c r="Q33" s="5" t="s">
        <v>354</v>
      </c>
      <c r="R33" s="5" t="s">
        <v>453</v>
      </c>
      <c r="S33" s="5" t="s">
        <v>109</v>
      </c>
      <c r="T33" s="6">
        <v>0</v>
      </c>
      <c r="U33" s="5" t="s">
        <v>51</v>
      </c>
      <c r="V33" s="5" t="s">
        <v>52</v>
      </c>
      <c r="W33" s="5" t="s">
        <v>90</v>
      </c>
      <c r="X33" s="5" t="s">
        <v>91</v>
      </c>
      <c r="Y33" s="5" t="s">
        <v>78</v>
      </c>
      <c r="Z33" s="5" t="s">
        <v>56</v>
      </c>
      <c r="AA33" s="5" t="s">
        <v>57</v>
      </c>
      <c r="AB33" s="5" t="s">
        <v>58</v>
      </c>
      <c r="AC33" s="5" t="s">
        <v>52</v>
      </c>
      <c r="AD33" s="5" t="s">
        <v>131</v>
      </c>
      <c r="AE33" s="5" t="s">
        <v>112</v>
      </c>
      <c r="AF33" s="5" t="s">
        <v>79</v>
      </c>
      <c r="AG33" s="5" t="s">
        <v>512</v>
      </c>
      <c r="AH33" s="5" t="s">
        <v>133</v>
      </c>
      <c r="AI33" s="5" t="s">
        <v>52</v>
      </c>
      <c r="AJ33" s="5" t="s">
        <v>250</v>
      </c>
      <c r="AK33" s="5" t="s">
        <v>66</v>
      </c>
      <c r="AL33" s="5" t="s">
        <v>134</v>
      </c>
      <c r="AM33" s="5" t="s">
        <v>68</v>
      </c>
      <c r="AN33" s="5" t="s">
        <v>106</v>
      </c>
      <c r="AO33" s="5" t="s">
        <v>107</v>
      </c>
      <c r="AP33" s="5" t="s">
        <v>108</v>
      </c>
      <c r="AQ33" s="6">
        <v>30121</v>
      </c>
    </row>
    <row r="34" spans="1:43" ht="16.5" thickBot="1" x14ac:dyDescent="0.3">
      <c r="A34" s="4">
        <v>6558</v>
      </c>
      <c r="B34" s="5" t="s">
        <v>43</v>
      </c>
      <c r="C34" s="6">
        <v>26347000</v>
      </c>
      <c r="D34" s="5" t="s">
        <v>44</v>
      </c>
      <c r="E34" s="6">
        <v>37.772995000000002</v>
      </c>
      <c r="F34" s="6">
        <v>-122.445902</v>
      </c>
      <c r="G34" s="5" t="s">
        <v>45</v>
      </c>
      <c r="H34" s="5" t="s">
        <v>46</v>
      </c>
      <c r="I34" s="6">
        <v>140337363</v>
      </c>
      <c r="J34" s="6">
        <v>2014</v>
      </c>
      <c r="K34" s="6">
        <v>3801</v>
      </c>
      <c r="L34" s="6">
        <v>20140423</v>
      </c>
      <c r="M34" s="6">
        <v>1656</v>
      </c>
      <c r="N34" s="6">
        <v>4261</v>
      </c>
      <c r="O34" s="5" t="s">
        <v>119</v>
      </c>
      <c r="P34" s="5" t="s">
        <v>88</v>
      </c>
      <c r="Q34" s="5" t="s">
        <v>136</v>
      </c>
      <c r="R34" s="5" t="s">
        <v>644</v>
      </c>
      <c r="S34" s="5" t="s">
        <v>109</v>
      </c>
      <c r="T34" s="6">
        <v>0</v>
      </c>
      <c r="U34" s="5" t="s">
        <v>51</v>
      </c>
      <c r="V34" s="5" t="s">
        <v>52</v>
      </c>
      <c r="W34" s="5" t="s">
        <v>111</v>
      </c>
      <c r="X34" s="5" t="s">
        <v>91</v>
      </c>
      <c r="Y34" s="5" t="s">
        <v>92</v>
      </c>
      <c r="Z34" s="5" t="s">
        <v>56</v>
      </c>
      <c r="AA34" s="5" t="s">
        <v>57</v>
      </c>
      <c r="AB34" s="5" t="s">
        <v>58</v>
      </c>
      <c r="AC34" s="5" t="s">
        <v>52</v>
      </c>
      <c r="AD34" s="5" t="s">
        <v>59</v>
      </c>
      <c r="AE34" s="5" t="s">
        <v>112</v>
      </c>
      <c r="AF34" s="5" t="s">
        <v>93</v>
      </c>
      <c r="AG34" s="5" t="s">
        <v>645</v>
      </c>
      <c r="AH34" s="5" t="s">
        <v>63</v>
      </c>
      <c r="AI34" s="5" t="s">
        <v>64</v>
      </c>
      <c r="AJ34" s="5" t="s">
        <v>124</v>
      </c>
      <c r="AK34" s="5" t="s">
        <v>66</v>
      </c>
      <c r="AL34" s="5" t="s">
        <v>134</v>
      </c>
      <c r="AM34" s="5" t="s">
        <v>68</v>
      </c>
      <c r="AN34" s="5" t="s">
        <v>125</v>
      </c>
      <c r="AO34" s="5" t="s">
        <v>126</v>
      </c>
      <c r="AP34" s="5" t="s">
        <v>127</v>
      </c>
      <c r="AQ34" s="6">
        <v>2365</v>
      </c>
    </row>
    <row r="35" spans="1:43" ht="16.5" thickBot="1" x14ac:dyDescent="0.3">
      <c r="A35" s="4">
        <v>2766</v>
      </c>
      <c r="B35" s="5" t="s">
        <v>43</v>
      </c>
      <c r="C35" s="6">
        <v>26345000</v>
      </c>
      <c r="D35" s="6">
        <v>8852000</v>
      </c>
      <c r="E35" s="6">
        <v>37.772936000000001</v>
      </c>
      <c r="F35" s="6">
        <v>-122.44589000000001</v>
      </c>
      <c r="G35" s="5" t="s">
        <v>45</v>
      </c>
      <c r="H35" s="5" t="s">
        <v>46</v>
      </c>
      <c r="I35" s="6">
        <v>3163821</v>
      </c>
      <c r="J35" s="6">
        <v>2007</v>
      </c>
      <c r="K35" s="6">
        <v>3801</v>
      </c>
      <c r="L35" s="6">
        <v>20070429</v>
      </c>
      <c r="M35" s="6">
        <v>1431</v>
      </c>
      <c r="N35" s="6">
        <v>2122</v>
      </c>
      <c r="O35" s="5" t="s">
        <v>71</v>
      </c>
      <c r="P35" s="5" t="s">
        <v>182</v>
      </c>
      <c r="Q35" s="5" t="s">
        <v>648</v>
      </c>
      <c r="R35" s="5" t="s">
        <v>644</v>
      </c>
      <c r="S35" s="5" t="s">
        <v>109</v>
      </c>
      <c r="T35" s="6">
        <v>22</v>
      </c>
      <c r="U35" s="5" t="s">
        <v>455</v>
      </c>
      <c r="V35" s="5" t="s">
        <v>52</v>
      </c>
      <c r="W35" s="5" t="s">
        <v>53</v>
      </c>
      <c r="X35" s="5" t="s">
        <v>91</v>
      </c>
      <c r="Y35" s="5" t="s">
        <v>92</v>
      </c>
      <c r="Z35" s="5" t="s">
        <v>56</v>
      </c>
      <c r="AA35" s="5" t="s">
        <v>57</v>
      </c>
      <c r="AB35" s="5" t="s">
        <v>58</v>
      </c>
      <c r="AC35" s="5" t="s">
        <v>52</v>
      </c>
      <c r="AD35" s="5" t="s">
        <v>59</v>
      </c>
      <c r="AE35" s="5" t="s">
        <v>112</v>
      </c>
      <c r="AF35" s="5" t="s">
        <v>93</v>
      </c>
      <c r="AG35" s="5" t="s">
        <v>649</v>
      </c>
      <c r="AH35" s="5" t="s">
        <v>63</v>
      </c>
      <c r="AI35" s="5" t="s">
        <v>64</v>
      </c>
      <c r="AJ35" s="5" t="s">
        <v>250</v>
      </c>
      <c r="AK35" s="5" t="s">
        <v>83</v>
      </c>
      <c r="AL35" s="5" t="s">
        <v>134</v>
      </c>
      <c r="AM35" s="5" t="s">
        <v>68</v>
      </c>
      <c r="AN35" s="5" t="s">
        <v>106</v>
      </c>
      <c r="AO35" s="5" t="s">
        <v>107</v>
      </c>
      <c r="AP35" s="5" t="s">
        <v>108</v>
      </c>
      <c r="AQ35" s="6">
        <v>7657</v>
      </c>
    </row>
    <row r="36" spans="1:43" ht="16.5" thickBot="1" x14ac:dyDescent="0.3">
      <c r="A36" s="4">
        <v>29245</v>
      </c>
      <c r="B36" s="5" t="s">
        <v>43</v>
      </c>
      <c r="C36" s="6">
        <v>26347000</v>
      </c>
      <c r="D36" s="5" t="s">
        <v>44</v>
      </c>
      <c r="E36" s="6">
        <v>37.772995000000002</v>
      </c>
      <c r="F36" s="6">
        <v>-122.445902</v>
      </c>
      <c r="G36" s="5" t="s">
        <v>45</v>
      </c>
      <c r="H36" s="5" t="s">
        <v>46</v>
      </c>
      <c r="I36" s="6">
        <v>6137230</v>
      </c>
      <c r="J36" s="6">
        <v>2012</v>
      </c>
      <c r="K36" s="6">
        <v>3801</v>
      </c>
      <c r="L36" s="6">
        <v>20120422</v>
      </c>
      <c r="M36" s="6">
        <v>2200</v>
      </c>
      <c r="N36" s="6">
        <v>202</v>
      </c>
      <c r="O36" s="5" t="s">
        <v>119</v>
      </c>
      <c r="P36" s="5" t="s">
        <v>182</v>
      </c>
      <c r="Q36" s="5" t="s">
        <v>318</v>
      </c>
      <c r="R36" s="5" t="s">
        <v>644</v>
      </c>
      <c r="S36" s="5" t="s">
        <v>109</v>
      </c>
      <c r="T36" s="6">
        <v>0</v>
      </c>
      <c r="U36" s="5" t="s">
        <v>51</v>
      </c>
      <c r="V36" s="5" t="s">
        <v>52</v>
      </c>
      <c r="W36" s="5" t="s">
        <v>53</v>
      </c>
      <c r="X36" s="5" t="s">
        <v>91</v>
      </c>
      <c r="Y36" s="5" t="s">
        <v>78</v>
      </c>
      <c r="Z36" s="5" t="s">
        <v>56</v>
      </c>
      <c r="AA36" s="5" t="s">
        <v>57</v>
      </c>
      <c r="AB36" s="5" t="s">
        <v>58</v>
      </c>
      <c r="AC36" s="5" t="s">
        <v>52</v>
      </c>
      <c r="AD36" s="5" t="s">
        <v>131</v>
      </c>
      <c r="AE36" s="5" t="s">
        <v>112</v>
      </c>
      <c r="AF36" s="5" t="s">
        <v>79</v>
      </c>
      <c r="AG36" s="5" t="s">
        <v>645</v>
      </c>
      <c r="AH36" s="5" t="s">
        <v>123</v>
      </c>
      <c r="AI36" s="5" t="s">
        <v>171</v>
      </c>
      <c r="AJ36" s="5" t="s">
        <v>124</v>
      </c>
      <c r="AK36" s="5" t="s">
        <v>66</v>
      </c>
      <c r="AL36" s="5" t="s">
        <v>134</v>
      </c>
      <c r="AM36" s="5" t="s">
        <v>68</v>
      </c>
      <c r="AN36" s="5" t="s">
        <v>125</v>
      </c>
      <c r="AO36" s="5" t="s">
        <v>126</v>
      </c>
      <c r="AP36" s="5" t="s">
        <v>127</v>
      </c>
      <c r="AQ36" s="6">
        <v>6884</v>
      </c>
    </row>
    <row r="37" spans="1:43" ht="16.5" thickBot="1" x14ac:dyDescent="0.3">
      <c r="A37" s="4">
        <v>1534</v>
      </c>
      <c r="B37" s="5" t="s">
        <v>43</v>
      </c>
      <c r="C37" s="6">
        <v>26345000</v>
      </c>
      <c r="D37" s="6">
        <v>8852000</v>
      </c>
      <c r="E37" s="6">
        <v>37.772938000000003</v>
      </c>
      <c r="F37" s="6">
        <v>-122.445891</v>
      </c>
      <c r="G37" s="5" t="s">
        <v>45</v>
      </c>
      <c r="H37" s="5" t="s">
        <v>46</v>
      </c>
      <c r="I37" s="6">
        <v>2637994</v>
      </c>
      <c r="J37" s="6">
        <v>2006</v>
      </c>
      <c r="K37" s="6">
        <v>3801</v>
      </c>
      <c r="L37" s="6">
        <v>20060419</v>
      </c>
      <c r="M37" s="6">
        <v>1835</v>
      </c>
      <c r="N37" s="6">
        <v>1419</v>
      </c>
      <c r="O37" s="5" t="s">
        <v>119</v>
      </c>
      <c r="P37" s="5" t="s">
        <v>88</v>
      </c>
      <c r="Q37" s="5" t="s">
        <v>477</v>
      </c>
      <c r="R37" s="5" t="s">
        <v>644</v>
      </c>
      <c r="S37" s="5" t="s">
        <v>109</v>
      </c>
      <c r="T37" s="6">
        <v>21</v>
      </c>
      <c r="U37" s="5" t="s">
        <v>455</v>
      </c>
      <c r="V37" s="5" t="s">
        <v>52</v>
      </c>
      <c r="W37" s="5" t="s">
        <v>53</v>
      </c>
      <c r="X37" s="5" t="s">
        <v>91</v>
      </c>
      <c r="Y37" s="5" t="s">
        <v>92</v>
      </c>
      <c r="Z37" s="5" t="s">
        <v>56</v>
      </c>
      <c r="AA37" s="5" t="s">
        <v>57</v>
      </c>
      <c r="AB37" s="5" t="s">
        <v>58</v>
      </c>
      <c r="AC37" s="5" t="s">
        <v>52</v>
      </c>
      <c r="AD37" s="5" t="s">
        <v>59</v>
      </c>
      <c r="AE37" s="5" t="s">
        <v>112</v>
      </c>
      <c r="AF37" s="5" t="s">
        <v>93</v>
      </c>
      <c r="AG37" s="5" t="s">
        <v>652</v>
      </c>
      <c r="AH37" s="5" t="s">
        <v>123</v>
      </c>
      <c r="AI37" s="5" t="s">
        <v>64</v>
      </c>
      <c r="AJ37" s="5" t="s">
        <v>250</v>
      </c>
      <c r="AK37" s="5" t="s">
        <v>83</v>
      </c>
      <c r="AL37" s="5" t="s">
        <v>134</v>
      </c>
      <c r="AM37" s="5" t="s">
        <v>68</v>
      </c>
      <c r="AN37" s="5" t="s">
        <v>106</v>
      </c>
      <c r="AO37" s="5" t="s">
        <v>107</v>
      </c>
      <c r="AP37" s="5" t="s">
        <v>108</v>
      </c>
      <c r="AQ37" s="6">
        <v>6970</v>
      </c>
    </row>
    <row r="38" spans="1:43" ht="16.5" thickBot="1" x14ac:dyDescent="0.3">
      <c r="A38" s="4">
        <v>13299</v>
      </c>
      <c r="B38" s="5" t="s">
        <v>43</v>
      </c>
      <c r="C38" s="6">
        <v>26347000</v>
      </c>
      <c r="D38" s="5" t="s">
        <v>44</v>
      </c>
      <c r="E38" s="6">
        <v>37.772995000000002</v>
      </c>
      <c r="F38" s="6">
        <v>-122.445902</v>
      </c>
      <c r="G38" s="5" t="s">
        <v>45</v>
      </c>
      <c r="H38" s="5" t="s">
        <v>46</v>
      </c>
      <c r="I38" s="6">
        <v>5732781</v>
      </c>
      <c r="J38" s="6">
        <v>2012</v>
      </c>
      <c r="K38" s="6">
        <v>3801</v>
      </c>
      <c r="L38" s="6">
        <v>20120422</v>
      </c>
      <c r="M38" s="6">
        <v>2200</v>
      </c>
      <c r="N38" s="5" t="s">
        <v>663</v>
      </c>
      <c r="O38" s="5" t="s">
        <v>119</v>
      </c>
      <c r="P38" s="5" t="s">
        <v>182</v>
      </c>
      <c r="Q38" s="5" t="s">
        <v>664</v>
      </c>
      <c r="R38" s="5" t="s">
        <v>644</v>
      </c>
      <c r="S38" s="5" t="s">
        <v>109</v>
      </c>
      <c r="T38" s="6">
        <v>0</v>
      </c>
      <c r="U38" s="5" t="s">
        <v>51</v>
      </c>
      <c r="V38" s="5" t="s">
        <v>52</v>
      </c>
      <c r="W38" s="5" t="s">
        <v>90</v>
      </c>
      <c r="X38" s="5" t="s">
        <v>249</v>
      </c>
      <c r="Y38" s="5" t="s">
        <v>92</v>
      </c>
      <c r="Z38" s="5" t="s">
        <v>56</v>
      </c>
      <c r="AA38" s="5" t="s">
        <v>57</v>
      </c>
      <c r="AB38" s="5" t="s">
        <v>58</v>
      </c>
      <c r="AC38" s="5" t="s">
        <v>52</v>
      </c>
      <c r="AD38" s="5" t="s">
        <v>131</v>
      </c>
      <c r="AE38" s="5" t="s">
        <v>112</v>
      </c>
      <c r="AF38" s="5" t="s">
        <v>93</v>
      </c>
      <c r="AG38" s="5" t="s">
        <v>645</v>
      </c>
      <c r="AH38" s="5" t="s">
        <v>123</v>
      </c>
      <c r="AI38" s="5" t="s">
        <v>64</v>
      </c>
      <c r="AJ38" s="5" t="s">
        <v>124</v>
      </c>
      <c r="AK38" s="5" t="s">
        <v>66</v>
      </c>
      <c r="AL38" s="5" t="s">
        <v>134</v>
      </c>
      <c r="AM38" s="5" t="s">
        <v>68</v>
      </c>
      <c r="AN38" s="5" t="s">
        <v>125</v>
      </c>
      <c r="AO38" s="5" t="s">
        <v>126</v>
      </c>
      <c r="AP38" s="5" t="s">
        <v>127</v>
      </c>
      <c r="AQ38" s="6">
        <v>15696</v>
      </c>
    </row>
    <row r="39" spans="1:43" ht="16.5" thickBot="1" x14ac:dyDescent="0.3">
      <c r="A39" s="4">
        <v>29246</v>
      </c>
      <c r="B39" s="5" t="s">
        <v>43</v>
      </c>
      <c r="C39" s="6">
        <v>26376000</v>
      </c>
      <c r="D39" s="6">
        <v>8851000</v>
      </c>
      <c r="E39" s="6">
        <v>37.773133999999999</v>
      </c>
      <c r="F39" s="6">
        <v>-122.44593</v>
      </c>
      <c r="G39" s="5" t="s">
        <v>45</v>
      </c>
      <c r="H39" s="5" t="s">
        <v>46</v>
      </c>
      <c r="I39" s="6">
        <v>6143815</v>
      </c>
      <c r="J39" s="6">
        <v>2012</v>
      </c>
      <c r="K39" s="6">
        <v>3801</v>
      </c>
      <c r="L39" s="6">
        <v>20120416</v>
      </c>
      <c r="M39" s="6">
        <v>1308</v>
      </c>
      <c r="N39" s="6">
        <v>874</v>
      </c>
      <c r="O39" s="5" t="s">
        <v>119</v>
      </c>
      <c r="P39" s="5" t="s">
        <v>172</v>
      </c>
      <c r="Q39" s="5" t="s">
        <v>136</v>
      </c>
      <c r="R39" s="5" t="s">
        <v>644</v>
      </c>
      <c r="S39" s="5" t="s">
        <v>109</v>
      </c>
      <c r="T39" s="6">
        <v>51</v>
      </c>
      <c r="U39" s="5" t="s">
        <v>622</v>
      </c>
      <c r="V39" s="5" t="s">
        <v>52</v>
      </c>
      <c r="W39" s="5" t="s">
        <v>90</v>
      </c>
      <c r="X39" s="5" t="s">
        <v>147</v>
      </c>
      <c r="Y39" s="5" t="s">
        <v>78</v>
      </c>
      <c r="Z39" s="5" t="s">
        <v>56</v>
      </c>
      <c r="AA39" s="5" t="s">
        <v>57</v>
      </c>
      <c r="AB39" s="5" t="s">
        <v>58</v>
      </c>
      <c r="AC39" s="5" t="s">
        <v>52</v>
      </c>
      <c r="AD39" s="5" t="s">
        <v>59</v>
      </c>
      <c r="AE39" s="5" t="s">
        <v>60</v>
      </c>
      <c r="AF39" s="5" t="s">
        <v>79</v>
      </c>
      <c r="AG39" s="5" t="s">
        <v>670</v>
      </c>
      <c r="AH39" s="5" t="s">
        <v>81</v>
      </c>
      <c r="AI39" s="5" t="s">
        <v>64</v>
      </c>
      <c r="AJ39" s="5" t="s">
        <v>65</v>
      </c>
      <c r="AK39" s="5" t="s">
        <v>168</v>
      </c>
      <c r="AL39" s="5" t="s">
        <v>134</v>
      </c>
      <c r="AM39" s="5" t="s">
        <v>68</v>
      </c>
      <c r="AN39" s="6">
        <v>22350</v>
      </c>
      <c r="AO39" s="5" t="s">
        <v>69</v>
      </c>
      <c r="AP39" s="5" t="s">
        <v>70</v>
      </c>
      <c r="AQ39" s="6">
        <v>24054</v>
      </c>
    </row>
    <row r="40" spans="1:43" ht="16.5" thickBot="1" x14ac:dyDescent="0.3">
      <c r="A40" s="4">
        <v>2884</v>
      </c>
      <c r="B40" s="5" t="s">
        <v>43</v>
      </c>
      <c r="C40" s="6">
        <v>26347000</v>
      </c>
      <c r="D40" s="5" t="s">
        <v>44</v>
      </c>
      <c r="E40" s="6">
        <v>37.772995000000002</v>
      </c>
      <c r="F40" s="6">
        <v>-122.445902</v>
      </c>
      <c r="G40" s="5" t="s">
        <v>45</v>
      </c>
      <c r="H40" s="5" t="s">
        <v>46</v>
      </c>
      <c r="I40" s="6">
        <v>3199925</v>
      </c>
      <c r="J40" s="6">
        <v>2007</v>
      </c>
      <c r="K40" s="6">
        <v>3801</v>
      </c>
      <c r="L40" s="6">
        <v>20070426</v>
      </c>
      <c r="M40" s="6">
        <v>2027</v>
      </c>
      <c r="N40" s="6">
        <v>518</v>
      </c>
      <c r="O40" s="5" t="s">
        <v>71</v>
      </c>
      <c r="P40" s="5" t="s">
        <v>72</v>
      </c>
      <c r="Q40" s="5" t="s">
        <v>321</v>
      </c>
      <c r="R40" s="5" t="s">
        <v>644</v>
      </c>
      <c r="S40" s="5" t="s">
        <v>109</v>
      </c>
      <c r="T40" s="6">
        <v>0</v>
      </c>
      <c r="U40" s="5" t="s">
        <v>51</v>
      </c>
      <c r="V40" s="5" t="s">
        <v>52</v>
      </c>
      <c r="W40" s="5" t="s">
        <v>90</v>
      </c>
      <c r="X40" s="5" t="s">
        <v>91</v>
      </c>
      <c r="Y40" s="5" t="s">
        <v>92</v>
      </c>
      <c r="Z40" s="5" t="s">
        <v>56</v>
      </c>
      <c r="AA40" s="5" t="s">
        <v>57</v>
      </c>
      <c r="AB40" s="5" t="s">
        <v>58</v>
      </c>
      <c r="AC40" s="5" t="s">
        <v>52</v>
      </c>
      <c r="AD40" s="5" t="s">
        <v>131</v>
      </c>
      <c r="AE40" s="5" t="s">
        <v>112</v>
      </c>
      <c r="AF40" s="5" t="s">
        <v>93</v>
      </c>
      <c r="AG40" s="5" t="s">
        <v>645</v>
      </c>
      <c r="AH40" s="5" t="s">
        <v>123</v>
      </c>
      <c r="AI40" s="5" t="s">
        <v>64</v>
      </c>
      <c r="AJ40" s="5" t="s">
        <v>139</v>
      </c>
      <c r="AK40" s="5" t="s">
        <v>66</v>
      </c>
      <c r="AL40" s="5" t="s">
        <v>134</v>
      </c>
      <c r="AM40" s="5" t="s">
        <v>68</v>
      </c>
      <c r="AN40" s="6">
        <v>22107</v>
      </c>
      <c r="AO40" s="5" t="s">
        <v>140</v>
      </c>
      <c r="AP40" s="5" t="s">
        <v>141</v>
      </c>
      <c r="AQ40" s="6">
        <v>28836</v>
      </c>
    </row>
    <row r="41" spans="1:43" ht="16.5" thickBot="1" x14ac:dyDescent="0.3">
      <c r="A41" s="4">
        <v>4575</v>
      </c>
      <c r="B41" s="5" t="s">
        <v>43</v>
      </c>
      <c r="C41" s="6">
        <v>26445000</v>
      </c>
      <c r="D41" s="5" t="s">
        <v>44</v>
      </c>
      <c r="E41" s="6">
        <v>37.771929999999998</v>
      </c>
      <c r="F41" s="6">
        <v>-122.454083</v>
      </c>
      <c r="G41" s="5" t="s">
        <v>45</v>
      </c>
      <c r="H41" s="5" t="s">
        <v>46</v>
      </c>
      <c r="I41" s="6">
        <v>3729294</v>
      </c>
      <c r="J41" s="6">
        <v>2008</v>
      </c>
      <c r="K41" s="6">
        <v>3801</v>
      </c>
      <c r="L41" s="6">
        <v>20080419</v>
      </c>
      <c r="M41" s="6">
        <v>1808</v>
      </c>
      <c r="N41" s="6">
        <v>226</v>
      </c>
      <c r="O41" s="5" t="s">
        <v>119</v>
      </c>
      <c r="P41" s="5" t="s">
        <v>128</v>
      </c>
      <c r="Q41" s="5" t="s">
        <v>640</v>
      </c>
      <c r="R41" s="5" t="s">
        <v>694</v>
      </c>
      <c r="S41" s="5" t="s">
        <v>109</v>
      </c>
      <c r="T41" s="6">
        <v>0</v>
      </c>
      <c r="U41" s="5" t="s">
        <v>51</v>
      </c>
      <c r="V41" s="5" t="s">
        <v>451</v>
      </c>
      <c r="W41" s="5" t="s">
        <v>53</v>
      </c>
      <c r="X41" s="5" t="s">
        <v>91</v>
      </c>
      <c r="Y41" s="5" t="s">
        <v>92</v>
      </c>
      <c r="Z41" s="5" t="s">
        <v>56</v>
      </c>
      <c r="AA41" s="5" t="s">
        <v>57</v>
      </c>
      <c r="AB41" s="5" t="s">
        <v>58</v>
      </c>
      <c r="AC41" s="5" t="s">
        <v>52</v>
      </c>
      <c r="AD41" s="5" t="s">
        <v>59</v>
      </c>
      <c r="AE41" s="5" t="s">
        <v>112</v>
      </c>
      <c r="AF41" s="5" t="s">
        <v>93</v>
      </c>
      <c r="AG41" s="5" t="s">
        <v>641</v>
      </c>
      <c r="AH41" s="5" t="s">
        <v>123</v>
      </c>
      <c r="AI41" s="5" t="s">
        <v>64</v>
      </c>
      <c r="AJ41" s="5" t="s">
        <v>435</v>
      </c>
      <c r="AK41" s="5" t="s">
        <v>66</v>
      </c>
      <c r="AL41" s="5" t="s">
        <v>134</v>
      </c>
      <c r="AM41" s="5" t="s">
        <v>68</v>
      </c>
      <c r="AN41" s="6">
        <v>21650.1</v>
      </c>
      <c r="AO41" s="5" t="s">
        <v>436</v>
      </c>
      <c r="AP41" s="5" t="s">
        <v>437</v>
      </c>
      <c r="AQ41" s="6">
        <v>9075</v>
      </c>
    </row>
    <row r="42" spans="1:43" ht="16.5" thickBot="1" x14ac:dyDescent="0.3">
      <c r="A42" s="4">
        <v>29316</v>
      </c>
      <c r="B42" s="5" t="s">
        <v>43</v>
      </c>
      <c r="C42" s="6">
        <v>26372000</v>
      </c>
      <c r="D42" s="6">
        <v>5895000</v>
      </c>
      <c r="E42" s="6">
        <v>37.775823000000003</v>
      </c>
      <c r="F42" s="6">
        <v>-122.446305</v>
      </c>
      <c r="G42" s="5" t="s">
        <v>45</v>
      </c>
      <c r="H42" s="5" t="s">
        <v>46</v>
      </c>
      <c r="I42" s="6">
        <v>1994550</v>
      </c>
      <c r="J42" s="6">
        <v>2005</v>
      </c>
      <c r="K42" s="6">
        <v>3801</v>
      </c>
      <c r="L42" s="6">
        <v>20050420</v>
      </c>
      <c r="M42" s="6">
        <v>1015</v>
      </c>
      <c r="N42" s="6">
        <v>617</v>
      </c>
      <c r="O42" s="5" t="s">
        <v>119</v>
      </c>
      <c r="P42" s="5" t="s">
        <v>88</v>
      </c>
      <c r="Q42" s="5" t="s">
        <v>773</v>
      </c>
      <c r="R42" s="5" t="s">
        <v>174</v>
      </c>
      <c r="S42" s="5" t="s">
        <v>884</v>
      </c>
      <c r="T42" s="6">
        <v>48</v>
      </c>
      <c r="U42" s="5" t="s">
        <v>76</v>
      </c>
      <c r="V42" s="5" t="s">
        <v>52</v>
      </c>
      <c r="W42" s="5" t="s">
        <v>90</v>
      </c>
      <c r="X42" s="5" t="s">
        <v>77</v>
      </c>
      <c r="Y42" s="5" t="s">
        <v>78</v>
      </c>
      <c r="Z42" s="5" t="s">
        <v>152</v>
      </c>
      <c r="AA42" s="5" t="s">
        <v>57</v>
      </c>
      <c r="AB42" s="5" t="s">
        <v>58</v>
      </c>
      <c r="AC42" s="5" t="s">
        <v>52</v>
      </c>
      <c r="AD42" s="5" t="s">
        <v>59</v>
      </c>
      <c r="AE42" s="5" t="s">
        <v>112</v>
      </c>
      <c r="AF42" s="5" t="s">
        <v>153</v>
      </c>
      <c r="AG42" s="5" t="s">
        <v>895</v>
      </c>
      <c r="AH42" s="5" t="s">
        <v>81</v>
      </c>
      <c r="AI42" s="5" t="s">
        <v>64</v>
      </c>
      <c r="AJ42" s="5" t="s">
        <v>65</v>
      </c>
      <c r="AK42" s="5" t="s">
        <v>83</v>
      </c>
      <c r="AL42" s="5" t="s">
        <v>134</v>
      </c>
      <c r="AM42" s="5" t="s">
        <v>68</v>
      </c>
      <c r="AN42" s="6">
        <v>22350</v>
      </c>
      <c r="AO42" s="5" t="s">
        <v>69</v>
      </c>
      <c r="AP42" s="5" t="s">
        <v>70</v>
      </c>
      <c r="AQ42" s="6">
        <v>27814</v>
      </c>
    </row>
    <row r="43" spans="1:43" ht="16.5" thickBot="1" x14ac:dyDescent="0.3">
      <c r="A43" s="4">
        <v>10940</v>
      </c>
      <c r="B43" s="5" t="s">
        <v>43</v>
      </c>
      <c r="C43" s="6">
        <v>26353000</v>
      </c>
      <c r="D43" s="6">
        <v>2609000</v>
      </c>
      <c r="E43" s="6">
        <v>37.776420000000002</v>
      </c>
      <c r="F43" s="6">
        <v>-122.441485</v>
      </c>
      <c r="G43" s="5" t="s">
        <v>45</v>
      </c>
      <c r="H43" s="5" t="s">
        <v>46</v>
      </c>
      <c r="I43" s="6">
        <v>5161367</v>
      </c>
      <c r="J43" s="6">
        <v>2011</v>
      </c>
      <c r="K43" s="6">
        <v>3801</v>
      </c>
      <c r="L43" s="6">
        <v>20110423</v>
      </c>
      <c r="M43" s="6">
        <v>1605</v>
      </c>
      <c r="N43" s="6">
        <v>1487</v>
      </c>
      <c r="O43" s="5" t="s">
        <v>119</v>
      </c>
      <c r="P43" s="5" t="s">
        <v>128</v>
      </c>
      <c r="Q43" s="5" t="s">
        <v>704</v>
      </c>
      <c r="R43" s="5" t="s">
        <v>230</v>
      </c>
      <c r="S43" s="5" t="s">
        <v>174</v>
      </c>
      <c r="T43" s="6">
        <v>6</v>
      </c>
      <c r="U43" s="5" t="s">
        <v>455</v>
      </c>
      <c r="V43" s="5" t="s">
        <v>52</v>
      </c>
      <c r="W43" s="5" t="s">
        <v>90</v>
      </c>
      <c r="X43" s="5" t="s">
        <v>91</v>
      </c>
      <c r="Y43" s="5" t="s">
        <v>92</v>
      </c>
      <c r="Z43" s="5" t="s">
        <v>56</v>
      </c>
      <c r="AA43" s="5" t="s">
        <v>57</v>
      </c>
      <c r="AB43" s="5" t="s">
        <v>58</v>
      </c>
      <c r="AC43" s="5" t="s">
        <v>52</v>
      </c>
      <c r="AD43" s="5" t="s">
        <v>59</v>
      </c>
      <c r="AE43" s="5" t="s">
        <v>112</v>
      </c>
      <c r="AF43" s="5" t="s">
        <v>93</v>
      </c>
      <c r="AG43" s="5" t="s">
        <v>705</v>
      </c>
      <c r="AH43" s="5" t="s">
        <v>63</v>
      </c>
      <c r="AI43" s="5" t="s">
        <v>171</v>
      </c>
      <c r="AJ43" s="5" t="s">
        <v>435</v>
      </c>
      <c r="AK43" s="5" t="s">
        <v>66</v>
      </c>
      <c r="AL43" s="5" t="s">
        <v>134</v>
      </c>
      <c r="AM43" s="5" t="s">
        <v>68</v>
      </c>
      <c r="AN43" s="6">
        <v>21650.1</v>
      </c>
      <c r="AO43" s="5" t="s">
        <v>436</v>
      </c>
      <c r="AP43" s="5" t="s">
        <v>437</v>
      </c>
      <c r="AQ43" s="6">
        <v>15978</v>
      </c>
    </row>
    <row r="44" spans="1:43" ht="16.5" thickBot="1" x14ac:dyDescent="0.3">
      <c r="A44" s="4">
        <v>28450</v>
      </c>
      <c r="B44" s="5" t="s">
        <v>43</v>
      </c>
      <c r="C44" s="6">
        <v>26057000</v>
      </c>
      <c r="D44" s="6">
        <v>4804101</v>
      </c>
      <c r="E44" s="6">
        <v>37.776618999999997</v>
      </c>
      <c r="F44" s="6">
        <v>-122.438182</v>
      </c>
      <c r="G44" s="5" t="s">
        <v>45</v>
      </c>
      <c r="H44" s="5" t="s">
        <v>46</v>
      </c>
      <c r="I44" s="6">
        <v>150311404</v>
      </c>
      <c r="J44" s="6">
        <v>2015</v>
      </c>
      <c r="K44" s="6">
        <v>3801</v>
      </c>
      <c r="L44" s="6">
        <v>20150409</v>
      </c>
      <c r="M44" s="6">
        <v>2020</v>
      </c>
      <c r="N44" s="6">
        <v>1101</v>
      </c>
      <c r="O44" s="5" t="s">
        <v>295</v>
      </c>
      <c r="P44" s="5" t="s">
        <v>72</v>
      </c>
      <c r="Q44" s="5" t="s">
        <v>44</v>
      </c>
      <c r="R44" s="5" t="s">
        <v>453</v>
      </c>
      <c r="S44" s="5" t="s">
        <v>174</v>
      </c>
      <c r="T44" s="6">
        <v>85</v>
      </c>
      <c r="U44" s="5" t="s">
        <v>455</v>
      </c>
      <c r="V44" s="5" t="s">
        <v>52</v>
      </c>
      <c r="W44" s="5" t="s">
        <v>90</v>
      </c>
      <c r="X44" s="5" t="s">
        <v>77</v>
      </c>
      <c r="Y44" s="5" t="s">
        <v>130</v>
      </c>
      <c r="Z44" s="5" t="s">
        <v>56</v>
      </c>
      <c r="AA44" s="5" t="s">
        <v>57</v>
      </c>
      <c r="AB44" s="5" t="s">
        <v>58</v>
      </c>
      <c r="AC44" s="5" t="s">
        <v>52</v>
      </c>
      <c r="AD44" s="5" t="s">
        <v>131</v>
      </c>
      <c r="AE44" s="5" t="s">
        <v>60</v>
      </c>
      <c r="AF44" s="5" t="s">
        <v>79</v>
      </c>
      <c r="AG44" s="5" t="s">
        <v>726</v>
      </c>
      <c r="AH44" s="5" t="s">
        <v>123</v>
      </c>
      <c r="AI44" s="5" t="s">
        <v>64</v>
      </c>
      <c r="AJ44" s="5" t="s">
        <v>410</v>
      </c>
      <c r="AK44" s="5" t="s">
        <v>83</v>
      </c>
      <c r="AL44" s="5" t="s">
        <v>134</v>
      </c>
      <c r="AM44" s="5" t="s">
        <v>68</v>
      </c>
      <c r="AN44" s="6">
        <v>22517</v>
      </c>
      <c r="AO44" s="5" t="s">
        <v>411</v>
      </c>
      <c r="AP44" s="5" t="s">
        <v>412</v>
      </c>
      <c r="AQ44" s="6">
        <v>27481</v>
      </c>
    </row>
    <row r="45" spans="1:43" ht="16.5" thickBot="1" x14ac:dyDescent="0.3">
      <c r="A45" s="4">
        <v>28926</v>
      </c>
      <c r="B45" s="5" t="s">
        <v>43</v>
      </c>
      <c r="C45" s="6">
        <v>26057000</v>
      </c>
      <c r="D45" s="5" t="s">
        <v>44</v>
      </c>
      <c r="E45" s="6">
        <v>37.776856000000002</v>
      </c>
      <c r="F45" s="6">
        <v>-122.438177</v>
      </c>
      <c r="G45" s="5" t="s">
        <v>45</v>
      </c>
      <c r="H45" s="5" t="s">
        <v>46</v>
      </c>
      <c r="I45" s="6">
        <v>2661423</v>
      </c>
      <c r="J45" s="6">
        <v>2006</v>
      </c>
      <c r="K45" s="6">
        <v>3801</v>
      </c>
      <c r="L45" s="6">
        <v>20060408</v>
      </c>
      <c r="M45" s="6">
        <v>409</v>
      </c>
      <c r="N45" s="6">
        <v>1709</v>
      </c>
      <c r="O45" s="5" t="s">
        <v>119</v>
      </c>
      <c r="P45" s="5" t="s">
        <v>128</v>
      </c>
      <c r="Q45" s="5" t="s">
        <v>240</v>
      </c>
      <c r="R45" s="5" t="s">
        <v>453</v>
      </c>
      <c r="S45" s="5" t="s">
        <v>174</v>
      </c>
      <c r="T45" s="6">
        <v>0</v>
      </c>
      <c r="U45" s="5" t="s">
        <v>51</v>
      </c>
      <c r="V45" s="5" t="s">
        <v>52</v>
      </c>
      <c r="W45" s="5" t="s">
        <v>90</v>
      </c>
      <c r="X45" s="5" t="s">
        <v>91</v>
      </c>
      <c r="Y45" s="5" t="s">
        <v>78</v>
      </c>
      <c r="Z45" s="5" t="s">
        <v>56</v>
      </c>
      <c r="AA45" s="5" t="s">
        <v>213</v>
      </c>
      <c r="AB45" s="5" t="s">
        <v>58</v>
      </c>
      <c r="AC45" s="5" t="s">
        <v>52</v>
      </c>
      <c r="AD45" s="5" t="s">
        <v>131</v>
      </c>
      <c r="AE45" s="5" t="s">
        <v>112</v>
      </c>
      <c r="AF45" s="5" t="s">
        <v>79</v>
      </c>
      <c r="AG45" s="5" t="s">
        <v>536</v>
      </c>
      <c r="AH45" s="5" t="s">
        <v>133</v>
      </c>
      <c r="AI45" s="5" t="s">
        <v>171</v>
      </c>
      <c r="AJ45" s="5" t="s">
        <v>729</v>
      </c>
      <c r="AK45" s="5" t="s">
        <v>66</v>
      </c>
      <c r="AL45" s="5" t="s">
        <v>134</v>
      </c>
      <c r="AM45" s="5" t="s">
        <v>68</v>
      </c>
      <c r="AN45" s="5" t="s">
        <v>730</v>
      </c>
      <c r="AO45" s="5" t="s">
        <v>731</v>
      </c>
      <c r="AP45" s="5" t="s">
        <v>732</v>
      </c>
      <c r="AQ45" s="6">
        <v>13962</v>
      </c>
    </row>
    <row r="46" spans="1:43" ht="16.5" thickBot="1" x14ac:dyDescent="0.3">
      <c r="A46" s="4">
        <v>15202</v>
      </c>
      <c r="B46" s="5" t="s">
        <v>43</v>
      </c>
      <c r="C46" s="6">
        <v>26458000</v>
      </c>
      <c r="D46" s="6">
        <v>6286000</v>
      </c>
      <c r="E46" s="6">
        <v>37.777088999999997</v>
      </c>
      <c r="F46" s="6">
        <v>-122.451358</v>
      </c>
      <c r="G46" s="5" t="s">
        <v>45</v>
      </c>
      <c r="H46" s="5" t="s">
        <v>46</v>
      </c>
      <c r="I46" s="6">
        <v>3200001</v>
      </c>
      <c r="J46" s="6">
        <v>2007</v>
      </c>
      <c r="K46" s="6">
        <v>3801</v>
      </c>
      <c r="L46" s="6">
        <v>20070424</v>
      </c>
      <c r="M46" s="6">
        <v>1033</v>
      </c>
      <c r="N46" s="6">
        <v>1593</v>
      </c>
      <c r="O46" s="5" t="s">
        <v>87</v>
      </c>
      <c r="P46" s="5" t="s">
        <v>47</v>
      </c>
      <c r="Q46" s="5" t="s">
        <v>330</v>
      </c>
      <c r="R46" s="5" t="s">
        <v>74</v>
      </c>
      <c r="S46" s="5" t="s">
        <v>442</v>
      </c>
      <c r="T46" s="6">
        <v>4</v>
      </c>
      <c r="U46" s="5" t="s">
        <v>120</v>
      </c>
      <c r="V46" s="5" t="s">
        <v>52</v>
      </c>
      <c r="W46" s="5" t="s">
        <v>90</v>
      </c>
      <c r="X46" s="5" t="s">
        <v>150</v>
      </c>
      <c r="Y46" s="5" t="s">
        <v>151</v>
      </c>
      <c r="Z46" s="5" t="s">
        <v>152</v>
      </c>
      <c r="AA46" s="5" t="s">
        <v>57</v>
      </c>
      <c r="AB46" s="5" t="s">
        <v>58</v>
      </c>
      <c r="AC46" s="5" t="s">
        <v>52</v>
      </c>
      <c r="AD46" s="5" t="s">
        <v>59</v>
      </c>
      <c r="AE46" s="5" t="s">
        <v>112</v>
      </c>
      <c r="AF46" s="5" t="s">
        <v>153</v>
      </c>
      <c r="AG46" s="5" t="s">
        <v>443</v>
      </c>
      <c r="AH46" s="5" t="s">
        <v>81</v>
      </c>
      <c r="AI46" s="5" t="s">
        <v>64</v>
      </c>
      <c r="AJ46" s="5" t="s">
        <v>236</v>
      </c>
      <c r="AK46" s="5" t="s">
        <v>66</v>
      </c>
      <c r="AL46" s="5" t="s">
        <v>134</v>
      </c>
      <c r="AM46" s="5" t="s">
        <v>68</v>
      </c>
      <c r="AN46" s="5" t="s">
        <v>237</v>
      </c>
      <c r="AO46" s="5" t="s">
        <v>238</v>
      </c>
      <c r="AP46" s="5" t="s">
        <v>179</v>
      </c>
      <c r="AQ46" s="6">
        <v>18891</v>
      </c>
    </row>
    <row r="47" spans="1:43" ht="16.5" thickBot="1" x14ac:dyDescent="0.3">
      <c r="A47" s="4">
        <v>29328</v>
      </c>
      <c r="B47" s="5" t="s">
        <v>43</v>
      </c>
      <c r="C47" s="6">
        <v>26379000</v>
      </c>
      <c r="D47" s="5" t="s">
        <v>44</v>
      </c>
      <c r="E47" s="6">
        <v>37.775801999999999</v>
      </c>
      <c r="F47" s="6">
        <v>-122.446471</v>
      </c>
      <c r="G47" s="5" t="s">
        <v>45</v>
      </c>
      <c r="H47" s="5" t="s">
        <v>46</v>
      </c>
      <c r="I47" s="6">
        <v>4199771</v>
      </c>
      <c r="J47" s="6">
        <v>2009</v>
      </c>
      <c r="K47" s="6">
        <v>3801</v>
      </c>
      <c r="L47" s="6">
        <v>20090409</v>
      </c>
      <c r="M47" s="6">
        <v>1100</v>
      </c>
      <c r="N47" s="6">
        <v>1484</v>
      </c>
      <c r="O47" s="5" t="s">
        <v>119</v>
      </c>
      <c r="P47" s="5" t="s">
        <v>72</v>
      </c>
      <c r="Q47" s="5" t="s">
        <v>136</v>
      </c>
      <c r="R47" s="5" t="s">
        <v>644</v>
      </c>
      <c r="S47" s="5" t="s">
        <v>174</v>
      </c>
      <c r="T47" s="6">
        <v>0</v>
      </c>
      <c r="U47" s="5" t="s">
        <v>51</v>
      </c>
      <c r="V47" s="5" t="s">
        <v>215</v>
      </c>
      <c r="W47" s="5" t="s">
        <v>90</v>
      </c>
      <c r="X47" s="5" t="s">
        <v>91</v>
      </c>
      <c r="Y47" s="5" t="s">
        <v>78</v>
      </c>
      <c r="Z47" s="5" t="s">
        <v>56</v>
      </c>
      <c r="AA47" s="5" t="s">
        <v>213</v>
      </c>
      <c r="AB47" s="5" t="s">
        <v>58</v>
      </c>
      <c r="AC47" s="5" t="s">
        <v>52</v>
      </c>
      <c r="AD47" s="5" t="s">
        <v>59</v>
      </c>
      <c r="AE47" s="5" t="s">
        <v>112</v>
      </c>
      <c r="AF47" s="5" t="s">
        <v>79</v>
      </c>
      <c r="AG47" s="5" t="s">
        <v>740</v>
      </c>
      <c r="AH47" s="5" t="s">
        <v>81</v>
      </c>
      <c r="AI47" s="5" t="s">
        <v>171</v>
      </c>
      <c r="AJ47" s="5" t="s">
        <v>124</v>
      </c>
      <c r="AK47" s="5" t="s">
        <v>66</v>
      </c>
      <c r="AL47" s="5" t="s">
        <v>134</v>
      </c>
      <c r="AM47" s="5" t="s">
        <v>68</v>
      </c>
      <c r="AN47" s="5" t="s">
        <v>125</v>
      </c>
      <c r="AO47" s="5" t="s">
        <v>126</v>
      </c>
      <c r="AP47" s="5" t="s">
        <v>127</v>
      </c>
      <c r="AQ47" s="6">
        <v>21618</v>
      </c>
    </row>
    <row r="48" spans="1:43" ht="16.5" thickBot="1" x14ac:dyDescent="0.3">
      <c r="A48" s="4">
        <v>14888</v>
      </c>
      <c r="B48" s="5" t="s">
        <v>43</v>
      </c>
      <c r="C48" s="6">
        <v>26356000</v>
      </c>
      <c r="D48" s="6">
        <v>6827000</v>
      </c>
      <c r="E48" s="6">
        <v>37.774549</v>
      </c>
      <c r="F48" s="6">
        <v>-122.441258</v>
      </c>
      <c r="G48" s="5" t="s">
        <v>45</v>
      </c>
      <c r="H48" s="5" t="s">
        <v>46</v>
      </c>
      <c r="I48" s="6">
        <v>4690251</v>
      </c>
      <c r="J48" s="6">
        <v>2010</v>
      </c>
      <c r="K48" s="6">
        <v>3801</v>
      </c>
      <c r="L48" s="6">
        <v>20100428</v>
      </c>
      <c r="M48" s="6">
        <v>1840</v>
      </c>
      <c r="N48" s="6">
        <v>2175</v>
      </c>
      <c r="O48" s="5" t="s">
        <v>71</v>
      </c>
      <c r="P48" s="5" t="s">
        <v>88</v>
      </c>
      <c r="Q48" s="5" t="s">
        <v>267</v>
      </c>
      <c r="R48" s="5" t="s">
        <v>268</v>
      </c>
      <c r="S48" s="5" t="s">
        <v>230</v>
      </c>
      <c r="T48" s="6">
        <v>43</v>
      </c>
      <c r="U48" s="5" t="s">
        <v>120</v>
      </c>
      <c r="V48" s="5" t="s">
        <v>52</v>
      </c>
      <c r="W48" s="5" t="s">
        <v>111</v>
      </c>
      <c r="X48" s="5" t="s">
        <v>150</v>
      </c>
      <c r="Y48" s="5" t="s">
        <v>151</v>
      </c>
      <c r="Z48" s="5" t="s">
        <v>269</v>
      </c>
      <c r="AA48" s="5" t="s">
        <v>213</v>
      </c>
      <c r="AB48" s="5" t="s">
        <v>58</v>
      </c>
      <c r="AC48" s="5" t="s">
        <v>52</v>
      </c>
      <c r="AD48" s="5" t="s">
        <v>59</v>
      </c>
      <c r="AE48" s="5" t="s">
        <v>60</v>
      </c>
      <c r="AF48" s="5" t="s">
        <v>153</v>
      </c>
      <c r="AG48" s="5" t="s">
        <v>270</v>
      </c>
      <c r="AH48" s="5" t="s">
        <v>123</v>
      </c>
      <c r="AI48" s="5" t="s">
        <v>171</v>
      </c>
      <c r="AJ48" s="5" t="s">
        <v>65</v>
      </c>
      <c r="AK48" s="5" t="s">
        <v>83</v>
      </c>
      <c r="AL48" s="5" t="s">
        <v>134</v>
      </c>
      <c r="AM48" s="5" t="s">
        <v>68</v>
      </c>
      <c r="AN48" s="6">
        <v>22350</v>
      </c>
      <c r="AO48" s="5" t="s">
        <v>69</v>
      </c>
      <c r="AP48" s="5" t="s">
        <v>70</v>
      </c>
      <c r="AQ48" s="6">
        <v>2686</v>
      </c>
    </row>
    <row r="49" spans="1:43" ht="16.5" thickBot="1" x14ac:dyDescent="0.3">
      <c r="A49" s="4">
        <v>28996</v>
      </c>
      <c r="B49" s="5" t="s">
        <v>43</v>
      </c>
      <c r="C49" s="6">
        <v>26065000</v>
      </c>
      <c r="D49" s="5" t="s">
        <v>44</v>
      </c>
      <c r="E49" s="6">
        <v>37.778937999999997</v>
      </c>
      <c r="F49" s="6">
        <v>-122.436885</v>
      </c>
      <c r="G49" s="5" t="s">
        <v>45</v>
      </c>
      <c r="H49" s="5" t="s">
        <v>46</v>
      </c>
      <c r="I49" s="6">
        <v>4199898</v>
      </c>
      <c r="J49" s="6">
        <v>2009</v>
      </c>
      <c r="K49" s="6">
        <v>3801</v>
      </c>
      <c r="L49" s="6">
        <v>20090407</v>
      </c>
      <c r="M49" s="6">
        <v>1141</v>
      </c>
      <c r="N49" s="6">
        <v>1580</v>
      </c>
      <c r="O49" s="5" t="s">
        <v>119</v>
      </c>
      <c r="P49" s="5" t="s">
        <v>47</v>
      </c>
      <c r="Q49" s="5" t="s">
        <v>266</v>
      </c>
      <c r="R49" s="5" t="s">
        <v>680</v>
      </c>
      <c r="S49" s="5" t="s">
        <v>768</v>
      </c>
      <c r="T49" s="6">
        <v>0</v>
      </c>
      <c r="U49" s="5" t="s">
        <v>51</v>
      </c>
      <c r="V49" s="5" t="s">
        <v>52</v>
      </c>
      <c r="W49" s="5" t="s">
        <v>90</v>
      </c>
      <c r="X49" s="5" t="s">
        <v>91</v>
      </c>
      <c r="Y49" s="5" t="s">
        <v>78</v>
      </c>
      <c r="Z49" s="5" t="s">
        <v>56</v>
      </c>
      <c r="AA49" s="5" t="s">
        <v>57</v>
      </c>
      <c r="AB49" s="5" t="s">
        <v>58</v>
      </c>
      <c r="AC49" s="5" t="s">
        <v>52</v>
      </c>
      <c r="AD49" s="5" t="s">
        <v>59</v>
      </c>
      <c r="AE49" s="5" t="s">
        <v>112</v>
      </c>
      <c r="AF49" s="5" t="s">
        <v>79</v>
      </c>
      <c r="AG49" s="5" t="s">
        <v>776</v>
      </c>
      <c r="AH49" s="5" t="s">
        <v>81</v>
      </c>
      <c r="AI49" s="5" t="s">
        <v>64</v>
      </c>
      <c r="AJ49" s="5" t="s">
        <v>124</v>
      </c>
      <c r="AK49" s="5" t="s">
        <v>66</v>
      </c>
      <c r="AL49" s="5" t="s">
        <v>134</v>
      </c>
      <c r="AM49" s="5" t="s">
        <v>68</v>
      </c>
      <c r="AN49" s="5" t="s">
        <v>125</v>
      </c>
      <c r="AO49" s="5" t="s">
        <v>126</v>
      </c>
      <c r="AP49" s="5" t="s">
        <v>127</v>
      </c>
      <c r="AQ49" s="6">
        <v>21565</v>
      </c>
    </row>
    <row r="50" spans="1:43" ht="16.5" thickBot="1" x14ac:dyDescent="0.3">
      <c r="A50" s="4">
        <v>28920</v>
      </c>
      <c r="B50" s="5" t="s">
        <v>43</v>
      </c>
      <c r="C50" s="6">
        <v>26057000</v>
      </c>
      <c r="D50" s="6">
        <v>4804101</v>
      </c>
      <c r="E50" s="6">
        <v>37.776138000000003</v>
      </c>
      <c r="F50" s="6">
        <v>-122.43808900000001</v>
      </c>
      <c r="G50" s="5" t="s">
        <v>45</v>
      </c>
      <c r="H50" s="5" t="s">
        <v>46</v>
      </c>
      <c r="I50" s="6">
        <v>6096429</v>
      </c>
      <c r="J50" s="6">
        <v>2012</v>
      </c>
      <c r="K50" s="6">
        <v>3801</v>
      </c>
      <c r="L50" s="6">
        <v>20120420</v>
      </c>
      <c r="M50" s="6">
        <v>1750</v>
      </c>
      <c r="N50" s="6">
        <v>202</v>
      </c>
      <c r="O50" s="5" t="s">
        <v>119</v>
      </c>
      <c r="P50" s="5" t="s">
        <v>135</v>
      </c>
      <c r="Q50" s="5" t="s">
        <v>318</v>
      </c>
      <c r="R50" s="5" t="s">
        <v>453</v>
      </c>
      <c r="S50" s="5" t="s">
        <v>263</v>
      </c>
      <c r="T50" s="6">
        <v>81</v>
      </c>
      <c r="U50" s="5" t="s">
        <v>622</v>
      </c>
      <c r="V50" s="5" t="s">
        <v>52</v>
      </c>
      <c r="W50" s="5" t="s">
        <v>90</v>
      </c>
      <c r="X50" s="5" t="s">
        <v>77</v>
      </c>
      <c r="Y50" s="5" t="s">
        <v>130</v>
      </c>
      <c r="Z50" s="5" t="s">
        <v>56</v>
      </c>
      <c r="AA50" s="5" t="s">
        <v>57</v>
      </c>
      <c r="AB50" s="5" t="s">
        <v>58</v>
      </c>
      <c r="AC50" s="5" t="s">
        <v>52</v>
      </c>
      <c r="AD50" s="5" t="s">
        <v>59</v>
      </c>
      <c r="AE50" s="5" t="s">
        <v>60</v>
      </c>
      <c r="AF50" s="5" t="s">
        <v>79</v>
      </c>
      <c r="AG50" s="5" t="s">
        <v>796</v>
      </c>
      <c r="AH50" s="5" t="s">
        <v>63</v>
      </c>
      <c r="AI50" s="5" t="s">
        <v>64</v>
      </c>
      <c r="AJ50" s="5" t="s">
        <v>410</v>
      </c>
      <c r="AK50" s="5" t="s">
        <v>83</v>
      </c>
      <c r="AL50" s="5" t="s">
        <v>134</v>
      </c>
      <c r="AM50" s="5" t="s">
        <v>68</v>
      </c>
      <c r="AN50" s="6">
        <v>22517</v>
      </c>
      <c r="AO50" s="5" t="s">
        <v>411</v>
      </c>
      <c r="AP50" s="5" t="s">
        <v>412</v>
      </c>
      <c r="AQ50" s="6">
        <v>16044</v>
      </c>
    </row>
    <row r="51" spans="1:43" ht="16.5" thickBot="1" x14ac:dyDescent="0.3">
      <c r="A51" s="4">
        <v>21701</v>
      </c>
      <c r="B51" s="5" t="s">
        <v>43</v>
      </c>
      <c r="C51" s="6">
        <v>26383000</v>
      </c>
      <c r="D51" s="5" t="s">
        <v>44</v>
      </c>
      <c r="E51" s="6">
        <v>37.777669000000003</v>
      </c>
      <c r="F51" s="6">
        <v>-122.44684599999999</v>
      </c>
      <c r="G51" s="5" t="s">
        <v>45</v>
      </c>
      <c r="H51" s="5" t="s">
        <v>46</v>
      </c>
      <c r="I51" s="6">
        <v>6080408</v>
      </c>
      <c r="J51" s="6">
        <v>2012</v>
      </c>
      <c r="K51" s="6">
        <v>3801</v>
      </c>
      <c r="L51" s="6">
        <v>20120428</v>
      </c>
      <c r="M51" s="6">
        <v>125</v>
      </c>
      <c r="N51" s="6">
        <v>2038</v>
      </c>
      <c r="O51" s="5" t="s">
        <v>468</v>
      </c>
      <c r="P51" s="5" t="s">
        <v>128</v>
      </c>
      <c r="Q51" s="5" t="s">
        <v>240</v>
      </c>
      <c r="R51" s="5" t="s">
        <v>644</v>
      </c>
      <c r="S51" s="5" t="s">
        <v>768</v>
      </c>
      <c r="T51" s="6">
        <v>0</v>
      </c>
      <c r="U51" s="5" t="s">
        <v>51</v>
      </c>
      <c r="V51" s="5" t="s">
        <v>52</v>
      </c>
      <c r="W51" s="5" t="s">
        <v>53</v>
      </c>
      <c r="X51" s="5" t="s">
        <v>77</v>
      </c>
      <c r="Y51" s="5" t="s">
        <v>151</v>
      </c>
      <c r="Z51" s="5" t="s">
        <v>152</v>
      </c>
      <c r="AA51" s="5" t="s">
        <v>57</v>
      </c>
      <c r="AB51" s="5" t="s">
        <v>58</v>
      </c>
      <c r="AC51" s="5" t="s">
        <v>52</v>
      </c>
      <c r="AD51" s="5" t="s">
        <v>131</v>
      </c>
      <c r="AE51" s="5" t="s">
        <v>112</v>
      </c>
      <c r="AF51" s="5" t="s">
        <v>153</v>
      </c>
      <c r="AG51" s="5" t="s">
        <v>767</v>
      </c>
      <c r="AH51" s="5" t="s">
        <v>149</v>
      </c>
      <c r="AI51" s="5" t="s">
        <v>64</v>
      </c>
      <c r="AJ51" s="5" t="s">
        <v>497</v>
      </c>
      <c r="AK51" s="5" t="s">
        <v>66</v>
      </c>
      <c r="AL51" s="5" t="s">
        <v>134</v>
      </c>
      <c r="AM51" s="5" t="s">
        <v>68</v>
      </c>
      <c r="AN51" s="5" t="s">
        <v>498</v>
      </c>
      <c r="AO51" s="5" t="s">
        <v>499</v>
      </c>
      <c r="AP51" s="5" t="s">
        <v>127</v>
      </c>
      <c r="AQ51" s="6">
        <v>12940</v>
      </c>
    </row>
    <row r="52" spans="1:43" ht="16.5" thickBot="1" x14ac:dyDescent="0.3">
      <c r="A52" s="4">
        <v>29314</v>
      </c>
      <c r="B52" s="5" t="s">
        <v>43</v>
      </c>
      <c r="C52" s="6">
        <v>26377000</v>
      </c>
      <c r="D52" s="6">
        <v>8849000</v>
      </c>
      <c r="E52" s="6">
        <v>37.774892000000001</v>
      </c>
      <c r="F52" s="6">
        <v>-122.446288</v>
      </c>
      <c r="G52" s="5" t="s">
        <v>45</v>
      </c>
      <c r="H52" s="5" t="s">
        <v>46</v>
      </c>
      <c r="I52" s="6">
        <v>5145096</v>
      </c>
      <c r="J52" s="6">
        <v>2011</v>
      </c>
      <c r="K52" s="6">
        <v>3801</v>
      </c>
      <c r="L52" s="6">
        <v>20110411</v>
      </c>
      <c r="M52" s="6">
        <v>819</v>
      </c>
      <c r="N52" s="6">
        <v>246</v>
      </c>
      <c r="O52" s="5" t="s">
        <v>119</v>
      </c>
      <c r="P52" s="5" t="s">
        <v>172</v>
      </c>
      <c r="Q52" s="5" t="s">
        <v>799</v>
      </c>
      <c r="R52" s="5" t="s">
        <v>644</v>
      </c>
      <c r="S52" s="5" t="s">
        <v>263</v>
      </c>
      <c r="T52" s="6">
        <v>8</v>
      </c>
      <c r="U52" s="5" t="s">
        <v>622</v>
      </c>
      <c r="V52" s="5" t="s">
        <v>52</v>
      </c>
      <c r="W52" s="5" t="s">
        <v>53</v>
      </c>
      <c r="X52" s="5" t="s">
        <v>150</v>
      </c>
      <c r="Y52" s="5" t="s">
        <v>151</v>
      </c>
      <c r="Z52" s="5" t="s">
        <v>152</v>
      </c>
      <c r="AA52" s="5" t="s">
        <v>57</v>
      </c>
      <c r="AB52" s="5" t="s">
        <v>58</v>
      </c>
      <c r="AC52" s="5" t="s">
        <v>52</v>
      </c>
      <c r="AD52" s="5" t="s">
        <v>59</v>
      </c>
      <c r="AE52" s="5" t="s">
        <v>112</v>
      </c>
      <c r="AF52" s="5" t="s">
        <v>153</v>
      </c>
      <c r="AG52" s="5" t="s">
        <v>800</v>
      </c>
      <c r="AH52" s="5" t="s">
        <v>95</v>
      </c>
      <c r="AI52" s="5" t="s">
        <v>64</v>
      </c>
      <c r="AJ52" s="5" t="s">
        <v>124</v>
      </c>
      <c r="AK52" s="5" t="s">
        <v>66</v>
      </c>
      <c r="AL52" s="5" t="s">
        <v>134</v>
      </c>
      <c r="AM52" s="5" t="s">
        <v>68</v>
      </c>
      <c r="AN52" s="5" t="s">
        <v>125</v>
      </c>
      <c r="AO52" s="5" t="s">
        <v>126</v>
      </c>
      <c r="AP52" s="5" t="s">
        <v>127</v>
      </c>
      <c r="AQ52" s="6">
        <v>7099</v>
      </c>
    </row>
    <row r="53" spans="1:43" ht="16.5" thickBot="1" x14ac:dyDescent="0.3">
      <c r="A53" s="4">
        <v>29259</v>
      </c>
      <c r="B53" s="5" t="s">
        <v>43</v>
      </c>
      <c r="C53" s="6">
        <v>26352000</v>
      </c>
      <c r="D53" s="6">
        <v>2608000</v>
      </c>
      <c r="E53" s="6">
        <v>37.774718</v>
      </c>
      <c r="F53" s="6">
        <v>-122.441141</v>
      </c>
      <c r="G53" s="5" t="s">
        <v>45</v>
      </c>
      <c r="H53" s="5" t="s">
        <v>46</v>
      </c>
      <c r="I53" s="6">
        <v>4199866</v>
      </c>
      <c r="J53" s="6">
        <v>2009</v>
      </c>
      <c r="K53" s="6">
        <v>3801</v>
      </c>
      <c r="L53" s="6">
        <v>20090403</v>
      </c>
      <c r="M53" s="6">
        <v>1755</v>
      </c>
      <c r="N53" s="6">
        <v>1028</v>
      </c>
      <c r="O53" s="5" t="s">
        <v>119</v>
      </c>
      <c r="P53" s="5" t="s">
        <v>135</v>
      </c>
      <c r="Q53" s="5" t="s">
        <v>354</v>
      </c>
      <c r="R53" s="5" t="s">
        <v>230</v>
      </c>
      <c r="S53" s="5" t="s">
        <v>268</v>
      </c>
      <c r="T53" s="6">
        <v>55</v>
      </c>
      <c r="U53" s="5" t="s">
        <v>622</v>
      </c>
      <c r="V53" s="5" t="s">
        <v>52</v>
      </c>
      <c r="W53" s="5" t="s">
        <v>90</v>
      </c>
      <c r="X53" s="5" t="s">
        <v>91</v>
      </c>
      <c r="Y53" s="5" t="s">
        <v>78</v>
      </c>
      <c r="Z53" s="5" t="s">
        <v>56</v>
      </c>
      <c r="AA53" s="5" t="s">
        <v>57</v>
      </c>
      <c r="AB53" s="5" t="s">
        <v>58</v>
      </c>
      <c r="AC53" s="5" t="s">
        <v>52</v>
      </c>
      <c r="AD53" s="5" t="s">
        <v>59</v>
      </c>
      <c r="AE53" s="5" t="s">
        <v>112</v>
      </c>
      <c r="AF53" s="5" t="s">
        <v>79</v>
      </c>
      <c r="AG53" s="5" t="s">
        <v>810</v>
      </c>
      <c r="AH53" s="5" t="s">
        <v>63</v>
      </c>
      <c r="AI53" s="5" t="s">
        <v>64</v>
      </c>
      <c r="AJ53" s="5" t="s">
        <v>82</v>
      </c>
      <c r="AK53" s="5" t="s">
        <v>83</v>
      </c>
      <c r="AL53" s="5" t="s">
        <v>134</v>
      </c>
      <c r="AM53" s="5" t="s">
        <v>68</v>
      </c>
      <c r="AN53" s="6">
        <v>22106</v>
      </c>
      <c r="AO53" s="5" t="s">
        <v>85</v>
      </c>
      <c r="AP53" s="5" t="s">
        <v>86</v>
      </c>
      <c r="AQ53" s="6">
        <v>23122</v>
      </c>
    </row>
    <row r="54" spans="1:43" ht="16.5" thickBot="1" x14ac:dyDescent="0.3">
      <c r="A54" s="4">
        <v>27460</v>
      </c>
      <c r="B54" s="5" t="s">
        <v>43</v>
      </c>
      <c r="C54" s="6">
        <v>26059000</v>
      </c>
      <c r="D54" s="6">
        <v>3192000</v>
      </c>
      <c r="E54" s="6">
        <v>37.774909999999998</v>
      </c>
      <c r="F54" s="6">
        <v>-122.439493</v>
      </c>
      <c r="G54" s="5" t="s">
        <v>45</v>
      </c>
      <c r="H54" s="5" t="s">
        <v>46</v>
      </c>
      <c r="I54" s="6">
        <v>150401055</v>
      </c>
      <c r="J54" s="6">
        <v>2015</v>
      </c>
      <c r="K54" s="6">
        <v>3801</v>
      </c>
      <c r="L54" s="6">
        <v>20150408</v>
      </c>
      <c r="M54" s="6">
        <v>130</v>
      </c>
      <c r="N54" s="6">
        <v>186</v>
      </c>
      <c r="O54" s="5" t="s">
        <v>119</v>
      </c>
      <c r="P54" s="5" t="s">
        <v>88</v>
      </c>
      <c r="Q54" s="5" t="s">
        <v>142</v>
      </c>
      <c r="R54" s="5" t="s">
        <v>325</v>
      </c>
      <c r="S54" s="5" t="s">
        <v>268</v>
      </c>
      <c r="T54" s="6">
        <v>49</v>
      </c>
      <c r="U54" s="5" t="s">
        <v>622</v>
      </c>
      <c r="V54" s="5" t="s">
        <v>52</v>
      </c>
      <c r="W54" s="5" t="s">
        <v>90</v>
      </c>
      <c r="X54" s="5" t="s">
        <v>77</v>
      </c>
      <c r="Y54" s="5" t="s">
        <v>78</v>
      </c>
      <c r="Z54" s="5" t="s">
        <v>56</v>
      </c>
      <c r="AA54" s="5" t="s">
        <v>57</v>
      </c>
      <c r="AB54" s="5" t="s">
        <v>58</v>
      </c>
      <c r="AC54" s="5" t="s">
        <v>52</v>
      </c>
      <c r="AD54" s="5" t="s">
        <v>59</v>
      </c>
      <c r="AE54" s="5" t="s">
        <v>60</v>
      </c>
      <c r="AF54" s="5" t="s">
        <v>79</v>
      </c>
      <c r="AG54" s="5" t="s">
        <v>811</v>
      </c>
      <c r="AH54" s="5" t="s">
        <v>133</v>
      </c>
      <c r="AI54" s="5" t="s">
        <v>64</v>
      </c>
      <c r="AJ54" s="5" t="s">
        <v>96</v>
      </c>
      <c r="AK54" s="5" t="s">
        <v>83</v>
      </c>
      <c r="AL54" s="5" t="s">
        <v>134</v>
      </c>
      <c r="AM54" s="5" t="s">
        <v>68</v>
      </c>
      <c r="AN54" s="6">
        <v>21750</v>
      </c>
      <c r="AO54" s="5" t="s">
        <v>98</v>
      </c>
      <c r="AP54" s="5" t="s">
        <v>99</v>
      </c>
      <c r="AQ54" s="6">
        <v>27112</v>
      </c>
    </row>
    <row r="55" spans="1:43" ht="16.5" thickBot="1" x14ac:dyDescent="0.3">
      <c r="A55" s="4">
        <v>14923</v>
      </c>
      <c r="B55" s="5" t="s">
        <v>43</v>
      </c>
      <c r="C55" s="6">
        <v>26376000</v>
      </c>
      <c r="D55" s="5" t="s">
        <v>44</v>
      </c>
      <c r="E55" s="6">
        <v>37.773935000000002</v>
      </c>
      <c r="F55" s="6">
        <v>-122.44609199999999</v>
      </c>
      <c r="G55" s="5" t="s">
        <v>45</v>
      </c>
      <c r="H55" s="5" t="s">
        <v>46</v>
      </c>
      <c r="I55" s="6">
        <v>3196453</v>
      </c>
      <c r="J55" s="6">
        <v>2007</v>
      </c>
      <c r="K55" s="6">
        <v>3801</v>
      </c>
      <c r="L55" s="6">
        <v>20070412</v>
      </c>
      <c r="M55" s="6">
        <v>1010</v>
      </c>
      <c r="N55" s="6">
        <v>520</v>
      </c>
      <c r="O55" s="5" t="s">
        <v>44</v>
      </c>
      <c r="P55" s="5" t="s">
        <v>72</v>
      </c>
      <c r="Q55" s="5" t="s">
        <v>235</v>
      </c>
      <c r="R55" s="5" t="s">
        <v>644</v>
      </c>
      <c r="S55" s="5" t="s">
        <v>268</v>
      </c>
      <c r="T55" s="6">
        <v>0</v>
      </c>
      <c r="U55" s="5" t="s">
        <v>51</v>
      </c>
      <c r="V55" s="5" t="s">
        <v>52</v>
      </c>
      <c r="W55" s="5" t="s">
        <v>53</v>
      </c>
      <c r="X55" s="5" t="s">
        <v>150</v>
      </c>
      <c r="Y55" s="5" t="s">
        <v>151</v>
      </c>
      <c r="Z55" s="5" t="s">
        <v>152</v>
      </c>
      <c r="AA55" s="5" t="s">
        <v>57</v>
      </c>
      <c r="AB55" s="5" t="s">
        <v>58</v>
      </c>
      <c r="AC55" s="5" t="s">
        <v>52</v>
      </c>
      <c r="AD55" s="5" t="s">
        <v>59</v>
      </c>
      <c r="AE55" s="5" t="s">
        <v>112</v>
      </c>
      <c r="AF55" s="5" t="s">
        <v>153</v>
      </c>
      <c r="AG55" s="5" t="s">
        <v>803</v>
      </c>
      <c r="AH55" s="5" t="s">
        <v>81</v>
      </c>
      <c r="AI55" s="5" t="s">
        <v>64</v>
      </c>
      <c r="AJ55" s="5" t="s">
        <v>497</v>
      </c>
      <c r="AK55" s="5" t="s">
        <v>66</v>
      </c>
      <c r="AL55" s="5" t="s">
        <v>134</v>
      </c>
      <c r="AM55" s="5" t="s">
        <v>68</v>
      </c>
      <c r="AN55" s="5" t="s">
        <v>498</v>
      </c>
      <c r="AO55" s="5" t="s">
        <v>499</v>
      </c>
      <c r="AP55" s="5" t="s">
        <v>127</v>
      </c>
      <c r="AQ55" s="6">
        <v>11690</v>
      </c>
    </row>
    <row r="56" spans="1:43" ht="16.5" thickBot="1" x14ac:dyDescent="0.3">
      <c r="A56" s="4">
        <v>6316</v>
      </c>
      <c r="B56" s="5" t="s">
        <v>43</v>
      </c>
      <c r="C56" s="6">
        <v>26053000</v>
      </c>
      <c r="D56" s="6">
        <v>4802101</v>
      </c>
      <c r="E56" s="6">
        <v>37.774822</v>
      </c>
      <c r="F56" s="6">
        <v>-122.437815</v>
      </c>
      <c r="G56" s="5" t="s">
        <v>45</v>
      </c>
      <c r="H56" s="5" t="s">
        <v>46</v>
      </c>
      <c r="I56" s="6">
        <v>4198039</v>
      </c>
      <c r="J56" s="6">
        <v>2009</v>
      </c>
      <c r="K56" s="6">
        <v>3801</v>
      </c>
      <c r="L56" s="6">
        <v>20090411</v>
      </c>
      <c r="M56" s="6">
        <v>1115</v>
      </c>
      <c r="N56" s="6">
        <v>1580</v>
      </c>
      <c r="O56" s="5" t="s">
        <v>119</v>
      </c>
      <c r="P56" s="5" t="s">
        <v>128</v>
      </c>
      <c r="Q56" s="5" t="s">
        <v>266</v>
      </c>
      <c r="R56" s="5" t="s">
        <v>453</v>
      </c>
      <c r="S56" s="5" t="s">
        <v>268</v>
      </c>
      <c r="T56" s="6">
        <v>60</v>
      </c>
      <c r="U56" s="5" t="s">
        <v>76</v>
      </c>
      <c r="V56" s="5" t="s">
        <v>52</v>
      </c>
      <c r="W56" s="5" t="s">
        <v>90</v>
      </c>
      <c r="X56" s="5" t="s">
        <v>77</v>
      </c>
      <c r="Y56" s="5" t="s">
        <v>78</v>
      </c>
      <c r="Z56" s="5" t="s">
        <v>56</v>
      </c>
      <c r="AA56" s="5" t="s">
        <v>57</v>
      </c>
      <c r="AB56" s="5" t="s">
        <v>58</v>
      </c>
      <c r="AC56" s="5" t="s">
        <v>52</v>
      </c>
      <c r="AD56" s="5" t="s">
        <v>59</v>
      </c>
      <c r="AE56" s="5" t="s">
        <v>112</v>
      </c>
      <c r="AF56" s="5" t="s">
        <v>93</v>
      </c>
      <c r="AG56" s="5" t="s">
        <v>823</v>
      </c>
      <c r="AH56" s="5" t="s">
        <v>81</v>
      </c>
      <c r="AI56" s="5" t="s">
        <v>64</v>
      </c>
      <c r="AJ56" s="5" t="s">
        <v>114</v>
      </c>
      <c r="AK56" s="5" t="s">
        <v>83</v>
      </c>
      <c r="AL56" s="5" t="s">
        <v>134</v>
      </c>
      <c r="AM56" s="5" t="s">
        <v>68</v>
      </c>
      <c r="AN56" s="5" t="s">
        <v>116</v>
      </c>
      <c r="AO56" s="5" t="s">
        <v>117</v>
      </c>
      <c r="AP56" s="5" t="s">
        <v>118</v>
      </c>
      <c r="AQ56" s="6">
        <v>17031</v>
      </c>
    </row>
    <row r="57" spans="1:43" ht="16.5" thickBot="1" x14ac:dyDescent="0.3">
      <c r="A57" s="4">
        <v>4845</v>
      </c>
      <c r="B57" s="5" t="s">
        <v>43</v>
      </c>
      <c r="C57" s="6">
        <v>26345000</v>
      </c>
      <c r="D57" s="6">
        <v>8852000</v>
      </c>
      <c r="E57" s="6">
        <v>37.772195000000004</v>
      </c>
      <c r="F57" s="6">
        <v>-122.44574</v>
      </c>
      <c r="G57" s="5" t="s">
        <v>45</v>
      </c>
      <c r="H57" s="5" t="s">
        <v>46</v>
      </c>
      <c r="I57" s="6">
        <v>150331327</v>
      </c>
      <c r="J57" s="6">
        <v>2015</v>
      </c>
      <c r="K57" s="6">
        <v>3801</v>
      </c>
      <c r="L57" s="6">
        <v>20150416</v>
      </c>
      <c r="M57" s="6">
        <v>945</v>
      </c>
      <c r="N57" s="6">
        <v>1398</v>
      </c>
      <c r="O57" s="5" t="s">
        <v>119</v>
      </c>
      <c r="P57" s="5" t="s">
        <v>72</v>
      </c>
      <c r="Q57" s="5" t="s">
        <v>393</v>
      </c>
      <c r="R57" s="5" t="s">
        <v>644</v>
      </c>
      <c r="S57" s="5" t="s">
        <v>192</v>
      </c>
      <c r="T57" s="6">
        <v>42</v>
      </c>
      <c r="U57" s="5" t="s">
        <v>622</v>
      </c>
      <c r="V57" s="5" t="s">
        <v>52</v>
      </c>
      <c r="W57" s="5" t="s">
        <v>53</v>
      </c>
      <c r="X57" s="5" t="s">
        <v>150</v>
      </c>
      <c r="Y57" s="5" t="s">
        <v>151</v>
      </c>
      <c r="Z57" s="5" t="s">
        <v>203</v>
      </c>
      <c r="AA57" s="5" t="s">
        <v>57</v>
      </c>
      <c r="AB57" s="5" t="s">
        <v>58</v>
      </c>
      <c r="AC57" s="5" t="s">
        <v>52</v>
      </c>
      <c r="AD57" s="5" t="s">
        <v>59</v>
      </c>
      <c r="AE57" s="5" t="s">
        <v>112</v>
      </c>
      <c r="AF57" s="5" t="s">
        <v>153</v>
      </c>
      <c r="AG57" s="5" t="s">
        <v>991</v>
      </c>
      <c r="AH57" s="5" t="s">
        <v>95</v>
      </c>
      <c r="AI57" s="5" t="s">
        <v>64</v>
      </c>
      <c r="AJ57" s="5" t="s">
        <v>154</v>
      </c>
      <c r="AK57" s="5" t="s">
        <v>83</v>
      </c>
      <c r="AL57" s="5" t="s">
        <v>134</v>
      </c>
      <c r="AM57" s="5" t="s">
        <v>68</v>
      </c>
      <c r="AN57" s="5" t="s">
        <v>156</v>
      </c>
      <c r="AO57" s="5" t="s">
        <v>157</v>
      </c>
      <c r="AP57" s="5" t="s">
        <v>158</v>
      </c>
      <c r="AQ57" s="6">
        <v>7003</v>
      </c>
    </row>
    <row r="58" spans="1:43" ht="16.5" thickBot="1" x14ac:dyDescent="0.3">
      <c r="A58" s="4">
        <v>29478</v>
      </c>
      <c r="B58" s="5" t="s">
        <v>43</v>
      </c>
      <c r="C58" s="6">
        <v>26465000</v>
      </c>
      <c r="D58" s="5" t="s">
        <v>44</v>
      </c>
      <c r="E58" s="6">
        <v>37.778165000000001</v>
      </c>
      <c r="F58" s="6">
        <v>-122.450655</v>
      </c>
      <c r="G58" s="5" t="s">
        <v>45</v>
      </c>
      <c r="H58" s="5" t="s">
        <v>46</v>
      </c>
      <c r="I58" s="6">
        <v>4253390</v>
      </c>
      <c r="J58" s="6">
        <v>2009</v>
      </c>
      <c r="K58" s="6">
        <v>3801</v>
      </c>
      <c r="L58" s="6">
        <v>20090407</v>
      </c>
      <c r="M58" s="6">
        <v>1200</v>
      </c>
      <c r="N58" s="6">
        <v>1149</v>
      </c>
      <c r="O58" s="5" t="s">
        <v>858</v>
      </c>
      <c r="P58" s="5" t="s">
        <v>47</v>
      </c>
      <c r="Q58" s="5" t="s">
        <v>374</v>
      </c>
      <c r="R58" s="5" t="s">
        <v>49</v>
      </c>
      <c r="S58" s="5" t="s">
        <v>856</v>
      </c>
      <c r="T58" s="6">
        <v>0</v>
      </c>
      <c r="U58" s="5" t="s">
        <v>51</v>
      </c>
      <c r="V58" s="5" t="s">
        <v>215</v>
      </c>
      <c r="W58" s="5" t="s">
        <v>53</v>
      </c>
      <c r="X58" s="5" t="s">
        <v>91</v>
      </c>
      <c r="Y58" s="5" t="s">
        <v>78</v>
      </c>
      <c r="Z58" s="5" t="s">
        <v>56</v>
      </c>
      <c r="AA58" s="5" t="s">
        <v>213</v>
      </c>
      <c r="AB58" s="5" t="s">
        <v>58</v>
      </c>
      <c r="AC58" s="5" t="s">
        <v>52</v>
      </c>
      <c r="AD58" s="5" t="s">
        <v>59</v>
      </c>
      <c r="AE58" s="5" t="s">
        <v>112</v>
      </c>
      <c r="AF58" s="5" t="s">
        <v>79</v>
      </c>
      <c r="AG58" s="5" t="s">
        <v>859</v>
      </c>
      <c r="AH58" s="5" t="s">
        <v>81</v>
      </c>
      <c r="AI58" s="5" t="s">
        <v>171</v>
      </c>
      <c r="AJ58" s="5" t="s">
        <v>303</v>
      </c>
      <c r="AK58" s="5" t="s">
        <v>66</v>
      </c>
      <c r="AL58" s="5" t="s">
        <v>134</v>
      </c>
      <c r="AM58" s="5" t="s">
        <v>68</v>
      </c>
      <c r="AN58" s="5" t="s">
        <v>276</v>
      </c>
      <c r="AO58" s="5" t="s">
        <v>277</v>
      </c>
      <c r="AP58" s="5" t="s">
        <v>278</v>
      </c>
      <c r="AQ58" s="6">
        <v>8206</v>
      </c>
    </row>
    <row r="59" spans="1:43" ht="16.5" thickBot="1" x14ac:dyDescent="0.3">
      <c r="A59" s="4">
        <v>21684</v>
      </c>
      <c r="B59" s="5" t="s">
        <v>43</v>
      </c>
      <c r="C59" s="6">
        <v>26345000</v>
      </c>
      <c r="D59" s="5" t="s">
        <v>44</v>
      </c>
      <c r="E59" s="6">
        <v>37.772080000000003</v>
      </c>
      <c r="F59" s="6">
        <v>-122.445717</v>
      </c>
      <c r="G59" s="5" t="s">
        <v>45</v>
      </c>
      <c r="H59" s="5" t="s">
        <v>46</v>
      </c>
      <c r="I59" s="6">
        <v>6080402</v>
      </c>
      <c r="J59" s="6">
        <v>2012</v>
      </c>
      <c r="K59" s="6">
        <v>3801</v>
      </c>
      <c r="L59" s="6">
        <v>20120403</v>
      </c>
      <c r="M59" s="6">
        <v>1659</v>
      </c>
      <c r="N59" s="6">
        <v>1666</v>
      </c>
      <c r="O59" s="5" t="s">
        <v>119</v>
      </c>
      <c r="P59" s="5" t="s">
        <v>47</v>
      </c>
      <c r="Q59" s="5" t="s">
        <v>477</v>
      </c>
      <c r="R59" s="5" t="s">
        <v>644</v>
      </c>
      <c r="S59" s="5" t="s">
        <v>192</v>
      </c>
      <c r="T59" s="6">
        <v>0</v>
      </c>
      <c r="U59" s="5" t="s">
        <v>51</v>
      </c>
      <c r="V59" s="5" t="s">
        <v>52</v>
      </c>
      <c r="W59" s="5" t="s">
        <v>90</v>
      </c>
      <c r="X59" s="5" t="s">
        <v>150</v>
      </c>
      <c r="Y59" s="5" t="s">
        <v>151</v>
      </c>
      <c r="Z59" s="5" t="s">
        <v>152</v>
      </c>
      <c r="AA59" s="5" t="s">
        <v>57</v>
      </c>
      <c r="AB59" s="5" t="s">
        <v>58</v>
      </c>
      <c r="AC59" s="5" t="s">
        <v>52</v>
      </c>
      <c r="AD59" s="5" t="s">
        <v>59</v>
      </c>
      <c r="AE59" s="5" t="s">
        <v>112</v>
      </c>
      <c r="AF59" s="5" t="s">
        <v>153</v>
      </c>
      <c r="AG59" s="5" t="s">
        <v>881</v>
      </c>
      <c r="AH59" s="5" t="s">
        <v>63</v>
      </c>
      <c r="AI59" s="5" t="s">
        <v>64</v>
      </c>
      <c r="AJ59" s="5" t="s">
        <v>236</v>
      </c>
      <c r="AK59" s="5" t="s">
        <v>66</v>
      </c>
      <c r="AL59" s="5" t="s">
        <v>134</v>
      </c>
      <c r="AM59" s="5" t="s">
        <v>68</v>
      </c>
      <c r="AN59" s="5" t="s">
        <v>237</v>
      </c>
      <c r="AO59" s="5" t="s">
        <v>238</v>
      </c>
      <c r="AP59" s="5" t="s">
        <v>179</v>
      </c>
      <c r="AQ59" s="6">
        <v>20067</v>
      </c>
    </row>
    <row r="60" spans="1:43" ht="16.5" thickBot="1" x14ac:dyDescent="0.3">
      <c r="A60" s="4">
        <v>29239</v>
      </c>
      <c r="B60" s="5" t="s">
        <v>43</v>
      </c>
      <c r="C60" s="6">
        <v>26347000</v>
      </c>
      <c r="D60" s="5" t="s">
        <v>44</v>
      </c>
      <c r="E60" s="6">
        <v>37.772995000000002</v>
      </c>
      <c r="F60" s="6">
        <v>-122.445902</v>
      </c>
      <c r="G60" s="5" t="s">
        <v>45</v>
      </c>
      <c r="H60" s="5" t="s">
        <v>46</v>
      </c>
      <c r="I60" s="6">
        <v>5161424</v>
      </c>
      <c r="J60" s="6">
        <v>2011</v>
      </c>
      <c r="K60" s="6">
        <v>3801</v>
      </c>
      <c r="L60" s="6">
        <v>20110419</v>
      </c>
      <c r="M60" s="6">
        <v>1400</v>
      </c>
      <c r="N60" s="6">
        <v>1230</v>
      </c>
      <c r="O60" s="5" t="s">
        <v>44</v>
      </c>
      <c r="P60" s="5" t="s">
        <v>47</v>
      </c>
      <c r="Q60" s="5" t="s">
        <v>136</v>
      </c>
      <c r="R60" s="5" t="s">
        <v>109</v>
      </c>
      <c r="S60" s="5" t="s">
        <v>884</v>
      </c>
      <c r="T60" s="6">
        <v>0</v>
      </c>
      <c r="U60" s="5" t="s">
        <v>51</v>
      </c>
      <c r="V60" s="5" t="s">
        <v>52</v>
      </c>
      <c r="W60" s="5" t="s">
        <v>90</v>
      </c>
      <c r="X60" s="5" t="s">
        <v>91</v>
      </c>
      <c r="Y60" s="5" t="s">
        <v>78</v>
      </c>
      <c r="Z60" s="5" t="s">
        <v>56</v>
      </c>
      <c r="AA60" s="5" t="s">
        <v>57</v>
      </c>
      <c r="AB60" s="5" t="s">
        <v>58</v>
      </c>
      <c r="AC60" s="5" t="s">
        <v>52</v>
      </c>
      <c r="AD60" s="5" t="s">
        <v>59</v>
      </c>
      <c r="AE60" s="5" t="s">
        <v>112</v>
      </c>
      <c r="AF60" s="5" t="s">
        <v>79</v>
      </c>
      <c r="AG60" s="5" t="s">
        <v>645</v>
      </c>
      <c r="AH60" s="5" t="s">
        <v>81</v>
      </c>
      <c r="AI60" s="5" t="s">
        <v>64</v>
      </c>
      <c r="AJ60" s="5" t="s">
        <v>124</v>
      </c>
      <c r="AK60" s="5" t="s">
        <v>66</v>
      </c>
      <c r="AL60" s="5" t="s">
        <v>134</v>
      </c>
      <c r="AM60" s="5" t="s">
        <v>68</v>
      </c>
      <c r="AN60" s="5" t="s">
        <v>125</v>
      </c>
      <c r="AO60" s="5" t="s">
        <v>126</v>
      </c>
      <c r="AP60" s="5" t="s">
        <v>127</v>
      </c>
      <c r="AQ60" s="6">
        <v>21598</v>
      </c>
    </row>
    <row r="61" spans="1:43" ht="16.5" thickBot="1" x14ac:dyDescent="0.3">
      <c r="A61" s="4">
        <v>10896</v>
      </c>
      <c r="B61" s="5" t="s">
        <v>43</v>
      </c>
      <c r="C61" s="6">
        <v>26345000</v>
      </c>
      <c r="D61" s="5" t="s">
        <v>44</v>
      </c>
      <c r="E61" s="6">
        <v>37.772080000000003</v>
      </c>
      <c r="F61" s="6">
        <v>-122.445717</v>
      </c>
      <c r="G61" s="5" t="s">
        <v>45</v>
      </c>
      <c r="H61" s="5" t="s">
        <v>46</v>
      </c>
      <c r="I61" s="6">
        <v>5160267</v>
      </c>
      <c r="J61" s="6">
        <v>2011</v>
      </c>
      <c r="K61" s="6">
        <v>3801</v>
      </c>
      <c r="L61" s="6">
        <v>20110418</v>
      </c>
      <c r="M61" s="6">
        <v>1105</v>
      </c>
      <c r="N61" s="6">
        <v>438</v>
      </c>
      <c r="O61" s="5" t="s">
        <v>119</v>
      </c>
      <c r="P61" s="5" t="s">
        <v>172</v>
      </c>
      <c r="Q61" s="5" t="s">
        <v>191</v>
      </c>
      <c r="R61" s="5" t="s">
        <v>192</v>
      </c>
      <c r="S61" s="5" t="s">
        <v>884</v>
      </c>
      <c r="T61" s="6">
        <v>0</v>
      </c>
      <c r="U61" s="5" t="s">
        <v>51</v>
      </c>
      <c r="V61" s="5" t="s">
        <v>52</v>
      </c>
      <c r="W61" s="5" t="s">
        <v>53</v>
      </c>
      <c r="X61" s="5" t="s">
        <v>91</v>
      </c>
      <c r="Y61" s="5" t="s">
        <v>92</v>
      </c>
      <c r="Z61" s="5" t="s">
        <v>56</v>
      </c>
      <c r="AA61" s="5" t="s">
        <v>213</v>
      </c>
      <c r="AB61" s="5" t="s">
        <v>58</v>
      </c>
      <c r="AC61" s="5" t="s">
        <v>52</v>
      </c>
      <c r="AD61" s="5" t="s">
        <v>59</v>
      </c>
      <c r="AE61" s="5" t="s">
        <v>112</v>
      </c>
      <c r="AF61" s="5" t="s">
        <v>93</v>
      </c>
      <c r="AG61" s="5" t="s">
        <v>881</v>
      </c>
      <c r="AH61" s="5" t="s">
        <v>81</v>
      </c>
      <c r="AI61" s="5" t="s">
        <v>215</v>
      </c>
      <c r="AJ61" s="5" t="s">
        <v>124</v>
      </c>
      <c r="AK61" s="5" t="s">
        <v>66</v>
      </c>
      <c r="AL61" s="5" t="s">
        <v>134</v>
      </c>
      <c r="AM61" s="5" t="s">
        <v>68</v>
      </c>
      <c r="AN61" s="5" t="s">
        <v>125</v>
      </c>
      <c r="AO61" s="5" t="s">
        <v>126</v>
      </c>
      <c r="AP61" s="5" t="s">
        <v>127</v>
      </c>
      <c r="AQ61" s="6">
        <v>10288</v>
      </c>
    </row>
    <row r="62" spans="1:43" ht="16.5" thickBot="1" x14ac:dyDescent="0.3">
      <c r="A62" s="4">
        <v>29354</v>
      </c>
      <c r="B62" s="5" t="s">
        <v>43</v>
      </c>
      <c r="C62" s="6">
        <v>26392000</v>
      </c>
      <c r="D62" s="5" t="s">
        <v>44</v>
      </c>
      <c r="E62" s="6">
        <v>37.778621999999999</v>
      </c>
      <c r="F62" s="6">
        <v>-122.44704</v>
      </c>
      <c r="G62" s="5" t="s">
        <v>45</v>
      </c>
      <c r="H62" s="5" t="s">
        <v>46</v>
      </c>
      <c r="I62" s="6">
        <v>2008227</v>
      </c>
      <c r="J62" s="6">
        <v>2005</v>
      </c>
      <c r="K62" s="6">
        <v>3801</v>
      </c>
      <c r="L62" s="6">
        <v>20050401</v>
      </c>
      <c r="M62" s="6">
        <v>1428</v>
      </c>
      <c r="N62" s="6">
        <v>1593</v>
      </c>
      <c r="O62" s="5" t="s">
        <v>119</v>
      </c>
      <c r="P62" s="5" t="s">
        <v>135</v>
      </c>
      <c r="Q62" s="5" t="s">
        <v>744</v>
      </c>
      <c r="R62" s="5" t="s">
        <v>49</v>
      </c>
      <c r="S62" s="5" t="s">
        <v>884</v>
      </c>
      <c r="T62" s="6">
        <v>0</v>
      </c>
      <c r="U62" s="5" t="s">
        <v>51</v>
      </c>
      <c r="V62" s="5" t="s">
        <v>52</v>
      </c>
      <c r="W62" s="5" t="s">
        <v>90</v>
      </c>
      <c r="X62" s="5" t="s">
        <v>91</v>
      </c>
      <c r="Y62" s="5" t="s">
        <v>78</v>
      </c>
      <c r="Z62" s="5" t="s">
        <v>56</v>
      </c>
      <c r="AA62" s="5" t="s">
        <v>57</v>
      </c>
      <c r="AB62" s="5" t="s">
        <v>58</v>
      </c>
      <c r="AC62" s="5" t="s">
        <v>52</v>
      </c>
      <c r="AD62" s="5" t="s">
        <v>59</v>
      </c>
      <c r="AE62" s="5" t="s">
        <v>112</v>
      </c>
      <c r="AF62" s="5" t="s">
        <v>79</v>
      </c>
      <c r="AG62" s="5" t="s">
        <v>882</v>
      </c>
      <c r="AH62" s="5" t="s">
        <v>63</v>
      </c>
      <c r="AI62" s="5" t="s">
        <v>64</v>
      </c>
      <c r="AJ62" s="5" t="s">
        <v>124</v>
      </c>
      <c r="AK62" s="5" t="s">
        <v>66</v>
      </c>
      <c r="AL62" s="5" t="s">
        <v>134</v>
      </c>
      <c r="AM62" s="5" t="s">
        <v>68</v>
      </c>
      <c r="AN62" s="5" t="s">
        <v>125</v>
      </c>
      <c r="AO62" s="5" t="s">
        <v>126</v>
      </c>
      <c r="AP62" s="5" t="s">
        <v>127</v>
      </c>
      <c r="AQ62" s="6">
        <v>21621</v>
      </c>
    </row>
    <row r="63" spans="1:43" ht="16.5" thickBot="1" x14ac:dyDescent="0.3">
      <c r="A63" s="4">
        <v>25976</v>
      </c>
      <c r="B63" s="5" t="s">
        <v>43</v>
      </c>
      <c r="C63" s="6">
        <v>26392000</v>
      </c>
      <c r="D63" s="6">
        <v>12741000</v>
      </c>
      <c r="E63" s="6">
        <v>37.778579000000001</v>
      </c>
      <c r="F63" s="6">
        <v>-122.447383</v>
      </c>
      <c r="G63" s="5" t="s">
        <v>45</v>
      </c>
      <c r="H63" s="5" t="s">
        <v>46</v>
      </c>
      <c r="I63" s="6">
        <v>130284906</v>
      </c>
      <c r="J63" s="6">
        <v>2013</v>
      </c>
      <c r="K63" s="6">
        <v>3801</v>
      </c>
      <c r="L63" s="6">
        <v>20130407</v>
      </c>
      <c r="M63" s="6">
        <v>1725</v>
      </c>
      <c r="N63" s="6">
        <v>419</v>
      </c>
      <c r="O63" s="5" t="s">
        <v>119</v>
      </c>
      <c r="P63" s="5" t="s">
        <v>182</v>
      </c>
      <c r="Q63" s="5" t="s">
        <v>44</v>
      </c>
      <c r="R63" s="5" t="s">
        <v>49</v>
      </c>
      <c r="S63" s="5" t="s">
        <v>644</v>
      </c>
      <c r="T63" s="6">
        <v>100</v>
      </c>
      <c r="U63" s="5" t="s">
        <v>120</v>
      </c>
      <c r="V63" s="5" t="s">
        <v>52</v>
      </c>
      <c r="W63" s="5" t="s">
        <v>90</v>
      </c>
      <c r="X63" s="5" t="s">
        <v>77</v>
      </c>
      <c r="Y63" s="5" t="s">
        <v>78</v>
      </c>
      <c r="Z63" s="5" t="s">
        <v>56</v>
      </c>
      <c r="AA63" s="5" t="s">
        <v>57</v>
      </c>
      <c r="AB63" s="5" t="s">
        <v>58</v>
      </c>
      <c r="AC63" s="5" t="s">
        <v>52</v>
      </c>
      <c r="AD63" s="5" t="s">
        <v>59</v>
      </c>
      <c r="AE63" s="5" t="s">
        <v>60</v>
      </c>
      <c r="AF63" s="5" t="s">
        <v>79</v>
      </c>
      <c r="AG63" s="5" t="s">
        <v>924</v>
      </c>
      <c r="AH63" s="5" t="s">
        <v>63</v>
      </c>
      <c r="AI63" s="5" t="s">
        <v>171</v>
      </c>
      <c r="AJ63" s="5" t="s">
        <v>682</v>
      </c>
      <c r="AK63" s="5" t="s">
        <v>83</v>
      </c>
      <c r="AL63" s="5" t="s">
        <v>134</v>
      </c>
      <c r="AM63" s="5" t="s">
        <v>68</v>
      </c>
      <c r="AN63" s="5" t="s">
        <v>683</v>
      </c>
      <c r="AO63" s="5" t="s">
        <v>684</v>
      </c>
      <c r="AP63" s="5" t="s">
        <v>685</v>
      </c>
      <c r="AQ63" s="6">
        <v>29750</v>
      </c>
    </row>
    <row r="64" spans="1:43" ht="16.5" thickBot="1" x14ac:dyDescent="0.3">
      <c r="A64" s="4">
        <v>29335</v>
      </c>
      <c r="B64" s="5" t="s">
        <v>43</v>
      </c>
      <c r="C64" s="6">
        <v>26379000</v>
      </c>
      <c r="D64" s="6">
        <v>8848000</v>
      </c>
      <c r="E64" s="6">
        <v>37.776733</v>
      </c>
      <c r="F64" s="6">
        <v>-122.446658</v>
      </c>
      <c r="G64" s="5" t="s">
        <v>45</v>
      </c>
      <c r="H64" s="5" t="s">
        <v>46</v>
      </c>
      <c r="I64" s="6">
        <v>2008148</v>
      </c>
      <c r="J64" s="6">
        <v>2005</v>
      </c>
      <c r="K64" s="6">
        <v>3801</v>
      </c>
      <c r="L64" s="6">
        <v>20050421</v>
      </c>
      <c r="M64" s="6">
        <v>1858</v>
      </c>
      <c r="N64" s="6">
        <v>125</v>
      </c>
      <c r="O64" s="5" t="s">
        <v>119</v>
      </c>
      <c r="P64" s="5" t="s">
        <v>72</v>
      </c>
      <c r="Q64" s="5" t="s">
        <v>239</v>
      </c>
      <c r="R64" s="5" t="s">
        <v>644</v>
      </c>
      <c r="S64" s="5" t="s">
        <v>941</v>
      </c>
      <c r="T64" s="6">
        <v>3</v>
      </c>
      <c r="U64" s="5" t="s">
        <v>455</v>
      </c>
      <c r="V64" s="5" t="s">
        <v>52</v>
      </c>
      <c r="W64" s="5" t="s">
        <v>90</v>
      </c>
      <c r="X64" s="5" t="s">
        <v>147</v>
      </c>
      <c r="Y64" s="5" t="s">
        <v>130</v>
      </c>
      <c r="Z64" s="5" t="s">
        <v>56</v>
      </c>
      <c r="AA64" s="5" t="s">
        <v>57</v>
      </c>
      <c r="AB64" s="5" t="s">
        <v>58</v>
      </c>
      <c r="AC64" s="5" t="s">
        <v>52</v>
      </c>
      <c r="AD64" s="5" t="s">
        <v>59</v>
      </c>
      <c r="AE64" s="5" t="s">
        <v>60</v>
      </c>
      <c r="AF64" s="5" t="s">
        <v>79</v>
      </c>
      <c r="AG64" s="5" t="s">
        <v>943</v>
      </c>
      <c r="AH64" s="5" t="s">
        <v>123</v>
      </c>
      <c r="AI64" s="5" t="s">
        <v>64</v>
      </c>
      <c r="AJ64" s="5" t="s">
        <v>65</v>
      </c>
      <c r="AK64" s="5" t="s">
        <v>66</v>
      </c>
      <c r="AL64" s="5" t="s">
        <v>134</v>
      </c>
      <c r="AM64" s="5" t="s">
        <v>68</v>
      </c>
      <c r="AN64" s="6">
        <v>22350</v>
      </c>
      <c r="AO64" s="5" t="s">
        <v>69</v>
      </c>
      <c r="AP64" s="5" t="s">
        <v>70</v>
      </c>
      <c r="AQ64" s="6">
        <v>13653</v>
      </c>
    </row>
    <row r="65" spans="1:43" ht="16.5" thickBot="1" x14ac:dyDescent="0.3">
      <c r="A65" s="4">
        <v>29338</v>
      </c>
      <c r="B65" s="5" t="s">
        <v>43</v>
      </c>
      <c r="C65" s="6">
        <v>26382000</v>
      </c>
      <c r="D65" s="5" t="s">
        <v>44</v>
      </c>
      <c r="E65" s="6">
        <v>37.776741999999999</v>
      </c>
      <c r="F65" s="6">
        <v>-122.44665999999999</v>
      </c>
      <c r="G65" s="5" t="s">
        <v>45</v>
      </c>
      <c r="H65" s="5" t="s">
        <v>46</v>
      </c>
      <c r="I65" s="6">
        <v>4253370</v>
      </c>
      <c r="J65" s="6">
        <v>2009</v>
      </c>
      <c r="K65" s="6">
        <v>3801</v>
      </c>
      <c r="L65" s="6">
        <v>20090425</v>
      </c>
      <c r="M65" s="6">
        <v>1951</v>
      </c>
      <c r="N65" s="6">
        <v>2392</v>
      </c>
      <c r="O65" s="5" t="s">
        <v>119</v>
      </c>
      <c r="P65" s="5" t="s">
        <v>128</v>
      </c>
      <c r="Q65" s="5" t="s">
        <v>224</v>
      </c>
      <c r="R65" s="5" t="s">
        <v>644</v>
      </c>
      <c r="S65" s="5" t="s">
        <v>273</v>
      </c>
      <c r="T65" s="6">
        <v>0</v>
      </c>
      <c r="U65" s="5" t="s">
        <v>51</v>
      </c>
      <c r="V65" s="5" t="s">
        <v>52</v>
      </c>
      <c r="W65" s="5" t="s">
        <v>90</v>
      </c>
      <c r="X65" s="5" t="s">
        <v>91</v>
      </c>
      <c r="Y65" s="5" t="s">
        <v>78</v>
      </c>
      <c r="Z65" s="5" t="s">
        <v>56</v>
      </c>
      <c r="AA65" s="5" t="s">
        <v>57</v>
      </c>
      <c r="AB65" s="5" t="s">
        <v>58</v>
      </c>
      <c r="AC65" s="5" t="s">
        <v>52</v>
      </c>
      <c r="AD65" s="5" t="s">
        <v>131</v>
      </c>
      <c r="AE65" s="5" t="s">
        <v>112</v>
      </c>
      <c r="AF65" s="5" t="s">
        <v>79</v>
      </c>
      <c r="AG65" s="5" t="s">
        <v>940</v>
      </c>
      <c r="AH65" s="5" t="s">
        <v>123</v>
      </c>
      <c r="AI65" s="5" t="s">
        <v>64</v>
      </c>
      <c r="AJ65" s="5" t="s">
        <v>303</v>
      </c>
      <c r="AK65" s="5" t="s">
        <v>66</v>
      </c>
      <c r="AL65" s="5" t="s">
        <v>134</v>
      </c>
      <c r="AM65" s="5" t="s">
        <v>68</v>
      </c>
      <c r="AN65" s="5" t="s">
        <v>276</v>
      </c>
      <c r="AO65" s="5" t="s">
        <v>277</v>
      </c>
      <c r="AP65" s="5" t="s">
        <v>278</v>
      </c>
      <c r="AQ65" s="6">
        <v>26537</v>
      </c>
    </row>
    <row r="66" spans="1:43" ht="16.5" thickBot="1" x14ac:dyDescent="0.3">
      <c r="A66" s="4">
        <v>291</v>
      </c>
      <c r="B66" s="5" t="s">
        <v>43</v>
      </c>
      <c r="C66" s="6">
        <v>26027000</v>
      </c>
      <c r="D66" s="6">
        <v>11686000</v>
      </c>
      <c r="E66" s="6">
        <v>37.773401</v>
      </c>
      <c r="F66" s="6">
        <v>-122.43576299999999</v>
      </c>
      <c r="G66" s="5" t="s">
        <v>45</v>
      </c>
      <c r="H66" s="5" t="s">
        <v>46</v>
      </c>
      <c r="I66" s="6">
        <v>2008173</v>
      </c>
      <c r="J66" s="6">
        <v>2005</v>
      </c>
      <c r="K66" s="6">
        <v>3801</v>
      </c>
      <c r="L66" s="6">
        <v>20050409</v>
      </c>
      <c r="M66" s="6">
        <v>2237</v>
      </c>
      <c r="N66" s="6">
        <v>1199</v>
      </c>
      <c r="O66" s="5" t="s">
        <v>119</v>
      </c>
      <c r="P66" s="5" t="s">
        <v>128</v>
      </c>
      <c r="Q66" s="5" t="s">
        <v>970</v>
      </c>
      <c r="R66" s="5" t="s">
        <v>680</v>
      </c>
      <c r="S66" s="5" t="s">
        <v>969</v>
      </c>
      <c r="T66" s="6">
        <v>20</v>
      </c>
      <c r="U66" s="5" t="s">
        <v>622</v>
      </c>
      <c r="V66" s="5" t="s">
        <v>52</v>
      </c>
      <c r="W66" s="5" t="s">
        <v>53</v>
      </c>
      <c r="X66" s="5" t="s">
        <v>102</v>
      </c>
      <c r="Y66" s="5" t="s">
        <v>55</v>
      </c>
      <c r="Z66" s="5" t="s">
        <v>56</v>
      </c>
      <c r="AA66" s="5" t="s">
        <v>57</v>
      </c>
      <c r="AB66" s="5" t="s">
        <v>58</v>
      </c>
      <c r="AC66" s="5" t="s">
        <v>52</v>
      </c>
      <c r="AD66" s="5" t="s">
        <v>131</v>
      </c>
      <c r="AE66" s="5" t="s">
        <v>112</v>
      </c>
      <c r="AF66" s="5" t="s">
        <v>61</v>
      </c>
      <c r="AG66" s="5" t="s">
        <v>971</v>
      </c>
      <c r="AH66" s="5" t="s">
        <v>149</v>
      </c>
      <c r="AI66" s="5" t="s">
        <v>64</v>
      </c>
      <c r="AJ66" s="5" t="s">
        <v>243</v>
      </c>
      <c r="AK66" s="5" t="s">
        <v>66</v>
      </c>
      <c r="AL66" s="5" t="s">
        <v>134</v>
      </c>
      <c r="AM66" s="5" t="s">
        <v>244</v>
      </c>
      <c r="AN66" s="5" t="s">
        <v>244</v>
      </c>
      <c r="AO66" s="5" t="s">
        <v>244</v>
      </c>
      <c r="AP66" s="5" t="s">
        <v>44</v>
      </c>
      <c r="AQ66" s="6">
        <v>4352</v>
      </c>
    </row>
    <row r="67" spans="1:43" ht="16.5" thickBot="1" x14ac:dyDescent="0.3">
      <c r="A67" s="4">
        <v>1665</v>
      </c>
      <c r="B67" s="5" t="s">
        <v>43</v>
      </c>
      <c r="C67" s="6">
        <v>26052000</v>
      </c>
      <c r="D67" s="6">
        <v>11687000</v>
      </c>
      <c r="E67" s="6">
        <v>37.775170000000003</v>
      </c>
      <c r="F67" s="6">
        <v>-122.436122</v>
      </c>
      <c r="G67" s="5" t="s">
        <v>45</v>
      </c>
      <c r="H67" s="5" t="s">
        <v>46</v>
      </c>
      <c r="I67" s="6">
        <v>130348881</v>
      </c>
      <c r="J67" s="6">
        <v>2013</v>
      </c>
      <c r="K67" s="6">
        <v>3801</v>
      </c>
      <c r="L67" s="6">
        <v>20130429</v>
      </c>
      <c r="M67" s="6">
        <v>825</v>
      </c>
      <c r="N67" s="6">
        <v>874</v>
      </c>
      <c r="O67" s="5" t="s">
        <v>119</v>
      </c>
      <c r="P67" s="5" t="s">
        <v>172</v>
      </c>
      <c r="Q67" s="5" t="s">
        <v>136</v>
      </c>
      <c r="R67" s="5" t="s">
        <v>680</v>
      </c>
      <c r="S67" s="5" t="s">
        <v>268</v>
      </c>
      <c r="T67" s="6">
        <v>13</v>
      </c>
      <c r="U67" s="5" t="s">
        <v>455</v>
      </c>
      <c r="V67" s="5" t="s">
        <v>52</v>
      </c>
      <c r="W67" s="5" t="s">
        <v>90</v>
      </c>
      <c r="X67" s="5" t="s">
        <v>91</v>
      </c>
      <c r="Y67" s="5" t="s">
        <v>151</v>
      </c>
      <c r="Z67" s="5" t="s">
        <v>152</v>
      </c>
      <c r="AA67" s="5" t="s">
        <v>57</v>
      </c>
      <c r="AB67" s="5" t="s">
        <v>58</v>
      </c>
      <c r="AC67" s="5" t="s">
        <v>52</v>
      </c>
      <c r="AD67" s="5" t="s">
        <v>59</v>
      </c>
      <c r="AE67" s="5" t="s">
        <v>112</v>
      </c>
      <c r="AF67" s="5" t="s">
        <v>153</v>
      </c>
      <c r="AG67" s="5" t="s">
        <v>836</v>
      </c>
      <c r="AH67" s="5" t="s">
        <v>95</v>
      </c>
      <c r="AI67" s="5" t="s">
        <v>64</v>
      </c>
      <c r="AJ67" s="5" t="s">
        <v>236</v>
      </c>
      <c r="AK67" s="5" t="s">
        <v>66</v>
      </c>
      <c r="AL67" s="5" t="s">
        <v>134</v>
      </c>
      <c r="AM67" s="5" t="s">
        <v>68</v>
      </c>
      <c r="AN67" s="5" t="s">
        <v>237</v>
      </c>
      <c r="AO67" s="5" t="s">
        <v>238</v>
      </c>
      <c r="AP67" s="5" t="s">
        <v>179</v>
      </c>
      <c r="AQ67" s="6">
        <v>13649</v>
      </c>
    </row>
    <row r="68" spans="1:43" ht="16.5" thickBot="1" x14ac:dyDescent="0.3">
      <c r="A68" s="4">
        <v>15234</v>
      </c>
      <c r="B68" s="5" t="s">
        <v>43</v>
      </c>
      <c r="C68" s="6">
        <v>26475000</v>
      </c>
      <c r="D68" s="5" t="s">
        <v>44</v>
      </c>
      <c r="E68" s="6">
        <v>37.774754999999999</v>
      </c>
      <c r="F68" s="6">
        <v>-122.454683</v>
      </c>
      <c r="G68" s="5" t="s">
        <v>45</v>
      </c>
      <c r="H68" s="5" t="s">
        <v>46</v>
      </c>
      <c r="I68" s="6">
        <v>3731989</v>
      </c>
      <c r="J68" s="6">
        <v>2008</v>
      </c>
      <c r="K68" s="6">
        <v>3801</v>
      </c>
      <c r="L68" s="6">
        <v>20080425</v>
      </c>
      <c r="M68" s="6">
        <v>2256</v>
      </c>
      <c r="N68" s="6">
        <v>1153</v>
      </c>
      <c r="O68" s="5" t="s">
        <v>119</v>
      </c>
      <c r="P68" s="5" t="s">
        <v>135</v>
      </c>
      <c r="Q68" s="5" t="s">
        <v>240</v>
      </c>
      <c r="R68" s="5" t="s">
        <v>694</v>
      </c>
      <c r="S68" s="5" t="s">
        <v>174</v>
      </c>
      <c r="T68" s="6">
        <v>0</v>
      </c>
      <c r="U68" s="5" t="s">
        <v>51</v>
      </c>
      <c r="V68" s="5" t="s">
        <v>52</v>
      </c>
      <c r="W68" s="5" t="s">
        <v>90</v>
      </c>
      <c r="X68" s="5" t="s">
        <v>150</v>
      </c>
      <c r="Y68" s="5" t="s">
        <v>151</v>
      </c>
      <c r="Z68" s="5" t="s">
        <v>152</v>
      </c>
      <c r="AA68" s="5" t="s">
        <v>57</v>
      </c>
      <c r="AB68" s="5" t="s">
        <v>58</v>
      </c>
      <c r="AC68" s="5" t="s">
        <v>52</v>
      </c>
      <c r="AD68" s="5" t="s">
        <v>131</v>
      </c>
      <c r="AE68" s="5" t="s">
        <v>112</v>
      </c>
      <c r="AF68" s="5" t="s">
        <v>153</v>
      </c>
      <c r="AG68" s="5" t="s">
        <v>756</v>
      </c>
      <c r="AH68" s="5" t="s">
        <v>149</v>
      </c>
      <c r="AI68" s="5" t="s">
        <v>64</v>
      </c>
      <c r="AJ68" s="5" t="s">
        <v>236</v>
      </c>
      <c r="AK68" s="5" t="s">
        <v>66</v>
      </c>
      <c r="AL68" s="5" t="s">
        <v>134</v>
      </c>
      <c r="AM68" s="5" t="s">
        <v>68</v>
      </c>
      <c r="AN68" s="5" t="s">
        <v>237</v>
      </c>
      <c r="AO68" s="5" t="s">
        <v>238</v>
      </c>
      <c r="AP68" s="5" t="s">
        <v>179</v>
      </c>
      <c r="AQ68" s="6">
        <v>18893</v>
      </c>
    </row>
    <row r="69" spans="1:43" ht="16.5" thickBot="1" x14ac:dyDescent="0.3">
      <c r="A69" s="4">
        <v>33168</v>
      </c>
      <c r="B69" s="5" t="s">
        <v>43</v>
      </c>
      <c r="C69" s="6">
        <v>26441000</v>
      </c>
      <c r="D69" s="5" t="s">
        <v>44</v>
      </c>
      <c r="E69" s="6">
        <v>37.771053999999999</v>
      </c>
      <c r="F69" s="6">
        <v>-122.453902</v>
      </c>
      <c r="G69" s="5" t="s">
        <v>45</v>
      </c>
      <c r="H69" s="5" t="s">
        <v>46</v>
      </c>
      <c r="I69" s="6">
        <v>3163773</v>
      </c>
      <c r="J69" s="6">
        <v>2007</v>
      </c>
      <c r="K69" s="6">
        <v>3801</v>
      </c>
      <c r="L69" s="6">
        <v>20070427</v>
      </c>
      <c r="M69" s="6">
        <v>850</v>
      </c>
      <c r="N69" s="6">
        <v>779</v>
      </c>
      <c r="O69" s="5" t="s">
        <v>939</v>
      </c>
      <c r="P69" s="5" t="s">
        <v>135</v>
      </c>
      <c r="Q69" s="7">
        <v>3E+62</v>
      </c>
      <c r="R69" s="5" t="s">
        <v>694</v>
      </c>
      <c r="S69" s="5" t="s">
        <v>192</v>
      </c>
      <c r="T69" s="6">
        <v>0</v>
      </c>
      <c r="U69" s="5" t="s">
        <v>51</v>
      </c>
      <c r="V69" s="5" t="s">
        <v>52</v>
      </c>
      <c r="W69" s="5" t="s">
        <v>53</v>
      </c>
      <c r="X69" s="5" t="s">
        <v>91</v>
      </c>
      <c r="Y69" s="5" t="s">
        <v>78</v>
      </c>
      <c r="Z69" s="5" t="s">
        <v>56</v>
      </c>
      <c r="AA69" s="5" t="s">
        <v>57</v>
      </c>
      <c r="AB69" s="5" t="s">
        <v>58</v>
      </c>
      <c r="AC69" s="5" t="s">
        <v>52</v>
      </c>
      <c r="AD69" s="5" t="s">
        <v>59</v>
      </c>
      <c r="AE69" s="5" t="s">
        <v>60</v>
      </c>
      <c r="AF69" s="5" t="s">
        <v>79</v>
      </c>
      <c r="AG69" s="5" t="s">
        <v>1009</v>
      </c>
      <c r="AH69" s="5" t="s">
        <v>95</v>
      </c>
      <c r="AI69" s="5" t="s">
        <v>64</v>
      </c>
      <c r="AJ69" s="5" t="s">
        <v>250</v>
      </c>
      <c r="AK69" s="5" t="s">
        <v>66</v>
      </c>
      <c r="AL69" s="5" t="s">
        <v>134</v>
      </c>
      <c r="AM69" s="5" t="s">
        <v>68</v>
      </c>
      <c r="AN69" s="5" t="s">
        <v>106</v>
      </c>
      <c r="AO69" s="5" t="s">
        <v>107</v>
      </c>
      <c r="AP69" s="5" t="s">
        <v>108</v>
      </c>
      <c r="AQ69" s="6">
        <v>8181</v>
      </c>
    </row>
    <row r="70" spans="1:43" ht="16.5" thickBot="1" x14ac:dyDescent="0.3">
      <c r="A70" s="4">
        <v>10793</v>
      </c>
      <c r="B70" s="5" t="s">
        <v>43</v>
      </c>
      <c r="C70" s="6">
        <v>26441000</v>
      </c>
      <c r="D70" s="6">
        <v>12089000</v>
      </c>
      <c r="E70" s="6">
        <v>37.770999000000003</v>
      </c>
      <c r="F70" s="6">
        <v>-122.453892</v>
      </c>
      <c r="G70" s="5" t="s">
        <v>45</v>
      </c>
      <c r="H70" s="5" t="s">
        <v>46</v>
      </c>
      <c r="I70" s="6">
        <v>5142852</v>
      </c>
      <c r="J70" s="6">
        <v>2011</v>
      </c>
      <c r="K70" s="6">
        <v>3801</v>
      </c>
      <c r="L70" s="6">
        <v>20110407</v>
      </c>
      <c r="M70" s="6">
        <v>2227</v>
      </c>
      <c r="N70" s="6">
        <v>275</v>
      </c>
      <c r="O70" s="5" t="s">
        <v>119</v>
      </c>
      <c r="P70" s="5" t="s">
        <v>72</v>
      </c>
      <c r="Q70" s="5" t="s">
        <v>529</v>
      </c>
      <c r="R70" s="5" t="s">
        <v>694</v>
      </c>
      <c r="S70" s="5" t="s">
        <v>192</v>
      </c>
      <c r="T70" s="6">
        <v>20</v>
      </c>
      <c r="U70" s="5" t="s">
        <v>455</v>
      </c>
      <c r="V70" s="5" t="s">
        <v>52</v>
      </c>
      <c r="W70" s="5" t="s">
        <v>90</v>
      </c>
      <c r="X70" s="5" t="s">
        <v>147</v>
      </c>
      <c r="Y70" s="5" t="s">
        <v>92</v>
      </c>
      <c r="Z70" s="5" t="s">
        <v>56</v>
      </c>
      <c r="AA70" s="5" t="s">
        <v>57</v>
      </c>
      <c r="AB70" s="5" t="s">
        <v>58</v>
      </c>
      <c r="AC70" s="5" t="s">
        <v>52</v>
      </c>
      <c r="AD70" s="5" t="s">
        <v>131</v>
      </c>
      <c r="AE70" s="5" t="s">
        <v>112</v>
      </c>
      <c r="AF70" s="5" t="s">
        <v>93</v>
      </c>
      <c r="AG70" s="5" t="s">
        <v>1011</v>
      </c>
      <c r="AH70" s="5" t="s">
        <v>149</v>
      </c>
      <c r="AI70" s="5" t="s">
        <v>64</v>
      </c>
      <c r="AJ70" s="5" t="s">
        <v>124</v>
      </c>
      <c r="AK70" s="5" t="s">
        <v>66</v>
      </c>
      <c r="AL70" s="5" t="s">
        <v>134</v>
      </c>
      <c r="AM70" s="5" t="s">
        <v>68</v>
      </c>
      <c r="AN70" s="5" t="s">
        <v>125</v>
      </c>
      <c r="AO70" s="5" t="s">
        <v>126</v>
      </c>
      <c r="AP70" s="5" t="s">
        <v>127</v>
      </c>
      <c r="AQ70" s="6">
        <v>16811</v>
      </c>
    </row>
    <row r="71" spans="1:43" ht="16.5" thickBot="1" x14ac:dyDescent="0.3">
      <c r="A71" s="4">
        <v>19147</v>
      </c>
      <c r="B71" s="5" t="s">
        <v>43</v>
      </c>
      <c r="C71" s="6">
        <v>26446000</v>
      </c>
      <c r="D71" s="5" t="s">
        <v>44</v>
      </c>
      <c r="E71" s="6">
        <v>37.772894999999998</v>
      </c>
      <c r="F71" s="6">
        <v>-122.454285</v>
      </c>
      <c r="G71" s="5" t="s">
        <v>45</v>
      </c>
      <c r="H71" s="5" t="s">
        <v>46</v>
      </c>
      <c r="I71" s="6">
        <v>130282875</v>
      </c>
      <c r="J71" s="6">
        <v>2013</v>
      </c>
      <c r="K71" s="6">
        <v>3801</v>
      </c>
      <c r="L71" s="6">
        <v>20130406</v>
      </c>
      <c r="M71" s="6">
        <v>2220</v>
      </c>
      <c r="N71" s="6">
        <v>2314</v>
      </c>
      <c r="O71" s="5" t="s">
        <v>119</v>
      </c>
      <c r="P71" s="5" t="s">
        <v>128</v>
      </c>
      <c r="Q71" s="5" t="s">
        <v>129</v>
      </c>
      <c r="R71" s="5" t="s">
        <v>694</v>
      </c>
      <c r="S71" s="5" t="s">
        <v>268</v>
      </c>
      <c r="T71" s="6">
        <v>0</v>
      </c>
      <c r="U71" s="5" t="s">
        <v>51</v>
      </c>
      <c r="V71" s="5" t="s">
        <v>52</v>
      </c>
      <c r="W71" s="5" t="s">
        <v>53</v>
      </c>
      <c r="X71" s="5" t="s">
        <v>150</v>
      </c>
      <c r="Y71" s="5" t="s">
        <v>151</v>
      </c>
      <c r="Z71" s="5" t="s">
        <v>152</v>
      </c>
      <c r="AA71" s="5" t="s">
        <v>57</v>
      </c>
      <c r="AB71" s="5" t="s">
        <v>58</v>
      </c>
      <c r="AC71" s="5" t="s">
        <v>52</v>
      </c>
      <c r="AD71" s="5" t="s">
        <v>131</v>
      </c>
      <c r="AE71" s="5" t="s">
        <v>112</v>
      </c>
      <c r="AF71" s="5" t="s">
        <v>153</v>
      </c>
      <c r="AG71" s="5" t="s">
        <v>837</v>
      </c>
      <c r="AH71" s="5" t="s">
        <v>149</v>
      </c>
      <c r="AI71" s="5" t="s">
        <v>171</v>
      </c>
      <c r="AJ71" s="5" t="s">
        <v>236</v>
      </c>
      <c r="AK71" s="5" t="s">
        <v>66</v>
      </c>
      <c r="AL71" s="5" t="s">
        <v>134</v>
      </c>
      <c r="AM71" s="5" t="s">
        <v>68</v>
      </c>
      <c r="AN71" s="5" t="s">
        <v>237</v>
      </c>
      <c r="AO71" s="5" t="s">
        <v>238</v>
      </c>
      <c r="AP71" s="5" t="s">
        <v>179</v>
      </c>
      <c r="AQ71" s="6">
        <v>7934</v>
      </c>
    </row>
    <row r="72" spans="1:43" ht="16.5" thickBot="1" x14ac:dyDescent="0.3">
      <c r="A72" s="4">
        <v>311</v>
      </c>
      <c r="B72" s="5" t="s">
        <v>43</v>
      </c>
      <c r="C72" s="6">
        <v>26441000</v>
      </c>
      <c r="D72" s="6">
        <v>12089000</v>
      </c>
      <c r="E72" s="6">
        <v>37.770412</v>
      </c>
      <c r="F72" s="6">
        <v>-122.453784</v>
      </c>
      <c r="G72" s="5" t="s">
        <v>45</v>
      </c>
      <c r="H72" s="5" t="s">
        <v>46</v>
      </c>
      <c r="I72" s="6">
        <v>2008219</v>
      </c>
      <c r="J72" s="6">
        <v>2005</v>
      </c>
      <c r="K72" s="6">
        <v>3801</v>
      </c>
      <c r="L72" s="6">
        <v>20050406</v>
      </c>
      <c r="M72" s="6">
        <v>2028</v>
      </c>
      <c r="N72" s="5" t="s">
        <v>648</v>
      </c>
      <c r="O72" s="5" t="s">
        <v>1027</v>
      </c>
      <c r="P72" s="5" t="s">
        <v>88</v>
      </c>
      <c r="Q72" s="5" t="s">
        <v>648</v>
      </c>
      <c r="R72" s="5" t="s">
        <v>694</v>
      </c>
      <c r="S72" s="5" t="s">
        <v>218</v>
      </c>
      <c r="T72" s="6">
        <v>116</v>
      </c>
      <c r="U72" s="5" t="s">
        <v>622</v>
      </c>
      <c r="V72" s="5" t="s">
        <v>52</v>
      </c>
      <c r="W72" s="5" t="s">
        <v>90</v>
      </c>
      <c r="X72" s="5" t="s">
        <v>77</v>
      </c>
      <c r="Y72" s="5" t="s">
        <v>92</v>
      </c>
      <c r="Z72" s="5" t="s">
        <v>56</v>
      </c>
      <c r="AA72" s="5" t="s">
        <v>57</v>
      </c>
      <c r="AB72" s="5" t="s">
        <v>58</v>
      </c>
      <c r="AC72" s="5" t="s">
        <v>52</v>
      </c>
      <c r="AD72" s="5" t="s">
        <v>131</v>
      </c>
      <c r="AE72" s="5" t="s">
        <v>60</v>
      </c>
      <c r="AF72" s="5" t="s">
        <v>283</v>
      </c>
      <c r="AG72" s="5" t="s">
        <v>1028</v>
      </c>
      <c r="AH72" s="5" t="s">
        <v>123</v>
      </c>
      <c r="AI72" s="5" t="s">
        <v>64</v>
      </c>
      <c r="AJ72" s="5" t="s">
        <v>410</v>
      </c>
      <c r="AK72" s="5" t="s">
        <v>83</v>
      </c>
      <c r="AL72" s="5" t="s">
        <v>134</v>
      </c>
      <c r="AM72" s="5" t="s">
        <v>68</v>
      </c>
      <c r="AN72" s="6">
        <v>22517</v>
      </c>
      <c r="AO72" s="5" t="s">
        <v>411</v>
      </c>
      <c r="AP72" s="5" t="s">
        <v>412</v>
      </c>
      <c r="AQ72" s="6">
        <v>19026</v>
      </c>
    </row>
    <row r="73" spans="1:43" ht="16.5" thickBot="1" x14ac:dyDescent="0.3">
      <c r="A73" s="4">
        <v>29486</v>
      </c>
      <c r="B73" s="5" t="s">
        <v>43</v>
      </c>
      <c r="C73" s="6">
        <v>26471000</v>
      </c>
      <c r="D73" s="5" t="s">
        <v>44</v>
      </c>
      <c r="E73" s="6">
        <v>37.774994999999997</v>
      </c>
      <c r="F73" s="6">
        <v>-122.45281</v>
      </c>
      <c r="G73" s="5" t="s">
        <v>45</v>
      </c>
      <c r="H73" s="5" t="s">
        <v>46</v>
      </c>
      <c r="I73" s="6">
        <v>4199905</v>
      </c>
      <c r="J73" s="6">
        <v>2009</v>
      </c>
      <c r="K73" s="6">
        <v>3801</v>
      </c>
      <c r="L73" s="6">
        <v>20090402</v>
      </c>
      <c r="M73" s="6">
        <v>1912</v>
      </c>
      <c r="N73" s="6">
        <v>1666</v>
      </c>
      <c r="O73" s="5" t="s">
        <v>119</v>
      </c>
      <c r="P73" s="5" t="s">
        <v>72</v>
      </c>
      <c r="Q73" s="5" t="s">
        <v>477</v>
      </c>
      <c r="R73" s="5" t="s">
        <v>174</v>
      </c>
      <c r="S73" s="5" t="s">
        <v>1029</v>
      </c>
      <c r="T73" s="6">
        <v>0</v>
      </c>
      <c r="U73" s="5" t="s">
        <v>51</v>
      </c>
      <c r="V73" s="5" t="s">
        <v>451</v>
      </c>
      <c r="W73" s="5" t="s">
        <v>90</v>
      </c>
      <c r="X73" s="5" t="s">
        <v>91</v>
      </c>
      <c r="Y73" s="5" t="s">
        <v>78</v>
      </c>
      <c r="Z73" s="5" t="s">
        <v>56</v>
      </c>
      <c r="AA73" s="5" t="s">
        <v>57</v>
      </c>
      <c r="AB73" s="5" t="s">
        <v>58</v>
      </c>
      <c r="AC73" s="5" t="s">
        <v>52</v>
      </c>
      <c r="AD73" s="5" t="s">
        <v>59</v>
      </c>
      <c r="AE73" s="5" t="s">
        <v>112</v>
      </c>
      <c r="AF73" s="5" t="s">
        <v>79</v>
      </c>
      <c r="AG73" s="5" t="s">
        <v>1034</v>
      </c>
      <c r="AH73" s="5" t="s">
        <v>123</v>
      </c>
      <c r="AI73" s="5" t="s">
        <v>64</v>
      </c>
      <c r="AJ73" s="5" t="s">
        <v>139</v>
      </c>
      <c r="AK73" s="5" t="s">
        <v>66</v>
      </c>
      <c r="AL73" s="5" t="s">
        <v>134</v>
      </c>
      <c r="AM73" s="5" t="s">
        <v>68</v>
      </c>
      <c r="AN73" s="6">
        <v>22107</v>
      </c>
      <c r="AO73" s="5" t="s">
        <v>140</v>
      </c>
      <c r="AP73" s="5" t="s">
        <v>141</v>
      </c>
      <c r="AQ73" s="6">
        <v>23773</v>
      </c>
    </row>
    <row r="74" spans="1:43" ht="16.5" thickBot="1" x14ac:dyDescent="0.3">
      <c r="A74" s="4">
        <v>2817</v>
      </c>
      <c r="B74" s="5" t="s">
        <v>43</v>
      </c>
      <c r="C74" s="6">
        <v>26456000</v>
      </c>
      <c r="D74" s="6">
        <v>6283000</v>
      </c>
      <c r="E74" s="6">
        <v>37.777337000000003</v>
      </c>
      <c r="F74" s="6">
        <v>-122.449428</v>
      </c>
      <c r="G74" s="5" t="s">
        <v>45</v>
      </c>
      <c r="H74" s="5" t="s">
        <v>46</v>
      </c>
      <c r="I74" s="6">
        <v>3179521</v>
      </c>
      <c r="J74" s="6">
        <v>2007</v>
      </c>
      <c r="K74" s="6">
        <v>3801</v>
      </c>
      <c r="L74" s="6">
        <v>20070427</v>
      </c>
      <c r="M74" s="6">
        <v>833</v>
      </c>
      <c r="N74" s="6">
        <v>334</v>
      </c>
      <c r="O74" s="5" t="s">
        <v>87</v>
      </c>
      <c r="P74" s="5" t="s">
        <v>135</v>
      </c>
      <c r="Q74" s="5" t="s">
        <v>1050</v>
      </c>
      <c r="R74" s="5" t="s">
        <v>74</v>
      </c>
      <c r="S74" s="5" t="s">
        <v>1048</v>
      </c>
      <c r="T74" s="6">
        <v>42</v>
      </c>
      <c r="U74" s="5" t="s">
        <v>76</v>
      </c>
      <c r="V74" s="5" t="s">
        <v>52</v>
      </c>
      <c r="W74" s="5" t="s">
        <v>90</v>
      </c>
      <c r="X74" s="5" t="s">
        <v>77</v>
      </c>
      <c r="Y74" s="5" t="s">
        <v>92</v>
      </c>
      <c r="Z74" s="5" t="s">
        <v>56</v>
      </c>
      <c r="AA74" s="5" t="s">
        <v>57</v>
      </c>
      <c r="AB74" s="5" t="s">
        <v>58</v>
      </c>
      <c r="AC74" s="5" t="s">
        <v>52</v>
      </c>
      <c r="AD74" s="5" t="s">
        <v>59</v>
      </c>
      <c r="AE74" s="5" t="s">
        <v>60</v>
      </c>
      <c r="AF74" s="5" t="s">
        <v>93</v>
      </c>
      <c r="AG74" s="5" t="s">
        <v>1051</v>
      </c>
      <c r="AH74" s="5" t="s">
        <v>95</v>
      </c>
      <c r="AI74" s="5" t="s">
        <v>64</v>
      </c>
      <c r="AJ74" s="5" t="s">
        <v>65</v>
      </c>
      <c r="AK74" s="5" t="s">
        <v>83</v>
      </c>
      <c r="AL74" s="5" t="s">
        <v>134</v>
      </c>
      <c r="AM74" s="5" t="s">
        <v>68</v>
      </c>
      <c r="AN74" s="6">
        <v>22350</v>
      </c>
      <c r="AO74" s="5" t="s">
        <v>69</v>
      </c>
      <c r="AP74" s="5" t="s">
        <v>70</v>
      </c>
      <c r="AQ74" s="6">
        <v>28065</v>
      </c>
    </row>
    <row r="75" spans="1:43" ht="16.5" thickBot="1" x14ac:dyDescent="0.3">
      <c r="A75" s="4">
        <v>29474</v>
      </c>
      <c r="B75" s="5" t="s">
        <v>43</v>
      </c>
      <c r="C75" s="6">
        <v>26460000</v>
      </c>
      <c r="D75" s="6">
        <v>12743000</v>
      </c>
      <c r="E75" s="6">
        <v>37.778309</v>
      </c>
      <c r="F75" s="6">
        <v>-122.44951399999999</v>
      </c>
      <c r="G75" s="5" t="s">
        <v>45</v>
      </c>
      <c r="H75" s="5" t="s">
        <v>46</v>
      </c>
      <c r="I75" s="6">
        <v>2008223</v>
      </c>
      <c r="J75" s="6">
        <v>2005</v>
      </c>
      <c r="K75" s="6">
        <v>3801</v>
      </c>
      <c r="L75" s="6">
        <v>20050406</v>
      </c>
      <c r="M75" s="6">
        <v>938</v>
      </c>
      <c r="N75" s="6">
        <v>1580</v>
      </c>
      <c r="O75" s="5" t="s">
        <v>44</v>
      </c>
      <c r="P75" s="5" t="s">
        <v>88</v>
      </c>
      <c r="Q75" s="5" t="s">
        <v>891</v>
      </c>
      <c r="R75" s="5" t="s">
        <v>49</v>
      </c>
      <c r="S75" s="5" t="s">
        <v>1048</v>
      </c>
      <c r="T75" s="6">
        <v>74</v>
      </c>
      <c r="U75" s="5" t="s">
        <v>76</v>
      </c>
      <c r="V75" s="5" t="s">
        <v>52</v>
      </c>
      <c r="W75" s="5" t="s">
        <v>90</v>
      </c>
      <c r="X75" s="5" t="s">
        <v>147</v>
      </c>
      <c r="Y75" s="5" t="s">
        <v>78</v>
      </c>
      <c r="Z75" s="5" t="s">
        <v>56</v>
      </c>
      <c r="AA75" s="5" t="s">
        <v>57</v>
      </c>
      <c r="AB75" s="5" t="s">
        <v>58</v>
      </c>
      <c r="AC75" s="5" t="s">
        <v>52</v>
      </c>
      <c r="AD75" s="5" t="s">
        <v>59</v>
      </c>
      <c r="AE75" s="5" t="s">
        <v>60</v>
      </c>
      <c r="AF75" s="5" t="s">
        <v>79</v>
      </c>
      <c r="AG75" s="5" t="s">
        <v>1054</v>
      </c>
      <c r="AH75" s="5" t="s">
        <v>95</v>
      </c>
      <c r="AI75" s="5" t="s">
        <v>64</v>
      </c>
      <c r="AJ75" s="5" t="s">
        <v>65</v>
      </c>
      <c r="AK75" s="5" t="s">
        <v>168</v>
      </c>
      <c r="AL75" s="5" t="s">
        <v>134</v>
      </c>
      <c r="AM75" s="5" t="s">
        <v>68</v>
      </c>
      <c r="AN75" s="6">
        <v>22350</v>
      </c>
      <c r="AO75" s="5" t="s">
        <v>69</v>
      </c>
      <c r="AP75" s="5" t="s">
        <v>70</v>
      </c>
      <c r="AQ75" s="6">
        <v>31472</v>
      </c>
    </row>
    <row r="76" spans="1:43" ht="16.5" thickBot="1" x14ac:dyDescent="0.3">
      <c r="A76" s="4">
        <v>28439</v>
      </c>
      <c r="B76" s="5" t="s">
        <v>43</v>
      </c>
      <c r="C76" s="6">
        <v>26050000</v>
      </c>
      <c r="D76" s="6">
        <v>5450000</v>
      </c>
      <c r="E76" s="6">
        <v>37.774216000000003</v>
      </c>
      <c r="F76" s="6">
        <v>-122.43641100000001</v>
      </c>
      <c r="G76" s="5" t="s">
        <v>45</v>
      </c>
      <c r="H76" s="5" t="s">
        <v>46</v>
      </c>
      <c r="I76" s="6">
        <v>140322239</v>
      </c>
      <c r="J76" s="6">
        <v>2014</v>
      </c>
      <c r="K76" s="6">
        <v>3801</v>
      </c>
      <c r="L76" s="6">
        <v>20140418</v>
      </c>
      <c r="M76" s="6">
        <v>1320</v>
      </c>
      <c r="N76" s="6">
        <v>97</v>
      </c>
      <c r="O76" s="5" t="s">
        <v>119</v>
      </c>
      <c r="P76" s="5" t="s">
        <v>135</v>
      </c>
      <c r="Q76" s="5" t="s">
        <v>481</v>
      </c>
      <c r="R76" s="5" t="s">
        <v>109</v>
      </c>
      <c r="S76" s="5" t="s">
        <v>680</v>
      </c>
      <c r="T76" s="6">
        <v>138</v>
      </c>
      <c r="U76" s="5" t="s">
        <v>120</v>
      </c>
      <c r="V76" s="5" t="s">
        <v>52</v>
      </c>
      <c r="W76" s="5" t="s">
        <v>90</v>
      </c>
      <c r="X76" s="5" t="s">
        <v>147</v>
      </c>
      <c r="Y76" s="5" t="s">
        <v>78</v>
      </c>
      <c r="Z76" s="5" t="s">
        <v>56</v>
      </c>
      <c r="AA76" s="5" t="s">
        <v>57</v>
      </c>
      <c r="AB76" s="5" t="s">
        <v>58</v>
      </c>
      <c r="AC76" s="5" t="s">
        <v>52</v>
      </c>
      <c r="AD76" s="5" t="s">
        <v>59</v>
      </c>
      <c r="AE76" s="5" t="s">
        <v>60</v>
      </c>
      <c r="AF76" s="5" t="s">
        <v>79</v>
      </c>
      <c r="AG76" s="5" t="s">
        <v>1057</v>
      </c>
      <c r="AH76" s="5" t="s">
        <v>81</v>
      </c>
      <c r="AI76" s="5" t="s">
        <v>64</v>
      </c>
      <c r="AJ76" s="5" t="s">
        <v>65</v>
      </c>
      <c r="AK76" s="5" t="s">
        <v>168</v>
      </c>
      <c r="AL76" s="5" t="s">
        <v>134</v>
      </c>
      <c r="AM76" s="5" t="s">
        <v>68</v>
      </c>
      <c r="AN76" s="6">
        <v>22350</v>
      </c>
      <c r="AO76" s="5" t="s">
        <v>69</v>
      </c>
      <c r="AP76" s="5" t="s">
        <v>70</v>
      </c>
      <c r="AQ76" s="6">
        <v>32061</v>
      </c>
    </row>
    <row r="77" spans="1:43" ht="16.5" thickBot="1" x14ac:dyDescent="0.3">
      <c r="A77" s="4">
        <v>3493</v>
      </c>
      <c r="B77" s="5" t="s">
        <v>43</v>
      </c>
      <c r="C77" s="6">
        <v>26027000</v>
      </c>
      <c r="D77" s="5" t="s">
        <v>44</v>
      </c>
      <c r="E77" s="6">
        <v>37.773345999999997</v>
      </c>
      <c r="F77" s="6">
        <v>-122.435751</v>
      </c>
      <c r="G77" s="5" t="s">
        <v>45</v>
      </c>
      <c r="H77" s="5" t="s">
        <v>46</v>
      </c>
      <c r="I77" s="6">
        <v>3335433</v>
      </c>
      <c r="J77" s="6">
        <v>2007</v>
      </c>
      <c r="K77" s="6">
        <v>3801</v>
      </c>
      <c r="L77" s="6">
        <v>20070430</v>
      </c>
      <c r="M77" s="6">
        <v>1703</v>
      </c>
      <c r="N77" s="6">
        <v>518</v>
      </c>
      <c r="O77" s="5" t="s">
        <v>71</v>
      </c>
      <c r="P77" s="5" t="s">
        <v>172</v>
      </c>
      <c r="Q77" s="5" t="s">
        <v>224</v>
      </c>
      <c r="R77" s="5" t="s">
        <v>192</v>
      </c>
      <c r="S77" s="5" t="s">
        <v>680</v>
      </c>
      <c r="T77" s="6">
        <v>0</v>
      </c>
      <c r="U77" s="5" t="s">
        <v>51</v>
      </c>
      <c r="V77" s="5" t="s">
        <v>52</v>
      </c>
      <c r="W77" s="5" t="s">
        <v>53</v>
      </c>
      <c r="X77" s="5" t="s">
        <v>249</v>
      </c>
      <c r="Y77" s="5" t="s">
        <v>92</v>
      </c>
      <c r="Z77" s="5" t="s">
        <v>56</v>
      </c>
      <c r="AA77" s="5" t="s">
        <v>57</v>
      </c>
      <c r="AB77" s="5" t="s">
        <v>58</v>
      </c>
      <c r="AC77" s="5" t="s">
        <v>52</v>
      </c>
      <c r="AD77" s="5" t="s">
        <v>59</v>
      </c>
      <c r="AE77" s="5" t="s">
        <v>60</v>
      </c>
      <c r="AF77" s="5" t="s">
        <v>93</v>
      </c>
      <c r="AG77" s="5" t="s">
        <v>1001</v>
      </c>
      <c r="AH77" s="5" t="s">
        <v>63</v>
      </c>
      <c r="AI77" s="5" t="s">
        <v>64</v>
      </c>
      <c r="AJ77" s="5" t="s">
        <v>410</v>
      </c>
      <c r="AK77" s="5" t="s">
        <v>66</v>
      </c>
      <c r="AL77" s="5" t="s">
        <v>134</v>
      </c>
      <c r="AM77" s="5" t="s">
        <v>68</v>
      </c>
      <c r="AN77" s="6">
        <v>22517</v>
      </c>
      <c r="AO77" s="5" t="s">
        <v>411</v>
      </c>
      <c r="AP77" s="5" t="s">
        <v>412</v>
      </c>
      <c r="AQ77" s="6">
        <v>11352</v>
      </c>
    </row>
    <row r="78" spans="1:43" ht="16.5" thickBot="1" x14ac:dyDescent="0.3">
      <c r="A78" s="4">
        <v>14932</v>
      </c>
      <c r="B78" s="5" t="s">
        <v>43</v>
      </c>
      <c r="C78" s="6">
        <v>26027000</v>
      </c>
      <c r="D78" s="5" t="s">
        <v>44</v>
      </c>
      <c r="E78" s="6">
        <v>37.773345999999997</v>
      </c>
      <c r="F78" s="6">
        <v>-122.435751</v>
      </c>
      <c r="G78" s="5" t="s">
        <v>45</v>
      </c>
      <c r="H78" s="5" t="s">
        <v>46</v>
      </c>
      <c r="I78" s="6">
        <v>6076499</v>
      </c>
      <c r="J78" s="6">
        <v>2012</v>
      </c>
      <c r="K78" s="6">
        <v>3801</v>
      </c>
      <c r="L78" s="6">
        <v>20120421</v>
      </c>
      <c r="M78" s="6">
        <v>1722</v>
      </c>
      <c r="N78" s="6">
        <v>537</v>
      </c>
      <c r="O78" s="5" t="s">
        <v>119</v>
      </c>
      <c r="P78" s="5" t="s">
        <v>128</v>
      </c>
      <c r="Q78" s="5" t="s">
        <v>465</v>
      </c>
      <c r="R78" s="5" t="s">
        <v>192</v>
      </c>
      <c r="S78" s="5" t="s">
        <v>680</v>
      </c>
      <c r="T78" s="6">
        <v>0</v>
      </c>
      <c r="U78" s="5" t="s">
        <v>51</v>
      </c>
      <c r="V78" s="5" t="s">
        <v>52</v>
      </c>
      <c r="W78" s="5" t="s">
        <v>53</v>
      </c>
      <c r="X78" s="5" t="s">
        <v>249</v>
      </c>
      <c r="Y78" s="5" t="s">
        <v>92</v>
      </c>
      <c r="Z78" s="5" t="s">
        <v>56</v>
      </c>
      <c r="AA78" s="5" t="s">
        <v>57</v>
      </c>
      <c r="AB78" s="5" t="s">
        <v>58</v>
      </c>
      <c r="AC78" s="5" t="s">
        <v>52</v>
      </c>
      <c r="AD78" s="5" t="s">
        <v>59</v>
      </c>
      <c r="AE78" s="5" t="s">
        <v>112</v>
      </c>
      <c r="AF78" s="5" t="s">
        <v>93</v>
      </c>
      <c r="AG78" s="5" t="s">
        <v>1001</v>
      </c>
      <c r="AH78" s="5" t="s">
        <v>63</v>
      </c>
      <c r="AI78" s="5" t="s">
        <v>64</v>
      </c>
      <c r="AJ78" s="5" t="s">
        <v>139</v>
      </c>
      <c r="AK78" s="5" t="s">
        <v>66</v>
      </c>
      <c r="AL78" s="5" t="s">
        <v>134</v>
      </c>
      <c r="AM78" s="5" t="s">
        <v>68</v>
      </c>
      <c r="AN78" s="6">
        <v>22107</v>
      </c>
      <c r="AO78" s="5" t="s">
        <v>140</v>
      </c>
      <c r="AP78" s="5" t="s">
        <v>141</v>
      </c>
      <c r="AQ78" s="6">
        <v>9541</v>
      </c>
    </row>
    <row r="79" spans="1:43" ht="16.5" thickBot="1" x14ac:dyDescent="0.3">
      <c r="A79" s="4">
        <v>18994</v>
      </c>
      <c r="B79" s="5" t="s">
        <v>43</v>
      </c>
      <c r="C79" s="6">
        <v>26027000</v>
      </c>
      <c r="D79" s="5" t="s">
        <v>44</v>
      </c>
      <c r="E79" s="6">
        <v>37.773345999999997</v>
      </c>
      <c r="F79" s="6">
        <v>-122.435751</v>
      </c>
      <c r="G79" s="5" t="s">
        <v>45</v>
      </c>
      <c r="H79" s="5" t="s">
        <v>46</v>
      </c>
      <c r="I79" s="6">
        <v>140291151</v>
      </c>
      <c r="J79" s="6">
        <v>2014</v>
      </c>
      <c r="K79" s="6">
        <v>3801</v>
      </c>
      <c r="L79" s="6">
        <v>20140408</v>
      </c>
      <c r="M79" s="6">
        <v>80</v>
      </c>
      <c r="N79" s="6">
        <v>1430</v>
      </c>
      <c r="O79" s="5" t="s">
        <v>119</v>
      </c>
      <c r="P79" s="5" t="s">
        <v>47</v>
      </c>
      <c r="Q79" s="5" t="s">
        <v>44</v>
      </c>
      <c r="R79" s="5" t="s">
        <v>192</v>
      </c>
      <c r="S79" s="5" t="s">
        <v>680</v>
      </c>
      <c r="T79" s="6">
        <v>0</v>
      </c>
      <c r="U79" s="5" t="s">
        <v>51</v>
      </c>
      <c r="V79" s="5" t="s">
        <v>44</v>
      </c>
      <c r="W79" s="5" t="s">
        <v>53</v>
      </c>
      <c r="X79" s="5" t="s">
        <v>91</v>
      </c>
      <c r="Y79" s="5" t="s">
        <v>92</v>
      </c>
      <c r="Z79" s="5" t="s">
        <v>56</v>
      </c>
      <c r="AA79" s="5" t="s">
        <v>57</v>
      </c>
      <c r="AB79" s="5" t="s">
        <v>58</v>
      </c>
      <c r="AC79" s="5" t="s">
        <v>52</v>
      </c>
      <c r="AD79" s="5" t="s">
        <v>59</v>
      </c>
      <c r="AE79" s="5" t="s">
        <v>112</v>
      </c>
      <c r="AF79" s="5" t="s">
        <v>93</v>
      </c>
      <c r="AG79" s="5" t="s">
        <v>1001</v>
      </c>
      <c r="AH79" s="5" t="s">
        <v>133</v>
      </c>
      <c r="AI79" s="5" t="s">
        <v>64</v>
      </c>
      <c r="AJ79" s="5" t="s">
        <v>124</v>
      </c>
      <c r="AK79" s="5" t="s">
        <v>66</v>
      </c>
      <c r="AL79" s="5" t="s">
        <v>134</v>
      </c>
      <c r="AM79" s="5" t="s">
        <v>68</v>
      </c>
      <c r="AN79" s="5" t="s">
        <v>125</v>
      </c>
      <c r="AO79" s="5" t="s">
        <v>126</v>
      </c>
      <c r="AP79" s="5" t="s">
        <v>127</v>
      </c>
      <c r="AQ79" s="6">
        <v>8094</v>
      </c>
    </row>
    <row r="80" spans="1:43" ht="16.5" thickBot="1" x14ac:dyDescent="0.3">
      <c r="A80" s="4">
        <v>28643</v>
      </c>
      <c r="B80" s="5" t="s">
        <v>43</v>
      </c>
      <c r="C80" s="6">
        <v>26027000</v>
      </c>
      <c r="D80" s="6">
        <v>9760000</v>
      </c>
      <c r="E80" s="6">
        <v>37.773307000000003</v>
      </c>
      <c r="F80" s="6">
        <v>-122.43605700000001</v>
      </c>
      <c r="G80" s="5" t="s">
        <v>45</v>
      </c>
      <c r="H80" s="5" t="s">
        <v>46</v>
      </c>
      <c r="I80" s="6">
        <v>4199876</v>
      </c>
      <c r="J80" s="6">
        <v>2009</v>
      </c>
      <c r="K80" s="6">
        <v>3801</v>
      </c>
      <c r="L80" s="6">
        <v>20090410</v>
      </c>
      <c r="M80" s="6">
        <v>1220</v>
      </c>
      <c r="N80" s="6">
        <v>1484</v>
      </c>
      <c r="O80" s="5" t="s">
        <v>119</v>
      </c>
      <c r="P80" s="5" t="s">
        <v>135</v>
      </c>
      <c r="Q80" s="5" t="s">
        <v>136</v>
      </c>
      <c r="R80" s="5" t="s">
        <v>192</v>
      </c>
      <c r="S80" s="5" t="s">
        <v>680</v>
      </c>
      <c r="T80" s="6">
        <v>89</v>
      </c>
      <c r="U80" s="5" t="s">
        <v>120</v>
      </c>
      <c r="V80" s="5" t="s">
        <v>52</v>
      </c>
      <c r="W80" s="5" t="s">
        <v>90</v>
      </c>
      <c r="X80" s="5" t="s">
        <v>147</v>
      </c>
      <c r="Y80" s="5" t="s">
        <v>130</v>
      </c>
      <c r="Z80" s="5" t="s">
        <v>56</v>
      </c>
      <c r="AA80" s="5" t="s">
        <v>57</v>
      </c>
      <c r="AB80" s="5" t="s">
        <v>58</v>
      </c>
      <c r="AC80" s="5" t="s">
        <v>52</v>
      </c>
      <c r="AD80" s="5" t="s">
        <v>59</v>
      </c>
      <c r="AE80" s="5" t="s">
        <v>60</v>
      </c>
      <c r="AF80" s="5" t="s">
        <v>79</v>
      </c>
      <c r="AG80" s="5" t="s">
        <v>1061</v>
      </c>
      <c r="AH80" s="5" t="s">
        <v>81</v>
      </c>
      <c r="AI80" s="5" t="s">
        <v>64</v>
      </c>
      <c r="AJ80" s="5" t="s">
        <v>65</v>
      </c>
      <c r="AK80" s="5" t="s">
        <v>168</v>
      </c>
      <c r="AL80" s="5" t="s">
        <v>134</v>
      </c>
      <c r="AM80" s="5" t="s">
        <v>68</v>
      </c>
      <c r="AN80" s="6">
        <v>22350</v>
      </c>
      <c r="AO80" s="5" t="s">
        <v>69</v>
      </c>
      <c r="AP80" s="5" t="s">
        <v>70</v>
      </c>
      <c r="AQ80" s="6">
        <v>32517</v>
      </c>
    </row>
    <row r="81" spans="1:43" ht="16.5" thickBot="1" x14ac:dyDescent="0.3">
      <c r="A81" s="4">
        <v>29437</v>
      </c>
      <c r="B81" s="5" t="s">
        <v>43</v>
      </c>
      <c r="C81" s="6">
        <v>26441000</v>
      </c>
      <c r="D81" s="6">
        <v>9770000</v>
      </c>
      <c r="E81" s="6">
        <v>37.771220999999997</v>
      </c>
      <c r="F81" s="6">
        <v>-122.452304</v>
      </c>
      <c r="G81" s="5" t="s">
        <v>45</v>
      </c>
      <c r="H81" s="5" t="s">
        <v>46</v>
      </c>
      <c r="I81" s="6">
        <v>3726596</v>
      </c>
      <c r="J81" s="6">
        <v>2008</v>
      </c>
      <c r="K81" s="6">
        <v>3801</v>
      </c>
      <c r="L81" s="6">
        <v>20080427</v>
      </c>
      <c r="M81" s="6">
        <v>815</v>
      </c>
      <c r="N81" s="6">
        <v>1149</v>
      </c>
      <c r="O81" s="5" t="s">
        <v>217</v>
      </c>
      <c r="P81" s="5" t="s">
        <v>182</v>
      </c>
      <c r="Q81" s="5" t="s">
        <v>374</v>
      </c>
      <c r="R81" s="5" t="s">
        <v>1076</v>
      </c>
      <c r="S81" s="5" t="s">
        <v>751</v>
      </c>
      <c r="T81" s="6">
        <v>18</v>
      </c>
      <c r="U81" s="5" t="s">
        <v>120</v>
      </c>
      <c r="V81" s="5" t="s">
        <v>52</v>
      </c>
      <c r="W81" s="5" t="s">
        <v>53</v>
      </c>
      <c r="X81" s="5" t="s">
        <v>77</v>
      </c>
      <c r="Y81" s="5" t="s">
        <v>78</v>
      </c>
      <c r="Z81" s="5" t="s">
        <v>56</v>
      </c>
      <c r="AA81" s="5" t="s">
        <v>57</v>
      </c>
      <c r="AB81" s="5" t="s">
        <v>58</v>
      </c>
      <c r="AC81" s="5" t="s">
        <v>52</v>
      </c>
      <c r="AD81" s="5" t="s">
        <v>59</v>
      </c>
      <c r="AE81" s="5" t="s">
        <v>60</v>
      </c>
      <c r="AF81" s="5" t="s">
        <v>79</v>
      </c>
      <c r="AG81" s="5" t="s">
        <v>1077</v>
      </c>
      <c r="AH81" s="5" t="s">
        <v>95</v>
      </c>
      <c r="AI81" s="5" t="s">
        <v>64</v>
      </c>
      <c r="AJ81" s="5" t="s">
        <v>674</v>
      </c>
      <c r="AK81" s="5" t="s">
        <v>66</v>
      </c>
      <c r="AL81" s="5" t="s">
        <v>134</v>
      </c>
      <c r="AM81" s="5" t="s">
        <v>68</v>
      </c>
      <c r="AN81" s="5" t="s">
        <v>675</v>
      </c>
      <c r="AO81" s="5" t="s">
        <v>676</v>
      </c>
      <c r="AP81" s="5" t="s">
        <v>677</v>
      </c>
      <c r="AQ81" s="6">
        <v>4273</v>
      </c>
    </row>
    <row r="82" spans="1:43" ht="16.5" thickBot="1" x14ac:dyDescent="0.3">
      <c r="A82" s="4">
        <v>29499</v>
      </c>
      <c r="B82" s="5" t="s">
        <v>43</v>
      </c>
      <c r="C82" s="6">
        <v>26475000</v>
      </c>
      <c r="D82" s="5" t="s">
        <v>44</v>
      </c>
      <c r="E82" s="6">
        <v>37.774754999999999</v>
      </c>
      <c r="F82" s="6">
        <v>-122.454683</v>
      </c>
      <c r="G82" s="5" t="s">
        <v>45</v>
      </c>
      <c r="H82" s="5" t="s">
        <v>46</v>
      </c>
      <c r="I82" s="6">
        <v>5161408</v>
      </c>
      <c r="J82" s="6">
        <v>2011</v>
      </c>
      <c r="K82" s="6">
        <v>3801</v>
      </c>
      <c r="L82" s="6">
        <v>20110430</v>
      </c>
      <c r="M82" s="6">
        <v>1200</v>
      </c>
      <c r="N82" s="6">
        <v>120</v>
      </c>
      <c r="O82" s="5" t="s">
        <v>119</v>
      </c>
      <c r="P82" s="5" t="s">
        <v>128</v>
      </c>
      <c r="Q82" s="5" t="s">
        <v>785</v>
      </c>
      <c r="R82" s="5" t="s">
        <v>174</v>
      </c>
      <c r="S82" s="5" t="s">
        <v>694</v>
      </c>
      <c r="T82" s="6">
        <v>0</v>
      </c>
      <c r="U82" s="5" t="s">
        <v>51</v>
      </c>
      <c r="V82" s="5" t="s">
        <v>52</v>
      </c>
      <c r="W82" s="5" t="s">
        <v>53</v>
      </c>
      <c r="X82" s="5" t="s">
        <v>249</v>
      </c>
      <c r="Y82" s="5" t="s">
        <v>310</v>
      </c>
      <c r="Z82" s="5" t="s">
        <v>56</v>
      </c>
      <c r="AA82" s="5" t="s">
        <v>57</v>
      </c>
      <c r="AB82" s="5" t="s">
        <v>58</v>
      </c>
      <c r="AC82" s="5" t="s">
        <v>52</v>
      </c>
      <c r="AD82" s="5" t="s">
        <v>59</v>
      </c>
      <c r="AE82" s="5" t="s">
        <v>112</v>
      </c>
      <c r="AF82" s="5" t="s">
        <v>79</v>
      </c>
      <c r="AG82" s="5" t="s">
        <v>756</v>
      </c>
      <c r="AH82" s="5" t="s">
        <v>81</v>
      </c>
      <c r="AI82" s="5" t="s">
        <v>64</v>
      </c>
      <c r="AJ82" s="5" t="s">
        <v>65</v>
      </c>
      <c r="AK82" s="5" t="s">
        <v>66</v>
      </c>
      <c r="AL82" s="5" t="s">
        <v>134</v>
      </c>
      <c r="AM82" s="5" t="s">
        <v>68</v>
      </c>
      <c r="AN82" s="6">
        <v>22350</v>
      </c>
      <c r="AO82" s="5" t="s">
        <v>69</v>
      </c>
      <c r="AP82" s="5" t="s">
        <v>70</v>
      </c>
      <c r="AQ82" s="6">
        <v>6928</v>
      </c>
    </row>
    <row r="83" spans="1:43" ht="16.5" thickBot="1" x14ac:dyDescent="0.3">
      <c r="A83" s="4">
        <v>12899</v>
      </c>
      <c r="B83" s="5" t="s">
        <v>43</v>
      </c>
      <c r="C83" s="6">
        <v>26395000</v>
      </c>
      <c r="D83" s="6">
        <v>12742000</v>
      </c>
      <c r="E83" s="6">
        <v>37.778401000000002</v>
      </c>
      <c r="F83" s="6">
        <v>-122.44878799999999</v>
      </c>
      <c r="G83" s="5" t="s">
        <v>45</v>
      </c>
      <c r="H83" s="5" t="s">
        <v>46</v>
      </c>
      <c r="I83" s="6">
        <v>130347689</v>
      </c>
      <c r="J83" s="6">
        <v>2013</v>
      </c>
      <c r="K83" s="6">
        <v>3801</v>
      </c>
      <c r="L83" s="6">
        <v>20130428</v>
      </c>
      <c r="M83" s="6">
        <v>1856</v>
      </c>
      <c r="N83" s="6">
        <v>1340</v>
      </c>
      <c r="O83" s="5" t="s">
        <v>444</v>
      </c>
      <c r="P83" s="5" t="s">
        <v>182</v>
      </c>
      <c r="Q83" s="5" t="s">
        <v>48</v>
      </c>
      <c r="R83" s="5" t="s">
        <v>49</v>
      </c>
      <c r="S83" s="5" t="s">
        <v>778</v>
      </c>
      <c r="T83" s="6">
        <v>27</v>
      </c>
      <c r="U83" s="5" t="s">
        <v>76</v>
      </c>
      <c r="V83" s="5" t="s">
        <v>52</v>
      </c>
      <c r="W83" s="5" t="s">
        <v>90</v>
      </c>
      <c r="X83" s="5" t="s">
        <v>147</v>
      </c>
      <c r="Y83" s="5" t="s">
        <v>78</v>
      </c>
      <c r="Z83" s="5" t="s">
        <v>56</v>
      </c>
      <c r="AA83" s="5" t="s">
        <v>57</v>
      </c>
      <c r="AB83" s="5" t="s">
        <v>58</v>
      </c>
      <c r="AC83" s="5" t="s">
        <v>52</v>
      </c>
      <c r="AD83" s="5" t="s">
        <v>59</v>
      </c>
      <c r="AE83" s="5" t="s">
        <v>112</v>
      </c>
      <c r="AF83" s="5" t="s">
        <v>79</v>
      </c>
      <c r="AG83" s="5" t="s">
        <v>1122</v>
      </c>
      <c r="AH83" s="5" t="s">
        <v>123</v>
      </c>
      <c r="AI83" s="5" t="s">
        <v>171</v>
      </c>
      <c r="AJ83" s="5" t="s">
        <v>65</v>
      </c>
      <c r="AK83" s="5" t="s">
        <v>168</v>
      </c>
      <c r="AL83" s="5" t="s">
        <v>134</v>
      </c>
      <c r="AM83" s="5" t="s">
        <v>68</v>
      </c>
      <c r="AN83" s="6">
        <v>22350</v>
      </c>
      <c r="AO83" s="5" t="s">
        <v>69</v>
      </c>
      <c r="AP83" s="5" t="s">
        <v>70</v>
      </c>
      <c r="AQ83" s="6">
        <v>844</v>
      </c>
    </row>
    <row r="84" spans="1:43" ht="16.5" thickBot="1" x14ac:dyDescent="0.3">
      <c r="A84" s="4">
        <v>29471</v>
      </c>
      <c r="B84" s="5" t="s">
        <v>43</v>
      </c>
      <c r="C84" s="6">
        <v>26460000</v>
      </c>
      <c r="D84" s="5" t="s">
        <v>44</v>
      </c>
      <c r="E84" s="6">
        <v>37.778388999999997</v>
      </c>
      <c r="F84" s="6">
        <v>-122.44887900000001</v>
      </c>
      <c r="G84" s="5" t="s">
        <v>45</v>
      </c>
      <c r="H84" s="5" t="s">
        <v>46</v>
      </c>
      <c r="I84" s="6">
        <v>3747571</v>
      </c>
      <c r="J84" s="6">
        <v>2008</v>
      </c>
      <c r="K84" s="6">
        <v>3801</v>
      </c>
      <c r="L84" s="6">
        <v>20080425</v>
      </c>
      <c r="M84" s="6">
        <v>1030</v>
      </c>
      <c r="N84" s="6">
        <v>659</v>
      </c>
      <c r="O84" s="5" t="s">
        <v>87</v>
      </c>
      <c r="P84" s="5" t="s">
        <v>135</v>
      </c>
      <c r="Q84" s="5" t="s">
        <v>1125</v>
      </c>
      <c r="R84" s="5" t="s">
        <v>101</v>
      </c>
      <c r="S84" s="5" t="s">
        <v>778</v>
      </c>
      <c r="T84" s="6">
        <v>0</v>
      </c>
      <c r="U84" s="5" t="s">
        <v>51</v>
      </c>
      <c r="V84" s="5" t="s">
        <v>52</v>
      </c>
      <c r="W84" s="5" t="s">
        <v>90</v>
      </c>
      <c r="X84" s="5" t="s">
        <v>249</v>
      </c>
      <c r="Y84" s="5" t="s">
        <v>254</v>
      </c>
      <c r="Z84" s="5" t="s">
        <v>56</v>
      </c>
      <c r="AA84" s="5" t="s">
        <v>57</v>
      </c>
      <c r="AB84" s="5" t="s">
        <v>58</v>
      </c>
      <c r="AC84" s="5" t="s">
        <v>52</v>
      </c>
      <c r="AD84" s="5" t="s">
        <v>59</v>
      </c>
      <c r="AE84" s="5" t="s">
        <v>112</v>
      </c>
      <c r="AF84" s="5" t="s">
        <v>79</v>
      </c>
      <c r="AG84" s="5" t="s">
        <v>1117</v>
      </c>
      <c r="AH84" s="5" t="s">
        <v>81</v>
      </c>
      <c r="AI84" s="5" t="s">
        <v>64</v>
      </c>
      <c r="AJ84" s="5" t="s">
        <v>65</v>
      </c>
      <c r="AK84" s="5" t="s">
        <v>66</v>
      </c>
      <c r="AL84" s="5" t="s">
        <v>134</v>
      </c>
      <c r="AM84" s="5" t="s">
        <v>68</v>
      </c>
      <c r="AN84" s="6">
        <v>22350</v>
      </c>
      <c r="AO84" s="5" t="s">
        <v>69</v>
      </c>
      <c r="AP84" s="5" t="s">
        <v>70</v>
      </c>
      <c r="AQ84" s="6">
        <v>24241</v>
      </c>
    </row>
    <row r="85" spans="1:43" ht="16.5" thickBot="1" x14ac:dyDescent="0.3">
      <c r="A85" s="4">
        <v>29512</v>
      </c>
      <c r="B85" s="5" t="s">
        <v>43</v>
      </c>
      <c r="C85" s="6">
        <v>26486000</v>
      </c>
      <c r="D85" s="5" t="s">
        <v>44</v>
      </c>
      <c r="E85" s="6">
        <v>37.777599000000002</v>
      </c>
      <c r="F85" s="6">
        <v>-122.455217</v>
      </c>
      <c r="G85" s="5" t="s">
        <v>45</v>
      </c>
      <c r="H85" s="5" t="s">
        <v>46</v>
      </c>
      <c r="I85" s="6">
        <v>3749328</v>
      </c>
      <c r="J85" s="6">
        <v>2008</v>
      </c>
      <c r="K85" s="6">
        <v>3801</v>
      </c>
      <c r="L85" s="6">
        <v>20080417</v>
      </c>
      <c r="M85" s="6">
        <v>910</v>
      </c>
      <c r="N85" s="6">
        <v>110</v>
      </c>
      <c r="O85" s="5" t="s">
        <v>446</v>
      </c>
      <c r="P85" s="5" t="s">
        <v>72</v>
      </c>
      <c r="Q85" s="6">
        <v>2</v>
      </c>
      <c r="R85" s="5" t="s">
        <v>694</v>
      </c>
      <c r="S85" s="5" t="s">
        <v>1132</v>
      </c>
      <c r="T85" s="6">
        <v>0</v>
      </c>
      <c r="U85" s="5" t="s">
        <v>51</v>
      </c>
      <c r="V85" s="5" t="s">
        <v>52</v>
      </c>
      <c r="W85" s="5" t="s">
        <v>90</v>
      </c>
      <c r="X85" s="5" t="s">
        <v>91</v>
      </c>
      <c r="Y85" s="5" t="s">
        <v>78</v>
      </c>
      <c r="Z85" s="5" t="s">
        <v>56</v>
      </c>
      <c r="AA85" s="5" t="s">
        <v>57</v>
      </c>
      <c r="AB85" s="5" t="s">
        <v>58</v>
      </c>
      <c r="AC85" s="5" t="s">
        <v>52</v>
      </c>
      <c r="AD85" s="5" t="s">
        <v>59</v>
      </c>
      <c r="AE85" s="5" t="s">
        <v>112</v>
      </c>
      <c r="AF85" s="5" t="s">
        <v>79</v>
      </c>
      <c r="AG85" s="5" t="s">
        <v>1108</v>
      </c>
      <c r="AH85" s="5" t="s">
        <v>95</v>
      </c>
      <c r="AI85" s="5" t="s">
        <v>64</v>
      </c>
      <c r="AJ85" s="5" t="s">
        <v>124</v>
      </c>
      <c r="AK85" s="5" t="s">
        <v>66</v>
      </c>
      <c r="AL85" s="5" t="s">
        <v>134</v>
      </c>
      <c r="AM85" s="5" t="s">
        <v>68</v>
      </c>
      <c r="AN85" s="5" t="s">
        <v>125</v>
      </c>
      <c r="AO85" s="5" t="s">
        <v>126</v>
      </c>
      <c r="AP85" s="5" t="s">
        <v>127</v>
      </c>
      <c r="AQ85" s="6">
        <v>21638</v>
      </c>
    </row>
    <row r="86" spans="1:43" ht="16.5" thickBot="1" x14ac:dyDescent="0.3">
      <c r="A86" s="4">
        <v>1496</v>
      </c>
      <c r="B86" s="5" t="s">
        <v>43</v>
      </c>
      <c r="C86" s="6">
        <v>26077000</v>
      </c>
      <c r="D86" s="5" t="s">
        <v>44</v>
      </c>
      <c r="E86" s="6">
        <v>37.77966</v>
      </c>
      <c r="F86" s="6">
        <v>-122.43874</v>
      </c>
      <c r="G86" s="5" t="s">
        <v>45</v>
      </c>
      <c r="H86" s="5" t="s">
        <v>46</v>
      </c>
      <c r="I86" s="6">
        <v>2637951</v>
      </c>
      <c r="J86" s="6">
        <v>2006</v>
      </c>
      <c r="K86" s="6">
        <v>3801</v>
      </c>
      <c r="L86" s="6">
        <v>20060412</v>
      </c>
      <c r="M86" s="6">
        <v>2117</v>
      </c>
      <c r="N86" s="6">
        <v>307</v>
      </c>
      <c r="O86" s="5" t="s">
        <v>119</v>
      </c>
      <c r="P86" s="5" t="s">
        <v>88</v>
      </c>
      <c r="Q86" s="5" t="s">
        <v>173</v>
      </c>
      <c r="R86" s="5" t="s">
        <v>453</v>
      </c>
      <c r="S86" s="5" t="s">
        <v>101</v>
      </c>
      <c r="T86" s="6">
        <v>0</v>
      </c>
      <c r="U86" s="5" t="s">
        <v>51</v>
      </c>
      <c r="V86" s="5" t="s">
        <v>52</v>
      </c>
      <c r="W86" s="5" t="s">
        <v>53</v>
      </c>
      <c r="X86" s="5" t="s">
        <v>91</v>
      </c>
      <c r="Y86" s="5" t="s">
        <v>92</v>
      </c>
      <c r="Z86" s="5" t="s">
        <v>56</v>
      </c>
      <c r="AA86" s="5" t="s">
        <v>57</v>
      </c>
      <c r="AB86" s="5" t="s">
        <v>58</v>
      </c>
      <c r="AC86" s="5" t="s">
        <v>52</v>
      </c>
      <c r="AD86" s="5" t="s">
        <v>131</v>
      </c>
      <c r="AE86" s="5" t="s">
        <v>112</v>
      </c>
      <c r="AF86" s="5" t="s">
        <v>93</v>
      </c>
      <c r="AG86" s="5" t="s">
        <v>62</v>
      </c>
      <c r="AH86" s="5" t="s">
        <v>123</v>
      </c>
      <c r="AI86" s="5" t="s">
        <v>171</v>
      </c>
      <c r="AJ86" s="5" t="s">
        <v>124</v>
      </c>
      <c r="AK86" s="5" t="s">
        <v>66</v>
      </c>
      <c r="AL86" s="5" t="s">
        <v>134</v>
      </c>
      <c r="AM86" s="5" t="s">
        <v>68</v>
      </c>
      <c r="AN86" s="5" t="s">
        <v>125</v>
      </c>
      <c r="AO86" s="5" t="s">
        <v>126</v>
      </c>
      <c r="AP86" s="5" t="s">
        <v>127</v>
      </c>
      <c r="AQ86" s="6">
        <v>11582</v>
      </c>
    </row>
    <row r="87" spans="1:43" ht="16.5" thickBot="1" x14ac:dyDescent="0.3">
      <c r="A87" s="4">
        <v>29282</v>
      </c>
      <c r="B87" s="5" t="s">
        <v>43</v>
      </c>
      <c r="C87" s="6">
        <v>26363000</v>
      </c>
      <c r="D87" s="5" t="s">
        <v>44</v>
      </c>
      <c r="E87" s="6">
        <v>37.779364000000001</v>
      </c>
      <c r="F87" s="6">
        <v>-122.44095799999999</v>
      </c>
      <c r="G87" s="5" t="s">
        <v>45</v>
      </c>
      <c r="H87" s="5" t="s">
        <v>46</v>
      </c>
      <c r="I87" s="6">
        <v>1995004</v>
      </c>
      <c r="J87" s="6">
        <v>2005</v>
      </c>
      <c r="K87" s="6">
        <v>3801</v>
      </c>
      <c r="L87" s="6">
        <v>20050412</v>
      </c>
      <c r="M87" s="6">
        <v>1339</v>
      </c>
      <c r="N87" s="6">
        <v>2044</v>
      </c>
      <c r="O87" s="5" t="s">
        <v>119</v>
      </c>
      <c r="P87" s="5" t="s">
        <v>47</v>
      </c>
      <c r="Q87" s="5" t="s">
        <v>374</v>
      </c>
      <c r="R87" s="5" t="s">
        <v>1141</v>
      </c>
      <c r="S87" s="5" t="s">
        <v>101</v>
      </c>
      <c r="T87" s="6">
        <v>0</v>
      </c>
      <c r="U87" s="5" t="s">
        <v>51</v>
      </c>
      <c r="V87" s="5" t="s">
        <v>52</v>
      </c>
      <c r="W87" s="5" t="s">
        <v>90</v>
      </c>
      <c r="X87" s="5" t="s">
        <v>91</v>
      </c>
      <c r="Y87" s="5" t="s">
        <v>78</v>
      </c>
      <c r="Z87" s="5" t="s">
        <v>56</v>
      </c>
      <c r="AA87" s="5" t="s">
        <v>57</v>
      </c>
      <c r="AB87" s="5" t="s">
        <v>58</v>
      </c>
      <c r="AC87" s="5" t="s">
        <v>52</v>
      </c>
      <c r="AD87" s="5" t="s">
        <v>59</v>
      </c>
      <c r="AE87" s="5" t="s">
        <v>60</v>
      </c>
      <c r="AF87" s="5" t="s">
        <v>79</v>
      </c>
      <c r="AG87" s="5" t="s">
        <v>1142</v>
      </c>
      <c r="AH87" s="5" t="s">
        <v>81</v>
      </c>
      <c r="AI87" s="5" t="s">
        <v>64</v>
      </c>
      <c r="AJ87" s="5" t="s">
        <v>770</v>
      </c>
      <c r="AK87" s="5" t="s">
        <v>66</v>
      </c>
      <c r="AL87" s="5" t="s">
        <v>134</v>
      </c>
      <c r="AM87" s="5" t="s">
        <v>68</v>
      </c>
      <c r="AN87" s="5" t="s">
        <v>389</v>
      </c>
      <c r="AO87" s="5" t="s">
        <v>390</v>
      </c>
      <c r="AP87" s="5" t="s">
        <v>391</v>
      </c>
      <c r="AQ87" s="6">
        <v>22676</v>
      </c>
    </row>
    <row r="88" spans="1:43" ht="16.5" thickBot="1" x14ac:dyDescent="0.3">
      <c r="A88" s="4">
        <v>29248</v>
      </c>
      <c r="B88" s="5" t="s">
        <v>43</v>
      </c>
      <c r="C88" s="6">
        <v>26420000</v>
      </c>
      <c r="D88" s="6">
        <v>5457000</v>
      </c>
      <c r="E88" s="6">
        <v>37.772784999999999</v>
      </c>
      <c r="F88" s="6">
        <v>-122.447542</v>
      </c>
      <c r="G88" s="5" t="s">
        <v>45</v>
      </c>
      <c r="H88" s="5" t="s">
        <v>46</v>
      </c>
      <c r="I88" s="6">
        <v>3369439</v>
      </c>
      <c r="J88" s="6">
        <v>2007</v>
      </c>
      <c r="K88" s="6">
        <v>3801</v>
      </c>
      <c r="L88" s="6">
        <v>20070828</v>
      </c>
      <c r="M88" s="6">
        <v>918</v>
      </c>
      <c r="N88" s="6">
        <v>1073</v>
      </c>
      <c r="O88" s="5" t="s">
        <v>119</v>
      </c>
      <c r="P88" s="5" t="s">
        <v>47</v>
      </c>
      <c r="Q88" s="5" t="s">
        <v>142</v>
      </c>
      <c r="R88" s="5" t="s">
        <v>109</v>
      </c>
      <c r="S88" s="5" t="s">
        <v>110</v>
      </c>
      <c r="T88" s="6">
        <v>13</v>
      </c>
      <c r="U88" s="5" t="s">
        <v>120</v>
      </c>
      <c r="V88" s="5" t="s">
        <v>52</v>
      </c>
      <c r="W88" s="5" t="s">
        <v>90</v>
      </c>
      <c r="X88" s="5" t="s">
        <v>143</v>
      </c>
      <c r="Y88" s="5" t="s">
        <v>55</v>
      </c>
      <c r="Z88" s="5" t="s">
        <v>56</v>
      </c>
      <c r="AA88" s="5" t="s">
        <v>57</v>
      </c>
      <c r="AB88" s="5" t="s">
        <v>58</v>
      </c>
      <c r="AC88" s="5" t="s">
        <v>52</v>
      </c>
      <c r="AD88" s="5" t="s">
        <v>59</v>
      </c>
      <c r="AE88" s="5" t="s">
        <v>112</v>
      </c>
      <c r="AF88" s="5" t="s">
        <v>79</v>
      </c>
      <c r="AG88" s="5" t="s">
        <v>144</v>
      </c>
      <c r="AH88" s="5" t="s">
        <v>95</v>
      </c>
      <c r="AI88" s="5" t="s">
        <v>64</v>
      </c>
      <c r="AJ88" s="5" t="s">
        <v>65</v>
      </c>
      <c r="AK88" s="5" t="s">
        <v>66</v>
      </c>
      <c r="AL88" s="5" t="s">
        <v>145</v>
      </c>
      <c r="AM88" s="5" t="s">
        <v>68</v>
      </c>
      <c r="AN88" s="6">
        <v>22350</v>
      </c>
      <c r="AO88" s="5" t="s">
        <v>69</v>
      </c>
      <c r="AP88" s="5" t="s">
        <v>70</v>
      </c>
      <c r="AQ88" s="6">
        <v>15843</v>
      </c>
    </row>
    <row r="89" spans="1:43" ht="16.5" thickBot="1" x14ac:dyDescent="0.3">
      <c r="A89" s="4">
        <v>1254</v>
      </c>
      <c r="B89" s="5" t="s">
        <v>43</v>
      </c>
      <c r="C89" s="6">
        <v>26350000</v>
      </c>
      <c r="D89" s="6">
        <v>5453000</v>
      </c>
      <c r="E89" s="6">
        <v>37.773620999999999</v>
      </c>
      <c r="F89" s="6">
        <v>-122.44103</v>
      </c>
      <c r="G89" s="5" t="s">
        <v>45</v>
      </c>
      <c r="H89" s="5" t="s">
        <v>46</v>
      </c>
      <c r="I89" s="6">
        <v>130679012</v>
      </c>
      <c r="J89" s="6">
        <v>2013</v>
      </c>
      <c r="K89" s="6">
        <v>3801</v>
      </c>
      <c r="L89" s="6">
        <v>20130816</v>
      </c>
      <c r="M89" s="6">
        <v>69</v>
      </c>
      <c r="N89" s="6">
        <v>2179</v>
      </c>
      <c r="O89" s="5" t="s">
        <v>44</v>
      </c>
      <c r="P89" s="5" t="s">
        <v>135</v>
      </c>
      <c r="Q89" s="5" t="s">
        <v>241</v>
      </c>
      <c r="R89" s="5" t="s">
        <v>109</v>
      </c>
      <c r="S89" s="5" t="s">
        <v>230</v>
      </c>
      <c r="T89" s="6">
        <v>32</v>
      </c>
      <c r="U89" s="5" t="s">
        <v>120</v>
      </c>
      <c r="V89" s="5" t="s">
        <v>52</v>
      </c>
      <c r="W89" s="5" t="s">
        <v>90</v>
      </c>
      <c r="X89" s="5" t="s">
        <v>147</v>
      </c>
      <c r="Y89" s="5" t="s">
        <v>92</v>
      </c>
      <c r="Z89" s="5" t="s">
        <v>56</v>
      </c>
      <c r="AA89" s="5" t="s">
        <v>57</v>
      </c>
      <c r="AB89" s="5" t="s">
        <v>58</v>
      </c>
      <c r="AC89" s="5" t="s">
        <v>52</v>
      </c>
      <c r="AD89" s="5" t="s">
        <v>59</v>
      </c>
      <c r="AE89" s="5" t="s">
        <v>112</v>
      </c>
      <c r="AF89" s="5" t="s">
        <v>79</v>
      </c>
      <c r="AG89" s="5" t="s">
        <v>242</v>
      </c>
      <c r="AH89" s="5" t="s">
        <v>133</v>
      </c>
      <c r="AI89" s="5" t="s">
        <v>171</v>
      </c>
      <c r="AJ89" s="5" t="s">
        <v>65</v>
      </c>
      <c r="AK89" s="5" t="s">
        <v>168</v>
      </c>
      <c r="AL89" s="5" t="s">
        <v>145</v>
      </c>
      <c r="AM89" s="5" t="s">
        <v>68</v>
      </c>
      <c r="AN89" s="6">
        <v>22350</v>
      </c>
      <c r="AO89" s="5" t="s">
        <v>69</v>
      </c>
      <c r="AP89" s="5" t="s">
        <v>70</v>
      </c>
      <c r="AQ89" s="6">
        <v>14354</v>
      </c>
    </row>
    <row r="90" spans="1:43" ht="16.5" thickBot="1" x14ac:dyDescent="0.3">
      <c r="A90" s="4">
        <v>7063</v>
      </c>
      <c r="B90" s="5" t="s">
        <v>43</v>
      </c>
      <c r="C90" s="6">
        <v>26319000</v>
      </c>
      <c r="D90" s="6">
        <v>9762000</v>
      </c>
      <c r="E90" s="6">
        <v>37.77272</v>
      </c>
      <c r="F90" s="6">
        <v>-122.440676</v>
      </c>
      <c r="G90" s="5" t="s">
        <v>45</v>
      </c>
      <c r="H90" s="5" t="s">
        <v>46</v>
      </c>
      <c r="I90" s="6">
        <v>4355180</v>
      </c>
      <c r="J90" s="6">
        <v>2009</v>
      </c>
      <c r="K90" s="6">
        <v>3801</v>
      </c>
      <c r="L90" s="6">
        <v>20090812</v>
      </c>
      <c r="M90" s="6">
        <v>2105</v>
      </c>
      <c r="N90" s="6">
        <v>1057</v>
      </c>
      <c r="O90" s="5" t="s">
        <v>44</v>
      </c>
      <c r="P90" s="5" t="s">
        <v>88</v>
      </c>
      <c r="Q90" s="5" t="s">
        <v>280</v>
      </c>
      <c r="R90" s="5" t="s">
        <v>192</v>
      </c>
      <c r="S90" s="5" t="s">
        <v>230</v>
      </c>
      <c r="T90" s="6">
        <v>17</v>
      </c>
      <c r="U90" s="5" t="s">
        <v>76</v>
      </c>
      <c r="V90" s="5" t="s">
        <v>52</v>
      </c>
      <c r="W90" s="5" t="s">
        <v>111</v>
      </c>
      <c r="X90" s="5" t="s">
        <v>91</v>
      </c>
      <c r="Y90" s="5" t="s">
        <v>92</v>
      </c>
      <c r="Z90" s="5" t="s">
        <v>56</v>
      </c>
      <c r="AA90" s="5" t="s">
        <v>57</v>
      </c>
      <c r="AB90" s="5" t="s">
        <v>58</v>
      </c>
      <c r="AC90" s="5" t="s">
        <v>52</v>
      </c>
      <c r="AD90" s="5" t="s">
        <v>131</v>
      </c>
      <c r="AE90" s="5" t="s">
        <v>112</v>
      </c>
      <c r="AF90" s="5" t="s">
        <v>93</v>
      </c>
      <c r="AG90" s="5" t="s">
        <v>281</v>
      </c>
      <c r="AH90" s="5" t="s">
        <v>123</v>
      </c>
      <c r="AI90" s="5" t="s">
        <v>64</v>
      </c>
      <c r="AJ90" s="5" t="s">
        <v>124</v>
      </c>
      <c r="AK90" s="5" t="s">
        <v>66</v>
      </c>
      <c r="AL90" s="5" t="s">
        <v>145</v>
      </c>
      <c r="AM90" s="5" t="s">
        <v>68</v>
      </c>
      <c r="AN90" s="5" t="s">
        <v>125</v>
      </c>
      <c r="AO90" s="5" t="s">
        <v>126</v>
      </c>
      <c r="AP90" s="5" t="s">
        <v>127</v>
      </c>
      <c r="AQ90" s="6">
        <v>2338</v>
      </c>
    </row>
    <row r="91" spans="1:43" ht="16.5" thickBot="1" x14ac:dyDescent="0.3">
      <c r="A91" s="4">
        <v>28705</v>
      </c>
      <c r="B91" s="5" t="s">
        <v>43</v>
      </c>
      <c r="C91" s="6">
        <v>26036000</v>
      </c>
      <c r="D91" s="6">
        <v>9761000</v>
      </c>
      <c r="E91" s="6">
        <v>37.772995000000002</v>
      </c>
      <c r="F91" s="6">
        <v>-122.438515</v>
      </c>
      <c r="G91" s="5" t="s">
        <v>45</v>
      </c>
      <c r="H91" s="5" t="s">
        <v>46</v>
      </c>
      <c r="I91" s="6">
        <v>2776362</v>
      </c>
      <c r="J91" s="6">
        <v>2006</v>
      </c>
      <c r="K91" s="6">
        <v>3801</v>
      </c>
      <c r="L91" s="6">
        <v>20060809</v>
      </c>
      <c r="M91" s="6">
        <v>1638</v>
      </c>
      <c r="N91" s="6">
        <v>304</v>
      </c>
      <c r="O91" s="5" t="s">
        <v>44</v>
      </c>
      <c r="P91" s="5" t="s">
        <v>88</v>
      </c>
      <c r="Q91" s="5" t="s">
        <v>321</v>
      </c>
      <c r="R91" s="5" t="s">
        <v>192</v>
      </c>
      <c r="S91" s="5" t="s">
        <v>319</v>
      </c>
      <c r="T91" s="6">
        <v>168</v>
      </c>
      <c r="U91" s="5" t="s">
        <v>76</v>
      </c>
      <c r="V91" s="5" t="s">
        <v>52</v>
      </c>
      <c r="W91" s="5" t="s">
        <v>90</v>
      </c>
      <c r="X91" s="5" t="s">
        <v>147</v>
      </c>
      <c r="Y91" s="5" t="s">
        <v>78</v>
      </c>
      <c r="Z91" s="5" t="s">
        <v>56</v>
      </c>
      <c r="AA91" s="5" t="s">
        <v>57</v>
      </c>
      <c r="AB91" s="5" t="s">
        <v>58</v>
      </c>
      <c r="AC91" s="5" t="s">
        <v>52</v>
      </c>
      <c r="AD91" s="5" t="s">
        <v>59</v>
      </c>
      <c r="AE91" s="5" t="s">
        <v>112</v>
      </c>
      <c r="AF91" s="5" t="s">
        <v>79</v>
      </c>
      <c r="AG91" s="5" t="s">
        <v>322</v>
      </c>
      <c r="AH91" s="5" t="s">
        <v>63</v>
      </c>
      <c r="AI91" s="5" t="s">
        <v>64</v>
      </c>
      <c r="AJ91" s="5" t="s">
        <v>65</v>
      </c>
      <c r="AK91" s="5" t="s">
        <v>83</v>
      </c>
      <c r="AL91" s="5" t="s">
        <v>145</v>
      </c>
      <c r="AM91" s="5" t="s">
        <v>68</v>
      </c>
      <c r="AN91" s="6">
        <v>22350</v>
      </c>
      <c r="AO91" s="5" t="s">
        <v>69</v>
      </c>
      <c r="AP91" s="5" t="s">
        <v>70</v>
      </c>
      <c r="AQ91" s="6">
        <v>23231</v>
      </c>
    </row>
    <row r="92" spans="1:43" ht="16.5" thickBot="1" x14ac:dyDescent="0.3">
      <c r="A92" s="4">
        <v>28967</v>
      </c>
      <c r="B92" s="5" t="s">
        <v>43</v>
      </c>
      <c r="C92" s="6">
        <v>26058000</v>
      </c>
      <c r="D92" s="5" t="s">
        <v>44</v>
      </c>
      <c r="E92" s="6">
        <v>37.773847000000004</v>
      </c>
      <c r="F92" s="6">
        <v>-122.439277</v>
      </c>
      <c r="G92" s="5" t="s">
        <v>45</v>
      </c>
      <c r="H92" s="5" t="s">
        <v>46</v>
      </c>
      <c r="I92" s="6">
        <v>9009626</v>
      </c>
      <c r="J92" s="6">
        <v>2006</v>
      </c>
      <c r="K92" s="6">
        <v>3801</v>
      </c>
      <c r="L92" s="6">
        <v>20060822</v>
      </c>
      <c r="M92" s="6">
        <v>1330</v>
      </c>
      <c r="N92" s="6">
        <v>805</v>
      </c>
      <c r="O92" s="5" t="s">
        <v>44</v>
      </c>
      <c r="P92" s="5" t="s">
        <v>47</v>
      </c>
      <c r="Q92" s="5" t="s">
        <v>142</v>
      </c>
      <c r="R92" s="5" t="s">
        <v>109</v>
      </c>
      <c r="S92" s="5" t="s">
        <v>325</v>
      </c>
      <c r="T92" s="6">
        <v>0</v>
      </c>
      <c r="U92" s="5" t="s">
        <v>51</v>
      </c>
      <c r="V92" s="5" t="s">
        <v>52</v>
      </c>
      <c r="W92" s="5" t="s">
        <v>90</v>
      </c>
      <c r="X92" s="5" t="s">
        <v>91</v>
      </c>
      <c r="Y92" s="5" t="s">
        <v>78</v>
      </c>
      <c r="Z92" s="5" t="s">
        <v>56</v>
      </c>
      <c r="AA92" s="5" t="s">
        <v>57</v>
      </c>
      <c r="AB92" s="5" t="s">
        <v>58</v>
      </c>
      <c r="AC92" s="5" t="s">
        <v>52</v>
      </c>
      <c r="AD92" s="5" t="s">
        <v>59</v>
      </c>
      <c r="AE92" s="5" t="s">
        <v>112</v>
      </c>
      <c r="AF92" s="5" t="s">
        <v>79</v>
      </c>
      <c r="AG92" s="5" t="s">
        <v>326</v>
      </c>
      <c r="AH92" s="5" t="s">
        <v>81</v>
      </c>
      <c r="AI92" s="5" t="s">
        <v>64</v>
      </c>
      <c r="AJ92" s="5" t="s">
        <v>124</v>
      </c>
      <c r="AK92" s="5" t="s">
        <v>66</v>
      </c>
      <c r="AL92" s="5" t="s">
        <v>145</v>
      </c>
      <c r="AM92" s="5" t="s">
        <v>68</v>
      </c>
      <c r="AN92" s="5" t="s">
        <v>125</v>
      </c>
      <c r="AO92" s="5" t="s">
        <v>126</v>
      </c>
      <c r="AP92" s="5" t="s">
        <v>127</v>
      </c>
      <c r="AQ92" s="6">
        <v>21562</v>
      </c>
    </row>
    <row r="93" spans="1:43" ht="16.5" thickBot="1" x14ac:dyDescent="0.3">
      <c r="A93" s="4">
        <v>28459</v>
      </c>
      <c r="B93" s="5" t="s">
        <v>43</v>
      </c>
      <c r="C93" s="6">
        <v>26061000</v>
      </c>
      <c r="D93" s="5" t="s">
        <v>44</v>
      </c>
      <c r="E93" s="6">
        <v>37.776643999999997</v>
      </c>
      <c r="F93" s="6">
        <v>-122.43984399999999</v>
      </c>
      <c r="G93" s="5" t="s">
        <v>45</v>
      </c>
      <c r="H93" s="5" t="s">
        <v>46</v>
      </c>
      <c r="I93" s="6">
        <v>140679604</v>
      </c>
      <c r="J93" s="6">
        <v>2014</v>
      </c>
      <c r="K93" s="6">
        <v>3801</v>
      </c>
      <c r="L93" s="6">
        <v>20140814</v>
      </c>
      <c r="M93" s="6">
        <v>1320</v>
      </c>
      <c r="N93" s="6">
        <v>4180</v>
      </c>
      <c r="O93" s="5" t="s">
        <v>119</v>
      </c>
      <c r="P93" s="5" t="s">
        <v>72</v>
      </c>
      <c r="Q93" s="5" t="s">
        <v>44</v>
      </c>
      <c r="R93" s="5" t="s">
        <v>174</v>
      </c>
      <c r="S93" s="5" t="s">
        <v>325</v>
      </c>
      <c r="T93" s="6">
        <v>0</v>
      </c>
      <c r="U93" s="5" t="s">
        <v>51</v>
      </c>
      <c r="V93" s="5" t="s">
        <v>52</v>
      </c>
      <c r="W93" s="5" t="s">
        <v>90</v>
      </c>
      <c r="X93" s="5" t="s">
        <v>77</v>
      </c>
      <c r="Y93" s="5" t="s">
        <v>78</v>
      </c>
      <c r="Z93" s="5" t="s">
        <v>56</v>
      </c>
      <c r="AA93" s="5" t="s">
        <v>57</v>
      </c>
      <c r="AB93" s="5" t="s">
        <v>58</v>
      </c>
      <c r="AC93" s="5" t="s">
        <v>52</v>
      </c>
      <c r="AD93" s="5" t="s">
        <v>59</v>
      </c>
      <c r="AE93" s="5" t="s">
        <v>60</v>
      </c>
      <c r="AF93" s="5" t="s">
        <v>79</v>
      </c>
      <c r="AG93" s="5" t="s">
        <v>342</v>
      </c>
      <c r="AH93" s="5" t="s">
        <v>81</v>
      </c>
      <c r="AI93" s="5" t="s">
        <v>64</v>
      </c>
      <c r="AJ93" s="5" t="s">
        <v>250</v>
      </c>
      <c r="AK93" s="5" t="s">
        <v>66</v>
      </c>
      <c r="AL93" s="5" t="s">
        <v>145</v>
      </c>
      <c r="AM93" s="5" t="s">
        <v>68</v>
      </c>
      <c r="AN93" s="5" t="s">
        <v>106</v>
      </c>
      <c r="AO93" s="5" t="s">
        <v>107</v>
      </c>
      <c r="AP93" s="5" t="s">
        <v>108</v>
      </c>
      <c r="AQ93" s="6">
        <v>13892</v>
      </c>
    </row>
    <row r="94" spans="1:43" ht="16.5" thickBot="1" x14ac:dyDescent="0.3">
      <c r="A94" s="4">
        <v>13707</v>
      </c>
      <c r="B94" s="5" t="s">
        <v>43</v>
      </c>
      <c r="C94" s="6">
        <v>26372000</v>
      </c>
      <c r="D94" s="6">
        <v>5895000</v>
      </c>
      <c r="E94" s="6">
        <v>37.775908999999999</v>
      </c>
      <c r="F94" s="6">
        <v>-122.44562999999999</v>
      </c>
      <c r="G94" s="5" t="s">
        <v>45</v>
      </c>
      <c r="H94" s="5" t="s">
        <v>46</v>
      </c>
      <c r="I94" s="6">
        <v>5963948</v>
      </c>
      <c r="J94" s="6">
        <v>2012</v>
      </c>
      <c r="K94" s="6">
        <v>3801</v>
      </c>
      <c r="L94" s="6">
        <v>20120828</v>
      </c>
      <c r="M94" s="6">
        <v>2154</v>
      </c>
      <c r="N94" s="5" t="s">
        <v>408</v>
      </c>
      <c r="O94" s="5" t="s">
        <v>119</v>
      </c>
      <c r="P94" s="5" t="s">
        <v>47</v>
      </c>
      <c r="Q94" s="5" t="s">
        <v>146</v>
      </c>
      <c r="R94" s="5" t="s">
        <v>174</v>
      </c>
      <c r="S94" s="5" t="s">
        <v>402</v>
      </c>
      <c r="T94" s="6">
        <v>249</v>
      </c>
      <c r="U94" s="5" t="s">
        <v>120</v>
      </c>
      <c r="V94" s="5" t="s">
        <v>52</v>
      </c>
      <c r="W94" s="5" t="s">
        <v>90</v>
      </c>
      <c r="X94" s="5" t="s">
        <v>77</v>
      </c>
      <c r="Y94" s="5" t="s">
        <v>92</v>
      </c>
      <c r="Z94" s="5" t="s">
        <v>56</v>
      </c>
      <c r="AA94" s="5" t="s">
        <v>57</v>
      </c>
      <c r="AB94" s="5" t="s">
        <v>58</v>
      </c>
      <c r="AC94" s="5" t="s">
        <v>52</v>
      </c>
      <c r="AD94" s="5" t="s">
        <v>131</v>
      </c>
      <c r="AE94" s="5" t="s">
        <v>60</v>
      </c>
      <c r="AF94" s="5" t="s">
        <v>283</v>
      </c>
      <c r="AG94" s="5" t="s">
        <v>409</v>
      </c>
      <c r="AH94" s="5" t="s">
        <v>123</v>
      </c>
      <c r="AI94" s="5" t="s">
        <v>64</v>
      </c>
      <c r="AJ94" s="5" t="s">
        <v>410</v>
      </c>
      <c r="AK94" s="5" t="s">
        <v>83</v>
      </c>
      <c r="AL94" s="5" t="s">
        <v>145</v>
      </c>
      <c r="AM94" s="5" t="s">
        <v>68</v>
      </c>
      <c r="AN94" s="6">
        <v>22517</v>
      </c>
      <c r="AO94" s="5" t="s">
        <v>411</v>
      </c>
      <c r="AP94" s="5" t="s">
        <v>412</v>
      </c>
      <c r="AQ94" s="6">
        <v>31339</v>
      </c>
    </row>
    <row r="95" spans="1:43" ht="16.5" thickBot="1" x14ac:dyDescent="0.3">
      <c r="A95" s="4">
        <v>14470</v>
      </c>
      <c r="B95" s="5" t="s">
        <v>43</v>
      </c>
      <c r="C95" s="6">
        <v>26372000</v>
      </c>
      <c r="D95" s="6">
        <v>5895000</v>
      </c>
      <c r="E95" s="6">
        <v>37.775908999999999</v>
      </c>
      <c r="F95" s="6">
        <v>-122.44562999999999</v>
      </c>
      <c r="G95" s="5" t="s">
        <v>45</v>
      </c>
      <c r="H95" s="5" t="s">
        <v>46</v>
      </c>
      <c r="I95" s="6">
        <v>6067133</v>
      </c>
      <c r="J95" s="6">
        <v>2012</v>
      </c>
      <c r="K95" s="6">
        <v>3801</v>
      </c>
      <c r="L95" s="6">
        <v>20120828</v>
      </c>
      <c r="M95" s="6">
        <v>2154</v>
      </c>
      <c r="N95" s="5" t="s">
        <v>413</v>
      </c>
      <c r="O95" s="5" t="s">
        <v>44</v>
      </c>
      <c r="P95" s="5" t="s">
        <v>47</v>
      </c>
      <c r="Q95" s="5" t="s">
        <v>146</v>
      </c>
      <c r="R95" s="5" t="s">
        <v>174</v>
      </c>
      <c r="S95" s="5" t="s">
        <v>402</v>
      </c>
      <c r="T95" s="6">
        <v>249</v>
      </c>
      <c r="U95" s="5" t="s">
        <v>120</v>
      </c>
      <c r="V95" s="5" t="s">
        <v>52</v>
      </c>
      <c r="W95" s="5" t="s">
        <v>90</v>
      </c>
      <c r="X95" s="5" t="s">
        <v>77</v>
      </c>
      <c r="Y95" s="5" t="s">
        <v>92</v>
      </c>
      <c r="Z95" s="5" t="s">
        <v>56</v>
      </c>
      <c r="AA95" s="5" t="s">
        <v>57</v>
      </c>
      <c r="AB95" s="5" t="s">
        <v>58</v>
      </c>
      <c r="AC95" s="5" t="s">
        <v>52</v>
      </c>
      <c r="AD95" s="5" t="s">
        <v>131</v>
      </c>
      <c r="AE95" s="5" t="s">
        <v>60</v>
      </c>
      <c r="AF95" s="5" t="s">
        <v>283</v>
      </c>
      <c r="AG95" s="5" t="s">
        <v>409</v>
      </c>
      <c r="AH95" s="5" t="s">
        <v>123</v>
      </c>
      <c r="AI95" s="5" t="s">
        <v>64</v>
      </c>
      <c r="AJ95" s="5" t="s">
        <v>410</v>
      </c>
      <c r="AK95" s="5" t="s">
        <v>83</v>
      </c>
      <c r="AL95" s="5" t="s">
        <v>145</v>
      </c>
      <c r="AM95" s="5" t="s">
        <v>68</v>
      </c>
      <c r="AN95" s="6">
        <v>22517</v>
      </c>
      <c r="AO95" s="5" t="s">
        <v>411</v>
      </c>
      <c r="AP95" s="5" t="s">
        <v>412</v>
      </c>
      <c r="AQ95" s="6">
        <v>27818</v>
      </c>
    </row>
    <row r="96" spans="1:43" ht="16.5" thickBot="1" x14ac:dyDescent="0.3">
      <c r="A96" s="4">
        <v>14573</v>
      </c>
      <c r="B96" s="5" t="s">
        <v>43</v>
      </c>
      <c r="C96" s="6">
        <v>26324000</v>
      </c>
      <c r="D96" s="5" t="s">
        <v>44</v>
      </c>
      <c r="E96" s="6">
        <v>37.771357999999999</v>
      </c>
      <c r="F96" s="6">
        <v>-122.443836</v>
      </c>
      <c r="G96" s="5" t="s">
        <v>45</v>
      </c>
      <c r="H96" s="5" t="s">
        <v>46</v>
      </c>
      <c r="I96" s="6">
        <v>6068115</v>
      </c>
      <c r="J96" s="6">
        <v>2012</v>
      </c>
      <c r="K96" s="6">
        <v>3801</v>
      </c>
      <c r="L96" s="6">
        <v>20120811</v>
      </c>
      <c r="M96" s="6">
        <v>858</v>
      </c>
      <c r="N96" s="6">
        <v>874</v>
      </c>
      <c r="O96" s="5" t="s">
        <v>119</v>
      </c>
      <c r="P96" s="5" t="s">
        <v>128</v>
      </c>
      <c r="Q96" s="5" t="s">
        <v>136</v>
      </c>
      <c r="R96" s="5" t="s">
        <v>218</v>
      </c>
      <c r="S96" s="5" t="s">
        <v>402</v>
      </c>
      <c r="T96" s="6">
        <v>0</v>
      </c>
      <c r="U96" s="5" t="s">
        <v>51</v>
      </c>
      <c r="V96" s="5" t="s">
        <v>52</v>
      </c>
      <c r="W96" s="5" t="s">
        <v>90</v>
      </c>
      <c r="X96" s="5" t="s">
        <v>91</v>
      </c>
      <c r="Y96" s="5" t="s">
        <v>92</v>
      </c>
      <c r="Z96" s="5" t="s">
        <v>56</v>
      </c>
      <c r="AA96" s="5" t="s">
        <v>57</v>
      </c>
      <c r="AB96" s="5" t="s">
        <v>58</v>
      </c>
      <c r="AC96" s="5" t="s">
        <v>52</v>
      </c>
      <c r="AD96" s="5" t="s">
        <v>59</v>
      </c>
      <c r="AE96" s="5" t="s">
        <v>112</v>
      </c>
      <c r="AF96" s="5" t="s">
        <v>93</v>
      </c>
      <c r="AG96" s="5" t="s">
        <v>429</v>
      </c>
      <c r="AH96" s="5" t="s">
        <v>95</v>
      </c>
      <c r="AI96" s="5" t="s">
        <v>64</v>
      </c>
      <c r="AJ96" s="5" t="s">
        <v>243</v>
      </c>
      <c r="AK96" s="5" t="s">
        <v>66</v>
      </c>
      <c r="AL96" s="5" t="s">
        <v>145</v>
      </c>
      <c r="AM96" s="5" t="s">
        <v>244</v>
      </c>
      <c r="AN96" s="5" t="s">
        <v>244</v>
      </c>
      <c r="AO96" s="5" t="s">
        <v>244</v>
      </c>
      <c r="AP96" s="5" t="s">
        <v>44</v>
      </c>
      <c r="AQ96" s="6">
        <v>30408</v>
      </c>
    </row>
    <row r="97" spans="1:43" ht="16.5" thickBot="1" x14ac:dyDescent="0.3">
      <c r="A97" s="4">
        <v>13949</v>
      </c>
      <c r="B97" s="5" t="s">
        <v>43</v>
      </c>
      <c r="C97" s="6">
        <v>26384000</v>
      </c>
      <c r="D97" s="6">
        <v>6280000</v>
      </c>
      <c r="E97" s="6">
        <v>37.777878000000001</v>
      </c>
      <c r="F97" s="6">
        <v>-122.44522499999999</v>
      </c>
      <c r="G97" s="5" t="s">
        <v>45</v>
      </c>
      <c r="H97" s="5" t="s">
        <v>46</v>
      </c>
      <c r="I97" s="6">
        <v>130703821</v>
      </c>
      <c r="J97" s="6">
        <v>2013</v>
      </c>
      <c r="K97" s="6">
        <v>3801</v>
      </c>
      <c r="L97" s="6">
        <v>20130823</v>
      </c>
      <c r="M97" s="6">
        <v>2211</v>
      </c>
      <c r="N97" s="6">
        <v>4270</v>
      </c>
      <c r="O97" s="5" t="s">
        <v>119</v>
      </c>
      <c r="P97" s="5" t="s">
        <v>135</v>
      </c>
      <c r="Q97" s="5" t="s">
        <v>240</v>
      </c>
      <c r="R97" s="5" t="s">
        <v>74</v>
      </c>
      <c r="S97" s="5" t="s">
        <v>430</v>
      </c>
      <c r="T97" s="6">
        <v>20</v>
      </c>
      <c r="U97" s="5" t="s">
        <v>120</v>
      </c>
      <c r="V97" s="5" t="s">
        <v>52</v>
      </c>
      <c r="W97" s="5" t="s">
        <v>90</v>
      </c>
      <c r="X97" s="5" t="s">
        <v>147</v>
      </c>
      <c r="Y97" s="5" t="s">
        <v>130</v>
      </c>
      <c r="Z97" s="5" t="s">
        <v>56</v>
      </c>
      <c r="AA97" s="5" t="s">
        <v>57</v>
      </c>
      <c r="AB97" s="5" t="s">
        <v>58</v>
      </c>
      <c r="AC97" s="5" t="s">
        <v>52</v>
      </c>
      <c r="AD97" s="5" t="s">
        <v>59</v>
      </c>
      <c r="AE97" s="5" t="s">
        <v>112</v>
      </c>
      <c r="AF97" s="5" t="s">
        <v>79</v>
      </c>
      <c r="AG97" s="5" t="s">
        <v>433</v>
      </c>
      <c r="AH97" s="5" t="s">
        <v>149</v>
      </c>
      <c r="AI97" s="5" t="s">
        <v>64</v>
      </c>
      <c r="AJ97" s="5" t="s">
        <v>184</v>
      </c>
      <c r="AK97" s="5" t="s">
        <v>66</v>
      </c>
      <c r="AL97" s="5" t="s">
        <v>145</v>
      </c>
      <c r="AM97" s="5" t="s">
        <v>68</v>
      </c>
      <c r="AN97" s="6">
        <v>23152</v>
      </c>
      <c r="AO97" s="5" t="s">
        <v>185</v>
      </c>
      <c r="AP97" s="5" t="s">
        <v>186</v>
      </c>
      <c r="AQ97" s="6">
        <v>30892</v>
      </c>
    </row>
    <row r="98" spans="1:43" ht="16.5" thickBot="1" x14ac:dyDescent="0.3">
      <c r="A98" s="4">
        <v>14654</v>
      </c>
      <c r="B98" s="5" t="s">
        <v>43</v>
      </c>
      <c r="C98" s="6">
        <v>26053000</v>
      </c>
      <c r="D98" s="5" t="s">
        <v>44</v>
      </c>
      <c r="E98" s="6">
        <v>37.774991999999997</v>
      </c>
      <c r="F98" s="6">
        <v>-122.437799</v>
      </c>
      <c r="G98" s="5" t="s">
        <v>45</v>
      </c>
      <c r="H98" s="5" t="s">
        <v>46</v>
      </c>
      <c r="I98" s="6">
        <v>3325010</v>
      </c>
      <c r="J98" s="6">
        <v>2007</v>
      </c>
      <c r="K98" s="6">
        <v>3801</v>
      </c>
      <c r="L98" s="6">
        <v>20070811</v>
      </c>
      <c r="M98" s="6">
        <v>1815</v>
      </c>
      <c r="N98" s="6">
        <v>937</v>
      </c>
      <c r="O98" s="5" t="s">
        <v>217</v>
      </c>
      <c r="P98" s="5" t="s">
        <v>128</v>
      </c>
      <c r="Q98" s="5" t="s">
        <v>657</v>
      </c>
      <c r="R98" s="5" t="s">
        <v>453</v>
      </c>
      <c r="S98" s="5" t="s">
        <v>268</v>
      </c>
      <c r="T98" s="6">
        <v>0</v>
      </c>
      <c r="U98" s="5" t="s">
        <v>51</v>
      </c>
      <c r="V98" s="5" t="s">
        <v>52</v>
      </c>
      <c r="W98" s="5" t="s">
        <v>53</v>
      </c>
      <c r="X98" s="5" t="s">
        <v>150</v>
      </c>
      <c r="Y98" s="5" t="s">
        <v>151</v>
      </c>
      <c r="Z98" s="5" t="s">
        <v>152</v>
      </c>
      <c r="AA98" s="5" t="s">
        <v>57</v>
      </c>
      <c r="AB98" s="5" t="s">
        <v>58</v>
      </c>
      <c r="AC98" s="5" t="s">
        <v>52</v>
      </c>
      <c r="AD98" s="5" t="s">
        <v>59</v>
      </c>
      <c r="AE98" s="5" t="s">
        <v>112</v>
      </c>
      <c r="AF98" s="5" t="s">
        <v>153</v>
      </c>
      <c r="AG98" s="5" t="s">
        <v>507</v>
      </c>
      <c r="AH98" s="5" t="s">
        <v>123</v>
      </c>
      <c r="AI98" s="5" t="s">
        <v>64</v>
      </c>
      <c r="AJ98" s="5" t="s">
        <v>236</v>
      </c>
      <c r="AK98" s="5" t="s">
        <v>66</v>
      </c>
      <c r="AL98" s="5" t="s">
        <v>145</v>
      </c>
      <c r="AM98" s="5" t="s">
        <v>68</v>
      </c>
      <c r="AN98" s="5" t="s">
        <v>237</v>
      </c>
      <c r="AO98" s="5" t="s">
        <v>238</v>
      </c>
      <c r="AP98" s="5" t="s">
        <v>179</v>
      </c>
      <c r="AQ98" s="6">
        <v>10411</v>
      </c>
    </row>
    <row r="99" spans="1:43" ht="16.5" thickBot="1" x14ac:dyDescent="0.3">
      <c r="A99" s="4">
        <v>9416</v>
      </c>
      <c r="B99" s="5" t="s">
        <v>43</v>
      </c>
      <c r="C99" s="6">
        <v>26058000</v>
      </c>
      <c r="D99" s="6">
        <v>5451000</v>
      </c>
      <c r="E99" s="6">
        <v>37.774054999999997</v>
      </c>
      <c r="F99" s="6">
        <v>-122.43766100000001</v>
      </c>
      <c r="G99" s="5" t="s">
        <v>45</v>
      </c>
      <c r="H99" s="5" t="s">
        <v>46</v>
      </c>
      <c r="I99" s="6">
        <v>4861848</v>
      </c>
      <c r="J99" s="6">
        <v>2010</v>
      </c>
      <c r="K99" s="6">
        <v>3801</v>
      </c>
      <c r="L99" s="6">
        <v>20100830</v>
      </c>
      <c r="M99" s="6">
        <v>1051</v>
      </c>
      <c r="N99" s="6">
        <v>4194</v>
      </c>
      <c r="O99" s="5" t="s">
        <v>44</v>
      </c>
      <c r="P99" s="5" t="s">
        <v>172</v>
      </c>
      <c r="Q99" s="5" t="s">
        <v>291</v>
      </c>
      <c r="R99" s="5" t="s">
        <v>109</v>
      </c>
      <c r="S99" s="5" t="s">
        <v>453</v>
      </c>
      <c r="T99" s="6">
        <v>15</v>
      </c>
      <c r="U99" s="5" t="s">
        <v>120</v>
      </c>
      <c r="V99" s="5" t="s">
        <v>52</v>
      </c>
      <c r="W99" s="5" t="s">
        <v>53</v>
      </c>
      <c r="X99" s="5" t="s">
        <v>52</v>
      </c>
      <c r="Y99" s="5" t="s">
        <v>92</v>
      </c>
      <c r="Z99" s="5" t="s">
        <v>56</v>
      </c>
      <c r="AA99" s="5" t="s">
        <v>52</v>
      </c>
      <c r="AB99" s="5" t="s">
        <v>463</v>
      </c>
      <c r="AC99" s="5" t="s">
        <v>58</v>
      </c>
      <c r="AD99" s="5" t="s">
        <v>59</v>
      </c>
      <c r="AE99" s="5" t="s">
        <v>60</v>
      </c>
      <c r="AF99" s="5" t="s">
        <v>93</v>
      </c>
      <c r="AG99" s="5" t="s">
        <v>513</v>
      </c>
      <c r="AH99" s="5" t="s">
        <v>81</v>
      </c>
      <c r="AI99" s="5" t="s">
        <v>64</v>
      </c>
      <c r="AJ99" s="5" t="s">
        <v>104</v>
      </c>
      <c r="AK99" s="5" t="s">
        <v>66</v>
      </c>
      <c r="AL99" s="5" t="s">
        <v>145</v>
      </c>
      <c r="AM99" s="5" t="s">
        <v>68</v>
      </c>
      <c r="AN99" s="5" t="s">
        <v>106</v>
      </c>
      <c r="AO99" s="5" t="s">
        <v>107</v>
      </c>
      <c r="AP99" s="5" t="s">
        <v>108</v>
      </c>
      <c r="AQ99" s="6">
        <v>10540</v>
      </c>
    </row>
    <row r="100" spans="1:43" ht="16.5" thickBot="1" x14ac:dyDescent="0.3">
      <c r="A100" s="4">
        <v>5257</v>
      </c>
      <c r="B100" s="5" t="s">
        <v>43</v>
      </c>
      <c r="C100" s="6">
        <v>26050000</v>
      </c>
      <c r="D100" s="6">
        <v>5450000</v>
      </c>
      <c r="E100" s="6">
        <v>37.774079</v>
      </c>
      <c r="F100" s="6">
        <v>-122.437473</v>
      </c>
      <c r="G100" s="5" t="s">
        <v>45</v>
      </c>
      <c r="H100" s="5" t="s">
        <v>46</v>
      </c>
      <c r="I100" s="6">
        <v>3885057</v>
      </c>
      <c r="J100" s="6">
        <v>2008</v>
      </c>
      <c r="K100" s="6">
        <v>3801</v>
      </c>
      <c r="L100" s="6">
        <v>20080820</v>
      </c>
      <c r="M100" s="6">
        <v>840</v>
      </c>
      <c r="N100" s="6">
        <v>4060</v>
      </c>
      <c r="O100" s="5" t="s">
        <v>119</v>
      </c>
      <c r="P100" s="5" t="s">
        <v>88</v>
      </c>
      <c r="Q100" s="5" t="s">
        <v>519</v>
      </c>
      <c r="R100" s="5" t="s">
        <v>109</v>
      </c>
      <c r="S100" s="5" t="s">
        <v>453</v>
      </c>
      <c r="T100" s="6">
        <v>40</v>
      </c>
      <c r="U100" s="5" t="s">
        <v>76</v>
      </c>
      <c r="V100" s="5" t="s">
        <v>52</v>
      </c>
      <c r="W100" s="5" t="s">
        <v>90</v>
      </c>
      <c r="X100" s="5" t="s">
        <v>91</v>
      </c>
      <c r="Y100" s="5" t="s">
        <v>92</v>
      </c>
      <c r="Z100" s="5" t="s">
        <v>56</v>
      </c>
      <c r="AA100" s="5" t="s">
        <v>57</v>
      </c>
      <c r="AB100" s="5" t="s">
        <v>58</v>
      </c>
      <c r="AC100" s="5" t="s">
        <v>52</v>
      </c>
      <c r="AD100" s="5" t="s">
        <v>59</v>
      </c>
      <c r="AE100" s="5" t="s">
        <v>60</v>
      </c>
      <c r="AF100" s="5" t="s">
        <v>93</v>
      </c>
      <c r="AG100" s="5" t="s">
        <v>520</v>
      </c>
      <c r="AH100" s="5" t="s">
        <v>95</v>
      </c>
      <c r="AI100" s="5" t="s">
        <v>171</v>
      </c>
      <c r="AJ100" s="5" t="s">
        <v>139</v>
      </c>
      <c r="AK100" s="5" t="s">
        <v>83</v>
      </c>
      <c r="AL100" s="5" t="s">
        <v>145</v>
      </c>
      <c r="AM100" s="5" t="s">
        <v>68</v>
      </c>
      <c r="AN100" s="6">
        <v>22107</v>
      </c>
      <c r="AO100" s="5" t="s">
        <v>140</v>
      </c>
      <c r="AP100" s="5" t="s">
        <v>141</v>
      </c>
      <c r="AQ100" s="6">
        <v>14394</v>
      </c>
    </row>
    <row r="101" spans="1:43" ht="16.5" thickBot="1" x14ac:dyDescent="0.3">
      <c r="A101" s="4">
        <v>28857</v>
      </c>
      <c r="B101" s="5" t="s">
        <v>43</v>
      </c>
      <c r="C101" s="6">
        <v>26058000</v>
      </c>
      <c r="D101" s="6">
        <v>5451000</v>
      </c>
      <c r="E101" s="6">
        <v>37.774011000000002</v>
      </c>
      <c r="F101" s="6">
        <v>-122.438002</v>
      </c>
      <c r="G101" s="5" t="s">
        <v>45</v>
      </c>
      <c r="H101" s="5" t="s">
        <v>46</v>
      </c>
      <c r="I101" s="6">
        <v>3318108</v>
      </c>
      <c r="J101" s="6">
        <v>2007</v>
      </c>
      <c r="K101" s="6">
        <v>3801</v>
      </c>
      <c r="L101" s="6">
        <v>20070801</v>
      </c>
      <c r="M101" s="6">
        <v>1802</v>
      </c>
      <c r="N101" s="6">
        <v>307</v>
      </c>
      <c r="O101" s="5" t="s">
        <v>525</v>
      </c>
      <c r="P101" s="5" t="s">
        <v>88</v>
      </c>
      <c r="Q101" s="5" t="s">
        <v>173</v>
      </c>
      <c r="R101" s="5" t="s">
        <v>109</v>
      </c>
      <c r="S101" s="5" t="s">
        <v>453</v>
      </c>
      <c r="T101" s="6">
        <v>115</v>
      </c>
      <c r="U101" s="5" t="s">
        <v>120</v>
      </c>
      <c r="V101" s="5" t="s">
        <v>52</v>
      </c>
      <c r="W101" s="5" t="s">
        <v>90</v>
      </c>
      <c r="X101" s="5" t="s">
        <v>147</v>
      </c>
      <c r="Y101" s="5" t="s">
        <v>78</v>
      </c>
      <c r="Z101" s="5" t="s">
        <v>56</v>
      </c>
      <c r="AA101" s="5" t="s">
        <v>57</v>
      </c>
      <c r="AB101" s="5" t="s">
        <v>58</v>
      </c>
      <c r="AC101" s="5" t="s">
        <v>52</v>
      </c>
      <c r="AD101" s="5" t="s">
        <v>59</v>
      </c>
      <c r="AE101" s="5" t="s">
        <v>60</v>
      </c>
      <c r="AF101" s="5" t="s">
        <v>79</v>
      </c>
      <c r="AG101" s="5" t="s">
        <v>526</v>
      </c>
      <c r="AH101" s="5" t="s">
        <v>123</v>
      </c>
      <c r="AI101" s="5" t="s">
        <v>171</v>
      </c>
      <c r="AJ101" s="5" t="s">
        <v>65</v>
      </c>
      <c r="AK101" s="5" t="s">
        <v>168</v>
      </c>
      <c r="AL101" s="5" t="s">
        <v>145</v>
      </c>
      <c r="AM101" s="5" t="s">
        <v>68</v>
      </c>
      <c r="AN101" s="6">
        <v>22350</v>
      </c>
      <c r="AO101" s="5" t="s">
        <v>69</v>
      </c>
      <c r="AP101" s="5" t="s">
        <v>70</v>
      </c>
      <c r="AQ101" s="6">
        <v>14411</v>
      </c>
    </row>
    <row r="102" spans="1:43" ht="16.5" thickBot="1" x14ac:dyDescent="0.3">
      <c r="A102" s="4">
        <v>28843</v>
      </c>
      <c r="B102" s="5" t="s">
        <v>43</v>
      </c>
      <c r="C102" s="6">
        <v>26058000</v>
      </c>
      <c r="D102" s="6">
        <v>5451000</v>
      </c>
      <c r="E102" s="6">
        <v>37.774056999999999</v>
      </c>
      <c r="F102" s="6">
        <v>-122.437651</v>
      </c>
      <c r="G102" s="5" t="s">
        <v>45</v>
      </c>
      <c r="H102" s="5" t="s">
        <v>46</v>
      </c>
      <c r="I102" s="6">
        <v>2159146</v>
      </c>
      <c r="J102" s="6">
        <v>2005</v>
      </c>
      <c r="K102" s="6">
        <v>3801</v>
      </c>
      <c r="L102" s="6">
        <v>20050801</v>
      </c>
      <c r="M102" s="6">
        <v>1800</v>
      </c>
      <c r="N102" s="6">
        <v>763</v>
      </c>
      <c r="O102" s="5" t="s">
        <v>119</v>
      </c>
      <c r="P102" s="5" t="s">
        <v>172</v>
      </c>
      <c r="Q102" s="5" t="s">
        <v>73</v>
      </c>
      <c r="R102" s="5" t="s">
        <v>109</v>
      </c>
      <c r="S102" s="5" t="s">
        <v>453</v>
      </c>
      <c r="T102" s="6">
        <v>12</v>
      </c>
      <c r="U102" s="5" t="s">
        <v>120</v>
      </c>
      <c r="V102" s="5" t="s">
        <v>52</v>
      </c>
      <c r="W102" s="5" t="s">
        <v>90</v>
      </c>
      <c r="X102" s="5" t="s">
        <v>77</v>
      </c>
      <c r="Y102" s="5" t="s">
        <v>245</v>
      </c>
      <c r="Z102" s="5" t="s">
        <v>56</v>
      </c>
      <c r="AA102" s="5" t="s">
        <v>57</v>
      </c>
      <c r="AB102" s="5" t="s">
        <v>58</v>
      </c>
      <c r="AC102" s="5" t="s">
        <v>52</v>
      </c>
      <c r="AD102" s="5" t="s">
        <v>59</v>
      </c>
      <c r="AE102" s="5" t="s">
        <v>112</v>
      </c>
      <c r="AF102" s="5" t="s">
        <v>79</v>
      </c>
      <c r="AG102" s="5" t="s">
        <v>527</v>
      </c>
      <c r="AH102" s="5" t="s">
        <v>63</v>
      </c>
      <c r="AI102" s="5" t="s">
        <v>64</v>
      </c>
      <c r="AJ102" s="5" t="s">
        <v>334</v>
      </c>
      <c r="AK102" s="5" t="s">
        <v>66</v>
      </c>
      <c r="AL102" s="5" t="s">
        <v>145</v>
      </c>
      <c r="AM102" s="5" t="s">
        <v>68</v>
      </c>
      <c r="AN102" s="5" t="s">
        <v>195</v>
      </c>
      <c r="AO102" s="5" t="s">
        <v>196</v>
      </c>
      <c r="AP102" s="5" t="s">
        <v>197</v>
      </c>
      <c r="AQ102" s="6">
        <v>27660</v>
      </c>
    </row>
    <row r="103" spans="1:43" ht="16.5" thickBot="1" x14ac:dyDescent="0.3">
      <c r="A103" s="4">
        <v>7071</v>
      </c>
      <c r="B103" s="5" t="s">
        <v>43</v>
      </c>
      <c r="C103" s="6">
        <v>26050000</v>
      </c>
      <c r="D103" s="6">
        <v>5450000</v>
      </c>
      <c r="E103" s="6">
        <v>37.774079</v>
      </c>
      <c r="F103" s="6">
        <v>-122.437473</v>
      </c>
      <c r="G103" s="5" t="s">
        <v>45</v>
      </c>
      <c r="H103" s="5" t="s">
        <v>46</v>
      </c>
      <c r="I103" s="6">
        <v>4355217</v>
      </c>
      <c r="J103" s="6">
        <v>2009</v>
      </c>
      <c r="K103" s="6">
        <v>3801</v>
      </c>
      <c r="L103" s="6">
        <v>20090810</v>
      </c>
      <c r="M103" s="6">
        <v>1600</v>
      </c>
      <c r="N103" s="6">
        <v>2218</v>
      </c>
      <c r="O103" s="5" t="s">
        <v>119</v>
      </c>
      <c r="P103" s="5" t="s">
        <v>172</v>
      </c>
      <c r="Q103" s="5" t="s">
        <v>528</v>
      </c>
      <c r="R103" s="5" t="s">
        <v>109</v>
      </c>
      <c r="S103" s="5" t="s">
        <v>453</v>
      </c>
      <c r="T103" s="6">
        <v>40</v>
      </c>
      <c r="U103" s="5" t="s">
        <v>76</v>
      </c>
      <c r="V103" s="5" t="s">
        <v>52</v>
      </c>
      <c r="W103" s="5" t="s">
        <v>90</v>
      </c>
      <c r="X103" s="5" t="s">
        <v>147</v>
      </c>
      <c r="Y103" s="5" t="s">
        <v>92</v>
      </c>
      <c r="Z103" s="5" t="s">
        <v>56</v>
      </c>
      <c r="AA103" s="5" t="s">
        <v>57</v>
      </c>
      <c r="AB103" s="5" t="s">
        <v>58</v>
      </c>
      <c r="AC103" s="5" t="s">
        <v>52</v>
      </c>
      <c r="AD103" s="5" t="s">
        <v>59</v>
      </c>
      <c r="AE103" s="5" t="s">
        <v>112</v>
      </c>
      <c r="AF103" s="5" t="s">
        <v>93</v>
      </c>
      <c r="AG103" s="5" t="s">
        <v>520</v>
      </c>
      <c r="AH103" s="5" t="s">
        <v>63</v>
      </c>
      <c r="AI103" s="5" t="s">
        <v>64</v>
      </c>
      <c r="AJ103" s="5" t="s">
        <v>65</v>
      </c>
      <c r="AK103" s="5" t="s">
        <v>168</v>
      </c>
      <c r="AL103" s="5" t="s">
        <v>145</v>
      </c>
      <c r="AM103" s="5" t="s">
        <v>68</v>
      </c>
      <c r="AN103" s="6">
        <v>22350</v>
      </c>
      <c r="AO103" s="5" t="s">
        <v>69</v>
      </c>
      <c r="AP103" s="5" t="s">
        <v>70</v>
      </c>
      <c r="AQ103" s="6">
        <v>17557</v>
      </c>
    </row>
    <row r="104" spans="1:43" ht="16.5" thickBot="1" x14ac:dyDescent="0.3">
      <c r="A104" s="4">
        <v>12927</v>
      </c>
      <c r="B104" s="5" t="s">
        <v>43</v>
      </c>
      <c r="C104" s="6">
        <v>26070000</v>
      </c>
      <c r="D104" s="6">
        <v>6276000</v>
      </c>
      <c r="E104" s="6">
        <v>37.778722999999999</v>
      </c>
      <c r="F104" s="6">
        <v>-122.438562</v>
      </c>
      <c r="G104" s="5" t="s">
        <v>45</v>
      </c>
      <c r="H104" s="5" t="s">
        <v>46</v>
      </c>
      <c r="I104" s="6">
        <v>150748647</v>
      </c>
      <c r="J104" s="6">
        <v>2015</v>
      </c>
      <c r="K104" s="6">
        <v>3801</v>
      </c>
      <c r="L104" s="6">
        <v>20150826</v>
      </c>
      <c r="M104" s="6">
        <v>1843</v>
      </c>
      <c r="N104" s="6">
        <v>320</v>
      </c>
      <c r="O104" s="5" t="s">
        <v>541</v>
      </c>
      <c r="P104" s="5" t="s">
        <v>88</v>
      </c>
      <c r="Q104" s="5" t="s">
        <v>267</v>
      </c>
      <c r="R104" s="5" t="s">
        <v>74</v>
      </c>
      <c r="S104" s="5" t="s">
        <v>453</v>
      </c>
      <c r="T104" s="6">
        <v>3</v>
      </c>
      <c r="U104" s="5" t="s">
        <v>120</v>
      </c>
      <c r="V104" s="5" t="s">
        <v>52</v>
      </c>
      <c r="W104" s="5" t="s">
        <v>111</v>
      </c>
      <c r="X104" s="5" t="s">
        <v>77</v>
      </c>
      <c r="Y104" s="5" t="s">
        <v>92</v>
      </c>
      <c r="Z104" s="5" t="s">
        <v>56</v>
      </c>
      <c r="AA104" s="5" t="s">
        <v>57</v>
      </c>
      <c r="AB104" s="5" t="s">
        <v>58</v>
      </c>
      <c r="AC104" s="5" t="s">
        <v>52</v>
      </c>
      <c r="AD104" s="5" t="s">
        <v>59</v>
      </c>
      <c r="AE104" s="5" t="s">
        <v>112</v>
      </c>
      <c r="AF104" s="5" t="s">
        <v>93</v>
      </c>
      <c r="AG104" s="5" t="s">
        <v>544</v>
      </c>
      <c r="AH104" s="5" t="s">
        <v>123</v>
      </c>
      <c r="AI104" s="5" t="s">
        <v>64</v>
      </c>
      <c r="AJ104" s="5" t="s">
        <v>243</v>
      </c>
      <c r="AK104" s="5" t="s">
        <v>66</v>
      </c>
      <c r="AL104" s="5" t="s">
        <v>145</v>
      </c>
      <c r="AM104" s="5" t="s">
        <v>244</v>
      </c>
      <c r="AN104" s="5" t="s">
        <v>244</v>
      </c>
      <c r="AO104" s="5" t="s">
        <v>244</v>
      </c>
      <c r="AP104" s="5" t="s">
        <v>44</v>
      </c>
      <c r="AQ104" s="6">
        <v>2927</v>
      </c>
    </row>
    <row r="105" spans="1:43" ht="16.5" thickBot="1" x14ac:dyDescent="0.3">
      <c r="A105" s="4">
        <v>3449</v>
      </c>
      <c r="B105" s="5" t="s">
        <v>43</v>
      </c>
      <c r="C105" s="6">
        <v>26031000</v>
      </c>
      <c r="D105" s="5" t="s">
        <v>44</v>
      </c>
      <c r="E105" s="6">
        <v>37.773133000000001</v>
      </c>
      <c r="F105" s="6">
        <v>-122.437423</v>
      </c>
      <c r="G105" s="5" t="s">
        <v>45</v>
      </c>
      <c r="H105" s="5" t="s">
        <v>46</v>
      </c>
      <c r="I105" s="6">
        <v>140697010</v>
      </c>
      <c r="J105" s="6">
        <v>2014</v>
      </c>
      <c r="K105" s="6">
        <v>3801</v>
      </c>
      <c r="L105" s="6">
        <v>20140820</v>
      </c>
      <c r="M105" s="6">
        <v>3</v>
      </c>
      <c r="N105" s="6">
        <v>1533</v>
      </c>
      <c r="O105" s="5" t="s">
        <v>119</v>
      </c>
      <c r="P105" s="5" t="s">
        <v>88</v>
      </c>
      <c r="Q105" s="5" t="s">
        <v>146</v>
      </c>
      <c r="R105" s="5" t="s">
        <v>192</v>
      </c>
      <c r="S105" s="5" t="s">
        <v>453</v>
      </c>
      <c r="T105" s="6">
        <v>0</v>
      </c>
      <c r="U105" s="5" t="s">
        <v>51</v>
      </c>
      <c r="V105" s="5" t="s">
        <v>52</v>
      </c>
      <c r="W105" s="5" t="s">
        <v>111</v>
      </c>
      <c r="X105" s="5" t="s">
        <v>91</v>
      </c>
      <c r="Y105" s="5" t="s">
        <v>92</v>
      </c>
      <c r="Z105" s="5" t="s">
        <v>56</v>
      </c>
      <c r="AA105" s="5" t="s">
        <v>57</v>
      </c>
      <c r="AB105" s="5" t="s">
        <v>58</v>
      </c>
      <c r="AC105" s="5" t="s">
        <v>52</v>
      </c>
      <c r="AD105" s="5" t="s">
        <v>131</v>
      </c>
      <c r="AE105" s="5" t="s">
        <v>112</v>
      </c>
      <c r="AF105" s="5" t="s">
        <v>93</v>
      </c>
      <c r="AG105" s="5" t="s">
        <v>554</v>
      </c>
      <c r="AH105" s="5" t="s">
        <v>133</v>
      </c>
      <c r="AI105" s="5" t="s">
        <v>64</v>
      </c>
      <c r="AJ105" s="5" t="s">
        <v>555</v>
      </c>
      <c r="AK105" s="5" t="s">
        <v>66</v>
      </c>
      <c r="AL105" s="5" t="s">
        <v>145</v>
      </c>
      <c r="AM105" s="5" t="s">
        <v>556</v>
      </c>
      <c r="AN105" s="5" t="s">
        <v>557</v>
      </c>
      <c r="AO105" s="5" t="s">
        <v>558</v>
      </c>
      <c r="AP105" s="5" t="s">
        <v>559</v>
      </c>
      <c r="AQ105" s="6">
        <v>3228</v>
      </c>
    </row>
    <row r="106" spans="1:43" ht="16.5" thickBot="1" x14ac:dyDescent="0.3">
      <c r="A106" s="4">
        <v>11853</v>
      </c>
      <c r="B106" s="5" t="s">
        <v>43</v>
      </c>
      <c r="C106" s="6">
        <v>26031000</v>
      </c>
      <c r="D106" s="5" t="s">
        <v>44</v>
      </c>
      <c r="E106" s="6">
        <v>37.773133000000001</v>
      </c>
      <c r="F106" s="6">
        <v>-122.437423</v>
      </c>
      <c r="G106" s="5" t="s">
        <v>45</v>
      </c>
      <c r="H106" s="5" t="s">
        <v>46</v>
      </c>
      <c r="I106" s="6">
        <v>5325049</v>
      </c>
      <c r="J106" s="6">
        <v>2011</v>
      </c>
      <c r="K106" s="6">
        <v>3801</v>
      </c>
      <c r="L106" s="6">
        <v>20110820</v>
      </c>
      <c r="M106" s="6">
        <v>1300</v>
      </c>
      <c r="N106" s="6">
        <v>1337</v>
      </c>
      <c r="O106" s="5" t="s">
        <v>44</v>
      </c>
      <c r="P106" s="5" t="s">
        <v>128</v>
      </c>
      <c r="Q106" s="5" t="s">
        <v>354</v>
      </c>
      <c r="R106" s="5" t="s">
        <v>192</v>
      </c>
      <c r="S106" s="5" t="s">
        <v>453</v>
      </c>
      <c r="T106" s="6">
        <v>0</v>
      </c>
      <c r="U106" s="5" t="s">
        <v>51</v>
      </c>
      <c r="V106" s="5" t="s">
        <v>52</v>
      </c>
      <c r="W106" s="5" t="s">
        <v>90</v>
      </c>
      <c r="X106" s="5" t="s">
        <v>91</v>
      </c>
      <c r="Y106" s="5" t="s">
        <v>92</v>
      </c>
      <c r="Z106" s="5" t="s">
        <v>56</v>
      </c>
      <c r="AA106" s="5" t="s">
        <v>57</v>
      </c>
      <c r="AB106" s="5" t="s">
        <v>58</v>
      </c>
      <c r="AC106" s="5" t="s">
        <v>52</v>
      </c>
      <c r="AD106" s="5" t="s">
        <v>59</v>
      </c>
      <c r="AE106" s="5" t="s">
        <v>112</v>
      </c>
      <c r="AF106" s="5" t="s">
        <v>93</v>
      </c>
      <c r="AG106" s="5" t="s">
        <v>554</v>
      </c>
      <c r="AH106" s="5" t="s">
        <v>81</v>
      </c>
      <c r="AI106" s="5" t="s">
        <v>64</v>
      </c>
      <c r="AJ106" s="5" t="s">
        <v>65</v>
      </c>
      <c r="AK106" s="5" t="s">
        <v>66</v>
      </c>
      <c r="AL106" s="5" t="s">
        <v>145</v>
      </c>
      <c r="AM106" s="5" t="s">
        <v>68</v>
      </c>
      <c r="AN106" s="6">
        <v>22350</v>
      </c>
      <c r="AO106" s="5" t="s">
        <v>69</v>
      </c>
      <c r="AP106" s="5" t="s">
        <v>70</v>
      </c>
      <c r="AQ106" s="6">
        <v>23084</v>
      </c>
    </row>
    <row r="107" spans="1:43" ht="16.5" thickBot="1" x14ac:dyDescent="0.3">
      <c r="A107" s="4">
        <v>19002</v>
      </c>
      <c r="B107" s="5" t="s">
        <v>43</v>
      </c>
      <c r="C107" s="6">
        <v>26030000</v>
      </c>
      <c r="D107" s="5" t="s">
        <v>44</v>
      </c>
      <c r="E107" s="6">
        <v>37.774276999999998</v>
      </c>
      <c r="F107" s="6">
        <v>-122.43594</v>
      </c>
      <c r="G107" s="5" t="s">
        <v>45</v>
      </c>
      <c r="H107" s="5" t="s">
        <v>46</v>
      </c>
      <c r="I107" s="6">
        <v>150727500</v>
      </c>
      <c r="J107" s="6">
        <v>2015</v>
      </c>
      <c r="K107" s="6">
        <v>3801</v>
      </c>
      <c r="L107" s="6">
        <v>20150820</v>
      </c>
      <c r="M107" s="6">
        <v>1235</v>
      </c>
      <c r="N107" s="6">
        <v>1398</v>
      </c>
      <c r="O107" s="5" t="s">
        <v>541</v>
      </c>
      <c r="P107" s="5" t="s">
        <v>72</v>
      </c>
      <c r="Q107" s="5" t="s">
        <v>393</v>
      </c>
      <c r="R107" s="5" t="s">
        <v>109</v>
      </c>
      <c r="S107" s="5" t="s">
        <v>680</v>
      </c>
      <c r="T107" s="6">
        <v>0</v>
      </c>
      <c r="U107" s="5" t="s">
        <v>51</v>
      </c>
      <c r="V107" s="5" t="s">
        <v>52</v>
      </c>
      <c r="W107" s="5" t="s">
        <v>90</v>
      </c>
      <c r="X107" s="5" t="s">
        <v>150</v>
      </c>
      <c r="Y107" s="5" t="s">
        <v>151</v>
      </c>
      <c r="Z107" s="5" t="s">
        <v>152</v>
      </c>
      <c r="AA107" s="5" t="s">
        <v>57</v>
      </c>
      <c r="AB107" s="5" t="s">
        <v>58</v>
      </c>
      <c r="AC107" s="5" t="s">
        <v>52</v>
      </c>
      <c r="AD107" s="5" t="s">
        <v>59</v>
      </c>
      <c r="AE107" s="5" t="s">
        <v>112</v>
      </c>
      <c r="AF107" s="5" t="s">
        <v>153</v>
      </c>
      <c r="AG107" s="5" t="s">
        <v>690</v>
      </c>
      <c r="AH107" s="5" t="s">
        <v>81</v>
      </c>
      <c r="AI107" s="5" t="s">
        <v>64</v>
      </c>
      <c r="AJ107" s="5" t="s">
        <v>236</v>
      </c>
      <c r="AK107" s="5" t="s">
        <v>66</v>
      </c>
      <c r="AL107" s="5" t="s">
        <v>145</v>
      </c>
      <c r="AM107" s="5" t="s">
        <v>68</v>
      </c>
      <c r="AN107" s="5" t="s">
        <v>237</v>
      </c>
      <c r="AO107" s="5" t="s">
        <v>238</v>
      </c>
      <c r="AP107" s="5" t="s">
        <v>179</v>
      </c>
      <c r="AQ107" s="6">
        <v>19617</v>
      </c>
    </row>
    <row r="108" spans="1:43" ht="16.5" thickBot="1" x14ac:dyDescent="0.3">
      <c r="A108" s="4">
        <v>16219</v>
      </c>
      <c r="B108" s="5" t="s">
        <v>43</v>
      </c>
      <c r="C108" s="6">
        <v>26029000</v>
      </c>
      <c r="D108" s="6">
        <v>10179000</v>
      </c>
      <c r="E108" s="6">
        <v>37.772143999999997</v>
      </c>
      <c r="F108" s="6">
        <v>-122.43770000000001</v>
      </c>
      <c r="G108" s="5" t="s">
        <v>45</v>
      </c>
      <c r="H108" s="5" t="s">
        <v>46</v>
      </c>
      <c r="I108" s="6">
        <v>140676713</v>
      </c>
      <c r="J108" s="6">
        <v>2014</v>
      </c>
      <c r="K108" s="6">
        <v>3801</v>
      </c>
      <c r="L108" s="6">
        <v>20140808</v>
      </c>
      <c r="M108" s="6">
        <v>2230</v>
      </c>
      <c r="N108" s="6">
        <v>1028</v>
      </c>
      <c r="O108" s="5" t="s">
        <v>119</v>
      </c>
      <c r="P108" s="5" t="s">
        <v>135</v>
      </c>
      <c r="Q108" s="5" t="s">
        <v>519</v>
      </c>
      <c r="R108" s="5" t="s">
        <v>218</v>
      </c>
      <c r="S108" s="5" t="s">
        <v>453</v>
      </c>
      <c r="T108" s="6">
        <v>136</v>
      </c>
      <c r="U108" s="5" t="s">
        <v>120</v>
      </c>
      <c r="V108" s="5" t="s">
        <v>52</v>
      </c>
      <c r="W108" s="5" t="s">
        <v>90</v>
      </c>
      <c r="X108" s="5" t="s">
        <v>77</v>
      </c>
      <c r="Y108" s="5" t="s">
        <v>92</v>
      </c>
      <c r="Z108" s="5" t="s">
        <v>56</v>
      </c>
      <c r="AA108" s="5" t="s">
        <v>57</v>
      </c>
      <c r="AB108" s="5" t="s">
        <v>58</v>
      </c>
      <c r="AC108" s="5" t="s">
        <v>52</v>
      </c>
      <c r="AD108" s="5" t="s">
        <v>131</v>
      </c>
      <c r="AE108" s="5" t="s">
        <v>112</v>
      </c>
      <c r="AF108" s="5" t="s">
        <v>93</v>
      </c>
      <c r="AG108" s="5" t="s">
        <v>607</v>
      </c>
      <c r="AH108" s="5" t="s">
        <v>149</v>
      </c>
      <c r="AI108" s="5" t="s">
        <v>64</v>
      </c>
      <c r="AJ108" s="5" t="s">
        <v>161</v>
      </c>
      <c r="AK108" s="5" t="s">
        <v>83</v>
      </c>
      <c r="AL108" s="5" t="s">
        <v>145</v>
      </c>
      <c r="AM108" s="5" t="s">
        <v>68</v>
      </c>
      <c r="AN108" s="5" t="s">
        <v>163</v>
      </c>
      <c r="AO108" s="5" t="s">
        <v>164</v>
      </c>
      <c r="AP108" s="5" t="s">
        <v>165</v>
      </c>
      <c r="AQ108" s="6">
        <v>22662</v>
      </c>
    </row>
    <row r="109" spans="1:43" ht="16.5" thickBot="1" x14ac:dyDescent="0.3">
      <c r="A109" s="4">
        <v>29074</v>
      </c>
      <c r="B109" s="5" t="s">
        <v>43</v>
      </c>
      <c r="C109" s="6">
        <v>26077000</v>
      </c>
      <c r="D109" s="5" t="s">
        <v>44</v>
      </c>
      <c r="E109" s="6">
        <v>37.77966</v>
      </c>
      <c r="F109" s="6">
        <v>-122.43874</v>
      </c>
      <c r="G109" s="5" t="s">
        <v>45</v>
      </c>
      <c r="H109" s="5" t="s">
        <v>46</v>
      </c>
      <c r="I109" s="6">
        <v>9015404</v>
      </c>
      <c r="J109" s="6">
        <v>2006</v>
      </c>
      <c r="K109" s="6">
        <v>3801</v>
      </c>
      <c r="L109" s="6">
        <v>20060831</v>
      </c>
      <c r="M109" s="6">
        <v>1721</v>
      </c>
      <c r="N109" s="6">
        <v>1666</v>
      </c>
      <c r="O109" s="5" t="s">
        <v>119</v>
      </c>
      <c r="P109" s="5" t="s">
        <v>72</v>
      </c>
      <c r="Q109" s="5" t="s">
        <v>291</v>
      </c>
      <c r="R109" s="5" t="s">
        <v>101</v>
      </c>
      <c r="S109" s="5" t="s">
        <v>453</v>
      </c>
      <c r="T109" s="6">
        <v>0</v>
      </c>
      <c r="U109" s="5" t="s">
        <v>51</v>
      </c>
      <c r="V109" s="5" t="s">
        <v>52</v>
      </c>
      <c r="W109" s="5" t="s">
        <v>53</v>
      </c>
      <c r="X109" s="5" t="s">
        <v>91</v>
      </c>
      <c r="Y109" s="5" t="s">
        <v>78</v>
      </c>
      <c r="Z109" s="5" t="s">
        <v>56</v>
      </c>
      <c r="AA109" s="5" t="s">
        <v>57</v>
      </c>
      <c r="AB109" s="5" t="s">
        <v>58</v>
      </c>
      <c r="AC109" s="5" t="s">
        <v>52</v>
      </c>
      <c r="AD109" s="5" t="s">
        <v>59</v>
      </c>
      <c r="AE109" s="5" t="s">
        <v>112</v>
      </c>
      <c r="AF109" s="5" t="s">
        <v>79</v>
      </c>
      <c r="AG109" s="5" t="s">
        <v>62</v>
      </c>
      <c r="AH109" s="5" t="s">
        <v>63</v>
      </c>
      <c r="AI109" s="5" t="s">
        <v>64</v>
      </c>
      <c r="AJ109" s="5" t="s">
        <v>611</v>
      </c>
      <c r="AK109" s="5" t="s">
        <v>66</v>
      </c>
      <c r="AL109" s="5" t="s">
        <v>145</v>
      </c>
      <c r="AM109" s="5" t="s">
        <v>68</v>
      </c>
      <c r="AN109" s="5" t="s">
        <v>125</v>
      </c>
      <c r="AO109" s="5" t="s">
        <v>126</v>
      </c>
      <c r="AP109" s="5" t="s">
        <v>127</v>
      </c>
      <c r="AQ109" s="6">
        <v>4201</v>
      </c>
    </row>
    <row r="110" spans="1:43" ht="16.5" thickBot="1" x14ac:dyDescent="0.3">
      <c r="A110" s="4">
        <v>14909</v>
      </c>
      <c r="B110" s="5" t="s">
        <v>43</v>
      </c>
      <c r="C110" s="6">
        <v>26372000</v>
      </c>
      <c r="D110" s="6">
        <v>5895000</v>
      </c>
      <c r="E110" s="6">
        <v>37.775973999999998</v>
      </c>
      <c r="F110" s="6">
        <v>-122.445117</v>
      </c>
      <c r="G110" s="5" t="s">
        <v>45</v>
      </c>
      <c r="H110" s="5" t="s">
        <v>46</v>
      </c>
      <c r="I110" s="6">
        <v>4361701</v>
      </c>
      <c r="J110" s="6">
        <v>2009</v>
      </c>
      <c r="K110" s="6">
        <v>3801</v>
      </c>
      <c r="L110" s="6">
        <v>20090818</v>
      </c>
      <c r="M110" s="6">
        <v>1545</v>
      </c>
      <c r="N110" s="6">
        <v>120</v>
      </c>
      <c r="O110" s="5" t="s">
        <v>119</v>
      </c>
      <c r="P110" s="5" t="s">
        <v>47</v>
      </c>
      <c r="Q110" s="5" t="s">
        <v>262</v>
      </c>
      <c r="R110" s="5" t="s">
        <v>174</v>
      </c>
      <c r="S110" s="5" t="s">
        <v>402</v>
      </c>
      <c r="T110" s="6">
        <v>99</v>
      </c>
      <c r="U110" s="5" t="s">
        <v>120</v>
      </c>
      <c r="V110" s="5" t="s">
        <v>52</v>
      </c>
      <c r="W110" s="5" t="s">
        <v>90</v>
      </c>
      <c r="X110" s="5" t="s">
        <v>150</v>
      </c>
      <c r="Y110" s="5" t="s">
        <v>151</v>
      </c>
      <c r="Z110" s="5" t="s">
        <v>269</v>
      </c>
      <c r="AA110" s="5" t="s">
        <v>57</v>
      </c>
      <c r="AB110" s="5" t="s">
        <v>58</v>
      </c>
      <c r="AC110" s="5" t="s">
        <v>52</v>
      </c>
      <c r="AD110" s="5" t="s">
        <v>59</v>
      </c>
      <c r="AE110" s="5" t="s">
        <v>60</v>
      </c>
      <c r="AF110" s="5" t="s">
        <v>153</v>
      </c>
      <c r="AG110" s="5" t="s">
        <v>414</v>
      </c>
      <c r="AH110" s="5" t="s">
        <v>63</v>
      </c>
      <c r="AI110" s="5" t="s">
        <v>171</v>
      </c>
      <c r="AJ110" s="5" t="s">
        <v>405</v>
      </c>
      <c r="AK110" s="5" t="s">
        <v>83</v>
      </c>
      <c r="AL110" s="5" t="s">
        <v>145</v>
      </c>
      <c r="AM110" s="5" t="s">
        <v>68</v>
      </c>
      <c r="AN110" s="6">
        <v>21952</v>
      </c>
      <c r="AO110" s="5" t="s">
        <v>406</v>
      </c>
      <c r="AP110" s="5" t="s">
        <v>407</v>
      </c>
      <c r="AQ110" s="6">
        <v>27817</v>
      </c>
    </row>
    <row r="111" spans="1:43" ht="16.5" thickBot="1" x14ac:dyDescent="0.3">
      <c r="A111" s="4">
        <v>28859</v>
      </c>
      <c r="B111" s="5" t="s">
        <v>43</v>
      </c>
      <c r="C111" s="6">
        <v>26050000</v>
      </c>
      <c r="D111" s="5" t="s">
        <v>44</v>
      </c>
      <c r="E111" s="6">
        <v>37.774062000000001</v>
      </c>
      <c r="F111" s="6">
        <v>-122.437611</v>
      </c>
      <c r="G111" s="5" t="s">
        <v>45</v>
      </c>
      <c r="H111" s="5" t="s">
        <v>46</v>
      </c>
      <c r="I111" s="6">
        <v>3347931</v>
      </c>
      <c r="J111" s="6">
        <v>2007</v>
      </c>
      <c r="K111" s="6">
        <v>3801</v>
      </c>
      <c r="L111" s="6">
        <v>20070819</v>
      </c>
      <c r="M111" s="6">
        <v>1706</v>
      </c>
      <c r="N111" s="6">
        <v>821</v>
      </c>
      <c r="O111" s="5" t="s">
        <v>119</v>
      </c>
      <c r="P111" s="5" t="s">
        <v>182</v>
      </c>
      <c r="Q111" s="5" t="s">
        <v>258</v>
      </c>
      <c r="R111" s="5" t="s">
        <v>453</v>
      </c>
      <c r="S111" s="5" t="s">
        <v>109</v>
      </c>
      <c r="T111" s="6">
        <v>0</v>
      </c>
      <c r="U111" s="5" t="s">
        <v>51</v>
      </c>
      <c r="V111" s="5" t="s">
        <v>52</v>
      </c>
      <c r="W111" s="5" t="s">
        <v>53</v>
      </c>
      <c r="X111" s="5" t="s">
        <v>91</v>
      </c>
      <c r="Y111" s="5" t="s">
        <v>78</v>
      </c>
      <c r="Z111" s="5" t="s">
        <v>56</v>
      </c>
      <c r="AA111" s="5" t="s">
        <v>57</v>
      </c>
      <c r="AB111" s="5" t="s">
        <v>52</v>
      </c>
      <c r="AC111" s="5" t="s">
        <v>52</v>
      </c>
      <c r="AD111" s="5" t="s">
        <v>59</v>
      </c>
      <c r="AE111" s="5" t="s">
        <v>112</v>
      </c>
      <c r="AF111" s="5" t="s">
        <v>79</v>
      </c>
      <c r="AG111" s="5" t="s">
        <v>512</v>
      </c>
      <c r="AH111" s="5" t="s">
        <v>63</v>
      </c>
      <c r="AI111" s="5" t="s">
        <v>64</v>
      </c>
      <c r="AJ111" s="5" t="s">
        <v>293</v>
      </c>
      <c r="AK111" s="5" t="s">
        <v>66</v>
      </c>
      <c r="AL111" s="5" t="s">
        <v>145</v>
      </c>
      <c r="AM111" s="5" t="s">
        <v>68</v>
      </c>
      <c r="AN111" s="6">
        <v>23152</v>
      </c>
      <c r="AO111" s="5" t="s">
        <v>185</v>
      </c>
      <c r="AP111" s="5" t="s">
        <v>186</v>
      </c>
      <c r="AQ111" s="6">
        <v>9181</v>
      </c>
    </row>
    <row r="112" spans="1:43" ht="16.5" thickBot="1" x14ac:dyDescent="0.3">
      <c r="A112" s="4">
        <v>28849</v>
      </c>
      <c r="B112" s="5" t="s">
        <v>43</v>
      </c>
      <c r="C112" s="6">
        <v>26050000</v>
      </c>
      <c r="D112" s="5" t="s">
        <v>44</v>
      </c>
      <c r="E112" s="6">
        <v>37.774062000000001</v>
      </c>
      <c r="F112" s="6">
        <v>-122.437611</v>
      </c>
      <c r="G112" s="5" t="s">
        <v>45</v>
      </c>
      <c r="H112" s="5" t="s">
        <v>46</v>
      </c>
      <c r="I112" s="6">
        <v>2775993</v>
      </c>
      <c r="J112" s="6">
        <v>2006</v>
      </c>
      <c r="K112" s="6">
        <v>3801</v>
      </c>
      <c r="L112" s="6">
        <v>20060815</v>
      </c>
      <c r="M112" s="6">
        <v>2106</v>
      </c>
      <c r="N112" s="6">
        <v>246</v>
      </c>
      <c r="O112" s="5" t="s">
        <v>119</v>
      </c>
      <c r="P112" s="5" t="s">
        <v>47</v>
      </c>
      <c r="Q112" s="5" t="s">
        <v>332</v>
      </c>
      <c r="R112" s="5" t="s">
        <v>453</v>
      </c>
      <c r="S112" s="5" t="s">
        <v>109</v>
      </c>
      <c r="T112" s="6">
        <v>0</v>
      </c>
      <c r="U112" s="5" t="s">
        <v>51</v>
      </c>
      <c r="V112" s="5" t="s">
        <v>52</v>
      </c>
      <c r="W112" s="5" t="s">
        <v>90</v>
      </c>
      <c r="X112" s="5" t="s">
        <v>91</v>
      </c>
      <c r="Y112" s="5" t="s">
        <v>78</v>
      </c>
      <c r="Z112" s="5" t="s">
        <v>56</v>
      </c>
      <c r="AA112" s="5" t="s">
        <v>57</v>
      </c>
      <c r="AB112" s="5" t="s">
        <v>58</v>
      </c>
      <c r="AC112" s="5" t="s">
        <v>52</v>
      </c>
      <c r="AD112" s="5" t="s">
        <v>131</v>
      </c>
      <c r="AE112" s="5" t="s">
        <v>112</v>
      </c>
      <c r="AF112" s="5" t="s">
        <v>79</v>
      </c>
      <c r="AG112" s="5" t="s">
        <v>512</v>
      </c>
      <c r="AH112" s="5" t="s">
        <v>123</v>
      </c>
      <c r="AI112" s="5" t="s">
        <v>64</v>
      </c>
      <c r="AJ112" s="5" t="s">
        <v>124</v>
      </c>
      <c r="AK112" s="5" t="s">
        <v>66</v>
      </c>
      <c r="AL112" s="5" t="s">
        <v>145</v>
      </c>
      <c r="AM112" s="5" t="s">
        <v>68</v>
      </c>
      <c r="AN112" s="5" t="s">
        <v>125</v>
      </c>
      <c r="AO112" s="5" t="s">
        <v>126</v>
      </c>
      <c r="AP112" s="5" t="s">
        <v>127</v>
      </c>
      <c r="AQ112" s="6">
        <v>21548</v>
      </c>
    </row>
    <row r="113" spans="1:43" ht="16.5" thickBot="1" x14ac:dyDescent="0.3">
      <c r="A113" s="4">
        <v>21207</v>
      </c>
      <c r="B113" s="5" t="s">
        <v>43</v>
      </c>
      <c r="C113" s="6">
        <v>26347000</v>
      </c>
      <c r="D113" s="5" t="s">
        <v>44</v>
      </c>
      <c r="E113" s="6">
        <v>37.772995000000002</v>
      </c>
      <c r="F113" s="6">
        <v>-122.445902</v>
      </c>
      <c r="G113" s="5" t="s">
        <v>45</v>
      </c>
      <c r="H113" s="5" t="s">
        <v>46</v>
      </c>
      <c r="I113" s="6">
        <v>130638892</v>
      </c>
      <c r="J113" s="6">
        <v>2013</v>
      </c>
      <c r="K113" s="6">
        <v>3801</v>
      </c>
      <c r="L113" s="6">
        <v>20130802</v>
      </c>
      <c r="M113" s="6">
        <v>2315</v>
      </c>
      <c r="N113" s="6">
        <v>1666</v>
      </c>
      <c r="O113" s="5" t="s">
        <v>119</v>
      </c>
      <c r="P113" s="5" t="s">
        <v>135</v>
      </c>
      <c r="Q113" s="5" t="s">
        <v>487</v>
      </c>
      <c r="R113" s="5" t="s">
        <v>644</v>
      </c>
      <c r="S113" s="5" t="s">
        <v>109</v>
      </c>
      <c r="T113" s="6">
        <v>0</v>
      </c>
      <c r="U113" s="5" t="s">
        <v>51</v>
      </c>
      <c r="V113" s="5" t="s">
        <v>52</v>
      </c>
      <c r="W113" s="5" t="s">
        <v>90</v>
      </c>
      <c r="X113" s="5" t="s">
        <v>91</v>
      </c>
      <c r="Y113" s="5" t="s">
        <v>92</v>
      </c>
      <c r="Z113" s="5" t="s">
        <v>56</v>
      </c>
      <c r="AA113" s="5" t="s">
        <v>57</v>
      </c>
      <c r="AB113" s="5" t="s">
        <v>58</v>
      </c>
      <c r="AC113" s="5" t="s">
        <v>52</v>
      </c>
      <c r="AD113" s="5" t="s">
        <v>131</v>
      </c>
      <c r="AE113" s="5" t="s">
        <v>112</v>
      </c>
      <c r="AF113" s="5" t="s">
        <v>93</v>
      </c>
      <c r="AG113" s="5" t="s">
        <v>645</v>
      </c>
      <c r="AH113" s="5" t="s">
        <v>149</v>
      </c>
      <c r="AI113" s="5" t="s">
        <v>64</v>
      </c>
      <c r="AJ113" s="5" t="s">
        <v>154</v>
      </c>
      <c r="AK113" s="5" t="s">
        <v>66</v>
      </c>
      <c r="AL113" s="5" t="s">
        <v>145</v>
      </c>
      <c r="AM113" s="5" t="s">
        <v>68</v>
      </c>
      <c r="AN113" s="5" t="s">
        <v>156</v>
      </c>
      <c r="AO113" s="5" t="s">
        <v>157</v>
      </c>
      <c r="AP113" s="5" t="s">
        <v>158</v>
      </c>
      <c r="AQ113" s="6">
        <v>25971</v>
      </c>
    </row>
    <row r="114" spans="1:43" ht="16.5" thickBot="1" x14ac:dyDescent="0.3">
      <c r="A114" s="4">
        <v>5300</v>
      </c>
      <c r="B114" s="5" t="s">
        <v>43</v>
      </c>
      <c r="C114" s="6">
        <v>26345000</v>
      </c>
      <c r="D114" s="6">
        <v>8852000</v>
      </c>
      <c r="E114" s="6">
        <v>37.772927000000003</v>
      </c>
      <c r="F114" s="6">
        <v>-122.44588899999999</v>
      </c>
      <c r="G114" s="5" t="s">
        <v>45</v>
      </c>
      <c r="H114" s="5" t="s">
        <v>46</v>
      </c>
      <c r="I114" s="6">
        <v>3885259</v>
      </c>
      <c r="J114" s="6">
        <v>2008</v>
      </c>
      <c r="K114" s="6">
        <v>3801</v>
      </c>
      <c r="L114" s="6">
        <v>20080822</v>
      </c>
      <c r="M114" s="6">
        <v>1606</v>
      </c>
      <c r="N114" s="6">
        <v>307</v>
      </c>
      <c r="O114" s="5" t="s">
        <v>119</v>
      </c>
      <c r="P114" s="5" t="s">
        <v>135</v>
      </c>
      <c r="Q114" s="5" t="s">
        <v>666</v>
      </c>
      <c r="R114" s="5" t="s">
        <v>644</v>
      </c>
      <c r="S114" s="5" t="s">
        <v>109</v>
      </c>
      <c r="T114" s="6">
        <v>25</v>
      </c>
      <c r="U114" s="5" t="s">
        <v>455</v>
      </c>
      <c r="V114" s="5" t="s">
        <v>52</v>
      </c>
      <c r="W114" s="5" t="s">
        <v>90</v>
      </c>
      <c r="X114" s="5" t="s">
        <v>91</v>
      </c>
      <c r="Y114" s="5" t="s">
        <v>92</v>
      </c>
      <c r="Z114" s="5" t="s">
        <v>56</v>
      </c>
      <c r="AA114" s="5" t="s">
        <v>57</v>
      </c>
      <c r="AB114" s="5" t="s">
        <v>58</v>
      </c>
      <c r="AC114" s="5" t="s">
        <v>52</v>
      </c>
      <c r="AD114" s="5" t="s">
        <v>59</v>
      </c>
      <c r="AE114" s="5" t="s">
        <v>112</v>
      </c>
      <c r="AF114" s="5" t="s">
        <v>93</v>
      </c>
      <c r="AG114" s="5" t="s">
        <v>654</v>
      </c>
      <c r="AH114" s="5" t="s">
        <v>63</v>
      </c>
      <c r="AI114" s="5" t="s">
        <v>171</v>
      </c>
      <c r="AJ114" s="5" t="s">
        <v>104</v>
      </c>
      <c r="AK114" s="5" t="s">
        <v>83</v>
      </c>
      <c r="AL114" s="5" t="s">
        <v>145</v>
      </c>
      <c r="AM114" s="5" t="s">
        <v>68</v>
      </c>
      <c r="AN114" s="5" t="s">
        <v>106</v>
      </c>
      <c r="AO114" s="5" t="s">
        <v>107</v>
      </c>
      <c r="AP114" s="5" t="s">
        <v>108</v>
      </c>
      <c r="AQ114" s="6">
        <v>23918</v>
      </c>
    </row>
    <row r="115" spans="1:43" ht="16.5" thickBot="1" x14ac:dyDescent="0.3">
      <c r="A115" s="4">
        <v>3609</v>
      </c>
      <c r="B115" s="5" t="s">
        <v>43</v>
      </c>
      <c r="C115" s="6">
        <v>26345000</v>
      </c>
      <c r="D115" s="6">
        <v>8852000</v>
      </c>
      <c r="E115" s="6">
        <v>37.772930000000002</v>
      </c>
      <c r="F115" s="6">
        <v>-122.44588899999999</v>
      </c>
      <c r="G115" s="5" t="s">
        <v>45</v>
      </c>
      <c r="H115" s="5" t="s">
        <v>46</v>
      </c>
      <c r="I115" s="6">
        <v>3348099</v>
      </c>
      <c r="J115" s="6">
        <v>2007</v>
      </c>
      <c r="K115" s="6">
        <v>3801</v>
      </c>
      <c r="L115" s="6">
        <v>20070817</v>
      </c>
      <c r="M115" s="6">
        <v>1646</v>
      </c>
      <c r="N115" s="6">
        <v>651</v>
      </c>
      <c r="O115" s="5" t="s">
        <v>673</v>
      </c>
      <c r="P115" s="5" t="s">
        <v>135</v>
      </c>
      <c r="Q115" s="5" t="s">
        <v>280</v>
      </c>
      <c r="R115" s="5" t="s">
        <v>644</v>
      </c>
      <c r="S115" s="5" t="s">
        <v>109</v>
      </c>
      <c r="T115" s="6">
        <v>24</v>
      </c>
      <c r="U115" s="5" t="s">
        <v>455</v>
      </c>
      <c r="V115" s="5" t="s">
        <v>52</v>
      </c>
      <c r="W115" s="5" t="s">
        <v>90</v>
      </c>
      <c r="X115" s="5" t="s">
        <v>91</v>
      </c>
      <c r="Y115" s="5" t="s">
        <v>92</v>
      </c>
      <c r="Z115" s="5" t="s">
        <v>56</v>
      </c>
      <c r="AA115" s="5" t="s">
        <v>57</v>
      </c>
      <c r="AB115" s="5" t="s">
        <v>52</v>
      </c>
      <c r="AC115" s="5" t="s">
        <v>52</v>
      </c>
      <c r="AD115" s="5" t="s">
        <v>59</v>
      </c>
      <c r="AE115" s="5" t="s">
        <v>112</v>
      </c>
      <c r="AF115" s="5" t="s">
        <v>93</v>
      </c>
      <c r="AG115" s="5" t="s">
        <v>672</v>
      </c>
      <c r="AH115" s="5" t="s">
        <v>63</v>
      </c>
      <c r="AI115" s="5" t="s">
        <v>64</v>
      </c>
      <c r="AJ115" s="5" t="s">
        <v>674</v>
      </c>
      <c r="AK115" s="5" t="s">
        <v>83</v>
      </c>
      <c r="AL115" s="5" t="s">
        <v>145</v>
      </c>
      <c r="AM115" s="5" t="s">
        <v>68</v>
      </c>
      <c r="AN115" s="5" t="s">
        <v>675</v>
      </c>
      <c r="AO115" s="5" t="s">
        <v>676</v>
      </c>
      <c r="AP115" s="5" t="s">
        <v>677</v>
      </c>
      <c r="AQ115" s="6">
        <v>16694</v>
      </c>
    </row>
    <row r="116" spans="1:43" ht="16.5" thickBot="1" x14ac:dyDescent="0.3">
      <c r="A116" s="4">
        <v>14947</v>
      </c>
      <c r="B116" s="5" t="s">
        <v>43</v>
      </c>
      <c r="C116" s="6">
        <v>26372000</v>
      </c>
      <c r="D116" s="6">
        <v>5895000</v>
      </c>
      <c r="E116" s="6">
        <v>37.775852999999998</v>
      </c>
      <c r="F116" s="6">
        <v>-122.446063</v>
      </c>
      <c r="G116" s="5" t="s">
        <v>45</v>
      </c>
      <c r="H116" s="5" t="s">
        <v>46</v>
      </c>
      <c r="I116" s="6">
        <v>3354179</v>
      </c>
      <c r="J116" s="6">
        <v>2007</v>
      </c>
      <c r="K116" s="6">
        <v>3801</v>
      </c>
      <c r="L116" s="6">
        <v>20070829</v>
      </c>
      <c r="M116" s="6">
        <v>1215</v>
      </c>
      <c r="N116" s="6">
        <v>1372</v>
      </c>
      <c r="O116" s="5" t="s">
        <v>119</v>
      </c>
      <c r="P116" s="5" t="s">
        <v>88</v>
      </c>
      <c r="Q116" s="5" t="s">
        <v>655</v>
      </c>
      <c r="R116" s="5" t="s">
        <v>174</v>
      </c>
      <c r="S116" s="5" t="s">
        <v>884</v>
      </c>
      <c r="T116" s="6">
        <v>119</v>
      </c>
      <c r="U116" s="5" t="s">
        <v>76</v>
      </c>
      <c r="V116" s="5" t="s">
        <v>52</v>
      </c>
      <c r="W116" s="5" t="s">
        <v>90</v>
      </c>
      <c r="X116" s="5" t="s">
        <v>77</v>
      </c>
      <c r="Y116" s="5" t="s">
        <v>130</v>
      </c>
      <c r="Z116" s="5" t="s">
        <v>358</v>
      </c>
      <c r="AA116" s="5" t="s">
        <v>57</v>
      </c>
      <c r="AB116" s="5" t="s">
        <v>58</v>
      </c>
      <c r="AC116" s="5" t="s">
        <v>52</v>
      </c>
      <c r="AD116" s="5" t="s">
        <v>59</v>
      </c>
      <c r="AE116" s="5" t="s">
        <v>60</v>
      </c>
      <c r="AF116" s="5" t="s">
        <v>153</v>
      </c>
      <c r="AG116" s="5" t="s">
        <v>892</v>
      </c>
      <c r="AH116" s="5" t="s">
        <v>81</v>
      </c>
      <c r="AI116" s="5" t="s">
        <v>64</v>
      </c>
      <c r="AJ116" s="5" t="s">
        <v>82</v>
      </c>
      <c r="AK116" s="5" t="s">
        <v>83</v>
      </c>
      <c r="AL116" s="5" t="s">
        <v>145</v>
      </c>
      <c r="AM116" s="5" t="s">
        <v>68</v>
      </c>
      <c r="AN116" s="6">
        <v>22106</v>
      </c>
      <c r="AO116" s="5" t="s">
        <v>85</v>
      </c>
      <c r="AP116" s="5" t="s">
        <v>86</v>
      </c>
      <c r="AQ116" s="6">
        <v>31338</v>
      </c>
    </row>
    <row r="117" spans="1:43" ht="16.5" thickBot="1" x14ac:dyDescent="0.3">
      <c r="A117" s="4">
        <v>28452</v>
      </c>
      <c r="B117" s="5" t="s">
        <v>43</v>
      </c>
      <c r="C117" s="6">
        <v>26372000</v>
      </c>
      <c r="D117" s="6">
        <v>5895000</v>
      </c>
      <c r="E117" s="6">
        <v>37.775866999999998</v>
      </c>
      <c r="F117" s="6">
        <v>-122.44595700000001</v>
      </c>
      <c r="G117" s="5" t="s">
        <v>45</v>
      </c>
      <c r="H117" s="5" t="s">
        <v>46</v>
      </c>
      <c r="I117" s="6">
        <v>130698824</v>
      </c>
      <c r="J117" s="6">
        <v>2013</v>
      </c>
      <c r="K117" s="6">
        <v>3801</v>
      </c>
      <c r="L117" s="6">
        <v>20130822</v>
      </c>
      <c r="M117" s="6">
        <v>120</v>
      </c>
      <c r="N117" s="6">
        <v>1655</v>
      </c>
      <c r="O117" s="5" t="s">
        <v>119</v>
      </c>
      <c r="P117" s="5" t="s">
        <v>72</v>
      </c>
      <c r="Q117" s="5" t="s">
        <v>505</v>
      </c>
      <c r="R117" s="5" t="s">
        <v>174</v>
      </c>
      <c r="S117" s="5" t="s">
        <v>644</v>
      </c>
      <c r="T117" s="6">
        <v>150</v>
      </c>
      <c r="U117" s="5" t="s">
        <v>76</v>
      </c>
      <c r="V117" s="5" t="s">
        <v>52</v>
      </c>
      <c r="W117" s="5" t="s">
        <v>53</v>
      </c>
      <c r="X117" s="5" t="s">
        <v>150</v>
      </c>
      <c r="Y117" s="5" t="s">
        <v>151</v>
      </c>
      <c r="Z117" s="5" t="s">
        <v>358</v>
      </c>
      <c r="AA117" s="5" t="s">
        <v>57</v>
      </c>
      <c r="AB117" s="5" t="s">
        <v>58</v>
      </c>
      <c r="AC117" s="5" t="s">
        <v>52</v>
      </c>
      <c r="AD117" s="5" t="s">
        <v>59</v>
      </c>
      <c r="AE117" s="5" t="s">
        <v>60</v>
      </c>
      <c r="AF117" s="5" t="s">
        <v>931</v>
      </c>
      <c r="AG117" s="5" t="s">
        <v>893</v>
      </c>
      <c r="AH117" s="5" t="s">
        <v>133</v>
      </c>
      <c r="AI117" s="5" t="s">
        <v>64</v>
      </c>
      <c r="AJ117" s="5" t="s">
        <v>578</v>
      </c>
      <c r="AK117" s="5" t="s">
        <v>83</v>
      </c>
      <c r="AL117" s="5" t="s">
        <v>145</v>
      </c>
      <c r="AM117" s="5" t="s">
        <v>68</v>
      </c>
      <c r="AN117" s="5" t="s">
        <v>579</v>
      </c>
      <c r="AO117" s="5" t="s">
        <v>580</v>
      </c>
      <c r="AP117" s="5" t="s">
        <v>581</v>
      </c>
      <c r="AQ117" s="6">
        <v>13107</v>
      </c>
    </row>
    <row r="118" spans="1:43" ht="16.5" thickBot="1" x14ac:dyDescent="0.3">
      <c r="A118" s="4">
        <v>15199</v>
      </c>
      <c r="B118" s="5" t="s">
        <v>43</v>
      </c>
      <c r="C118" s="6">
        <v>26456000</v>
      </c>
      <c r="D118" s="6">
        <v>6283000</v>
      </c>
      <c r="E118" s="6">
        <v>37.777358</v>
      </c>
      <c r="F118" s="6">
        <v>-122.449264</v>
      </c>
      <c r="G118" s="5" t="s">
        <v>45</v>
      </c>
      <c r="H118" s="5" t="s">
        <v>46</v>
      </c>
      <c r="I118" s="6">
        <v>3342593</v>
      </c>
      <c r="J118" s="6">
        <v>2007</v>
      </c>
      <c r="K118" s="6">
        <v>3801</v>
      </c>
      <c r="L118" s="6">
        <v>20070821</v>
      </c>
      <c r="M118" s="6">
        <v>2055</v>
      </c>
      <c r="N118" s="6">
        <v>1608</v>
      </c>
      <c r="O118" s="5" t="s">
        <v>44</v>
      </c>
      <c r="P118" s="5" t="s">
        <v>47</v>
      </c>
      <c r="Q118" s="5" t="s">
        <v>921</v>
      </c>
      <c r="R118" s="5" t="s">
        <v>74</v>
      </c>
      <c r="S118" s="5" t="s">
        <v>1044</v>
      </c>
      <c r="T118" s="6">
        <v>90</v>
      </c>
      <c r="U118" s="5" t="s">
        <v>76</v>
      </c>
      <c r="V118" s="5" t="s">
        <v>52</v>
      </c>
      <c r="W118" s="5" t="s">
        <v>53</v>
      </c>
      <c r="X118" s="5" t="s">
        <v>150</v>
      </c>
      <c r="Y118" s="5" t="s">
        <v>151</v>
      </c>
      <c r="Z118" s="5" t="s">
        <v>358</v>
      </c>
      <c r="AA118" s="5" t="s">
        <v>57</v>
      </c>
      <c r="AB118" s="5" t="s">
        <v>58</v>
      </c>
      <c r="AC118" s="5" t="s">
        <v>52</v>
      </c>
      <c r="AD118" s="5" t="s">
        <v>131</v>
      </c>
      <c r="AE118" s="5" t="s">
        <v>60</v>
      </c>
      <c r="AF118" s="5" t="s">
        <v>153</v>
      </c>
      <c r="AG118" s="5" t="s">
        <v>1045</v>
      </c>
      <c r="AH118" s="5" t="s">
        <v>123</v>
      </c>
      <c r="AI118" s="5" t="s">
        <v>64</v>
      </c>
      <c r="AJ118" s="5" t="s">
        <v>599</v>
      </c>
      <c r="AK118" s="5" t="s">
        <v>83</v>
      </c>
      <c r="AL118" s="5" t="s">
        <v>145</v>
      </c>
      <c r="AM118" s="5" t="s">
        <v>68</v>
      </c>
      <c r="AN118" s="5" t="s">
        <v>600</v>
      </c>
      <c r="AO118" s="5" t="s">
        <v>601</v>
      </c>
      <c r="AP118" s="5" t="s">
        <v>602</v>
      </c>
      <c r="AQ118" s="6">
        <v>9759</v>
      </c>
    </row>
    <row r="119" spans="1:43" ht="16.5" thickBot="1" x14ac:dyDescent="0.3">
      <c r="A119" s="4">
        <v>29331</v>
      </c>
      <c r="B119" s="5" t="s">
        <v>43</v>
      </c>
      <c r="C119" s="6">
        <v>26377000</v>
      </c>
      <c r="D119" s="6">
        <v>8849000</v>
      </c>
      <c r="E119" s="6">
        <v>37.775395000000003</v>
      </c>
      <c r="F119" s="6">
        <v>-122.446389</v>
      </c>
      <c r="G119" s="5" t="s">
        <v>45</v>
      </c>
      <c r="H119" s="5" t="s">
        <v>46</v>
      </c>
      <c r="I119" s="6">
        <v>5303678</v>
      </c>
      <c r="J119" s="6">
        <v>2011</v>
      </c>
      <c r="K119" s="6">
        <v>3801</v>
      </c>
      <c r="L119" s="6">
        <v>20110818</v>
      </c>
      <c r="M119" s="6">
        <v>1515</v>
      </c>
      <c r="N119" s="6">
        <v>1666</v>
      </c>
      <c r="O119" s="5" t="s">
        <v>119</v>
      </c>
      <c r="P119" s="5" t="s">
        <v>72</v>
      </c>
      <c r="Q119" s="5" t="s">
        <v>477</v>
      </c>
      <c r="R119" s="5" t="s">
        <v>644</v>
      </c>
      <c r="S119" s="5" t="s">
        <v>174</v>
      </c>
      <c r="T119" s="6">
        <v>150</v>
      </c>
      <c r="U119" s="5" t="s">
        <v>455</v>
      </c>
      <c r="V119" s="5" t="s">
        <v>52</v>
      </c>
      <c r="W119" s="5" t="s">
        <v>53</v>
      </c>
      <c r="X119" s="5" t="s">
        <v>147</v>
      </c>
      <c r="Y119" s="5" t="s">
        <v>78</v>
      </c>
      <c r="Z119" s="5" t="s">
        <v>56</v>
      </c>
      <c r="AA119" s="5" t="s">
        <v>57</v>
      </c>
      <c r="AB119" s="5" t="s">
        <v>58</v>
      </c>
      <c r="AC119" s="5" t="s">
        <v>52</v>
      </c>
      <c r="AD119" s="5" t="s">
        <v>59</v>
      </c>
      <c r="AE119" s="5" t="s">
        <v>112</v>
      </c>
      <c r="AF119" s="5" t="s">
        <v>79</v>
      </c>
      <c r="AG119" s="5" t="s">
        <v>741</v>
      </c>
      <c r="AH119" s="5" t="s">
        <v>63</v>
      </c>
      <c r="AI119" s="5" t="s">
        <v>64</v>
      </c>
      <c r="AJ119" s="5" t="s">
        <v>65</v>
      </c>
      <c r="AK119" s="5" t="s">
        <v>168</v>
      </c>
      <c r="AL119" s="5" t="s">
        <v>145</v>
      </c>
      <c r="AM119" s="5" t="s">
        <v>68</v>
      </c>
      <c r="AN119" s="6">
        <v>22350</v>
      </c>
      <c r="AO119" s="5" t="s">
        <v>69</v>
      </c>
      <c r="AP119" s="5" t="s">
        <v>70</v>
      </c>
      <c r="AQ119" s="6">
        <v>12597</v>
      </c>
    </row>
    <row r="120" spans="1:43" ht="16.5" thickBot="1" x14ac:dyDescent="0.3">
      <c r="A120" s="4">
        <v>13490</v>
      </c>
      <c r="B120" s="5" t="s">
        <v>43</v>
      </c>
      <c r="C120" s="6">
        <v>26446000</v>
      </c>
      <c r="D120" s="6">
        <v>12084000</v>
      </c>
      <c r="E120" s="6">
        <v>37.773904999999999</v>
      </c>
      <c r="F120" s="6">
        <v>-122.454491</v>
      </c>
      <c r="G120" s="5" t="s">
        <v>45</v>
      </c>
      <c r="H120" s="5" t="s">
        <v>46</v>
      </c>
      <c r="I120" s="6">
        <v>150724465</v>
      </c>
      <c r="J120" s="6">
        <v>2015</v>
      </c>
      <c r="K120" s="6">
        <v>3801</v>
      </c>
      <c r="L120" s="6">
        <v>20150819</v>
      </c>
      <c r="M120" s="6">
        <v>1345</v>
      </c>
      <c r="N120" s="6">
        <v>1736</v>
      </c>
      <c r="O120" s="5" t="s">
        <v>166</v>
      </c>
      <c r="P120" s="5" t="s">
        <v>88</v>
      </c>
      <c r="Q120" s="5" t="s">
        <v>187</v>
      </c>
      <c r="R120" s="5" t="s">
        <v>694</v>
      </c>
      <c r="S120" s="5" t="s">
        <v>174</v>
      </c>
      <c r="T120" s="6">
        <v>315</v>
      </c>
      <c r="U120" s="5" t="s">
        <v>455</v>
      </c>
      <c r="V120" s="5" t="s">
        <v>52</v>
      </c>
      <c r="W120" s="5" t="s">
        <v>90</v>
      </c>
      <c r="X120" s="5" t="s">
        <v>54</v>
      </c>
      <c r="Y120" s="5" t="s">
        <v>245</v>
      </c>
      <c r="Z120" s="5" t="s">
        <v>56</v>
      </c>
      <c r="AA120" s="5" t="s">
        <v>57</v>
      </c>
      <c r="AB120" s="5" t="s">
        <v>58</v>
      </c>
      <c r="AC120" s="5" t="s">
        <v>52</v>
      </c>
      <c r="AD120" s="5" t="s">
        <v>59</v>
      </c>
      <c r="AE120" s="5" t="s">
        <v>112</v>
      </c>
      <c r="AF120" s="5" t="s">
        <v>79</v>
      </c>
      <c r="AG120" s="5" t="s">
        <v>764</v>
      </c>
      <c r="AH120" s="5" t="s">
        <v>81</v>
      </c>
      <c r="AI120" s="5" t="s">
        <v>64</v>
      </c>
      <c r="AJ120" s="5" t="s">
        <v>65</v>
      </c>
      <c r="AK120" s="5" t="s">
        <v>83</v>
      </c>
      <c r="AL120" s="5" t="s">
        <v>145</v>
      </c>
      <c r="AM120" s="5" t="s">
        <v>68</v>
      </c>
      <c r="AN120" s="6">
        <v>22350</v>
      </c>
      <c r="AO120" s="5" t="s">
        <v>69</v>
      </c>
      <c r="AP120" s="5" t="s">
        <v>70</v>
      </c>
      <c r="AQ120" s="6">
        <v>19072</v>
      </c>
    </row>
    <row r="121" spans="1:43" ht="16.5" thickBot="1" x14ac:dyDescent="0.3">
      <c r="A121" s="4">
        <v>14931</v>
      </c>
      <c r="B121" s="5" t="s">
        <v>43</v>
      </c>
      <c r="C121" s="6">
        <v>26357000</v>
      </c>
      <c r="D121" s="6">
        <v>6829000</v>
      </c>
      <c r="E121" s="6">
        <v>37.773949999999999</v>
      </c>
      <c r="F121" s="6">
        <v>-122.44597899999999</v>
      </c>
      <c r="G121" s="5" t="s">
        <v>45</v>
      </c>
      <c r="H121" s="5" t="s">
        <v>46</v>
      </c>
      <c r="I121" s="6">
        <v>4846174</v>
      </c>
      <c r="J121" s="6">
        <v>2010</v>
      </c>
      <c r="K121" s="6">
        <v>3801</v>
      </c>
      <c r="L121" s="6">
        <v>20100815</v>
      </c>
      <c r="M121" s="6">
        <v>2104</v>
      </c>
      <c r="N121" s="6">
        <v>2314</v>
      </c>
      <c r="O121" s="5" t="s">
        <v>119</v>
      </c>
      <c r="P121" s="5" t="s">
        <v>182</v>
      </c>
      <c r="Q121" s="5" t="s">
        <v>902</v>
      </c>
      <c r="R121" s="5" t="s">
        <v>268</v>
      </c>
      <c r="S121" s="5" t="s">
        <v>884</v>
      </c>
      <c r="T121" s="6">
        <v>33</v>
      </c>
      <c r="U121" s="5" t="s">
        <v>76</v>
      </c>
      <c r="V121" s="5" t="s">
        <v>52</v>
      </c>
      <c r="W121" s="5" t="s">
        <v>90</v>
      </c>
      <c r="X121" s="5" t="s">
        <v>54</v>
      </c>
      <c r="Y121" s="5" t="s">
        <v>151</v>
      </c>
      <c r="Z121" s="5" t="s">
        <v>203</v>
      </c>
      <c r="AA121" s="5" t="s">
        <v>57</v>
      </c>
      <c r="AB121" s="5" t="s">
        <v>58</v>
      </c>
      <c r="AC121" s="5" t="s">
        <v>52</v>
      </c>
      <c r="AD121" s="5" t="s">
        <v>131</v>
      </c>
      <c r="AE121" s="5" t="s">
        <v>112</v>
      </c>
      <c r="AF121" s="5" t="s">
        <v>153</v>
      </c>
      <c r="AG121" s="5" t="s">
        <v>903</v>
      </c>
      <c r="AH121" s="5" t="s">
        <v>123</v>
      </c>
      <c r="AI121" s="5" t="s">
        <v>64</v>
      </c>
      <c r="AJ121" s="5" t="s">
        <v>599</v>
      </c>
      <c r="AK121" s="5" t="s">
        <v>83</v>
      </c>
      <c r="AL121" s="5" t="s">
        <v>145</v>
      </c>
      <c r="AM121" s="5" t="s">
        <v>68</v>
      </c>
      <c r="AN121" s="5" t="s">
        <v>600</v>
      </c>
      <c r="AO121" s="5" t="s">
        <v>601</v>
      </c>
      <c r="AP121" s="5" t="s">
        <v>602</v>
      </c>
      <c r="AQ121" s="6">
        <v>32260</v>
      </c>
    </row>
    <row r="122" spans="1:43" ht="16.5" thickBot="1" x14ac:dyDescent="0.3">
      <c r="A122" s="4">
        <v>28908</v>
      </c>
      <c r="B122" s="5" t="s">
        <v>43</v>
      </c>
      <c r="C122" s="6">
        <v>26056000</v>
      </c>
      <c r="D122" s="5" t="s">
        <v>44</v>
      </c>
      <c r="E122" s="6">
        <v>37.775925000000001</v>
      </c>
      <c r="F122" s="6">
        <v>-122.43799</v>
      </c>
      <c r="G122" s="5" t="s">
        <v>45</v>
      </c>
      <c r="H122" s="5" t="s">
        <v>46</v>
      </c>
      <c r="I122" s="6">
        <v>3342455</v>
      </c>
      <c r="J122" s="6">
        <v>2007</v>
      </c>
      <c r="K122" s="6">
        <v>3801</v>
      </c>
      <c r="L122" s="6">
        <v>20070821</v>
      </c>
      <c r="M122" s="6">
        <v>57</v>
      </c>
      <c r="N122" s="5" t="s">
        <v>795</v>
      </c>
      <c r="O122" s="5" t="s">
        <v>240</v>
      </c>
      <c r="P122" s="5" t="s">
        <v>47</v>
      </c>
      <c r="Q122" s="5" t="s">
        <v>44</v>
      </c>
      <c r="R122" s="5" t="s">
        <v>453</v>
      </c>
      <c r="S122" s="5" t="s">
        <v>263</v>
      </c>
      <c r="T122" s="6">
        <v>0</v>
      </c>
      <c r="U122" s="5" t="s">
        <v>51</v>
      </c>
      <c r="V122" s="5" t="s">
        <v>52</v>
      </c>
      <c r="W122" s="5" t="s">
        <v>90</v>
      </c>
      <c r="X122" s="5" t="s">
        <v>91</v>
      </c>
      <c r="Y122" s="5" t="s">
        <v>78</v>
      </c>
      <c r="Z122" s="5" t="s">
        <v>56</v>
      </c>
      <c r="AA122" s="5" t="s">
        <v>57</v>
      </c>
      <c r="AB122" s="5" t="s">
        <v>58</v>
      </c>
      <c r="AC122" s="5" t="s">
        <v>52</v>
      </c>
      <c r="AD122" s="5" t="s">
        <v>131</v>
      </c>
      <c r="AE122" s="5" t="s">
        <v>60</v>
      </c>
      <c r="AF122" s="5" t="s">
        <v>79</v>
      </c>
      <c r="AG122" s="5" t="s">
        <v>549</v>
      </c>
      <c r="AH122" s="5" t="s">
        <v>149</v>
      </c>
      <c r="AI122" s="5" t="s">
        <v>64</v>
      </c>
      <c r="AJ122" s="5" t="s">
        <v>220</v>
      </c>
      <c r="AK122" s="5" t="s">
        <v>66</v>
      </c>
      <c r="AL122" s="5" t="s">
        <v>145</v>
      </c>
      <c r="AM122" s="5" t="s">
        <v>68</v>
      </c>
      <c r="AN122" s="5" t="s">
        <v>221</v>
      </c>
      <c r="AO122" s="5" t="s">
        <v>222</v>
      </c>
      <c r="AP122" s="5" t="s">
        <v>223</v>
      </c>
      <c r="AQ122" s="6">
        <v>24181</v>
      </c>
    </row>
    <row r="123" spans="1:43" ht="16.5" thickBot="1" x14ac:dyDescent="0.3">
      <c r="A123" s="4">
        <v>17817</v>
      </c>
      <c r="B123" s="5" t="s">
        <v>43</v>
      </c>
      <c r="C123" s="6">
        <v>26345000</v>
      </c>
      <c r="D123" s="5" t="s">
        <v>44</v>
      </c>
      <c r="E123" s="6">
        <v>37.772080000000003</v>
      </c>
      <c r="F123" s="6">
        <v>-122.445717</v>
      </c>
      <c r="G123" s="5" t="s">
        <v>45</v>
      </c>
      <c r="H123" s="5" t="s">
        <v>46</v>
      </c>
      <c r="I123" s="6">
        <v>140684136</v>
      </c>
      <c r="J123" s="6">
        <v>2014</v>
      </c>
      <c r="K123" s="6">
        <v>3801</v>
      </c>
      <c r="L123" s="6">
        <v>20140815</v>
      </c>
      <c r="M123" s="6">
        <v>2034</v>
      </c>
      <c r="N123" s="6">
        <v>1666</v>
      </c>
      <c r="O123" s="5" t="s">
        <v>119</v>
      </c>
      <c r="P123" s="5" t="s">
        <v>135</v>
      </c>
      <c r="Q123" s="5" t="s">
        <v>299</v>
      </c>
      <c r="R123" s="5" t="s">
        <v>644</v>
      </c>
      <c r="S123" s="5" t="s">
        <v>192</v>
      </c>
      <c r="T123" s="6">
        <v>0</v>
      </c>
      <c r="U123" s="5" t="s">
        <v>51</v>
      </c>
      <c r="V123" s="5" t="s">
        <v>52</v>
      </c>
      <c r="W123" s="5" t="s">
        <v>111</v>
      </c>
      <c r="X123" s="5" t="s">
        <v>150</v>
      </c>
      <c r="Y123" s="5" t="s">
        <v>151</v>
      </c>
      <c r="Z123" s="5" t="s">
        <v>152</v>
      </c>
      <c r="AA123" s="5" t="s">
        <v>57</v>
      </c>
      <c r="AB123" s="5" t="s">
        <v>58</v>
      </c>
      <c r="AC123" s="5" t="s">
        <v>52</v>
      </c>
      <c r="AD123" s="5" t="s">
        <v>131</v>
      </c>
      <c r="AE123" s="5" t="s">
        <v>112</v>
      </c>
      <c r="AF123" s="5" t="s">
        <v>153</v>
      </c>
      <c r="AG123" s="5" t="s">
        <v>881</v>
      </c>
      <c r="AH123" s="5" t="s">
        <v>123</v>
      </c>
      <c r="AI123" s="5" t="s">
        <v>64</v>
      </c>
      <c r="AJ123" s="5" t="s">
        <v>497</v>
      </c>
      <c r="AK123" s="5" t="s">
        <v>66</v>
      </c>
      <c r="AL123" s="5" t="s">
        <v>145</v>
      </c>
      <c r="AM123" s="5" t="s">
        <v>68</v>
      </c>
      <c r="AN123" s="5" t="s">
        <v>498</v>
      </c>
      <c r="AO123" s="5" t="s">
        <v>499</v>
      </c>
      <c r="AP123" s="5" t="s">
        <v>127</v>
      </c>
      <c r="AQ123" s="6">
        <v>3123</v>
      </c>
    </row>
    <row r="124" spans="1:43" ht="16.5" thickBot="1" x14ac:dyDescent="0.3">
      <c r="A124" s="4">
        <v>4675</v>
      </c>
      <c r="B124" s="5" t="s">
        <v>43</v>
      </c>
      <c r="C124" s="6">
        <v>26345000</v>
      </c>
      <c r="D124" s="5" t="s">
        <v>44</v>
      </c>
      <c r="E124" s="6">
        <v>37.772080000000003</v>
      </c>
      <c r="F124" s="6">
        <v>-122.445717</v>
      </c>
      <c r="G124" s="5" t="s">
        <v>45</v>
      </c>
      <c r="H124" s="5" t="s">
        <v>46</v>
      </c>
      <c r="I124" s="6">
        <v>130659296</v>
      </c>
      <c r="J124" s="6">
        <v>2013</v>
      </c>
      <c r="K124" s="6">
        <v>3801</v>
      </c>
      <c r="L124" s="6">
        <v>20130810</v>
      </c>
      <c r="M124" s="6">
        <v>5</v>
      </c>
      <c r="N124" s="6">
        <v>2380</v>
      </c>
      <c r="O124" s="5" t="s">
        <v>571</v>
      </c>
      <c r="P124" s="5" t="s">
        <v>128</v>
      </c>
      <c r="Q124" s="5" t="s">
        <v>146</v>
      </c>
      <c r="R124" s="5" t="s">
        <v>644</v>
      </c>
      <c r="S124" s="5" t="s">
        <v>192</v>
      </c>
      <c r="T124" s="6">
        <v>0</v>
      </c>
      <c r="U124" s="5" t="s">
        <v>51</v>
      </c>
      <c r="V124" s="5" t="s">
        <v>52</v>
      </c>
      <c r="W124" s="5" t="s">
        <v>53</v>
      </c>
      <c r="X124" s="5" t="s">
        <v>77</v>
      </c>
      <c r="Y124" s="5" t="s">
        <v>151</v>
      </c>
      <c r="Z124" s="5" t="s">
        <v>152</v>
      </c>
      <c r="AA124" s="5" t="s">
        <v>57</v>
      </c>
      <c r="AB124" s="5" t="s">
        <v>58</v>
      </c>
      <c r="AC124" s="5" t="s">
        <v>52</v>
      </c>
      <c r="AD124" s="5" t="s">
        <v>131</v>
      </c>
      <c r="AE124" s="5" t="s">
        <v>112</v>
      </c>
      <c r="AF124" s="5" t="s">
        <v>79</v>
      </c>
      <c r="AG124" s="5" t="s">
        <v>881</v>
      </c>
      <c r="AH124" s="5" t="s">
        <v>133</v>
      </c>
      <c r="AI124" s="5" t="s">
        <v>64</v>
      </c>
      <c r="AJ124" s="5" t="s">
        <v>236</v>
      </c>
      <c r="AK124" s="5" t="s">
        <v>66</v>
      </c>
      <c r="AL124" s="5" t="s">
        <v>145</v>
      </c>
      <c r="AM124" s="5" t="s">
        <v>68</v>
      </c>
      <c r="AN124" s="5" t="s">
        <v>237</v>
      </c>
      <c r="AO124" s="5" t="s">
        <v>238</v>
      </c>
      <c r="AP124" s="5" t="s">
        <v>179</v>
      </c>
      <c r="AQ124" s="6">
        <v>10353</v>
      </c>
    </row>
    <row r="125" spans="1:43" ht="16.5" thickBot="1" x14ac:dyDescent="0.3">
      <c r="A125" s="4">
        <v>29266</v>
      </c>
      <c r="B125" s="5" t="s">
        <v>43</v>
      </c>
      <c r="C125" s="6">
        <v>26354000</v>
      </c>
      <c r="D125" s="5" t="s">
        <v>44</v>
      </c>
      <c r="E125" s="6">
        <v>37.773423999999999</v>
      </c>
      <c r="F125" s="6">
        <v>-122.442565</v>
      </c>
      <c r="G125" s="5" t="s">
        <v>45</v>
      </c>
      <c r="H125" s="5" t="s">
        <v>46</v>
      </c>
      <c r="I125" s="6">
        <v>2190753</v>
      </c>
      <c r="J125" s="6">
        <v>2005</v>
      </c>
      <c r="K125" s="6">
        <v>3801</v>
      </c>
      <c r="L125" s="6">
        <v>20050813</v>
      </c>
      <c r="M125" s="6">
        <v>1240</v>
      </c>
      <c r="N125" s="6">
        <v>652</v>
      </c>
      <c r="O125" s="5" t="s">
        <v>71</v>
      </c>
      <c r="P125" s="5" t="s">
        <v>128</v>
      </c>
      <c r="Q125" s="5" t="s">
        <v>44</v>
      </c>
      <c r="R125" s="5" t="s">
        <v>109</v>
      </c>
      <c r="S125" s="5" t="s">
        <v>735</v>
      </c>
      <c r="T125" s="6">
        <v>0</v>
      </c>
      <c r="U125" s="5" t="s">
        <v>51</v>
      </c>
      <c r="V125" s="5" t="s">
        <v>52</v>
      </c>
      <c r="W125" s="5" t="s">
        <v>90</v>
      </c>
      <c r="X125" s="5" t="s">
        <v>147</v>
      </c>
      <c r="Y125" s="5" t="s">
        <v>78</v>
      </c>
      <c r="Z125" s="5" t="s">
        <v>56</v>
      </c>
      <c r="AA125" s="5" t="s">
        <v>57</v>
      </c>
      <c r="AB125" s="5" t="s">
        <v>58</v>
      </c>
      <c r="AC125" s="5" t="s">
        <v>52</v>
      </c>
      <c r="AD125" s="5" t="s">
        <v>59</v>
      </c>
      <c r="AE125" s="5" t="s">
        <v>112</v>
      </c>
      <c r="AF125" s="5" t="s">
        <v>79</v>
      </c>
      <c r="AG125" s="5" t="s">
        <v>862</v>
      </c>
      <c r="AH125" s="5" t="s">
        <v>81</v>
      </c>
      <c r="AI125" s="5" t="s">
        <v>171</v>
      </c>
      <c r="AJ125" s="5" t="s">
        <v>188</v>
      </c>
      <c r="AK125" s="5" t="s">
        <v>66</v>
      </c>
      <c r="AL125" s="5" t="s">
        <v>145</v>
      </c>
      <c r="AM125" s="5" t="s">
        <v>68</v>
      </c>
      <c r="AN125" s="6">
        <v>21703</v>
      </c>
      <c r="AO125" s="5" t="s">
        <v>189</v>
      </c>
      <c r="AP125" s="5" t="s">
        <v>190</v>
      </c>
      <c r="AQ125" s="6">
        <v>24216</v>
      </c>
    </row>
    <row r="126" spans="1:43" ht="16.5" thickBot="1" x14ac:dyDescent="0.3">
      <c r="A126" s="4">
        <v>29268</v>
      </c>
      <c r="B126" s="5" t="s">
        <v>43</v>
      </c>
      <c r="C126" s="6">
        <v>26354000</v>
      </c>
      <c r="D126" s="5" t="s">
        <v>44</v>
      </c>
      <c r="E126" s="6">
        <v>37.773423999999999</v>
      </c>
      <c r="F126" s="6">
        <v>-122.442565</v>
      </c>
      <c r="G126" s="5" t="s">
        <v>45</v>
      </c>
      <c r="H126" s="5" t="s">
        <v>46</v>
      </c>
      <c r="I126" s="6">
        <v>4822386</v>
      </c>
      <c r="J126" s="6">
        <v>2010</v>
      </c>
      <c r="K126" s="6">
        <v>3801</v>
      </c>
      <c r="L126" s="6">
        <v>20100801</v>
      </c>
      <c r="M126" s="6">
        <v>1000</v>
      </c>
      <c r="N126" s="6">
        <v>1230</v>
      </c>
      <c r="O126" s="5" t="s">
        <v>44</v>
      </c>
      <c r="P126" s="5" t="s">
        <v>182</v>
      </c>
      <c r="Q126" s="5" t="s">
        <v>712</v>
      </c>
      <c r="R126" s="5" t="s">
        <v>109</v>
      </c>
      <c r="S126" s="5" t="s">
        <v>735</v>
      </c>
      <c r="T126" s="6">
        <v>0</v>
      </c>
      <c r="U126" s="5" t="s">
        <v>51</v>
      </c>
      <c r="V126" s="5" t="s">
        <v>52</v>
      </c>
      <c r="W126" s="5" t="s">
        <v>90</v>
      </c>
      <c r="X126" s="5" t="s">
        <v>147</v>
      </c>
      <c r="Y126" s="5" t="s">
        <v>78</v>
      </c>
      <c r="Z126" s="5" t="s">
        <v>56</v>
      </c>
      <c r="AA126" s="5" t="s">
        <v>57</v>
      </c>
      <c r="AB126" s="5" t="s">
        <v>58</v>
      </c>
      <c r="AC126" s="5" t="s">
        <v>52</v>
      </c>
      <c r="AD126" s="5" t="s">
        <v>59</v>
      </c>
      <c r="AE126" s="5" t="s">
        <v>112</v>
      </c>
      <c r="AF126" s="5" t="s">
        <v>79</v>
      </c>
      <c r="AG126" s="5" t="s">
        <v>862</v>
      </c>
      <c r="AH126" s="5" t="s">
        <v>95</v>
      </c>
      <c r="AI126" s="5" t="s">
        <v>64</v>
      </c>
      <c r="AJ126" s="5" t="s">
        <v>65</v>
      </c>
      <c r="AK126" s="5" t="s">
        <v>66</v>
      </c>
      <c r="AL126" s="5" t="s">
        <v>145</v>
      </c>
      <c r="AM126" s="5" t="s">
        <v>68</v>
      </c>
      <c r="AN126" s="6">
        <v>22350</v>
      </c>
      <c r="AO126" s="5" t="s">
        <v>69</v>
      </c>
      <c r="AP126" s="5" t="s">
        <v>70</v>
      </c>
      <c r="AQ126" s="6">
        <v>31497</v>
      </c>
    </row>
    <row r="127" spans="1:43" ht="16.5" thickBot="1" x14ac:dyDescent="0.3">
      <c r="A127" s="4">
        <v>29285</v>
      </c>
      <c r="B127" s="5" t="s">
        <v>43</v>
      </c>
      <c r="C127" s="6">
        <v>26372000</v>
      </c>
      <c r="D127" s="6">
        <v>5894000</v>
      </c>
      <c r="E127" s="6">
        <v>37.776218</v>
      </c>
      <c r="F127" s="6">
        <v>-122.443192</v>
      </c>
      <c r="G127" s="5" t="s">
        <v>45</v>
      </c>
      <c r="H127" s="5" t="s">
        <v>46</v>
      </c>
      <c r="I127" s="6">
        <v>2159332</v>
      </c>
      <c r="J127" s="6">
        <v>2005</v>
      </c>
      <c r="K127" s="6">
        <v>3801</v>
      </c>
      <c r="L127" s="6">
        <v>20050801</v>
      </c>
      <c r="M127" s="6">
        <v>1420</v>
      </c>
      <c r="N127" s="6">
        <v>4060</v>
      </c>
      <c r="O127" s="5" t="s">
        <v>119</v>
      </c>
      <c r="P127" s="5" t="s">
        <v>172</v>
      </c>
      <c r="Q127" s="5" t="s">
        <v>318</v>
      </c>
      <c r="R127" s="5" t="s">
        <v>174</v>
      </c>
      <c r="S127" s="5" t="s">
        <v>735</v>
      </c>
      <c r="T127" s="6">
        <v>17</v>
      </c>
      <c r="U127" s="5" t="s">
        <v>120</v>
      </c>
      <c r="V127" s="5" t="s">
        <v>52</v>
      </c>
      <c r="W127" s="5" t="s">
        <v>90</v>
      </c>
      <c r="X127" s="5" t="s">
        <v>147</v>
      </c>
      <c r="Y127" s="5" t="s">
        <v>78</v>
      </c>
      <c r="Z127" s="5" t="s">
        <v>56</v>
      </c>
      <c r="AA127" s="5" t="s">
        <v>57</v>
      </c>
      <c r="AB127" s="5" t="s">
        <v>58</v>
      </c>
      <c r="AC127" s="5" t="s">
        <v>52</v>
      </c>
      <c r="AD127" s="5" t="s">
        <v>59</v>
      </c>
      <c r="AE127" s="5" t="s">
        <v>112</v>
      </c>
      <c r="AF127" s="5" t="s">
        <v>79</v>
      </c>
      <c r="AG127" s="5" t="s">
        <v>867</v>
      </c>
      <c r="AH127" s="5" t="s">
        <v>63</v>
      </c>
      <c r="AI127" s="5" t="s">
        <v>64</v>
      </c>
      <c r="AJ127" s="5" t="s">
        <v>65</v>
      </c>
      <c r="AK127" s="5" t="s">
        <v>66</v>
      </c>
      <c r="AL127" s="5" t="s">
        <v>145</v>
      </c>
      <c r="AM127" s="5" t="s">
        <v>68</v>
      </c>
      <c r="AN127" s="6">
        <v>22350</v>
      </c>
      <c r="AO127" s="5" t="s">
        <v>69</v>
      </c>
      <c r="AP127" s="5" t="s">
        <v>70</v>
      </c>
      <c r="AQ127" s="6">
        <v>17448</v>
      </c>
    </row>
    <row r="128" spans="1:43" ht="16.5" thickBot="1" x14ac:dyDescent="0.3">
      <c r="A128" s="4">
        <v>14833</v>
      </c>
      <c r="B128" s="5" t="s">
        <v>43</v>
      </c>
      <c r="C128" s="6">
        <v>26345000</v>
      </c>
      <c r="D128" s="5" t="s">
        <v>44</v>
      </c>
      <c r="E128" s="6">
        <v>37.772080000000003</v>
      </c>
      <c r="F128" s="6">
        <v>-122.445717</v>
      </c>
      <c r="G128" s="5" t="s">
        <v>45</v>
      </c>
      <c r="H128" s="5" t="s">
        <v>46</v>
      </c>
      <c r="I128" s="6">
        <v>2188561</v>
      </c>
      <c r="J128" s="6">
        <v>2005</v>
      </c>
      <c r="K128" s="6">
        <v>3801</v>
      </c>
      <c r="L128" s="6">
        <v>20050819</v>
      </c>
      <c r="M128" s="6">
        <v>538</v>
      </c>
      <c r="N128" s="6">
        <v>1991</v>
      </c>
      <c r="O128" s="5" t="s">
        <v>44</v>
      </c>
      <c r="P128" s="5" t="s">
        <v>135</v>
      </c>
      <c r="Q128" s="5" t="s">
        <v>44</v>
      </c>
      <c r="R128" s="5" t="s">
        <v>644</v>
      </c>
      <c r="S128" s="5" t="s">
        <v>192</v>
      </c>
      <c r="T128" s="6">
        <v>0</v>
      </c>
      <c r="U128" s="5" t="s">
        <v>51</v>
      </c>
      <c r="V128" s="5" t="s">
        <v>52</v>
      </c>
      <c r="W128" s="5" t="s">
        <v>53</v>
      </c>
      <c r="X128" s="5" t="s">
        <v>150</v>
      </c>
      <c r="Y128" s="5" t="s">
        <v>151</v>
      </c>
      <c r="Z128" s="5" t="s">
        <v>152</v>
      </c>
      <c r="AA128" s="5" t="s">
        <v>213</v>
      </c>
      <c r="AB128" s="5" t="s">
        <v>463</v>
      </c>
      <c r="AC128" s="5" t="s">
        <v>52</v>
      </c>
      <c r="AD128" s="5" t="s">
        <v>131</v>
      </c>
      <c r="AE128" s="5" t="s">
        <v>112</v>
      </c>
      <c r="AF128" s="5" t="s">
        <v>153</v>
      </c>
      <c r="AG128" s="5" t="s">
        <v>881</v>
      </c>
      <c r="AH128" s="5" t="s">
        <v>133</v>
      </c>
      <c r="AI128" s="5" t="s">
        <v>138</v>
      </c>
      <c r="AJ128" s="5" t="s">
        <v>236</v>
      </c>
      <c r="AK128" s="5" t="s">
        <v>66</v>
      </c>
      <c r="AL128" s="5" t="s">
        <v>145</v>
      </c>
      <c r="AM128" s="5" t="s">
        <v>68</v>
      </c>
      <c r="AN128" s="5" t="s">
        <v>237</v>
      </c>
      <c r="AO128" s="5" t="s">
        <v>238</v>
      </c>
      <c r="AP128" s="5" t="s">
        <v>179</v>
      </c>
      <c r="AQ128" s="6">
        <v>8565</v>
      </c>
    </row>
    <row r="129" spans="1:43" ht="16.5" thickBot="1" x14ac:dyDescent="0.3">
      <c r="A129" s="4">
        <v>1987</v>
      </c>
      <c r="B129" s="5" t="s">
        <v>43</v>
      </c>
      <c r="C129" s="6">
        <v>26347000</v>
      </c>
      <c r="D129" s="5" t="s">
        <v>44</v>
      </c>
      <c r="E129" s="6">
        <v>37.772995000000002</v>
      </c>
      <c r="F129" s="6">
        <v>-122.445902</v>
      </c>
      <c r="G129" s="5" t="s">
        <v>45</v>
      </c>
      <c r="H129" s="5" t="s">
        <v>46</v>
      </c>
      <c r="I129" s="6">
        <v>2775872</v>
      </c>
      <c r="J129" s="6">
        <v>2006</v>
      </c>
      <c r="K129" s="6">
        <v>3801</v>
      </c>
      <c r="L129" s="6">
        <v>20060811</v>
      </c>
      <c r="M129" s="6">
        <v>1439</v>
      </c>
      <c r="N129" s="6">
        <v>1218</v>
      </c>
      <c r="O129" s="5" t="s">
        <v>119</v>
      </c>
      <c r="P129" s="5" t="s">
        <v>135</v>
      </c>
      <c r="Q129" s="6">
        <v>3</v>
      </c>
      <c r="R129" s="5" t="s">
        <v>109</v>
      </c>
      <c r="S129" s="5" t="s">
        <v>879</v>
      </c>
      <c r="T129" s="6">
        <v>0</v>
      </c>
      <c r="U129" s="5" t="s">
        <v>51</v>
      </c>
      <c r="V129" s="5" t="s">
        <v>52</v>
      </c>
      <c r="W129" s="5" t="s">
        <v>90</v>
      </c>
      <c r="X129" s="5" t="s">
        <v>52</v>
      </c>
      <c r="Y129" s="5" t="s">
        <v>92</v>
      </c>
      <c r="Z129" s="5" t="s">
        <v>56</v>
      </c>
      <c r="AA129" s="5" t="s">
        <v>57</v>
      </c>
      <c r="AB129" s="5" t="s">
        <v>58</v>
      </c>
      <c r="AC129" s="5" t="s">
        <v>52</v>
      </c>
      <c r="AD129" s="5" t="s">
        <v>59</v>
      </c>
      <c r="AE129" s="5" t="s">
        <v>112</v>
      </c>
      <c r="AF129" s="5" t="s">
        <v>93</v>
      </c>
      <c r="AG129" s="5" t="s">
        <v>645</v>
      </c>
      <c r="AH129" s="5" t="s">
        <v>63</v>
      </c>
      <c r="AI129" s="5" t="s">
        <v>64</v>
      </c>
      <c r="AJ129" s="5" t="s">
        <v>250</v>
      </c>
      <c r="AK129" s="5" t="s">
        <v>66</v>
      </c>
      <c r="AL129" s="5" t="s">
        <v>145</v>
      </c>
      <c r="AM129" s="5" t="s">
        <v>68</v>
      </c>
      <c r="AN129" s="5" t="s">
        <v>106</v>
      </c>
      <c r="AO129" s="5" t="s">
        <v>107</v>
      </c>
      <c r="AP129" s="5" t="s">
        <v>108</v>
      </c>
      <c r="AQ129" s="6">
        <v>23088</v>
      </c>
    </row>
    <row r="130" spans="1:43" ht="16.5" thickBot="1" x14ac:dyDescent="0.3">
      <c r="A130" s="4">
        <v>11837</v>
      </c>
      <c r="B130" s="5" t="s">
        <v>43</v>
      </c>
      <c r="C130" s="6">
        <v>26347000</v>
      </c>
      <c r="D130" s="5" t="s">
        <v>44</v>
      </c>
      <c r="E130" s="6">
        <v>37.772995000000002</v>
      </c>
      <c r="F130" s="6">
        <v>-122.445902</v>
      </c>
      <c r="G130" s="5" t="s">
        <v>45</v>
      </c>
      <c r="H130" s="5" t="s">
        <v>46</v>
      </c>
      <c r="I130" s="6">
        <v>5303919</v>
      </c>
      <c r="J130" s="6">
        <v>2011</v>
      </c>
      <c r="K130" s="6">
        <v>3801</v>
      </c>
      <c r="L130" s="6">
        <v>20110802</v>
      </c>
      <c r="M130" s="6">
        <v>1155</v>
      </c>
      <c r="N130" s="6">
        <v>991</v>
      </c>
      <c r="O130" s="5" t="s">
        <v>44</v>
      </c>
      <c r="P130" s="5" t="s">
        <v>47</v>
      </c>
      <c r="Q130" s="5" t="s">
        <v>860</v>
      </c>
      <c r="R130" s="5" t="s">
        <v>109</v>
      </c>
      <c r="S130" s="5" t="s">
        <v>884</v>
      </c>
      <c r="T130" s="6">
        <v>0</v>
      </c>
      <c r="U130" s="5" t="s">
        <v>51</v>
      </c>
      <c r="V130" s="5" t="s">
        <v>52</v>
      </c>
      <c r="W130" s="5" t="s">
        <v>53</v>
      </c>
      <c r="X130" s="5" t="s">
        <v>91</v>
      </c>
      <c r="Y130" s="5" t="s">
        <v>92</v>
      </c>
      <c r="Z130" s="5" t="s">
        <v>56</v>
      </c>
      <c r="AA130" s="5" t="s">
        <v>57</v>
      </c>
      <c r="AB130" s="5" t="s">
        <v>58</v>
      </c>
      <c r="AC130" s="5" t="s">
        <v>52</v>
      </c>
      <c r="AD130" s="5" t="s">
        <v>59</v>
      </c>
      <c r="AE130" s="5" t="s">
        <v>112</v>
      </c>
      <c r="AF130" s="5" t="s">
        <v>93</v>
      </c>
      <c r="AG130" s="5" t="s">
        <v>645</v>
      </c>
      <c r="AH130" s="5" t="s">
        <v>81</v>
      </c>
      <c r="AI130" s="5" t="s">
        <v>64</v>
      </c>
      <c r="AJ130" s="5" t="s">
        <v>124</v>
      </c>
      <c r="AK130" s="5" t="s">
        <v>66</v>
      </c>
      <c r="AL130" s="5" t="s">
        <v>145</v>
      </c>
      <c r="AM130" s="5" t="s">
        <v>68</v>
      </c>
      <c r="AN130" s="5" t="s">
        <v>125</v>
      </c>
      <c r="AO130" s="5" t="s">
        <v>126</v>
      </c>
      <c r="AP130" s="5" t="s">
        <v>127</v>
      </c>
      <c r="AQ130" s="6">
        <v>8530</v>
      </c>
    </row>
    <row r="131" spans="1:43" ht="16.5" thickBot="1" x14ac:dyDescent="0.3">
      <c r="A131" s="4">
        <v>29321</v>
      </c>
      <c r="B131" s="5" t="s">
        <v>43</v>
      </c>
      <c r="C131" s="6">
        <v>26379000</v>
      </c>
      <c r="D131" s="5" t="s">
        <v>44</v>
      </c>
      <c r="E131" s="6">
        <v>37.775801999999999</v>
      </c>
      <c r="F131" s="6">
        <v>-122.446471</v>
      </c>
      <c r="G131" s="5" t="s">
        <v>45</v>
      </c>
      <c r="H131" s="5" t="s">
        <v>46</v>
      </c>
      <c r="I131" s="6">
        <v>3342471</v>
      </c>
      <c r="J131" s="6">
        <v>2007</v>
      </c>
      <c r="K131" s="6">
        <v>3801</v>
      </c>
      <c r="L131" s="6">
        <v>20070818</v>
      </c>
      <c r="M131" s="6">
        <v>700</v>
      </c>
      <c r="N131" s="6">
        <v>1926</v>
      </c>
      <c r="O131" s="5" t="s">
        <v>313</v>
      </c>
      <c r="P131" s="5" t="s">
        <v>128</v>
      </c>
      <c r="Q131" s="5" t="s">
        <v>891</v>
      </c>
      <c r="R131" s="5" t="s">
        <v>174</v>
      </c>
      <c r="S131" s="5" t="s">
        <v>884</v>
      </c>
      <c r="T131" s="6">
        <v>0</v>
      </c>
      <c r="U131" s="5" t="s">
        <v>51</v>
      </c>
      <c r="V131" s="5" t="s">
        <v>52</v>
      </c>
      <c r="W131" s="5" t="s">
        <v>90</v>
      </c>
      <c r="X131" s="5" t="s">
        <v>91</v>
      </c>
      <c r="Y131" s="5" t="s">
        <v>78</v>
      </c>
      <c r="Z131" s="5" t="s">
        <v>56</v>
      </c>
      <c r="AA131" s="5" t="s">
        <v>57</v>
      </c>
      <c r="AB131" s="5" t="s">
        <v>58</v>
      </c>
      <c r="AC131" s="5" t="s">
        <v>52</v>
      </c>
      <c r="AD131" s="5" t="s">
        <v>59</v>
      </c>
      <c r="AE131" s="5" t="s">
        <v>112</v>
      </c>
      <c r="AF131" s="5" t="s">
        <v>79</v>
      </c>
      <c r="AG131" s="5" t="s">
        <v>740</v>
      </c>
      <c r="AH131" s="5" t="s">
        <v>95</v>
      </c>
      <c r="AI131" s="5" t="s">
        <v>64</v>
      </c>
      <c r="AJ131" s="5" t="s">
        <v>124</v>
      </c>
      <c r="AK131" s="5" t="s">
        <v>66</v>
      </c>
      <c r="AL131" s="5" t="s">
        <v>145</v>
      </c>
      <c r="AM131" s="5" t="s">
        <v>68</v>
      </c>
      <c r="AN131" s="5" t="s">
        <v>125</v>
      </c>
      <c r="AO131" s="5" t="s">
        <v>126</v>
      </c>
      <c r="AP131" s="5" t="s">
        <v>127</v>
      </c>
      <c r="AQ131" s="6">
        <v>21616</v>
      </c>
    </row>
    <row r="132" spans="1:43" ht="16.5" thickBot="1" x14ac:dyDescent="0.3">
      <c r="A132" s="4">
        <v>29320</v>
      </c>
      <c r="B132" s="5" t="s">
        <v>43</v>
      </c>
      <c r="C132" s="6">
        <v>26372000</v>
      </c>
      <c r="D132" s="6">
        <v>5895000</v>
      </c>
      <c r="E132" s="6">
        <v>37.775812999999999</v>
      </c>
      <c r="F132" s="6">
        <v>-122.44638</v>
      </c>
      <c r="G132" s="5" t="s">
        <v>45</v>
      </c>
      <c r="H132" s="5" t="s">
        <v>46</v>
      </c>
      <c r="I132" s="6">
        <v>2775925</v>
      </c>
      <c r="J132" s="6">
        <v>2006</v>
      </c>
      <c r="K132" s="6">
        <v>3801</v>
      </c>
      <c r="L132" s="6">
        <v>20060809</v>
      </c>
      <c r="M132" s="6">
        <v>1303</v>
      </c>
      <c r="N132" s="6">
        <v>1573</v>
      </c>
      <c r="O132" s="5" t="s">
        <v>71</v>
      </c>
      <c r="P132" s="5" t="s">
        <v>88</v>
      </c>
      <c r="Q132" s="5" t="s">
        <v>860</v>
      </c>
      <c r="R132" s="5" t="s">
        <v>174</v>
      </c>
      <c r="S132" s="5" t="s">
        <v>884</v>
      </c>
      <c r="T132" s="6">
        <v>26</v>
      </c>
      <c r="U132" s="5" t="s">
        <v>76</v>
      </c>
      <c r="V132" s="5" t="s">
        <v>52</v>
      </c>
      <c r="W132" s="5" t="s">
        <v>90</v>
      </c>
      <c r="X132" s="5" t="s">
        <v>77</v>
      </c>
      <c r="Y132" s="5" t="s">
        <v>78</v>
      </c>
      <c r="Z132" s="5" t="s">
        <v>56</v>
      </c>
      <c r="AA132" s="5" t="s">
        <v>57</v>
      </c>
      <c r="AB132" s="5" t="s">
        <v>58</v>
      </c>
      <c r="AC132" s="5" t="s">
        <v>52</v>
      </c>
      <c r="AD132" s="5" t="s">
        <v>59</v>
      </c>
      <c r="AE132" s="5" t="s">
        <v>112</v>
      </c>
      <c r="AF132" s="5" t="s">
        <v>79</v>
      </c>
      <c r="AG132" s="5" t="s">
        <v>899</v>
      </c>
      <c r="AH132" s="5" t="s">
        <v>81</v>
      </c>
      <c r="AI132" s="5" t="s">
        <v>64</v>
      </c>
      <c r="AJ132" s="5" t="s">
        <v>124</v>
      </c>
      <c r="AK132" s="5" t="s">
        <v>83</v>
      </c>
      <c r="AL132" s="5" t="s">
        <v>145</v>
      </c>
      <c r="AM132" s="5" t="s">
        <v>68</v>
      </c>
      <c r="AN132" s="5" t="s">
        <v>125</v>
      </c>
      <c r="AO132" s="5" t="s">
        <v>126</v>
      </c>
      <c r="AP132" s="5" t="s">
        <v>127</v>
      </c>
      <c r="AQ132" s="6">
        <v>32421</v>
      </c>
    </row>
    <row r="133" spans="1:43" ht="16.5" thickBot="1" x14ac:dyDescent="0.3">
      <c r="A133" s="4">
        <v>29298</v>
      </c>
      <c r="B133" s="5" t="s">
        <v>43</v>
      </c>
      <c r="C133" s="6">
        <v>26376000</v>
      </c>
      <c r="D133" s="5" t="s">
        <v>44</v>
      </c>
      <c r="E133" s="6">
        <v>37.773935000000002</v>
      </c>
      <c r="F133" s="6">
        <v>-122.44609199999999</v>
      </c>
      <c r="G133" s="5" t="s">
        <v>45</v>
      </c>
      <c r="H133" s="5" t="s">
        <v>46</v>
      </c>
      <c r="I133" s="6">
        <v>3866636</v>
      </c>
      <c r="J133" s="6">
        <v>2008</v>
      </c>
      <c r="K133" s="6">
        <v>3801</v>
      </c>
      <c r="L133" s="6">
        <v>20080804</v>
      </c>
      <c r="M133" s="6">
        <v>2159</v>
      </c>
      <c r="N133" s="6">
        <v>1537</v>
      </c>
      <c r="O133" s="5" t="s">
        <v>119</v>
      </c>
      <c r="P133" s="5" t="s">
        <v>172</v>
      </c>
      <c r="Q133" s="5" t="s">
        <v>142</v>
      </c>
      <c r="R133" s="5" t="s">
        <v>268</v>
      </c>
      <c r="S133" s="5" t="s">
        <v>884</v>
      </c>
      <c r="T133" s="6">
        <v>0</v>
      </c>
      <c r="U133" s="5" t="s">
        <v>51</v>
      </c>
      <c r="V133" s="5" t="s">
        <v>52</v>
      </c>
      <c r="W133" s="5" t="s">
        <v>90</v>
      </c>
      <c r="X133" s="5" t="s">
        <v>91</v>
      </c>
      <c r="Y133" s="5" t="s">
        <v>78</v>
      </c>
      <c r="Z133" s="5" t="s">
        <v>56</v>
      </c>
      <c r="AA133" s="5" t="s">
        <v>57</v>
      </c>
      <c r="AB133" s="5" t="s">
        <v>58</v>
      </c>
      <c r="AC133" s="5" t="s">
        <v>52</v>
      </c>
      <c r="AD133" s="5" t="s">
        <v>131</v>
      </c>
      <c r="AE133" s="5" t="s">
        <v>112</v>
      </c>
      <c r="AF133" s="5" t="s">
        <v>79</v>
      </c>
      <c r="AG133" s="5" t="s">
        <v>803</v>
      </c>
      <c r="AH133" s="5" t="s">
        <v>123</v>
      </c>
      <c r="AI133" s="5" t="s">
        <v>138</v>
      </c>
      <c r="AJ133" s="5" t="s">
        <v>124</v>
      </c>
      <c r="AK133" s="5" t="s">
        <v>66</v>
      </c>
      <c r="AL133" s="5" t="s">
        <v>145</v>
      </c>
      <c r="AM133" s="5" t="s">
        <v>68</v>
      </c>
      <c r="AN133" s="5" t="s">
        <v>125</v>
      </c>
      <c r="AO133" s="5" t="s">
        <v>126</v>
      </c>
      <c r="AP133" s="5" t="s">
        <v>127</v>
      </c>
      <c r="AQ133" s="6">
        <v>21610</v>
      </c>
    </row>
    <row r="134" spans="1:43" ht="16.5" thickBot="1" x14ac:dyDescent="0.3">
      <c r="A134" s="4">
        <v>28348</v>
      </c>
      <c r="B134" s="5" t="s">
        <v>43</v>
      </c>
      <c r="C134" s="6">
        <v>26072000</v>
      </c>
      <c r="D134" s="5" t="s">
        <v>44</v>
      </c>
      <c r="E134" s="6">
        <v>37.777586999999997</v>
      </c>
      <c r="F134" s="6">
        <v>-122.440027</v>
      </c>
      <c r="G134" s="5" t="s">
        <v>45</v>
      </c>
      <c r="H134" s="5" t="s">
        <v>46</v>
      </c>
      <c r="I134" s="6">
        <v>140681110</v>
      </c>
      <c r="J134" s="6">
        <v>2014</v>
      </c>
      <c r="K134" s="6">
        <v>3801</v>
      </c>
      <c r="L134" s="6">
        <v>20140814</v>
      </c>
      <c r="M134" s="6">
        <v>2030</v>
      </c>
      <c r="N134" s="6">
        <v>2294</v>
      </c>
      <c r="O134" s="5" t="s">
        <v>119</v>
      </c>
      <c r="P134" s="5" t="s">
        <v>72</v>
      </c>
      <c r="Q134" s="5" t="s">
        <v>142</v>
      </c>
      <c r="R134" s="5" t="s">
        <v>273</v>
      </c>
      <c r="S134" s="5" t="s">
        <v>325</v>
      </c>
      <c r="T134" s="6">
        <v>0</v>
      </c>
      <c r="U134" s="5" t="s">
        <v>51</v>
      </c>
      <c r="V134" s="5" t="s">
        <v>52</v>
      </c>
      <c r="W134" s="5" t="s">
        <v>90</v>
      </c>
      <c r="X134" s="5" t="s">
        <v>150</v>
      </c>
      <c r="Y134" s="5" t="s">
        <v>151</v>
      </c>
      <c r="Z134" s="5" t="s">
        <v>152</v>
      </c>
      <c r="AA134" s="5" t="s">
        <v>57</v>
      </c>
      <c r="AB134" s="5" t="s">
        <v>58</v>
      </c>
      <c r="AC134" s="5" t="s">
        <v>52</v>
      </c>
      <c r="AD134" s="5" t="s">
        <v>121</v>
      </c>
      <c r="AE134" s="5" t="s">
        <v>60</v>
      </c>
      <c r="AF134" s="5" t="s">
        <v>153</v>
      </c>
      <c r="AG134" s="5" t="s">
        <v>324</v>
      </c>
      <c r="AH134" s="5" t="s">
        <v>123</v>
      </c>
      <c r="AI134" s="5" t="s">
        <v>64</v>
      </c>
      <c r="AJ134" s="5" t="s">
        <v>236</v>
      </c>
      <c r="AK134" s="5" t="s">
        <v>66</v>
      </c>
      <c r="AL134" s="5" t="s">
        <v>145</v>
      </c>
      <c r="AM134" s="5" t="s">
        <v>68</v>
      </c>
      <c r="AN134" s="5" t="s">
        <v>237</v>
      </c>
      <c r="AO134" s="5" t="s">
        <v>238</v>
      </c>
      <c r="AP134" s="5" t="s">
        <v>179</v>
      </c>
      <c r="AQ134" s="6">
        <v>20441</v>
      </c>
    </row>
    <row r="135" spans="1:43" ht="16.5" thickBot="1" x14ac:dyDescent="0.3">
      <c r="A135" s="4">
        <v>18756</v>
      </c>
      <c r="B135" s="5" t="s">
        <v>43</v>
      </c>
      <c r="C135" s="6">
        <v>26349000</v>
      </c>
      <c r="D135" s="6">
        <v>5455000</v>
      </c>
      <c r="E135" s="6">
        <v>37.773012999999999</v>
      </c>
      <c r="F135" s="6">
        <v>-122.445764</v>
      </c>
      <c r="G135" s="5" t="s">
        <v>45</v>
      </c>
      <c r="H135" s="5" t="s">
        <v>46</v>
      </c>
      <c r="I135" s="6">
        <v>150686730</v>
      </c>
      <c r="J135" s="6">
        <v>2015</v>
      </c>
      <c r="K135" s="6">
        <v>3801</v>
      </c>
      <c r="L135" s="6">
        <v>20150807</v>
      </c>
      <c r="M135" s="6">
        <v>1224</v>
      </c>
      <c r="N135" s="6">
        <v>4060</v>
      </c>
      <c r="O135" s="5" t="s">
        <v>119</v>
      </c>
      <c r="P135" s="5" t="s">
        <v>135</v>
      </c>
      <c r="Q135" s="5" t="s">
        <v>169</v>
      </c>
      <c r="R135" s="5" t="s">
        <v>109</v>
      </c>
      <c r="S135" s="5" t="s">
        <v>644</v>
      </c>
      <c r="T135" s="6">
        <v>40</v>
      </c>
      <c r="U135" s="5" t="s">
        <v>76</v>
      </c>
      <c r="V135" s="5" t="s">
        <v>52</v>
      </c>
      <c r="W135" s="5" t="s">
        <v>90</v>
      </c>
      <c r="X135" s="5" t="s">
        <v>147</v>
      </c>
      <c r="Y135" s="5" t="s">
        <v>78</v>
      </c>
      <c r="Z135" s="5" t="s">
        <v>56</v>
      </c>
      <c r="AA135" s="5" t="s">
        <v>57</v>
      </c>
      <c r="AB135" s="5" t="s">
        <v>58</v>
      </c>
      <c r="AC135" s="5" t="s">
        <v>52</v>
      </c>
      <c r="AD135" s="5" t="s">
        <v>59</v>
      </c>
      <c r="AE135" s="5" t="s">
        <v>112</v>
      </c>
      <c r="AF135" s="5" t="s">
        <v>79</v>
      </c>
      <c r="AG135" s="5" t="s">
        <v>930</v>
      </c>
      <c r="AH135" s="5" t="s">
        <v>81</v>
      </c>
      <c r="AI135" s="5" t="s">
        <v>64</v>
      </c>
      <c r="AJ135" s="5" t="s">
        <v>65</v>
      </c>
      <c r="AK135" s="5" t="s">
        <v>168</v>
      </c>
      <c r="AL135" s="5" t="s">
        <v>145</v>
      </c>
      <c r="AM135" s="5" t="s">
        <v>68</v>
      </c>
      <c r="AN135" s="6">
        <v>22350</v>
      </c>
      <c r="AO135" s="5" t="s">
        <v>69</v>
      </c>
      <c r="AP135" s="5" t="s">
        <v>70</v>
      </c>
      <c r="AQ135" s="6">
        <v>17508</v>
      </c>
    </row>
    <row r="136" spans="1:43" ht="16.5" thickBot="1" x14ac:dyDescent="0.3">
      <c r="A136" s="4">
        <v>14525</v>
      </c>
      <c r="B136" s="5" t="s">
        <v>43</v>
      </c>
      <c r="C136" s="6">
        <v>26345000</v>
      </c>
      <c r="D136" s="5" t="s">
        <v>44</v>
      </c>
      <c r="E136" s="6">
        <v>37.772080000000003</v>
      </c>
      <c r="F136" s="6">
        <v>-122.445717</v>
      </c>
      <c r="G136" s="5" t="s">
        <v>45</v>
      </c>
      <c r="H136" s="5" t="s">
        <v>46</v>
      </c>
      <c r="I136" s="6">
        <v>140652503</v>
      </c>
      <c r="J136" s="6">
        <v>2014</v>
      </c>
      <c r="K136" s="6">
        <v>3801</v>
      </c>
      <c r="L136" s="6">
        <v>20140806</v>
      </c>
      <c r="M136" s="6">
        <v>119</v>
      </c>
      <c r="N136" s="6">
        <v>1045</v>
      </c>
      <c r="O136" s="5" t="s">
        <v>119</v>
      </c>
      <c r="P136" s="5" t="s">
        <v>88</v>
      </c>
      <c r="Q136" s="6">
        <v>3</v>
      </c>
      <c r="R136" s="5" t="s">
        <v>192</v>
      </c>
      <c r="S136" s="5" t="s">
        <v>644</v>
      </c>
      <c r="T136" s="6">
        <v>0</v>
      </c>
      <c r="U136" s="5" t="s">
        <v>51</v>
      </c>
      <c r="V136" s="5" t="s">
        <v>52</v>
      </c>
      <c r="W136" s="5" t="s">
        <v>90</v>
      </c>
      <c r="X136" s="5" t="s">
        <v>54</v>
      </c>
      <c r="Y136" s="5" t="s">
        <v>78</v>
      </c>
      <c r="Z136" s="5" t="s">
        <v>56</v>
      </c>
      <c r="AA136" s="5" t="s">
        <v>213</v>
      </c>
      <c r="AB136" s="5" t="s">
        <v>58</v>
      </c>
      <c r="AC136" s="5" t="s">
        <v>52</v>
      </c>
      <c r="AD136" s="5" t="s">
        <v>131</v>
      </c>
      <c r="AE136" s="5" t="s">
        <v>112</v>
      </c>
      <c r="AF136" s="5" t="s">
        <v>79</v>
      </c>
      <c r="AG136" s="5" t="s">
        <v>881</v>
      </c>
      <c r="AH136" s="5" t="s">
        <v>133</v>
      </c>
      <c r="AI136" s="5" t="s">
        <v>215</v>
      </c>
      <c r="AJ136" s="5" t="s">
        <v>250</v>
      </c>
      <c r="AK136" s="5" t="s">
        <v>66</v>
      </c>
      <c r="AL136" s="5" t="s">
        <v>145</v>
      </c>
      <c r="AM136" s="5" t="s">
        <v>68</v>
      </c>
      <c r="AN136" s="5" t="s">
        <v>106</v>
      </c>
      <c r="AO136" s="5" t="s">
        <v>107</v>
      </c>
      <c r="AP136" s="5" t="s">
        <v>108</v>
      </c>
      <c r="AQ136" s="6">
        <v>30405</v>
      </c>
    </row>
    <row r="137" spans="1:43" ht="16.5" thickBot="1" x14ac:dyDescent="0.3">
      <c r="A137" s="4">
        <v>29010</v>
      </c>
      <c r="B137" s="5" t="s">
        <v>43</v>
      </c>
      <c r="C137" s="6">
        <v>26067000</v>
      </c>
      <c r="D137" s="5" t="s">
        <v>44</v>
      </c>
      <c r="E137" s="6">
        <v>37.777794</v>
      </c>
      <c r="F137" s="6">
        <v>-122.438366</v>
      </c>
      <c r="G137" s="5" t="s">
        <v>45</v>
      </c>
      <c r="H137" s="5" t="s">
        <v>46</v>
      </c>
      <c r="I137" s="6">
        <v>4870086</v>
      </c>
      <c r="J137" s="6">
        <v>2010</v>
      </c>
      <c r="K137" s="6">
        <v>3801</v>
      </c>
      <c r="L137" s="6">
        <v>20100831</v>
      </c>
      <c r="M137" s="6">
        <v>2035</v>
      </c>
      <c r="N137" s="6">
        <v>937</v>
      </c>
      <c r="O137" s="5" t="s">
        <v>217</v>
      </c>
      <c r="P137" s="5" t="s">
        <v>47</v>
      </c>
      <c r="Q137" s="5" t="s">
        <v>949</v>
      </c>
      <c r="R137" s="5" t="s">
        <v>453</v>
      </c>
      <c r="S137" s="5" t="s">
        <v>273</v>
      </c>
      <c r="T137" s="6">
        <v>0</v>
      </c>
      <c r="U137" s="5" t="s">
        <v>51</v>
      </c>
      <c r="V137" s="5" t="s">
        <v>52</v>
      </c>
      <c r="W137" s="5" t="s">
        <v>90</v>
      </c>
      <c r="X137" s="5" t="s">
        <v>91</v>
      </c>
      <c r="Y137" s="5" t="s">
        <v>78</v>
      </c>
      <c r="Z137" s="5" t="s">
        <v>56</v>
      </c>
      <c r="AA137" s="5" t="s">
        <v>57</v>
      </c>
      <c r="AB137" s="5" t="s">
        <v>58</v>
      </c>
      <c r="AC137" s="5" t="s">
        <v>52</v>
      </c>
      <c r="AD137" s="5" t="s">
        <v>131</v>
      </c>
      <c r="AE137" s="5" t="s">
        <v>112</v>
      </c>
      <c r="AF137" s="5" t="s">
        <v>79</v>
      </c>
      <c r="AG137" s="5" t="s">
        <v>942</v>
      </c>
      <c r="AH137" s="5" t="s">
        <v>123</v>
      </c>
      <c r="AI137" s="5" t="s">
        <v>171</v>
      </c>
      <c r="AJ137" s="5" t="s">
        <v>65</v>
      </c>
      <c r="AK137" s="5" t="s">
        <v>66</v>
      </c>
      <c r="AL137" s="5" t="s">
        <v>145</v>
      </c>
      <c r="AM137" s="5" t="s">
        <v>68</v>
      </c>
      <c r="AN137" s="6">
        <v>22350</v>
      </c>
      <c r="AO137" s="5" t="s">
        <v>69</v>
      </c>
      <c r="AP137" s="5" t="s">
        <v>70</v>
      </c>
      <c r="AQ137" s="6">
        <v>13980</v>
      </c>
    </row>
    <row r="138" spans="1:43" ht="16.5" thickBot="1" x14ac:dyDescent="0.3">
      <c r="A138" s="4">
        <v>29339</v>
      </c>
      <c r="B138" s="5" t="s">
        <v>43</v>
      </c>
      <c r="C138" s="6">
        <v>26382000</v>
      </c>
      <c r="D138" s="5" t="s">
        <v>44</v>
      </c>
      <c r="E138" s="6">
        <v>37.776741999999999</v>
      </c>
      <c r="F138" s="6">
        <v>-122.44665999999999</v>
      </c>
      <c r="G138" s="5" t="s">
        <v>45</v>
      </c>
      <c r="H138" s="5" t="s">
        <v>46</v>
      </c>
      <c r="I138" s="6">
        <v>4355253</v>
      </c>
      <c r="J138" s="6">
        <v>2009</v>
      </c>
      <c r="K138" s="6">
        <v>3801</v>
      </c>
      <c r="L138" s="6">
        <v>20090809</v>
      </c>
      <c r="M138" s="6">
        <v>1714</v>
      </c>
      <c r="N138" s="6">
        <v>226</v>
      </c>
      <c r="O138" s="5" t="s">
        <v>217</v>
      </c>
      <c r="P138" s="5" t="s">
        <v>182</v>
      </c>
      <c r="Q138" s="5" t="s">
        <v>224</v>
      </c>
      <c r="R138" s="5" t="s">
        <v>642</v>
      </c>
      <c r="S138" s="5" t="s">
        <v>273</v>
      </c>
      <c r="T138" s="6">
        <v>0</v>
      </c>
      <c r="U138" s="5" t="s">
        <v>51</v>
      </c>
      <c r="V138" s="5" t="s">
        <v>52</v>
      </c>
      <c r="W138" s="5" t="s">
        <v>111</v>
      </c>
      <c r="X138" s="5" t="s">
        <v>249</v>
      </c>
      <c r="Y138" s="5" t="s">
        <v>254</v>
      </c>
      <c r="Z138" s="5" t="s">
        <v>56</v>
      </c>
      <c r="AA138" s="5" t="s">
        <v>57</v>
      </c>
      <c r="AB138" s="5" t="s">
        <v>58</v>
      </c>
      <c r="AC138" s="5" t="s">
        <v>52</v>
      </c>
      <c r="AD138" s="5" t="s">
        <v>59</v>
      </c>
      <c r="AE138" s="5" t="s">
        <v>112</v>
      </c>
      <c r="AF138" s="5" t="s">
        <v>79</v>
      </c>
      <c r="AG138" s="5" t="s">
        <v>940</v>
      </c>
      <c r="AH138" s="5" t="s">
        <v>63</v>
      </c>
      <c r="AI138" s="5" t="s">
        <v>64</v>
      </c>
      <c r="AJ138" s="5" t="s">
        <v>65</v>
      </c>
      <c r="AK138" s="5" t="s">
        <v>66</v>
      </c>
      <c r="AL138" s="5" t="s">
        <v>145</v>
      </c>
      <c r="AM138" s="5" t="s">
        <v>68</v>
      </c>
      <c r="AN138" s="6">
        <v>22350</v>
      </c>
      <c r="AO138" s="5" t="s">
        <v>69</v>
      </c>
      <c r="AP138" s="5" t="s">
        <v>70</v>
      </c>
      <c r="AQ138" s="6">
        <v>3567</v>
      </c>
    </row>
    <row r="139" spans="1:43" ht="16.5" thickBot="1" x14ac:dyDescent="0.3">
      <c r="A139" s="4">
        <v>29341</v>
      </c>
      <c r="B139" s="5" t="s">
        <v>43</v>
      </c>
      <c r="C139" s="6">
        <v>26379000</v>
      </c>
      <c r="D139" s="6">
        <v>8848000</v>
      </c>
      <c r="E139" s="6">
        <v>37.776333999999999</v>
      </c>
      <c r="F139" s="6">
        <v>-122.446578</v>
      </c>
      <c r="G139" s="5" t="s">
        <v>45</v>
      </c>
      <c r="H139" s="5" t="s">
        <v>46</v>
      </c>
      <c r="I139" s="6">
        <v>9015293</v>
      </c>
      <c r="J139" s="6">
        <v>2006</v>
      </c>
      <c r="K139" s="6">
        <v>3801</v>
      </c>
      <c r="L139" s="6">
        <v>20060816</v>
      </c>
      <c r="M139" s="6">
        <v>1847</v>
      </c>
      <c r="N139" s="6">
        <v>821</v>
      </c>
      <c r="O139" s="5" t="s">
        <v>217</v>
      </c>
      <c r="P139" s="5" t="s">
        <v>88</v>
      </c>
      <c r="Q139" s="5" t="s">
        <v>258</v>
      </c>
      <c r="R139" s="5" t="s">
        <v>644</v>
      </c>
      <c r="S139" s="5" t="s">
        <v>273</v>
      </c>
      <c r="T139" s="6">
        <v>150</v>
      </c>
      <c r="U139" s="5" t="s">
        <v>455</v>
      </c>
      <c r="V139" s="5" t="s">
        <v>52</v>
      </c>
      <c r="W139" s="5" t="s">
        <v>90</v>
      </c>
      <c r="X139" s="5" t="s">
        <v>102</v>
      </c>
      <c r="Y139" s="5" t="s">
        <v>55</v>
      </c>
      <c r="Z139" s="5" t="s">
        <v>56</v>
      </c>
      <c r="AA139" s="5" t="s">
        <v>57</v>
      </c>
      <c r="AB139" s="5" t="s">
        <v>58</v>
      </c>
      <c r="AC139" s="5" t="s">
        <v>52</v>
      </c>
      <c r="AD139" s="5" t="s">
        <v>59</v>
      </c>
      <c r="AE139" s="5" t="s">
        <v>60</v>
      </c>
      <c r="AF139" s="5" t="s">
        <v>79</v>
      </c>
      <c r="AG139" s="5" t="s">
        <v>953</v>
      </c>
      <c r="AH139" s="5" t="s">
        <v>123</v>
      </c>
      <c r="AI139" s="5" t="s">
        <v>64</v>
      </c>
      <c r="AJ139" s="5" t="s">
        <v>65</v>
      </c>
      <c r="AK139" s="5" t="s">
        <v>83</v>
      </c>
      <c r="AL139" s="5" t="s">
        <v>145</v>
      </c>
      <c r="AM139" s="5" t="s">
        <v>68</v>
      </c>
      <c r="AN139" s="6">
        <v>22350</v>
      </c>
      <c r="AO139" s="5" t="s">
        <v>69</v>
      </c>
      <c r="AP139" s="5" t="s">
        <v>70</v>
      </c>
      <c r="AQ139" s="6">
        <v>24158</v>
      </c>
    </row>
    <row r="140" spans="1:43" ht="16.5" thickBot="1" x14ac:dyDescent="0.3">
      <c r="A140" s="4">
        <v>29369</v>
      </c>
      <c r="B140" s="5" t="s">
        <v>43</v>
      </c>
      <c r="C140" s="6">
        <v>26393000</v>
      </c>
      <c r="D140" s="5" t="s">
        <v>44</v>
      </c>
      <c r="E140" s="6">
        <v>37.778750000000002</v>
      </c>
      <c r="F140" s="6">
        <v>-122.44603499999999</v>
      </c>
      <c r="G140" s="5" t="s">
        <v>45</v>
      </c>
      <c r="H140" s="5" t="s">
        <v>46</v>
      </c>
      <c r="I140" s="6">
        <v>5303653</v>
      </c>
      <c r="J140" s="6">
        <v>2011</v>
      </c>
      <c r="K140" s="6">
        <v>3801</v>
      </c>
      <c r="L140" s="6">
        <v>20110812</v>
      </c>
      <c r="M140" s="6">
        <v>1829</v>
      </c>
      <c r="N140" s="6">
        <v>1437</v>
      </c>
      <c r="O140" s="5" t="s">
        <v>119</v>
      </c>
      <c r="P140" s="5" t="s">
        <v>135</v>
      </c>
      <c r="Q140" s="6">
        <v>4</v>
      </c>
      <c r="R140" s="5" t="s">
        <v>101</v>
      </c>
      <c r="S140" s="5" t="s">
        <v>965</v>
      </c>
      <c r="T140" s="6">
        <v>0</v>
      </c>
      <c r="U140" s="5" t="s">
        <v>51</v>
      </c>
      <c r="V140" s="5" t="s">
        <v>52</v>
      </c>
      <c r="W140" s="5" t="s">
        <v>90</v>
      </c>
      <c r="X140" s="5" t="s">
        <v>91</v>
      </c>
      <c r="Y140" s="5" t="s">
        <v>78</v>
      </c>
      <c r="Z140" s="5" t="s">
        <v>56</v>
      </c>
      <c r="AA140" s="5" t="s">
        <v>57</v>
      </c>
      <c r="AB140" s="5" t="s">
        <v>58</v>
      </c>
      <c r="AC140" s="5" t="s">
        <v>52</v>
      </c>
      <c r="AD140" s="5" t="s">
        <v>59</v>
      </c>
      <c r="AE140" s="5" t="s">
        <v>60</v>
      </c>
      <c r="AF140" s="5" t="s">
        <v>79</v>
      </c>
      <c r="AG140" s="5" t="s">
        <v>967</v>
      </c>
      <c r="AH140" s="5" t="s">
        <v>123</v>
      </c>
      <c r="AI140" s="5" t="s">
        <v>64</v>
      </c>
      <c r="AJ140" s="5" t="s">
        <v>65</v>
      </c>
      <c r="AK140" s="5" t="s">
        <v>66</v>
      </c>
      <c r="AL140" s="5" t="s">
        <v>145</v>
      </c>
      <c r="AM140" s="5" t="s">
        <v>68</v>
      </c>
      <c r="AN140" s="6">
        <v>22350</v>
      </c>
      <c r="AO140" s="5" t="s">
        <v>69</v>
      </c>
      <c r="AP140" s="5" t="s">
        <v>70</v>
      </c>
      <c r="AQ140" s="6">
        <v>14029</v>
      </c>
    </row>
    <row r="141" spans="1:43" ht="16.5" thickBot="1" x14ac:dyDescent="0.3">
      <c r="A141" s="4">
        <v>14529</v>
      </c>
      <c r="B141" s="5" t="s">
        <v>43</v>
      </c>
      <c r="C141" s="6">
        <v>26036000</v>
      </c>
      <c r="D141" s="6">
        <v>9761000</v>
      </c>
      <c r="E141" s="6">
        <v>37.773088000000001</v>
      </c>
      <c r="F141" s="6">
        <v>-122.437781</v>
      </c>
      <c r="G141" s="5" t="s">
        <v>45</v>
      </c>
      <c r="H141" s="5" t="s">
        <v>46</v>
      </c>
      <c r="I141" s="6">
        <v>2776286</v>
      </c>
      <c r="J141" s="6">
        <v>2006</v>
      </c>
      <c r="K141" s="6">
        <v>3801</v>
      </c>
      <c r="L141" s="6">
        <v>20060813</v>
      </c>
      <c r="M141" s="6">
        <v>52</v>
      </c>
      <c r="N141" s="6">
        <v>1709</v>
      </c>
      <c r="O141" s="5" t="s">
        <v>119</v>
      </c>
      <c r="P141" s="5" t="s">
        <v>182</v>
      </c>
      <c r="Q141" s="5" t="s">
        <v>240</v>
      </c>
      <c r="R141" s="5" t="s">
        <v>192</v>
      </c>
      <c r="S141" s="5" t="s">
        <v>503</v>
      </c>
      <c r="T141" s="6">
        <v>105</v>
      </c>
      <c r="U141" s="5" t="s">
        <v>120</v>
      </c>
      <c r="V141" s="5" t="s">
        <v>52</v>
      </c>
      <c r="W141" s="5" t="s">
        <v>53</v>
      </c>
      <c r="X141" s="5" t="s">
        <v>147</v>
      </c>
      <c r="Y141" s="5" t="s">
        <v>151</v>
      </c>
      <c r="Z141" s="5" t="s">
        <v>358</v>
      </c>
      <c r="AA141" s="5" t="s">
        <v>57</v>
      </c>
      <c r="AB141" s="5" t="s">
        <v>58</v>
      </c>
      <c r="AC141" s="5" t="s">
        <v>52</v>
      </c>
      <c r="AD141" s="5" t="s">
        <v>131</v>
      </c>
      <c r="AE141" s="5" t="s">
        <v>60</v>
      </c>
      <c r="AF141" s="5" t="s">
        <v>153</v>
      </c>
      <c r="AG141" s="5" t="s">
        <v>509</v>
      </c>
      <c r="AH141" s="5" t="s">
        <v>149</v>
      </c>
      <c r="AI141" s="5" t="s">
        <v>171</v>
      </c>
      <c r="AJ141" s="5" t="s">
        <v>176</v>
      </c>
      <c r="AK141" s="5" t="s">
        <v>168</v>
      </c>
      <c r="AL141" s="5" t="s">
        <v>145</v>
      </c>
      <c r="AM141" s="5" t="s">
        <v>68</v>
      </c>
      <c r="AN141" s="5" t="s">
        <v>177</v>
      </c>
      <c r="AO141" s="5" t="s">
        <v>178</v>
      </c>
      <c r="AP141" s="5" t="s">
        <v>179</v>
      </c>
      <c r="AQ141" s="6">
        <v>2009</v>
      </c>
    </row>
    <row r="142" spans="1:43" ht="16.5" thickBot="1" x14ac:dyDescent="0.3">
      <c r="A142" s="4">
        <v>29212</v>
      </c>
      <c r="B142" s="5" t="s">
        <v>43</v>
      </c>
      <c r="C142" s="6">
        <v>26345000</v>
      </c>
      <c r="D142" s="5" t="s">
        <v>44</v>
      </c>
      <c r="E142" s="6">
        <v>37.772080000000003</v>
      </c>
      <c r="F142" s="6">
        <v>-122.445717</v>
      </c>
      <c r="G142" s="5" t="s">
        <v>45</v>
      </c>
      <c r="H142" s="5" t="s">
        <v>46</v>
      </c>
      <c r="I142" s="6">
        <v>3892919</v>
      </c>
      <c r="J142" s="6">
        <v>2008</v>
      </c>
      <c r="K142" s="6">
        <v>3801</v>
      </c>
      <c r="L142" s="6">
        <v>20080828</v>
      </c>
      <c r="M142" s="6">
        <v>220</v>
      </c>
      <c r="N142" s="6">
        <v>627</v>
      </c>
      <c r="O142" s="5" t="s">
        <v>119</v>
      </c>
      <c r="P142" s="5" t="s">
        <v>72</v>
      </c>
      <c r="Q142" s="5" t="s">
        <v>918</v>
      </c>
      <c r="R142" s="5" t="s">
        <v>644</v>
      </c>
      <c r="S142" s="5" t="s">
        <v>192</v>
      </c>
      <c r="T142" s="6">
        <v>0</v>
      </c>
      <c r="U142" s="5" t="s">
        <v>51</v>
      </c>
      <c r="V142" s="5" t="s">
        <v>52</v>
      </c>
      <c r="W142" s="5" t="s">
        <v>111</v>
      </c>
      <c r="X142" s="5" t="s">
        <v>91</v>
      </c>
      <c r="Y142" s="5" t="s">
        <v>78</v>
      </c>
      <c r="Z142" s="5" t="s">
        <v>56</v>
      </c>
      <c r="AA142" s="5" t="s">
        <v>57</v>
      </c>
      <c r="AB142" s="5" t="s">
        <v>58</v>
      </c>
      <c r="AC142" s="5" t="s">
        <v>52</v>
      </c>
      <c r="AD142" s="5" t="s">
        <v>131</v>
      </c>
      <c r="AE142" s="5" t="s">
        <v>112</v>
      </c>
      <c r="AF142" s="5" t="s">
        <v>79</v>
      </c>
      <c r="AG142" s="5" t="s">
        <v>881</v>
      </c>
      <c r="AH142" s="5" t="s">
        <v>133</v>
      </c>
      <c r="AI142" s="5" t="s">
        <v>64</v>
      </c>
      <c r="AJ142" s="5" t="s">
        <v>124</v>
      </c>
      <c r="AK142" s="5" t="s">
        <v>66</v>
      </c>
      <c r="AL142" s="5" t="s">
        <v>145</v>
      </c>
      <c r="AM142" s="5" t="s">
        <v>68</v>
      </c>
      <c r="AN142" s="5" t="s">
        <v>125</v>
      </c>
      <c r="AO142" s="5" t="s">
        <v>126</v>
      </c>
      <c r="AP142" s="5" t="s">
        <v>127</v>
      </c>
      <c r="AQ142" s="6">
        <v>3146</v>
      </c>
    </row>
    <row r="143" spans="1:43" ht="16.5" thickBot="1" x14ac:dyDescent="0.3">
      <c r="A143" s="4">
        <v>15226</v>
      </c>
      <c r="B143" s="5" t="s">
        <v>43</v>
      </c>
      <c r="C143" s="6">
        <v>26472000</v>
      </c>
      <c r="D143" s="5" t="s">
        <v>44</v>
      </c>
      <c r="E143" s="6">
        <v>37.775750000000002</v>
      </c>
      <c r="F143" s="6">
        <v>-122.45296399999999</v>
      </c>
      <c r="G143" s="5" t="s">
        <v>45</v>
      </c>
      <c r="H143" s="5" t="s">
        <v>46</v>
      </c>
      <c r="I143" s="6">
        <v>3342566</v>
      </c>
      <c r="J143" s="6">
        <v>2007</v>
      </c>
      <c r="K143" s="6">
        <v>3801</v>
      </c>
      <c r="L143" s="6">
        <v>20070822</v>
      </c>
      <c r="M143" s="6">
        <v>2230</v>
      </c>
      <c r="N143" s="5" t="s">
        <v>963</v>
      </c>
      <c r="O143" s="5" t="s">
        <v>87</v>
      </c>
      <c r="P143" s="5" t="s">
        <v>88</v>
      </c>
      <c r="Q143" s="5" t="s">
        <v>959</v>
      </c>
      <c r="R143" s="5" t="s">
        <v>955</v>
      </c>
      <c r="S143" s="5" t="s">
        <v>964</v>
      </c>
      <c r="T143" s="6">
        <v>0</v>
      </c>
      <c r="U143" s="5" t="s">
        <v>51</v>
      </c>
      <c r="V143" s="5" t="s">
        <v>52</v>
      </c>
      <c r="W143" s="5" t="s">
        <v>90</v>
      </c>
      <c r="X143" s="5" t="s">
        <v>150</v>
      </c>
      <c r="Y143" s="5" t="s">
        <v>151</v>
      </c>
      <c r="Z143" s="5" t="s">
        <v>203</v>
      </c>
      <c r="AA143" s="5" t="s">
        <v>52</v>
      </c>
      <c r="AB143" s="5" t="s">
        <v>58</v>
      </c>
      <c r="AC143" s="5" t="s">
        <v>52</v>
      </c>
      <c r="AD143" s="5" t="s">
        <v>131</v>
      </c>
      <c r="AE143" s="5" t="s">
        <v>112</v>
      </c>
      <c r="AF143" s="5" t="s">
        <v>153</v>
      </c>
      <c r="AG143" s="5" t="s">
        <v>957</v>
      </c>
      <c r="AH143" s="5" t="s">
        <v>149</v>
      </c>
      <c r="AI143" s="5" t="s">
        <v>64</v>
      </c>
      <c r="AJ143" s="5" t="s">
        <v>599</v>
      </c>
      <c r="AK143" s="5" t="s">
        <v>66</v>
      </c>
      <c r="AL143" s="5" t="s">
        <v>145</v>
      </c>
      <c r="AM143" s="5" t="s">
        <v>68</v>
      </c>
      <c r="AN143" s="5" t="s">
        <v>600</v>
      </c>
      <c r="AO143" s="5" t="s">
        <v>601</v>
      </c>
      <c r="AP143" s="5" t="s">
        <v>602</v>
      </c>
      <c r="AQ143" s="6">
        <v>26916</v>
      </c>
    </row>
    <row r="144" spans="1:43" ht="16.5" thickBot="1" x14ac:dyDescent="0.3">
      <c r="A144" s="4">
        <v>27140</v>
      </c>
      <c r="B144" s="5" t="s">
        <v>43</v>
      </c>
      <c r="C144" s="6">
        <v>26028000</v>
      </c>
      <c r="D144" s="6">
        <v>11685000</v>
      </c>
      <c r="E144" s="6">
        <v>37.773133000000001</v>
      </c>
      <c r="F144" s="6">
        <v>-122.43570800000001</v>
      </c>
      <c r="G144" s="5" t="s">
        <v>45</v>
      </c>
      <c r="H144" s="5" t="s">
        <v>46</v>
      </c>
      <c r="I144" s="6">
        <v>130692183</v>
      </c>
      <c r="J144" s="6">
        <v>2013</v>
      </c>
      <c r="K144" s="6">
        <v>3801</v>
      </c>
      <c r="L144" s="6">
        <v>20130820</v>
      </c>
      <c r="M144" s="6">
        <v>1031</v>
      </c>
      <c r="N144" s="6">
        <v>874</v>
      </c>
      <c r="O144" s="5" t="s">
        <v>119</v>
      </c>
      <c r="P144" s="5" t="s">
        <v>47</v>
      </c>
      <c r="Q144" s="5" t="s">
        <v>136</v>
      </c>
      <c r="R144" s="5" t="s">
        <v>680</v>
      </c>
      <c r="S144" s="5" t="s">
        <v>192</v>
      </c>
      <c r="T144" s="6">
        <v>79</v>
      </c>
      <c r="U144" s="5" t="s">
        <v>455</v>
      </c>
      <c r="V144" s="5" t="s">
        <v>52</v>
      </c>
      <c r="W144" s="5" t="s">
        <v>90</v>
      </c>
      <c r="X144" s="5" t="s">
        <v>91</v>
      </c>
      <c r="Y144" s="5" t="s">
        <v>92</v>
      </c>
      <c r="Z144" s="5" t="s">
        <v>56</v>
      </c>
      <c r="AA144" s="5" t="s">
        <v>57</v>
      </c>
      <c r="AB144" s="5" t="s">
        <v>58</v>
      </c>
      <c r="AC144" s="5" t="s">
        <v>52</v>
      </c>
      <c r="AD144" s="5" t="s">
        <v>59</v>
      </c>
      <c r="AE144" s="5" t="s">
        <v>60</v>
      </c>
      <c r="AF144" s="5" t="s">
        <v>93</v>
      </c>
      <c r="AG144" s="5" t="s">
        <v>1003</v>
      </c>
      <c r="AH144" s="5" t="s">
        <v>81</v>
      </c>
      <c r="AI144" s="5" t="s">
        <v>64</v>
      </c>
      <c r="AJ144" s="5" t="s">
        <v>65</v>
      </c>
      <c r="AK144" s="5" t="s">
        <v>83</v>
      </c>
      <c r="AL144" s="5" t="s">
        <v>145</v>
      </c>
      <c r="AM144" s="5" t="s">
        <v>68</v>
      </c>
      <c r="AN144" s="6">
        <v>22350</v>
      </c>
      <c r="AO144" s="5" t="s">
        <v>69</v>
      </c>
      <c r="AP144" s="5" t="s">
        <v>70</v>
      </c>
      <c r="AQ144" s="6">
        <v>1336</v>
      </c>
    </row>
    <row r="145" spans="1:43" ht="16.5" thickBot="1" x14ac:dyDescent="0.3">
      <c r="A145" s="4">
        <v>11684</v>
      </c>
      <c r="B145" s="5" t="s">
        <v>43</v>
      </c>
      <c r="C145" s="6">
        <v>26027000</v>
      </c>
      <c r="D145" s="6">
        <v>11686000</v>
      </c>
      <c r="E145" s="6">
        <v>37.773460999999998</v>
      </c>
      <c r="F145" s="6">
        <v>-122.43577500000001</v>
      </c>
      <c r="G145" s="5" t="s">
        <v>45</v>
      </c>
      <c r="H145" s="5" t="s">
        <v>46</v>
      </c>
      <c r="I145" s="6">
        <v>5281512</v>
      </c>
      <c r="J145" s="6">
        <v>2011</v>
      </c>
      <c r="K145" s="6">
        <v>3801</v>
      </c>
      <c r="L145" s="6">
        <v>20110804</v>
      </c>
      <c r="M145" s="6">
        <v>948</v>
      </c>
      <c r="N145" s="6">
        <v>1337</v>
      </c>
      <c r="O145" s="5" t="s">
        <v>468</v>
      </c>
      <c r="P145" s="5" t="s">
        <v>72</v>
      </c>
      <c r="Q145" s="5" t="s">
        <v>420</v>
      </c>
      <c r="R145" s="5" t="s">
        <v>680</v>
      </c>
      <c r="S145" s="5" t="s">
        <v>192</v>
      </c>
      <c r="T145" s="6">
        <v>42</v>
      </c>
      <c r="U145" s="5" t="s">
        <v>622</v>
      </c>
      <c r="V145" s="5" t="s">
        <v>52</v>
      </c>
      <c r="W145" s="5" t="s">
        <v>90</v>
      </c>
      <c r="X145" s="5" t="s">
        <v>77</v>
      </c>
      <c r="Y145" s="5" t="s">
        <v>92</v>
      </c>
      <c r="Z145" s="5" t="s">
        <v>56</v>
      </c>
      <c r="AA145" s="5" t="s">
        <v>213</v>
      </c>
      <c r="AB145" s="5" t="s">
        <v>58</v>
      </c>
      <c r="AC145" s="5" t="s">
        <v>52</v>
      </c>
      <c r="AD145" s="5" t="s">
        <v>59</v>
      </c>
      <c r="AE145" s="5" t="s">
        <v>112</v>
      </c>
      <c r="AF145" s="5" t="s">
        <v>93</v>
      </c>
      <c r="AG145" s="5" t="s">
        <v>1004</v>
      </c>
      <c r="AH145" s="5" t="s">
        <v>95</v>
      </c>
      <c r="AI145" s="5" t="s">
        <v>171</v>
      </c>
      <c r="AJ145" s="5" t="s">
        <v>114</v>
      </c>
      <c r="AK145" s="5" t="s">
        <v>83</v>
      </c>
      <c r="AL145" s="5" t="s">
        <v>145</v>
      </c>
      <c r="AM145" s="5" t="s">
        <v>68</v>
      </c>
      <c r="AN145" s="5" t="s">
        <v>116</v>
      </c>
      <c r="AO145" s="5" t="s">
        <v>117</v>
      </c>
      <c r="AP145" s="5" t="s">
        <v>118</v>
      </c>
      <c r="AQ145" s="6">
        <v>20492</v>
      </c>
    </row>
    <row r="146" spans="1:43" ht="16.5" thickBot="1" x14ac:dyDescent="0.3">
      <c r="A146" s="4">
        <v>29446</v>
      </c>
      <c r="B146" s="5" t="s">
        <v>43</v>
      </c>
      <c r="C146" s="6">
        <v>26441000</v>
      </c>
      <c r="D146" s="5" t="s">
        <v>44</v>
      </c>
      <c r="E146" s="6">
        <v>37.771053999999999</v>
      </c>
      <c r="F146" s="6">
        <v>-122.453902</v>
      </c>
      <c r="G146" s="5" t="s">
        <v>45</v>
      </c>
      <c r="H146" s="5" t="s">
        <v>46</v>
      </c>
      <c r="I146" s="6">
        <v>6093607</v>
      </c>
      <c r="J146" s="6">
        <v>2012</v>
      </c>
      <c r="K146" s="6">
        <v>3801</v>
      </c>
      <c r="L146" s="6">
        <v>20120825</v>
      </c>
      <c r="M146" s="6">
        <v>1313</v>
      </c>
      <c r="N146" s="6">
        <v>186</v>
      </c>
      <c r="O146" s="5" t="s">
        <v>119</v>
      </c>
      <c r="P146" s="5" t="s">
        <v>128</v>
      </c>
      <c r="Q146" s="5" t="s">
        <v>169</v>
      </c>
      <c r="R146" s="5" t="s">
        <v>694</v>
      </c>
      <c r="S146" s="5" t="s">
        <v>192</v>
      </c>
      <c r="T146" s="6">
        <v>0</v>
      </c>
      <c r="U146" s="5" t="s">
        <v>51</v>
      </c>
      <c r="V146" s="5" t="s">
        <v>52</v>
      </c>
      <c r="W146" s="5" t="s">
        <v>53</v>
      </c>
      <c r="X146" s="5" t="s">
        <v>77</v>
      </c>
      <c r="Y146" s="5" t="s">
        <v>78</v>
      </c>
      <c r="Z146" s="5" t="s">
        <v>56</v>
      </c>
      <c r="AA146" s="5" t="s">
        <v>57</v>
      </c>
      <c r="AB146" s="5" t="s">
        <v>58</v>
      </c>
      <c r="AC146" s="5" t="s">
        <v>52</v>
      </c>
      <c r="AD146" s="5" t="s">
        <v>59</v>
      </c>
      <c r="AE146" s="5" t="s">
        <v>112</v>
      </c>
      <c r="AF146" s="5" t="s">
        <v>79</v>
      </c>
      <c r="AG146" s="5" t="s">
        <v>1009</v>
      </c>
      <c r="AH146" s="5" t="s">
        <v>81</v>
      </c>
      <c r="AI146" s="5" t="s">
        <v>64</v>
      </c>
      <c r="AJ146" s="5" t="s">
        <v>388</v>
      </c>
      <c r="AK146" s="5" t="s">
        <v>66</v>
      </c>
      <c r="AL146" s="5" t="s">
        <v>145</v>
      </c>
      <c r="AM146" s="5" t="s">
        <v>68</v>
      </c>
      <c r="AN146" s="5" t="s">
        <v>389</v>
      </c>
      <c r="AO146" s="5" t="s">
        <v>390</v>
      </c>
      <c r="AP146" s="5" t="s">
        <v>391</v>
      </c>
      <c r="AQ146" s="6">
        <v>7627</v>
      </c>
    </row>
    <row r="147" spans="1:43" ht="16.5" thickBot="1" x14ac:dyDescent="0.3">
      <c r="A147" s="4">
        <v>14605</v>
      </c>
      <c r="B147" s="5" t="s">
        <v>43</v>
      </c>
      <c r="C147" s="6">
        <v>26441000</v>
      </c>
      <c r="D147" s="5" t="s">
        <v>44</v>
      </c>
      <c r="E147" s="6">
        <v>37.771053999999999</v>
      </c>
      <c r="F147" s="6">
        <v>-122.453902</v>
      </c>
      <c r="G147" s="5" t="s">
        <v>45</v>
      </c>
      <c r="H147" s="5" t="s">
        <v>46</v>
      </c>
      <c r="I147" s="6">
        <v>6068146</v>
      </c>
      <c r="J147" s="6">
        <v>2012</v>
      </c>
      <c r="K147" s="6">
        <v>3801</v>
      </c>
      <c r="L147" s="6">
        <v>20120812</v>
      </c>
      <c r="M147" s="6">
        <v>1650</v>
      </c>
      <c r="N147" s="6">
        <v>1666</v>
      </c>
      <c r="O147" s="5" t="s">
        <v>119</v>
      </c>
      <c r="P147" s="5" t="s">
        <v>182</v>
      </c>
      <c r="Q147" s="5" t="s">
        <v>477</v>
      </c>
      <c r="R147" s="5" t="s">
        <v>694</v>
      </c>
      <c r="S147" s="5" t="s">
        <v>192</v>
      </c>
      <c r="T147" s="6">
        <v>0</v>
      </c>
      <c r="U147" s="5" t="s">
        <v>51</v>
      </c>
      <c r="V147" s="5" t="s">
        <v>52</v>
      </c>
      <c r="W147" s="5" t="s">
        <v>53</v>
      </c>
      <c r="X147" s="5" t="s">
        <v>91</v>
      </c>
      <c r="Y147" s="5" t="s">
        <v>92</v>
      </c>
      <c r="Z147" s="5" t="s">
        <v>56</v>
      </c>
      <c r="AA147" s="5" t="s">
        <v>57</v>
      </c>
      <c r="AB147" s="5" t="s">
        <v>58</v>
      </c>
      <c r="AC147" s="5" t="s">
        <v>52</v>
      </c>
      <c r="AD147" s="5" t="s">
        <v>59</v>
      </c>
      <c r="AE147" s="5" t="s">
        <v>112</v>
      </c>
      <c r="AF147" s="5" t="s">
        <v>93</v>
      </c>
      <c r="AG147" s="5" t="s">
        <v>1009</v>
      </c>
      <c r="AH147" s="5" t="s">
        <v>63</v>
      </c>
      <c r="AI147" s="5" t="s">
        <v>64</v>
      </c>
      <c r="AJ147" s="5" t="s">
        <v>124</v>
      </c>
      <c r="AK147" s="5" t="s">
        <v>66</v>
      </c>
      <c r="AL147" s="5" t="s">
        <v>145</v>
      </c>
      <c r="AM147" s="5" t="s">
        <v>68</v>
      </c>
      <c r="AN147" s="5" t="s">
        <v>125</v>
      </c>
      <c r="AO147" s="5" t="s">
        <v>126</v>
      </c>
      <c r="AP147" s="5" t="s">
        <v>127</v>
      </c>
      <c r="AQ147" s="6">
        <v>9068</v>
      </c>
    </row>
    <row r="148" spans="1:43" ht="16.5" thickBot="1" x14ac:dyDescent="0.3">
      <c r="A148" s="4">
        <v>5317</v>
      </c>
      <c r="B148" s="5" t="s">
        <v>43</v>
      </c>
      <c r="C148" s="6">
        <v>26324000</v>
      </c>
      <c r="D148" s="6">
        <v>3862000</v>
      </c>
      <c r="E148" s="6">
        <v>37.771616999999999</v>
      </c>
      <c r="F148" s="6">
        <v>-122.443888</v>
      </c>
      <c r="G148" s="5" t="s">
        <v>45</v>
      </c>
      <c r="H148" s="5" t="s">
        <v>46</v>
      </c>
      <c r="I148" s="6">
        <v>3892951</v>
      </c>
      <c r="J148" s="6">
        <v>2008</v>
      </c>
      <c r="K148" s="6">
        <v>3801</v>
      </c>
      <c r="L148" s="6">
        <v>20080827</v>
      </c>
      <c r="M148" s="6">
        <v>1912</v>
      </c>
      <c r="N148" s="6">
        <v>4203</v>
      </c>
      <c r="O148" s="5" t="s">
        <v>119</v>
      </c>
      <c r="P148" s="5" t="s">
        <v>88</v>
      </c>
      <c r="Q148" s="6">
        <v>3</v>
      </c>
      <c r="R148" s="5" t="s">
        <v>430</v>
      </c>
      <c r="S148" s="5" t="s">
        <v>218</v>
      </c>
      <c r="T148" s="6">
        <v>95</v>
      </c>
      <c r="U148" s="5" t="s">
        <v>622</v>
      </c>
      <c r="V148" s="5" t="s">
        <v>52</v>
      </c>
      <c r="W148" s="5" t="s">
        <v>53</v>
      </c>
      <c r="X148" s="5" t="s">
        <v>91</v>
      </c>
      <c r="Y148" s="5" t="s">
        <v>92</v>
      </c>
      <c r="Z148" s="5" t="s">
        <v>56</v>
      </c>
      <c r="AA148" s="5" t="s">
        <v>57</v>
      </c>
      <c r="AB148" s="5" t="s">
        <v>58</v>
      </c>
      <c r="AC148" s="5" t="s">
        <v>52</v>
      </c>
      <c r="AD148" s="5" t="s">
        <v>59</v>
      </c>
      <c r="AE148" s="5" t="s">
        <v>112</v>
      </c>
      <c r="AF148" s="5" t="s">
        <v>93</v>
      </c>
      <c r="AG148" s="5" t="s">
        <v>1015</v>
      </c>
      <c r="AH148" s="5" t="s">
        <v>123</v>
      </c>
      <c r="AI148" s="5" t="s">
        <v>64</v>
      </c>
      <c r="AJ148" s="5" t="s">
        <v>435</v>
      </c>
      <c r="AK148" s="5" t="s">
        <v>83</v>
      </c>
      <c r="AL148" s="5" t="s">
        <v>145</v>
      </c>
      <c r="AM148" s="5" t="s">
        <v>68</v>
      </c>
      <c r="AN148" s="6">
        <v>21650.1</v>
      </c>
      <c r="AO148" s="5" t="s">
        <v>436</v>
      </c>
      <c r="AP148" s="5" t="s">
        <v>437</v>
      </c>
      <c r="AQ148" s="6">
        <v>4002</v>
      </c>
    </row>
    <row r="149" spans="1:43" ht="16.5" thickBot="1" x14ac:dyDescent="0.3">
      <c r="A149" s="4">
        <v>18443</v>
      </c>
      <c r="B149" s="5" t="s">
        <v>43</v>
      </c>
      <c r="C149" s="6">
        <v>26029000</v>
      </c>
      <c r="D149" s="5" t="s">
        <v>44</v>
      </c>
      <c r="E149" s="6">
        <v>37.772204000000002</v>
      </c>
      <c r="F149" s="6">
        <v>-122.437235</v>
      </c>
      <c r="G149" s="5" t="s">
        <v>45</v>
      </c>
      <c r="H149" s="5" t="s">
        <v>46</v>
      </c>
      <c r="I149" s="6">
        <v>140691432</v>
      </c>
      <c r="J149" s="6">
        <v>2014</v>
      </c>
      <c r="K149" s="6">
        <v>3801</v>
      </c>
      <c r="L149" s="6">
        <v>20140818</v>
      </c>
      <c r="M149" s="6">
        <v>1020</v>
      </c>
      <c r="N149" s="6">
        <v>1816</v>
      </c>
      <c r="O149" s="5" t="s">
        <v>119</v>
      </c>
      <c r="P149" s="5" t="s">
        <v>172</v>
      </c>
      <c r="Q149" s="5" t="s">
        <v>142</v>
      </c>
      <c r="R149" s="5" t="s">
        <v>453</v>
      </c>
      <c r="S149" s="5" t="s">
        <v>218</v>
      </c>
      <c r="T149" s="6">
        <v>0</v>
      </c>
      <c r="U149" s="5" t="s">
        <v>51</v>
      </c>
      <c r="V149" s="5" t="s">
        <v>52</v>
      </c>
      <c r="W149" s="5" t="s">
        <v>90</v>
      </c>
      <c r="X149" s="5" t="s">
        <v>54</v>
      </c>
      <c r="Y149" s="5" t="s">
        <v>78</v>
      </c>
      <c r="Z149" s="5" t="s">
        <v>56</v>
      </c>
      <c r="AA149" s="5" t="s">
        <v>57</v>
      </c>
      <c r="AB149" s="5" t="s">
        <v>58</v>
      </c>
      <c r="AC149" s="5" t="s">
        <v>52</v>
      </c>
      <c r="AD149" s="5" t="s">
        <v>59</v>
      </c>
      <c r="AE149" s="5" t="s">
        <v>112</v>
      </c>
      <c r="AF149" s="5" t="s">
        <v>79</v>
      </c>
      <c r="AG149" s="5" t="s">
        <v>596</v>
      </c>
      <c r="AH149" s="5" t="s">
        <v>81</v>
      </c>
      <c r="AI149" s="5" t="s">
        <v>171</v>
      </c>
      <c r="AJ149" s="5" t="s">
        <v>250</v>
      </c>
      <c r="AK149" s="5" t="s">
        <v>66</v>
      </c>
      <c r="AL149" s="5" t="s">
        <v>145</v>
      </c>
      <c r="AM149" s="5" t="s">
        <v>68</v>
      </c>
      <c r="AN149" s="5" t="s">
        <v>106</v>
      </c>
      <c r="AO149" s="5" t="s">
        <v>107</v>
      </c>
      <c r="AP149" s="5" t="s">
        <v>108</v>
      </c>
      <c r="AQ149" s="6">
        <v>25704</v>
      </c>
    </row>
    <row r="150" spans="1:43" ht="16.5" thickBot="1" x14ac:dyDescent="0.3">
      <c r="A150" s="4">
        <v>29205</v>
      </c>
      <c r="B150" s="5" t="s">
        <v>43</v>
      </c>
      <c r="C150" s="6">
        <v>26345000</v>
      </c>
      <c r="D150" s="6">
        <v>8853000</v>
      </c>
      <c r="E150" s="6">
        <v>37.771287999999998</v>
      </c>
      <c r="F150" s="6">
        <v>-122.445564</v>
      </c>
      <c r="G150" s="5" t="s">
        <v>45</v>
      </c>
      <c r="H150" s="5" t="s">
        <v>46</v>
      </c>
      <c r="I150" s="6">
        <v>2229948</v>
      </c>
      <c r="J150" s="6">
        <v>2005</v>
      </c>
      <c r="K150" s="6">
        <v>3801</v>
      </c>
      <c r="L150" s="6">
        <v>20050830</v>
      </c>
      <c r="M150" s="6">
        <v>1535</v>
      </c>
      <c r="N150" s="6">
        <v>829</v>
      </c>
      <c r="O150" s="5" t="s">
        <v>44</v>
      </c>
      <c r="P150" s="5" t="s">
        <v>47</v>
      </c>
      <c r="Q150" s="5" t="s">
        <v>774</v>
      </c>
      <c r="R150" s="5" t="s">
        <v>644</v>
      </c>
      <c r="S150" s="5" t="s">
        <v>218</v>
      </c>
      <c r="T150" s="6">
        <v>54</v>
      </c>
      <c r="U150" s="5" t="s">
        <v>622</v>
      </c>
      <c r="V150" s="5" t="s">
        <v>52</v>
      </c>
      <c r="W150" s="5" t="s">
        <v>90</v>
      </c>
      <c r="X150" s="5" t="s">
        <v>102</v>
      </c>
      <c r="Y150" s="5" t="s">
        <v>254</v>
      </c>
      <c r="Z150" s="5" t="s">
        <v>56</v>
      </c>
      <c r="AA150" s="5" t="s">
        <v>57</v>
      </c>
      <c r="AB150" s="5" t="s">
        <v>58</v>
      </c>
      <c r="AC150" s="5" t="s">
        <v>52</v>
      </c>
      <c r="AD150" s="5" t="s">
        <v>59</v>
      </c>
      <c r="AE150" s="5" t="s">
        <v>112</v>
      </c>
      <c r="AF150" s="5" t="s">
        <v>79</v>
      </c>
      <c r="AG150" s="5" t="s">
        <v>1020</v>
      </c>
      <c r="AH150" s="5" t="s">
        <v>63</v>
      </c>
      <c r="AI150" s="5" t="s">
        <v>64</v>
      </c>
      <c r="AJ150" s="5" t="s">
        <v>114</v>
      </c>
      <c r="AK150" s="5" t="s">
        <v>83</v>
      </c>
      <c r="AL150" s="5" t="s">
        <v>145</v>
      </c>
      <c r="AM150" s="5" t="s">
        <v>68</v>
      </c>
      <c r="AN150" s="5" t="s">
        <v>116</v>
      </c>
      <c r="AO150" s="5" t="s">
        <v>117</v>
      </c>
      <c r="AP150" s="5" t="s">
        <v>118</v>
      </c>
      <c r="AQ150" s="6">
        <v>30249</v>
      </c>
    </row>
    <row r="151" spans="1:43" ht="16.5" thickBot="1" x14ac:dyDescent="0.3">
      <c r="A151" s="4">
        <v>20501</v>
      </c>
      <c r="B151" s="5" t="s">
        <v>43</v>
      </c>
      <c r="C151" s="6">
        <v>26028000</v>
      </c>
      <c r="D151" s="5" t="s">
        <v>44</v>
      </c>
      <c r="E151" s="6">
        <v>37.772418000000002</v>
      </c>
      <c r="F151" s="6">
        <v>-122.435563</v>
      </c>
      <c r="G151" s="5" t="s">
        <v>45</v>
      </c>
      <c r="H151" s="5" t="s">
        <v>46</v>
      </c>
      <c r="I151" s="6">
        <v>140720489</v>
      </c>
      <c r="J151" s="6">
        <v>2014</v>
      </c>
      <c r="K151" s="6">
        <v>3801</v>
      </c>
      <c r="L151" s="6">
        <v>20140827</v>
      </c>
      <c r="M151" s="6">
        <v>1010</v>
      </c>
      <c r="N151" s="6">
        <v>1887</v>
      </c>
      <c r="O151" s="5" t="s">
        <v>560</v>
      </c>
      <c r="P151" s="5" t="s">
        <v>88</v>
      </c>
      <c r="Q151" s="5" t="s">
        <v>561</v>
      </c>
      <c r="R151" s="5" t="s">
        <v>680</v>
      </c>
      <c r="S151" s="5" t="s">
        <v>218</v>
      </c>
      <c r="T151" s="6">
        <v>0</v>
      </c>
      <c r="U151" s="5" t="s">
        <v>51</v>
      </c>
      <c r="V151" s="5" t="s">
        <v>52</v>
      </c>
      <c r="W151" s="5" t="s">
        <v>90</v>
      </c>
      <c r="X151" s="5" t="s">
        <v>91</v>
      </c>
      <c r="Y151" s="5" t="s">
        <v>78</v>
      </c>
      <c r="Z151" s="5" t="s">
        <v>56</v>
      </c>
      <c r="AA151" s="5" t="s">
        <v>57</v>
      </c>
      <c r="AB151" s="5" t="s">
        <v>58</v>
      </c>
      <c r="AC151" s="5" t="s">
        <v>52</v>
      </c>
      <c r="AD151" s="5" t="s">
        <v>59</v>
      </c>
      <c r="AE151" s="5" t="s">
        <v>112</v>
      </c>
      <c r="AF151" s="5" t="s">
        <v>79</v>
      </c>
      <c r="AG151" s="5" t="s">
        <v>1023</v>
      </c>
      <c r="AH151" s="5" t="s">
        <v>81</v>
      </c>
      <c r="AI151" s="5" t="s">
        <v>64</v>
      </c>
      <c r="AJ151" s="5" t="s">
        <v>275</v>
      </c>
      <c r="AK151" s="5" t="s">
        <v>66</v>
      </c>
      <c r="AL151" s="5" t="s">
        <v>145</v>
      </c>
      <c r="AM151" s="5" t="s">
        <v>68</v>
      </c>
      <c r="AN151" s="5" t="s">
        <v>276</v>
      </c>
      <c r="AO151" s="5" t="s">
        <v>277</v>
      </c>
      <c r="AP151" s="5" t="s">
        <v>278</v>
      </c>
      <c r="AQ151" s="6">
        <v>23693</v>
      </c>
    </row>
    <row r="152" spans="1:43" ht="16.5" thickBot="1" x14ac:dyDescent="0.3">
      <c r="A152" s="4">
        <v>7061</v>
      </c>
      <c r="B152" s="5" t="s">
        <v>43</v>
      </c>
      <c r="C152" s="6">
        <v>26028000</v>
      </c>
      <c r="D152" s="5" t="s">
        <v>44</v>
      </c>
      <c r="E152" s="6">
        <v>37.772418000000002</v>
      </c>
      <c r="F152" s="6">
        <v>-122.435563</v>
      </c>
      <c r="G152" s="5" t="s">
        <v>45</v>
      </c>
      <c r="H152" s="5" t="s">
        <v>46</v>
      </c>
      <c r="I152" s="6">
        <v>4355176</v>
      </c>
      <c r="J152" s="6">
        <v>2009</v>
      </c>
      <c r="K152" s="6">
        <v>3801</v>
      </c>
      <c r="L152" s="6">
        <v>20090813</v>
      </c>
      <c r="M152" s="6">
        <v>2344</v>
      </c>
      <c r="N152" s="6">
        <v>2063</v>
      </c>
      <c r="O152" s="5" t="s">
        <v>44</v>
      </c>
      <c r="P152" s="5" t="s">
        <v>72</v>
      </c>
      <c r="Q152" s="5" t="s">
        <v>73</v>
      </c>
      <c r="R152" s="5" t="s">
        <v>680</v>
      </c>
      <c r="S152" s="5" t="s">
        <v>218</v>
      </c>
      <c r="T152" s="6">
        <v>0</v>
      </c>
      <c r="U152" s="5" t="s">
        <v>51</v>
      </c>
      <c r="V152" s="5" t="s">
        <v>52</v>
      </c>
      <c r="W152" s="5" t="s">
        <v>90</v>
      </c>
      <c r="X152" s="5" t="s">
        <v>91</v>
      </c>
      <c r="Y152" s="5" t="s">
        <v>92</v>
      </c>
      <c r="Z152" s="5" t="s">
        <v>56</v>
      </c>
      <c r="AA152" s="5" t="s">
        <v>57</v>
      </c>
      <c r="AB152" s="5" t="s">
        <v>58</v>
      </c>
      <c r="AC152" s="5" t="s">
        <v>52</v>
      </c>
      <c r="AD152" s="5" t="s">
        <v>131</v>
      </c>
      <c r="AE152" s="5" t="s">
        <v>60</v>
      </c>
      <c r="AF152" s="5" t="s">
        <v>93</v>
      </c>
      <c r="AG152" s="5" t="s">
        <v>1023</v>
      </c>
      <c r="AH152" s="5" t="s">
        <v>149</v>
      </c>
      <c r="AI152" s="5" t="s">
        <v>64</v>
      </c>
      <c r="AJ152" s="5" t="s">
        <v>220</v>
      </c>
      <c r="AK152" s="5" t="s">
        <v>66</v>
      </c>
      <c r="AL152" s="5" t="s">
        <v>145</v>
      </c>
      <c r="AM152" s="5" t="s">
        <v>68</v>
      </c>
      <c r="AN152" s="5" t="s">
        <v>221</v>
      </c>
      <c r="AO152" s="5" t="s">
        <v>222</v>
      </c>
      <c r="AP152" s="5" t="s">
        <v>223</v>
      </c>
      <c r="AQ152" s="6">
        <v>24804</v>
      </c>
    </row>
    <row r="153" spans="1:43" ht="16.5" thickBot="1" x14ac:dyDescent="0.3">
      <c r="A153" s="4">
        <v>26893</v>
      </c>
      <c r="B153" s="5" t="s">
        <v>43</v>
      </c>
      <c r="C153" s="6">
        <v>26456000</v>
      </c>
      <c r="D153" s="6">
        <v>6283000</v>
      </c>
      <c r="E153" s="6">
        <v>37.777329999999999</v>
      </c>
      <c r="F153" s="6">
        <v>-122.44948599999999</v>
      </c>
      <c r="G153" s="5" t="s">
        <v>45</v>
      </c>
      <c r="H153" s="5" t="s">
        <v>46</v>
      </c>
      <c r="I153" s="6">
        <v>140719967</v>
      </c>
      <c r="J153" s="6">
        <v>2014</v>
      </c>
      <c r="K153" s="6">
        <v>3801</v>
      </c>
      <c r="L153" s="6">
        <v>20140812</v>
      </c>
      <c r="M153" s="6">
        <v>849</v>
      </c>
      <c r="N153" s="6">
        <v>251</v>
      </c>
      <c r="O153" s="5" t="s">
        <v>444</v>
      </c>
      <c r="P153" s="5" t="s">
        <v>47</v>
      </c>
      <c r="Q153" s="5" t="s">
        <v>44</v>
      </c>
      <c r="R153" s="5" t="s">
        <v>74</v>
      </c>
      <c r="S153" s="5" t="s">
        <v>1048</v>
      </c>
      <c r="T153" s="6">
        <v>25</v>
      </c>
      <c r="U153" s="5" t="s">
        <v>76</v>
      </c>
      <c r="V153" s="5" t="s">
        <v>44</v>
      </c>
      <c r="W153" s="5" t="s">
        <v>53</v>
      </c>
      <c r="X153" s="5" t="s">
        <v>91</v>
      </c>
      <c r="Y153" s="5" t="s">
        <v>92</v>
      </c>
      <c r="Z153" s="5" t="s">
        <v>56</v>
      </c>
      <c r="AA153" s="5" t="s">
        <v>57</v>
      </c>
      <c r="AB153" s="5" t="s">
        <v>58</v>
      </c>
      <c r="AC153" s="5" t="s">
        <v>52</v>
      </c>
      <c r="AD153" s="5" t="s">
        <v>59</v>
      </c>
      <c r="AE153" s="5" t="s">
        <v>60</v>
      </c>
      <c r="AF153" s="5" t="s">
        <v>93</v>
      </c>
      <c r="AG153" s="5" t="s">
        <v>1049</v>
      </c>
      <c r="AH153" s="5" t="s">
        <v>95</v>
      </c>
      <c r="AI153" s="5" t="s">
        <v>64</v>
      </c>
      <c r="AJ153" s="5" t="s">
        <v>139</v>
      </c>
      <c r="AK153" s="5" t="s">
        <v>83</v>
      </c>
      <c r="AL153" s="5" t="s">
        <v>145</v>
      </c>
      <c r="AM153" s="5" t="s">
        <v>68</v>
      </c>
      <c r="AN153" s="6">
        <v>22107</v>
      </c>
      <c r="AO153" s="5" t="s">
        <v>140</v>
      </c>
      <c r="AP153" s="5" t="s">
        <v>141</v>
      </c>
      <c r="AQ153" s="6">
        <v>12831</v>
      </c>
    </row>
    <row r="154" spans="1:43" ht="16.5" thickBot="1" x14ac:dyDescent="0.3">
      <c r="A154" s="4">
        <v>14964</v>
      </c>
      <c r="B154" s="5" t="s">
        <v>43</v>
      </c>
      <c r="C154" s="6">
        <v>26392000</v>
      </c>
      <c r="D154" s="5" t="s">
        <v>44</v>
      </c>
      <c r="E154" s="6">
        <v>37.778621999999999</v>
      </c>
      <c r="F154" s="6">
        <v>-122.44704</v>
      </c>
      <c r="G154" s="5" t="s">
        <v>45</v>
      </c>
      <c r="H154" s="5" t="s">
        <v>46</v>
      </c>
      <c r="I154" s="6">
        <v>3325018</v>
      </c>
      <c r="J154" s="6">
        <v>2007</v>
      </c>
      <c r="K154" s="6">
        <v>3801</v>
      </c>
      <c r="L154" s="6">
        <v>20070813</v>
      </c>
      <c r="M154" s="6">
        <v>2102</v>
      </c>
      <c r="N154" s="5" t="s">
        <v>917</v>
      </c>
      <c r="O154" s="5" t="s">
        <v>119</v>
      </c>
      <c r="P154" s="5" t="s">
        <v>172</v>
      </c>
      <c r="Q154" s="5" t="s">
        <v>208</v>
      </c>
      <c r="R154" s="5" t="s">
        <v>49</v>
      </c>
      <c r="S154" s="5" t="s">
        <v>884</v>
      </c>
      <c r="T154" s="6">
        <v>0</v>
      </c>
      <c r="U154" s="5" t="s">
        <v>51</v>
      </c>
      <c r="V154" s="5" t="s">
        <v>52</v>
      </c>
      <c r="W154" s="5" t="s">
        <v>90</v>
      </c>
      <c r="X154" s="5" t="s">
        <v>150</v>
      </c>
      <c r="Y154" s="5" t="s">
        <v>151</v>
      </c>
      <c r="Z154" s="5" t="s">
        <v>152</v>
      </c>
      <c r="AA154" s="5" t="s">
        <v>57</v>
      </c>
      <c r="AB154" s="5" t="s">
        <v>58</v>
      </c>
      <c r="AC154" s="5" t="s">
        <v>52</v>
      </c>
      <c r="AD154" s="5" t="s">
        <v>131</v>
      </c>
      <c r="AE154" s="5" t="s">
        <v>112</v>
      </c>
      <c r="AF154" s="5" t="s">
        <v>153</v>
      </c>
      <c r="AG154" s="5" t="s">
        <v>882</v>
      </c>
      <c r="AH154" s="5" t="s">
        <v>123</v>
      </c>
      <c r="AI154" s="5" t="s">
        <v>64</v>
      </c>
      <c r="AJ154" s="5" t="s">
        <v>497</v>
      </c>
      <c r="AK154" s="5" t="s">
        <v>66</v>
      </c>
      <c r="AL154" s="5" t="s">
        <v>145</v>
      </c>
      <c r="AM154" s="5" t="s">
        <v>68</v>
      </c>
      <c r="AN154" s="5" t="s">
        <v>498</v>
      </c>
      <c r="AO154" s="5" t="s">
        <v>499</v>
      </c>
      <c r="AP154" s="5" t="s">
        <v>127</v>
      </c>
      <c r="AQ154" s="6">
        <v>23320</v>
      </c>
    </row>
    <row r="155" spans="1:43" ht="16.5" thickBot="1" x14ac:dyDescent="0.3">
      <c r="A155" s="4">
        <v>19295</v>
      </c>
      <c r="B155" s="5" t="s">
        <v>43</v>
      </c>
      <c r="C155" s="6">
        <v>26074000</v>
      </c>
      <c r="D155" s="5" t="s">
        <v>44</v>
      </c>
      <c r="E155" s="6">
        <v>37.779867000000003</v>
      </c>
      <c r="F155" s="6">
        <v>-122.437072</v>
      </c>
      <c r="G155" s="5" t="s">
        <v>45</v>
      </c>
      <c r="H155" s="5" t="s">
        <v>46</v>
      </c>
      <c r="I155" s="6">
        <v>130649598</v>
      </c>
      <c r="J155" s="6">
        <v>2013</v>
      </c>
      <c r="K155" s="6">
        <v>3801</v>
      </c>
      <c r="L155" s="6">
        <v>20130806</v>
      </c>
      <c r="M155" s="6">
        <v>208</v>
      </c>
      <c r="N155" s="6">
        <v>1986</v>
      </c>
      <c r="O155" s="5" t="s">
        <v>119</v>
      </c>
      <c r="P155" s="5" t="s">
        <v>47</v>
      </c>
      <c r="Q155" s="5" t="s">
        <v>224</v>
      </c>
      <c r="R155" s="5" t="s">
        <v>101</v>
      </c>
      <c r="S155" s="5" t="s">
        <v>680</v>
      </c>
      <c r="T155" s="6">
        <v>0</v>
      </c>
      <c r="U155" s="5" t="s">
        <v>51</v>
      </c>
      <c r="V155" s="5" t="s">
        <v>52</v>
      </c>
      <c r="W155" s="5" t="s">
        <v>90</v>
      </c>
      <c r="X155" s="5" t="s">
        <v>91</v>
      </c>
      <c r="Y155" s="5" t="s">
        <v>78</v>
      </c>
      <c r="Z155" s="5" t="s">
        <v>56</v>
      </c>
      <c r="AA155" s="5" t="s">
        <v>57</v>
      </c>
      <c r="AB155" s="5" t="s">
        <v>58</v>
      </c>
      <c r="AC155" s="5" t="s">
        <v>52</v>
      </c>
      <c r="AD155" s="5" t="s">
        <v>131</v>
      </c>
      <c r="AE155" s="5" t="s">
        <v>112</v>
      </c>
      <c r="AF155" s="5" t="s">
        <v>79</v>
      </c>
      <c r="AG155" s="5" t="s">
        <v>1070</v>
      </c>
      <c r="AH155" s="5" t="s">
        <v>133</v>
      </c>
      <c r="AI155" s="5" t="s">
        <v>171</v>
      </c>
      <c r="AJ155" s="5" t="s">
        <v>124</v>
      </c>
      <c r="AK155" s="5" t="s">
        <v>66</v>
      </c>
      <c r="AL155" s="5" t="s">
        <v>145</v>
      </c>
      <c r="AM155" s="5" t="s">
        <v>68</v>
      </c>
      <c r="AN155" s="5" t="s">
        <v>125</v>
      </c>
      <c r="AO155" s="5" t="s">
        <v>126</v>
      </c>
      <c r="AP155" s="5" t="s">
        <v>127</v>
      </c>
      <c r="AQ155" s="6">
        <v>25969</v>
      </c>
    </row>
    <row r="156" spans="1:43" ht="16.5" thickBot="1" x14ac:dyDescent="0.3">
      <c r="A156" s="4">
        <v>9309</v>
      </c>
      <c r="B156" s="5" t="s">
        <v>43</v>
      </c>
      <c r="C156" s="6">
        <v>26437000</v>
      </c>
      <c r="D156" s="5" t="s">
        <v>44</v>
      </c>
      <c r="E156" s="6">
        <v>37.772188999999997</v>
      </c>
      <c r="F156" s="6">
        <v>-122.452437</v>
      </c>
      <c r="G156" s="5" t="s">
        <v>45</v>
      </c>
      <c r="H156" s="5" t="s">
        <v>46</v>
      </c>
      <c r="I156" s="6">
        <v>4843813</v>
      </c>
      <c r="J156" s="6">
        <v>2010</v>
      </c>
      <c r="K156" s="6">
        <v>3801</v>
      </c>
      <c r="L156" s="6">
        <v>20100808</v>
      </c>
      <c r="M156" s="6">
        <v>1211</v>
      </c>
      <c r="N156" s="6">
        <v>1389</v>
      </c>
      <c r="O156" s="5" t="s">
        <v>71</v>
      </c>
      <c r="P156" s="5" t="s">
        <v>182</v>
      </c>
      <c r="Q156" s="5" t="s">
        <v>785</v>
      </c>
      <c r="R156" s="5" t="s">
        <v>109</v>
      </c>
      <c r="S156" s="5" t="s">
        <v>751</v>
      </c>
      <c r="T156" s="6">
        <v>0</v>
      </c>
      <c r="U156" s="5" t="s">
        <v>51</v>
      </c>
      <c r="V156" s="5" t="s">
        <v>52</v>
      </c>
      <c r="W156" s="5" t="s">
        <v>90</v>
      </c>
      <c r="X156" s="5" t="s">
        <v>77</v>
      </c>
      <c r="Y156" s="5" t="s">
        <v>92</v>
      </c>
      <c r="Z156" s="5" t="s">
        <v>56</v>
      </c>
      <c r="AA156" s="5" t="s">
        <v>57</v>
      </c>
      <c r="AB156" s="5" t="s">
        <v>58</v>
      </c>
      <c r="AC156" s="5" t="s">
        <v>52</v>
      </c>
      <c r="AD156" s="5" t="s">
        <v>59</v>
      </c>
      <c r="AE156" s="5" t="s">
        <v>112</v>
      </c>
      <c r="AF156" s="5" t="s">
        <v>93</v>
      </c>
      <c r="AG156" s="5" t="s">
        <v>1078</v>
      </c>
      <c r="AH156" s="5" t="s">
        <v>81</v>
      </c>
      <c r="AI156" s="5" t="s">
        <v>171</v>
      </c>
      <c r="AJ156" s="5" t="s">
        <v>701</v>
      </c>
      <c r="AK156" s="5" t="s">
        <v>66</v>
      </c>
      <c r="AL156" s="5" t="s">
        <v>145</v>
      </c>
      <c r="AM156" s="5" t="s">
        <v>68</v>
      </c>
      <c r="AN156" s="5" t="s">
        <v>702</v>
      </c>
      <c r="AO156" s="5" t="s">
        <v>703</v>
      </c>
      <c r="AP156" s="5" t="s">
        <v>127</v>
      </c>
      <c r="AQ156" s="6">
        <v>23074</v>
      </c>
    </row>
    <row r="157" spans="1:43" ht="16.5" thickBot="1" x14ac:dyDescent="0.3">
      <c r="A157" s="4">
        <v>29441</v>
      </c>
      <c r="B157" s="5" t="s">
        <v>43</v>
      </c>
      <c r="C157" s="6">
        <v>26441000</v>
      </c>
      <c r="D157" s="6">
        <v>9770000</v>
      </c>
      <c r="E157" s="6">
        <v>37.771220999999997</v>
      </c>
      <c r="F157" s="6">
        <v>-122.452304</v>
      </c>
      <c r="G157" s="5" t="s">
        <v>45</v>
      </c>
      <c r="H157" s="5" t="s">
        <v>46</v>
      </c>
      <c r="I157" s="6">
        <v>6104481</v>
      </c>
      <c r="J157" s="6">
        <v>2012</v>
      </c>
      <c r="K157" s="6">
        <v>3801</v>
      </c>
      <c r="L157" s="6">
        <v>20120803</v>
      </c>
      <c r="M157" s="6">
        <v>1348</v>
      </c>
      <c r="N157" s="6">
        <v>2179</v>
      </c>
      <c r="O157" s="5" t="s">
        <v>44</v>
      </c>
      <c r="P157" s="5" t="s">
        <v>135</v>
      </c>
      <c r="Q157" s="5" t="s">
        <v>159</v>
      </c>
      <c r="R157" s="5" t="s">
        <v>192</v>
      </c>
      <c r="S157" s="5" t="s">
        <v>751</v>
      </c>
      <c r="T157" s="6">
        <v>18</v>
      </c>
      <c r="U157" s="5" t="s">
        <v>120</v>
      </c>
      <c r="V157" s="5" t="s">
        <v>52</v>
      </c>
      <c r="W157" s="5" t="s">
        <v>90</v>
      </c>
      <c r="X157" s="5" t="s">
        <v>147</v>
      </c>
      <c r="Y157" s="5" t="s">
        <v>78</v>
      </c>
      <c r="Z157" s="5" t="s">
        <v>56</v>
      </c>
      <c r="AA157" s="5" t="s">
        <v>57</v>
      </c>
      <c r="AB157" s="5" t="s">
        <v>58</v>
      </c>
      <c r="AC157" s="5" t="s">
        <v>52</v>
      </c>
      <c r="AD157" s="5" t="s">
        <v>59</v>
      </c>
      <c r="AE157" s="5" t="s">
        <v>112</v>
      </c>
      <c r="AF157" s="5" t="s">
        <v>79</v>
      </c>
      <c r="AG157" s="5" t="s">
        <v>1077</v>
      </c>
      <c r="AH157" s="5" t="s">
        <v>81</v>
      </c>
      <c r="AI157" s="5" t="s">
        <v>64</v>
      </c>
      <c r="AJ157" s="5" t="s">
        <v>65</v>
      </c>
      <c r="AK157" s="5" t="s">
        <v>66</v>
      </c>
      <c r="AL157" s="5" t="s">
        <v>145</v>
      </c>
      <c r="AM157" s="5" t="s">
        <v>68</v>
      </c>
      <c r="AN157" s="6">
        <v>22350</v>
      </c>
      <c r="AO157" s="5" t="s">
        <v>69</v>
      </c>
      <c r="AP157" s="5" t="s">
        <v>70</v>
      </c>
      <c r="AQ157" s="6">
        <v>27578</v>
      </c>
    </row>
    <row r="158" spans="1:43" ht="16.5" thickBot="1" x14ac:dyDescent="0.3">
      <c r="A158" s="4">
        <v>5276</v>
      </c>
      <c r="B158" s="5" t="s">
        <v>43</v>
      </c>
      <c r="C158" s="6">
        <v>26441000</v>
      </c>
      <c r="D158" s="6">
        <v>9770000</v>
      </c>
      <c r="E158" s="6">
        <v>37.771158</v>
      </c>
      <c r="F158" s="6">
        <v>-122.452772</v>
      </c>
      <c r="G158" s="5" t="s">
        <v>45</v>
      </c>
      <c r="H158" s="5" t="s">
        <v>46</v>
      </c>
      <c r="I158" s="6">
        <v>3885114</v>
      </c>
      <c r="J158" s="6">
        <v>2008</v>
      </c>
      <c r="K158" s="6">
        <v>3801</v>
      </c>
      <c r="L158" s="6">
        <v>20080818</v>
      </c>
      <c r="M158" s="6">
        <v>1246</v>
      </c>
      <c r="N158" s="6">
        <v>1580</v>
      </c>
      <c r="O158" s="5" t="s">
        <v>119</v>
      </c>
      <c r="P158" s="5" t="s">
        <v>172</v>
      </c>
      <c r="Q158" s="5" t="s">
        <v>266</v>
      </c>
      <c r="R158" s="5" t="s">
        <v>192</v>
      </c>
      <c r="S158" s="5" t="s">
        <v>751</v>
      </c>
      <c r="T158" s="6">
        <v>155</v>
      </c>
      <c r="U158" s="5" t="s">
        <v>120</v>
      </c>
      <c r="V158" s="5" t="s">
        <v>52</v>
      </c>
      <c r="W158" s="5" t="s">
        <v>90</v>
      </c>
      <c r="X158" s="5" t="s">
        <v>77</v>
      </c>
      <c r="Y158" s="5" t="s">
        <v>92</v>
      </c>
      <c r="Z158" s="5" t="s">
        <v>56</v>
      </c>
      <c r="AA158" s="5" t="s">
        <v>57</v>
      </c>
      <c r="AB158" s="5" t="s">
        <v>58</v>
      </c>
      <c r="AC158" s="5" t="s">
        <v>52</v>
      </c>
      <c r="AD158" s="5" t="s">
        <v>59</v>
      </c>
      <c r="AE158" s="5" t="s">
        <v>60</v>
      </c>
      <c r="AF158" s="5" t="s">
        <v>93</v>
      </c>
      <c r="AG158" s="5" t="s">
        <v>1091</v>
      </c>
      <c r="AH158" s="5" t="s">
        <v>81</v>
      </c>
      <c r="AI158" s="5" t="s">
        <v>64</v>
      </c>
      <c r="AJ158" s="5" t="s">
        <v>114</v>
      </c>
      <c r="AK158" s="5" t="s">
        <v>83</v>
      </c>
      <c r="AL158" s="5" t="s">
        <v>145</v>
      </c>
      <c r="AM158" s="5" t="s">
        <v>68</v>
      </c>
      <c r="AN158" s="5" t="s">
        <v>116</v>
      </c>
      <c r="AO158" s="5" t="s">
        <v>117</v>
      </c>
      <c r="AP158" s="5" t="s">
        <v>118</v>
      </c>
      <c r="AQ158" s="6">
        <v>16405</v>
      </c>
    </row>
    <row r="159" spans="1:43" ht="16.5" thickBot="1" x14ac:dyDescent="0.3">
      <c r="A159" s="4">
        <v>15249</v>
      </c>
      <c r="B159" s="5" t="s">
        <v>43</v>
      </c>
      <c r="C159" s="6">
        <v>26480000</v>
      </c>
      <c r="D159" s="5" t="s">
        <v>44</v>
      </c>
      <c r="E159" s="6">
        <v>37.777940000000001</v>
      </c>
      <c r="F159" s="6">
        <v>-122.452431</v>
      </c>
      <c r="G159" s="5" t="s">
        <v>45</v>
      </c>
      <c r="H159" s="5" t="s">
        <v>46</v>
      </c>
      <c r="I159" s="6">
        <v>3888611</v>
      </c>
      <c r="J159" s="6">
        <v>2008</v>
      </c>
      <c r="K159" s="6">
        <v>3801</v>
      </c>
      <c r="L159" s="6">
        <v>20080822</v>
      </c>
      <c r="M159" s="6">
        <v>844</v>
      </c>
      <c r="N159" s="6">
        <v>334</v>
      </c>
      <c r="O159" s="5" t="s">
        <v>87</v>
      </c>
      <c r="P159" s="5" t="s">
        <v>135</v>
      </c>
      <c r="Q159" s="5" t="s">
        <v>1050</v>
      </c>
      <c r="R159" s="5" t="s">
        <v>49</v>
      </c>
      <c r="S159" s="5" t="s">
        <v>1129</v>
      </c>
      <c r="T159" s="6">
        <v>0</v>
      </c>
      <c r="U159" s="5" t="s">
        <v>51</v>
      </c>
      <c r="V159" s="5" t="s">
        <v>52</v>
      </c>
      <c r="W159" s="5" t="s">
        <v>90</v>
      </c>
      <c r="X159" s="5" t="s">
        <v>150</v>
      </c>
      <c r="Y159" s="5" t="s">
        <v>151</v>
      </c>
      <c r="Z159" s="5" t="s">
        <v>152</v>
      </c>
      <c r="AA159" s="5" t="s">
        <v>57</v>
      </c>
      <c r="AB159" s="5" t="s">
        <v>58</v>
      </c>
      <c r="AC159" s="5" t="s">
        <v>52</v>
      </c>
      <c r="AD159" s="5" t="s">
        <v>59</v>
      </c>
      <c r="AE159" s="5" t="s">
        <v>137</v>
      </c>
      <c r="AF159" s="5" t="s">
        <v>153</v>
      </c>
      <c r="AG159" s="5" t="s">
        <v>1130</v>
      </c>
      <c r="AH159" s="5" t="s">
        <v>95</v>
      </c>
      <c r="AI159" s="5" t="s">
        <v>64</v>
      </c>
      <c r="AJ159" s="5" t="s">
        <v>65</v>
      </c>
      <c r="AK159" s="5" t="s">
        <v>66</v>
      </c>
      <c r="AL159" s="5" t="s">
        <v>145</v>
      </c>
      <c r="AM159" s="5" t="s">
        <v>68</v>
      </c>
      <c r="AN159" s="6">
        <v>22350</v>
      </c>
      <c r="AO159" s="5" t="s">
        <v>69</v>
      </c>
      <c r="AP159" s="5" t="s">
        <v>70</v>
      </c>
      <c r="AQ159" s="6">
        <v>23339</v>
      </c>
    </row>
    <row r="160" spans="1:43" ht="16.5" thickBot="1" x14ac:dyDescent="0.3">
      <c r="A160" s="4">
        <v>29465</v>
      </c>
      <c r="B160" s="5" t="s">
        <v>43</v>
      </c>
      <c r="C160" s="6">
        <v>26445000</v>
      </c>
      <c r="D160" s="5" t="s">
        <v>44</v>
      </c>
      <c r="E160" s="6">
        <v>37.771929999999998</v>
      </c>
      <c r="F160" s="6">
        <v>-122.454083</v>
      </c>
      <c r="G160" s="5" t="s">
        <v>45</v>
      </c>
      <c r="H160" s="5" t="s">
        <v>46</v>
      </c>
      <c r="I160" s="6">
        <v>4861888</v>
      </c>
      <c r="J160" s="6">
        <v>2010</v>
      </c>
      <c r="K160" s="6">
        <v>3801</v>
      </c>
      <c r="L160" s="6">
        <v>20100830</v>
      </c>
      <c r="M160" s="6">
        <v>2020</v>
      </c>
      <c r="N160" s="6">
        <v>1422</v>
      </c>
      <c r="O160" s="5" t="s">
        <v>119</v>
      </c>
      <c r="P160" s="5" t="s">
        <v>172</v>
      </c>
      <c r="Q160" s="5" t="s">
        <v>650</v>
      </c>
      <c r="R160" s="5" t="s">
        <v>109</v>
      </c>
      <c r="S160" s="5" t="s">
        <v>694</v>
      </c>
      <c r="T160" s="6">
        <v>0</v>
      </c>
      <c r="U160" s="5" t="s">
        <v>51</v>
      </c>
      <c r="V160" s="5" t="s">
        <v>138</v>
      </c>
      <c r="W160" s="5" t="s">
        <v>90</v>
      </c>
      <c r="X160" s="5" t="s">
        <v>147</v>
      </c>
      <c r="Y160" s="5" t="s">
        <v>245</v>
      </c>
      <c r="Z160" s="5" t="s">
        <v>56</v>
      </c>
      <c r="AA160" s="5" t="s">
        <v>213</v>
      </c>
      <c r="AB160" s="5" t="s">
        <v>58</v>
      </c>
      <c r="AC160" s="5" t="s">
        <v>52</v>
      </c>
      <c r="AD160" s="5" t="s">
        <v>131</v>
      </c>
      <c r="AE160" s="5" t="s">
        <v>112</v>
      </c>
      <c r="AF160" s="5" t="s">
        <v>79</v>
      </c>
      <c r="AG160" s="5" t="s">
        <v>641</v>
      </c>
      <c r="AH160" s="5" t="s">
        <v>123</v>
      </c>
      <c r="AI160" s="5" t="s">
        <v>171</v>
      </c>
      <c r="AJ160" s="5" t="s">
        <v>188</v>
      </c>
      <c r="AK160" s="5" t="s">
        <v>66</v>
      </c>
      <c r="AL160" s="5" t="s">
        <v>145</v>
      </c>
      <c r="AM160" s="5" t="s">
        <v>68</v>
      </c>
      <c r="AN160" s="6">
        <v>21703</v>
      </c>
      <c r="AO160" s="5" t="s">
        <v>189</v>
      </c>
      <c r="AP160" s="5" t="s">
        <v>190</v>
      </c>
      <c r="AQ160" s="6">
        <v>24239</v>
      </c>
    </row>
    <row r="161" spans="1:43" ht="16.5" thickBot="1" x14ac:dyDescent="0.3">
      <c r="A161" s="4">
        <v>26472</v>
      </c>
      <c r="B161" s="5" t="s">
        <v>43</v>
      </c>
      <c r="C161" s="6">
        <v>26475000</v>
      </c>
      <c r="D161" s="6">
        <v>5903000</v>
      </c>
      <c r="E161" s="6">
        <v>37.774797</v>
      </c>
      <c r="F161" s="6">
        <v>-122.454357</v>
      </c>
      <c r="G161" s="5" t="s">
        <v>45</v>
      </c>
      <c r="H161" s="5" t="s">
        <v>46</v>
      </c>
      <c r="I161" s="6">
        <v>130669314</v>
      </c>
      <c r="J161" s="6">
        <v>2013</v>
      </c>
      <c r="K161" s="6">
        <v>3801</v>
      </c>
      <c r="L161" s="6">
        <v>20130813</v>
      </c>
      <c r="M161" s="6">
        <v>859</v>
      </c>
      <c r="N161" s="6">
        <v>874</v>
      </c>
      <c r="O161" s="5" t="s">
        <v>119</v>
      </c>
      <c r="P161" s="5" t="s">
        <v>47</v>
      </c>
      <c r="Q161" s="5" t="s">
        <v>136</v>
      </c>
      <c r="R161" s="5" t="s">
        <v>174</v>
      </c>
      <c r="S161" s="5" t="s">
        <v>694</v>
      </c>
      <c r="T161" s="6">
        <v>95</v>
      </c>
      <c r="U161" s="5" t="s">
        <v>76</v>
      </c>
      <c r="V161" s="5" t="s">
        <v>52</v>
      </c>
      <c r="W161" s="5" t="s">
        <v>90</v>
      </c>
      <c r="X161" s="5" t="s">
        <v>77</v>
      </c>
      <c r="Y161" s="5" t="s">
        <v>78</v>
      </c>
      <c r="Z161" s="5" t="s">
        <v>56</v>
      </c>
      <c r="AA161" s="5" t="s">
        <v>57</v>
      </c>
      <c r="AB161" s="5" t="s">
        <v>58</v>
      </c>
      <c r="AC161" s="5" t="s">
        <v>52</v>
      </c>
      <c r="AD161" s="5" t="s">
        <v>59</v>
      </c>
      <c r="AE161" s="5" t="s">
        <v>60</v>
      </c>
      <c r="AF161" s="5" t="s">
        <v>79</v>
      </c>
      <c r="AG161" s="5" t="s">
        <v>1099</v>
      </c>
      <c r="AH161" s="5" t="s">
        <v>95</v>
      </c>
      <c r="AI161" s="5" t="s">
        <v>64</v>
      </c>
      <c r="AJ161" s="5" t="s">
        <v>243</v>
      </c>
      <c r="AK161" s="5" t="s">
        <v>83</v>
      </c>
      <c r="AL161" s="5" t="s">
        <v>145</v>
      </c>
      <c r="AM161" s="5" t="s">
        <v>244</v>
      </c>
      <c r="AN161" s="5" t="s">
        <v>244</v>
      </c>
      <c r="AO161" s="5" t="s">
        <v>244</v>
      </c>
      <c r="AP161" s="5" t="s">
        <v>44</v>
      </c>
      <c r="AQ161" s="6">
        <v>27823</v>
      </c>
    </row>
    <row r="162" spans="1:43" ht="16.5" thickBot="1" x14ac:dyDescent="0.3">
      <c r="A162" s="4">
        <v>29516</v>
      </c>
      <c r="B162" s="5" t="s">
        <v>43</v>
      </c>
      <c r="C162" s="6">
        <v>26486000</v>
      </c>
      <c r="D162" s="5" t="s">
        <v>44</v>
      </c>
      <c r="E162" s="6">
        <v>37.777599000000002</v>
      </c>
      <c r="F162" s="6">
        <v>-122.455217</v>
      </c>
      <c r="G162" s="5" t="s">
        <v>45</v>
      </c>
      <c r="H162" s="5" t="s">
        <v>46</v>
      </c>
      <c r="I162" s="6">
        <v>4871863</v>
      </c>
      <c r="J162" s="6">
        <v>2010</v>
      </c>
      <c r="K162" s="6">
        <v>3801</v>
      </c>
      <c r="L162" s="6">
        <v>20100830</v>
      </c>
      <c r="M162" s="6">
        <v>916</v>
      </c>
      <c r="N162" s="6">
        <v>1772</v>
      </c>
      <c r="O162" s="5" t="s">
        <v>446</v>
      </c>
      <c r="P162" s="5" t="s">
        <v>172</v>
      </c>
      <c r="Q162" s="5" t="s">
        <v>1112</v>
      </c>
      <c r="R162" s="5" t="s">
        <v>101</v>
      </c>
      <c r="S162" s="5" t="s">
        <v>694</v>
      </c>
      <c r="T162" s="6">
        <v>0</v>
      </c>
      <c r="U162" s="5" t="s">
        <v>51</v>
      </c>
      <c r="V162" s="5" t="s">
        <v>52</v>
      </c>
      <c r="W162" s="5" t="s">
        <v>90</v>
      </c>
      <c r="X162" s="5" t="s">
        <v>91</v>
      </c>
      <c r="Y162" s="5" t="s">
        <v>78</v>
      </c>
      <c r="Z162" s="5" t="s">
        <v>56</v>
      </c>
      <c r="AA162" s="5" t="s">
        <v>57</v>
      </c>
      <c r="AB162" s="5" t="s">
        <v>58</v>
      </c>
      <c r="AC162" s="5" t="s">
        <v>52</v>
      </c>
      <c r="AD162" s="5" t="s">
        <v>59</v>
      </c>
      <c r="AE162" s="5" t="s">
        <v>112</v>
      </c>
      <c r="AF162" s="5" t="s">
        <v>79</v>
      </c>
      <c r="AG162" s="5" t="s">
        <v>1108</v>
      </c>
      <c r="AH162" s="5" t="s">
        <v>95</v>
      </c>
      <c r="AI162" s="5" t="s">
        <v>64</v>
      </c>
      <c r="AJ162" s="5" t="s">
        <v>124</v>
      </c>
      <c r="AK162" s="5" t="s">
        <v>66</v>
      </c>
      <c r="AL162" s="5" t="s">
        <v>145</v>
      </c>
      <c r="AM162" s="5" t="s">
        <v>68</v>
      </c>
      <c r="AN162" s="5" t="s">
        <v>125</v>
      </c>
      <c r="AO162" s="5" t="s">
        <v>126</v>
      </c>
      <c r="AP162" s="5" t="s">
        <v>127</v>
      </c>
      <c r="AQ162" s="6">
        <v>21640</v>
      </c>
    </row>
    <row r="163" spans="1:43" ht="16.5" thickBot="1" x14ac:dyDescent="0.3">
      <c r="A163" s="4">
        <v>14734</v>
      </c>
      <c r="B163" s="5" t="s">
        <v>43</v>
      </c>
      <c r="C163" s="6">
        <v>26077000</v>
      </c>
      <c r="D163" s="5" t="s">
        <v>44</v>
      </c>
      <c r="E163" s="6">
        <v>37.77966</v>
      </c>
      <c r="F163" s="6">
        <v>-122.43874</v>
      </c>
      <c r="G163" s="5" t="s">
        <v>45</v>
      </c>
      <c r="H163" s="5" t="s">
        <v>46</v>
      </c>
      <c r="I163" s="6">
        <v>4340614</v>
      </c>
      <c r="J163" s="6">
        <v>2009</v>
      </c>
      <c r="K163" s="6">
        <v>3801</v>
      </c>
      <c r="L163" s="6">
        <v>20090804</v>
      </c>
      <c r="M163" s="6">
        <v>1907</v>
      </c>
      <c r="N163" s="6">
        <v>4159</v>
      </c>
      <c r="O163" s="5" t="s">
        <v>615</v>
      </c>
      <c r="P163" s="5" t="s">
        <v>47</v>
      </c>
      <c r="Q163" s="5" t="s">
        <v>616</v>
      </c>
      <c r="R163" s="5" t="s">
        <v>101</v>
      </c>
      <c r="S163" s="5" t="s">
        <v>453</v>
      </c>
      <c r="T163" s="6">
        <v>0</v>
      </c>
      <c r="U163" s="5" t="s">
        <v>51</v>
      </c>
      <c r="V163" s="5" t="s">
        <v>52</v>
      </c>
      <c r="W163" s="5" t="s">
        <v>90</v>
      </c>
      <c r="X163" s="5" t="s">
        <v>150</v>
      </c>
      <c r="Y163" s="5" t="s">
        <v>151</v>
      </c>
      <c r="Z163" s="5" t="s">
        <v>152</v>
      </c>
      <c r="AA163" s="5" t="s">
        <v>57</v>
      </c>
      <c r="AB163" s="5" t="s">
        <v>58</v>
      </c>
      <c r="AC163" s="5" t="s">
        <v>52</v>
      </c>
      <c r="AD163" s="5" t="s">
        <v>59</v>
      </c>
      <c r="AE163" s="5" t="s">
        <v>112</v>
      </c>
      <c r="AF163" s="5" t="s">
        <v>153</v>
      </c>
      <c r="AG163" s="5" t="s">
        <v>62</v>
      </c>
      <c r="AH163" s="5" t="s">
        <v>123</v>
      </c>
      <c r="AI163" s="5" t="s">
        <v>64</v>
      </c>
      <c r="AJ163" s="5" t="s">
        <v>497</v>
      </c>
      <c r="AK163" s="5" t="s">
        <v>66</v>
      </c>
      <c r="AL163" s="5" t="s">
        <v>145</v>
      </c>
      <c r="AM163" s="5" t="s">
        <v>68</v>
      </c>
      <c r="AN163" s="5" t="s">
        <v>498</v>
      </c>
      <c r="AO163" s="5" t="s">
        <v>499</v>
      </c>
      <c r="AP163" s="5" t="s">
        <v>127</v>
      </c>
      <c r="AQ163" s="6">
        <v>15795</v>
      </c>
    </row>
    <row r="164" spans="1:43" ht="16.5" thickBot="1" x14ac:dyDescent="0.3">
      <c r="A164" s="4">
        <v>29473</v>
      </c>
      <c r="B164" s="5" t="s">
        <v>43</v>
      </c>
      <c r="C164" s="6">
        <v>26460000</v>
      </c>
      <c r="D164" s="5" t="s">
        <v>44</v>
      </c>
      <c r="E164" s="6">
        <v>37.778388999999997</v>
      </c>
      <c r="F164" s="6">
        <v>-122.44887900000001</v>
      </c>
      <c r="G164" s="5" t="s">
        <v>45</v>
      </c>
      <c r="H164" s="5" t="s">
        <v>46</v>
      </c>
      <c r="I164" s="6">
        <v>9009610</v>
      </c>
      <c r="J164" s="6">
        <v>2006</v>
      </c>
      <c r="K164" s="6">
        <v>3801</v>
      </c>
      <c r="L164" s="6">
        <v>20060823</v>
      </c>
      <c r="M164" s="6">
        <v>550</v>
      </c>
      <c r="N164" s="6">
        <v>1351</v>
      </c>
      <c r="O164" s="5" t="s">
        <v>44</v>
      </c>
      <c r="P164" s="5" t="s">
        <v>88</v>
      </c>
      <c r="Q164" s="5" t="s">
        <v>954</v>
      </c>
      <c r="R164" s="5" t="s">
        <v>49</v>
      </c>
      <c r="S164" s="5" t="s">
        <v>778</v>
      </c>
      <c r="T164" s="6">
        <v>0</v>
      </c>
      <c r="U164" s="5" t="s">
        <v>51</v>
      </c>
      <c r="V164" s="5" t="s">
        <v>52</v>
      </c>
      <c r="W164" s="5" t="s">
        <v>53</v>
      </c>
      <c r="X164" s="5" t="s">
        <v>91</v>
      </c>
      <c r="Y164" s="5" t="s">
        <v>78</v>
      </c>
      <c r="Z164" s="5" t="s">
        <v>56</v>
      </c>
      <c r="AA164" s="5" t="s">
        <v>57</v>
      </c>
      <c r="AB164" s="5" t="s">
        <v>58</v>
      </c>
      <c r="AC164" s="5" t="s">
        <v>52</v>
      </c>
      <c r="AD164" s="5" t="s">
        <v>59</v>
      </c>
      <c r="AE164" s="5" t="s">
        <v>112</v>
      </c>
      <c r="AF164" s="5" t="s">
        <v>79</v>
      </c>
      <c r="AG164" s="5" t="s">
        <v>1117</v>
      </c>
      <c r="AH164" s="5" t="s">
        <v>133</v>
      </c>
      <c r="AI164" s="5" t="s">
        <v>64</v>
      </c>
      <c r="AJ164" s="5" t="s">
        <v>250</v>
      </c>
      <c r="AK164" s="5" t="s">
        <v>66</v>
      </c>
      <c r="AL164" s="5" t="s">
        <v>145</v>
      </c>
      <c r="AM164" s="5" t="s">
        <v>68</v>
      </c>
      <c r="AN164" s="5" t="s">
        <v>106</v>
      </c>
      <c r="AO164" s="5" t="s">
        <v>107</v>
      </c>
      <c r="AP164" s="5" t="s">
        <v>108</v>
      </c>
      <c r="AQ164" s="6">
        <v>9395</v>
      </c>
    </row>
    <row r="165" spans="1:43" ht="16.5" thickBot="1" x14ac:dyDescent="0.3">
      <c r="A165" s="4">
        <v>9285</v>
      </c>
      <c r="B165" s="5" t="s">
        <v>43</v>
      </c>
      <c r="C165" s="6">
        <v>26392000</v>
      </c>
      <c r="D165" s="5" t="s">
        <v>44</v>
      </c>
      <c r="E165" s="6">
        <v>37.778621999999999</v>
      </c>
      <c r="F165" s="6">
        <v>-122.44704</v>
      </c>
      <c r="G165" s="5" t="s">
        <v>45</v>
      </c>
      <c r="H165" s="5" t="s">
        <v>46</v>
      </c>
      <c r="I165" s="6">
        <v>4843606</v>
      </c>
      <c r="J165" s="6">
        <v>2010</v>
      </c>
      <c r="K165" s="6">
        <v>3801</v>
      </c>
      <c r="L165" s="6">
        <v>20100813</v>
      </c>
      <c r="M165" s="6">
        <v>2239</v>
      </c>
      <c r="N165" s="6">
        <v>1821</v>
      </c>
      <c r="O165" s="5" t="s">
        <v>119</v>
      </c>
      <c r="P165" s="5" t="s">
        <v>135</v>
      </c>
      <c r="Q165" s="5" t="s">
        <v>1144</v>
      </c>
      <c r="R165" s="5" t="s">
        <v>644</v>
      </c>
      <c r="S165" s="5" t="s">
        <v>101</v>
      </c>
      <c r="T165" s="6">
        <v>0</v>
      </c>
      <c r="U165" s="5" t="s">
        <v>51</v>
      </c>
      <c r="V165" s="5" t="s">
        <v>52</v>
      </c>
      <c r="W165" s="5" t="s">
        <v>337</v>
      </c>
      <c r="X165" s="5" t="s">
        <v>147</v>
      </c>
      <c r="Y165" s="5" t="s">
        <v>92</v>
      </c>
      <c r="Z165" s="5" t="s">
        <v>56</v>
      </c>
      <c r="AA165" s="5" t="s">
        <v>57</v>
      </c>
      <c r="AB165" s="5" t="s">
        <v>58</v>
      </c>
      <c r="AC165" s="5" t="s">
        <v>52</v>
      </c>
      <c r="AD165" s="5" t="s">
        <v>131</v>
      </c>
      <c r="AE165" s="5" t="s">
        <v>112</v>
      </c>
      <c r="AF165" s="5" t="s">
        <v>93</v>
      </c>
      <c r="AG165" s="5" t="s">
        <v>882</v>
      </c>
      <c r="AH165" s="5" t="s">
        <v>149</v>
      </c>
      <c r="AI165" s="5" t="s">
        <v>64</v>
      </c>
      <c r="AJ165" s="5" t="s">
        <v>293</v>
      </c>
      <c r="AK165" s="5" t="s">
        <v>66</v>
      </c>
      <c r="AL165" s="5" t="s">
        <v>145</v>
      </c>
      <c r="AM165" s="5" t="s">
        <v>68</v>
      </c>
      <c r="AN165" s="6">
        <v>23152</v>
      </c>
      <c r="AO165" s="5" t="s">
        <v>185</v>
      </c>
      <c r="AP165" s="5" t="s">
        <v>186</v>
      </c>
      <c r="AQ165" s="6">
        <v>33750</v>
      </c>
    </row>
    <row r="166" spans="1:43" ht="16.5" thickBot="1" x14ac:dyDescent="0.3">
      <c r="A166" s="4">
        <v>12541</v>
      </c>
      <c r="B166" s="5" t="s">
        <v>43</v>
      </c>
      <c r="C166" s="6">
        <v>26348000</v>
      </c>
      <c r="D166" s="6">
        <v>5456000</v>
      </c>
      <c r="E166" s="6">
        <v>37.772818000000001</v>
      </c>
      <c r="F166" s="6">
        <v>-122.447283</v>
      </c>
      <c r="G166" s="5" t="s">
        <v>45</v>
      </c>
      <c r="H166" s="5" t="s">
        <v>46</v>
      </c>
      <c r="I166" s="6">
        <v>5471003</v>
      </c>
      <c r="J166" s="6">
        <v>2011</v>
      </c>
      <c r="K166" s="6">
        <v>3801</v>
      </c>
      <c r="L166" s="6">
        <v>20111209</v>
      </c>
      <c r="M166" s="6">
        <v>1230</v>
      </c>
      <c r="N166" s="6">
        <v>2179</v>
      </c>
      <c r="O166" s="5" t="s">
        <v>44</v>
      </c>
      <c r="P166" s="5" t="s">
        <v>135</v>
      </c>
      <c r="Q166" s="5" t="s">
        <v>159</v>
      </c>
      <c r="R166" s="5" t="s">
        <v>109</v>
      </c>
      <c r="S166" s="5" t="s">
        <v>110</v>
      </c>
      <c r="T166" s="6">
        <v>63</v>
      </c>
      <c r="U166" s="5" t="s">
        <v>76</v>
      </c>
      <c r="V166" s="5" t="s">
        <v>52</v>
      </c>
      <c r="W166" s="5" t="s">
        <v>90</v>
      </c>
      <c r="X166" s="5" t="s">
        <v>77</v>
      </c>
      <c r="Y166" s="5" t="s">
        <v>92</v>
      </c>
      <c r="Z166" s="5" t="s">
        <v>56</v>
      </c>
      <c r="AA166" s="5" t="s">
        <v>57</v>
      </c>
      <c r="AB166" s="5" t="s">
        <v>58</v>
      </c>
      <c r="AC166" s="5" t="s">
        <v>52</v>
      </c>
      <c r="AD166" s="5" t="s">
        <v>59</v>
      </c>
      <c r="AE166" s="5" t="s">
        <v>60</v>
      </c>
      <c r="AF166" s="5" t="s">
        <v>93</v>
      </c>
      <c r="AG166" s="5" t="s">
        <v>160</v>
      </c>
      <c r="AH166" s="5" t="s">
        <v>81</v>
      </c>
      <c r="AI166" s="5" t="s">
        <v>64</v>
      </c>
      <c r="AJ166" s="5" t="s">
        <v>161</v>
      </c>
      <c r="AK166" s="5" t="s">
        <v>83</v>
      </c>
      <c r="AL166" s="5" t="s">
        <v>162</v>
      </c>
      <c r="AM166" s="5" t="s">
        <v>68</v>
      </c>
      <c r="AN166" s="5" t="s">
        <v>163</v>
      </c>
      <c r="AO166" s="5" t="s">
        <v>164</v>
      </c>
      <c r="AP166" s="5" t="s">
        <v>165</v>
      </c>
      <c r="AQ166" s="6">
        <v>14281</v>
      </c>
    </row>
    <row r="167" spans="1:43" ht="16.5" thickBot="1" x14ac:dyDescent="0.3">
      <c r="A167" s="4">
        <v>29223</v>
      </c>
      <c r="B167" s="5" t="s">
        <v>43</v>
      </c>
      <c r="C167" s="6">
        <v>26346000</v>
      </c>
      <c r="D167" s="5" t="s">
        <v>44</v>
      </c>
      <c r="E167" s="6">
        <v>37.771878000000001</v>
      </c>
      <c r="F167" s="6">
        <v>-122.447312</v>
      </c>
      <c r="G167" s="5" t="s">
        <v>45</v>
      </c>
      <c r="H167" s="5" t="s">
        <v>46</v>
      </c>
      <c r="I167" s="6">
        <v>2973008</v>
      </c>
      <c r="J167" s="6">
        <v>2006</v>
      </c>
      <c r="K167" s="6">
        <v>3801</v>
      </c>
      <c r="L167" s="6">
        <v>20061218</v>
      </c>
      <c r="M167" s="6">
        <v>1116</v>
      </c>
      <c r="N167" s="6">
        <v>805</v>
      </c>
      <c r="O167" s="5" t="s">
        <v>71</v>
      </c>
      <c r="P167" s="5" t="s">
        <v>172</v>
      </c>
      <c r="Q167" s="5" t="s">
        <v>200</v>
      </c>
      <c r="R167" s="5" t="s">
        <v>192</v>
      </c>
      <c r="S167" s="5" t="s">
        <v>110</v>
      </c>
      <c r="T167" s="6">
        <v>0</v>
      </c>
      <c r="U167" s="5" t="s">
        <v>51</v>
      </c>
      <c r="V167" s="5" t="s">
        <v>52</v>
      </c>
      <c r="W167" s="5" t="s">
        <v>90</v>
      </c>
      <c r="X167" s="5" t="s">
        <v>91</v>
      </c>
      <c r="Y167" s="5" t="s">
        <v>78</v>
      </c>
      <c r="Z167" s="5" t="s">
        <v>56</v>
      </c>
      <c r="AA167" s="5" t="s">
        <v>57</v>
      </c>
      <c r="AB167" s="5" t="s">
        <v>58</v>
      </c>
      <c r="AC167" s="5" t="s">
        <v>52</v>
      </c>
      <c r="AD167" s="5" t="s">
        <v>59</v>
      </c>
      <c r="AE167" s="5" t="s">
        <v>112</v>
      </c>
      <c r="AF167" s="5" t="s">
        <v>79</v>
      </c>
      <c r="AG167" s="5" t="s">
        <v>201</v>
      </c>
      <c r="AH167" s="5" t="s">
        <v>81</v>
      </c>
      <c r="AI167" s="5" t="s">
        <v>64</v>
      </c>
      <c r="AJ167" s="5" t="s">
        <v>124</v>
      </c>
      <c r="AK167" s="5" t="s">
        <v>66</v>
      </c>
      <c r="AL167" s="5" t="s">
        <v>162</v>
      </c>
      <c r="AM167" s="5" t="s">
        <v>68</v>
      </c>
      <c r="AN167" s="5" t="s">
        <v>125</v>
      </c>
      <c r="AO167" s="5" t="s">
        <v>126</v>
      </c>
      <c r="AP167" s="5" t="s">
        <v>127</v>
      </c>
      <c r="AQ167" s="6">
        <v>21596</v>
      </c>
    </row>
    <row r="168" spans="1:43" ht="16.5" thickBot="1" x14ac:dyDescent="0.3">
      <c r="A168" s="4">
        <v>29279</v>
      </c>
      <c r="B168" s="5" t="s">
        <v>43</v>
      </c>
      <c r="C168" s="6">
        <v>26362000</v>
      </c>
      <c r="D168" s="5" t="s">
        <v>44</v>
      </c>
      <c r="E168" s="6">
        <v>37.779243999999998</v>
      </c>
      <c r="F168" s="6">
        <v>-122.442053</v>
      </c>
      <c r="G168" s="5" t="s">
        <v>45</v>
      </c>
      <c r="H168" s="5" t="s">
        <v>46</v>
      </c>
      <c r="I168" s="6">
        <v>4548204</v>
      </c>
      <c r="J168" s="6">
        <v>2009</v>
      </c>
      <c r="K168" s="6">
        <v>3801</v>
      </c>
      <c r="L168" s="6">
        <v>20091220</v>
      </c>
      <c r="M168" s="6">
        <v>1342</v>
      </c>
      <c r="N168" s="6">
        <v>120</v>
      </c>
      <c r="O168" s="5" t="s">
        <v>44</v>
      </c>
      <c r="P168" s="5" t="s">
        <v>182</v>
      </c>
      <c r="Q168" s="5" t="s">
        <v>44</v>
      </c>
      <c r="R168" s="5" t="s">
        <v>49</v>
      </c>
      <c r="S168" s="5" t="s">
        <v>227</v>
      </c>
      <c r="T168" s="6">
        <v>0</v>
      </c>
      <c r="U168" s="5" t="s">
        <v>51</v>
      </c>
      <c r="V168" s="5" t="s">
        <v>52</v>
      </c>
      <c r="W168" s="5" t="s">
        <v>90</v>
      </c>
      <c r="X168" s="5" t="s">
        <v>147</v>
      </c>
      <c r="Y168" s="5" t="s">
        <v>78</v>
      </c>
      <c r="Z168" s="5" t="s">
        <v>56</v>
      </c>
      <c r="AA168" s="5" t="s">
        <v>57</v>
      </c>
      <c r="AB168" s="5" t="s">
        <v>58</v>
      </c>
      <c r="AC168" s="5" t="s">
        <v>52</v>
      </c>
      <c r="AD168" s="5" t="s">
        <v>59</v>
      </c>
      <c r="AE168" s="5" t="s">
        <v>112</v>
      </c>
      <c r="AF168" s="5" t="s">
        <v>79</v>
      </c>
      <c r="AG168" s="5" t="s">
        <v>228</v>
      </c>
      <c r="AH168" s="5" t="s">
        <v>81</v>
      </c>
      <c r="AI168" s="5" t="s">
        <v>171</v>
      </c>
      <c r="AJ168" s="5" t="s">
        <v>65</v>
      </c>
      <c r="AK168" s="5" t="s">
        <v>66</v>
      </c>
      <c r="AL168" s="5" t="s">
        <v>162</v>
      </c>
      <c r="AM168" s="5" t="s">
        <v>68</v>
      </c>
      <c r="AN168" s="6">
        <v>22350</v>
      </c>
      <c r="AO168" s="5" t="s">
        <v>69</v>
      </c>
      <c r="AP168" s="5" t="s">
        <v>70</v>
      </c>
      <c r="AQ168" s="6">
        <v>24223</v>
      </c>
    </row>
    <row r="169" spans="1:43" ht="16.5" thickBot="1" x14ac:dyDescent="0.3">
      <c r="A169" s="4">
        <v>29255</v>
      </c>
      <c r="B169" s="5" t="s">
        <v>43</v>
      </c>
      <c r="C169" s="6">
        <v>26350000</v>
      </c>
      <c r="D169" s="5" t="s">
        <v>44</v>
      </c>
      <c r="E169" s="6">
        <v>37.773634999999999</v>
      </c>
      <c r="F169" s="6">
        <v>-122.440922</v>
      </c>
      <c r="G169" s="5" t="s">
        <v>45</v>
      </c>
      <c r="H169" s="5" t="s">
        <v>46</v>
      </c>
      <c r="I169" s="6">
        <v>4023700</v>
      </c>
      <c r="J169" s="6">
        <v>2008</v>
      </c>
      <c r="K169" s="6">
        <v>3801</v>
      </c>
      <c r="L169" s="6">
        <v>20081225</v>
      </c>
      <c r="M169" s="6">
        <v>22</v>
      </c>
      <c r="N169" s="6">
        <v>1153</v>
      </c>
      <c r="O169" s="5" t="s">
        <v>44</v>
      </c>
      <c r="P169" s="5" t="s">
        <v>72</v>
      </c>
      <c r="Q169" s="5" t="s">
        <v>240</v>
      </c>
      <c r="R169" s="5" t="s">
        <v>109</v>
      </c>
      <c r="S169" s="5" t="s">
        <v>230</v>
      </c>
      <c r="T169" s="6">
        <v>0</v>
      </c>
      <c r="U169" s="5" t="s">
        <v>51</v>
      </c>
      <c r="V169" s="5" t="s">
        <v>52</v>
      </c>
      <c r="W169" s="5" t="s">
        <v>90</v>
      </c>
      <c r="X169" s="5" t="s">
        <v>91</v>
      </c>
      <c r="Y169" s="5" t="s">
        <v>78</v>
      </c>
      <c r="Z169" s="5" t="s">
        <v>56</v>
      </c>
      <c r="AA169" s="5" t="s">
        <v>213</v>
      </c>
      <c r="AB169" s="5" t="s">
        <v>58</v>
      </c>
      <c r="AC169" s="5" t="s">
        <v>52</v>
      </c>
      <c r="AD169" s="5" t="s">
        <v>131</v>
      </c>
      <c r="AE169" s="5" t="s">
        <v>112</v>
      </c>
      <c r="AF169" s="5" t="s">
        <v>79</v>
      </c>
      <c r="AG169" s="5" t="s">
        <v>234</v>
      </c>
      <c r="AH169" s="5" t="s">
        <v>149</v>
      </c>
      <c r="AI169" s="5" t="s">
        <v>215</v>
      </c>
      <c r="AJ169" s="5" t="s">
        <v>124</v>
      </c>
      <c r="AK169" s="5" t="s">
        <v>66</v>
      </c>
      <c r="AL169" s="5" t="s">
        <v>162</v>
      </c>
      <c r="AM169" s="5" t="s">
        <v>68</v>
      </c>
      <c r="AN169" s="5" t="s">
        <v>125</v>
      </c>
      <c r="AO169" s="5" t="s">
        <v>126</v>
      </c>
      <c r="AP169" s="5" t="s">
        <v>127</v>
      </c>
      <c r="AQ169" s="6">
        <v>21603</v>
      </c>
    </row>
    <row r="170" spans="1:43" ht="16.5" thickBot="1" x14ac:dyDescent="0.3">
      <c r="A170" s="4">
        <v>5895</v>
      </c>
      <c r="B170" s="5" t="s">
        <v>43</v>
      </c>
      <c r="C170" s="6">
        <v>26352000</v>
      </c>
      <c r="D170" s="5" t="s">
        <v>44</v>
      </c>
      <c r="E170" s="6">
        <v>37.775505000000003</v>
      </c>
      <c r="F170" s="6">
        <v>-122.4413</v>
      </c>
      <c r="G170" s="5" t="s">
        <v>45</v>
      </c>
      <c r="H170" s="5" t="s">
        <v>46</v>
      </c>
      <c r="I170" s="6">
        <v>4014573</v>
      </c>
      <c r="J170" s="6">
        <v>2008</v>
      </c>
      <c r="K170" s="6">
        <v>3801</v>
      </c>
      <c r="L170" s="6">
        <v>20081223</v>
      </c>
      <c r="M170" s="6">
        <v>717</v>
      </c>
      <c r="N170" s="6">
        <v>1580</v>
      </c>
      <c r="O170" s="5" t="s">
        <v>119</v>
      </c>
      <c r="P170" s="5" t="s">
        <v>47</v>
      </c>
      <c r="Q170" s="5" t="s">
        <v>266</v>
      </c>
      <c r="R170" s="5" t="s">
        <v>263</v>
      </c>
      <c r="S170" s="5" t="s">
        <v>230</v>
      </c>
      <c r="T170" s="6">
        <v>0</v>
      </c>
      <c r="U170" s="5" t="s">
        <v>51</v>
      </c>
      <c r="V170" s="5" t="s">
        <v>52</v>
      </c>
      <c r="W170" s="5" t="s">
        <v>90</v>
      </c>
      <c r="X170" s="5" t="s">
        <v>54</v>
      </c>
      <c r="Y170" s="5" t="s">
        <v>92</v>
      </c>
      <c r="Z170" s="5" t="s">
        <v>56</v>
      </c>
      <c r="AA170" s="5" t="s">
        <v>57</v>
      </c>
      <c r="AB170" s="5" t="s">
        <v>58</v>
      </c>
      <c r="AC170" s="5" t="s">
        <v>52</v>
      </c>
      <c r="AD170" s="5" t="s">
        <v>59</v>
      </c>
      <c r="AE170" s="5" t="s">
        <v>112</v>
      </c>
      <c r="AF170" s="5" t="s">
        <v>93</v>
      </c>
      <c r="AG170" s="5" t="s">
        <v>264</v>
      </c>
      <c r="AH170" s="5" t="s">
        <v>95</v>
      </c>
      <c r="AI170" s="5" t="s">
        <v>64</v>
      </c>
      <c r="AJ170" s="5" t="s">
        <v>250</v>
      </c>
      <c r="AK170" s="5" t="s">
        <v>66</v>
      </c>
      <c r="AL170" s="5" t="s">
        <v>162</v>
      </c>
      <c r="AM170" s="5" t="s">
        <v>68</v>
      </c>
      <c r="AN170" s="5" t="s">
        <v>106</v>
      </c>
      <c r="AO170" s="5" t="s">
        <v>107</v>
      </c>
      <c r="AP170" s="5" t="s">
        <v>108</v>
      </c>
      <c r="AQ170" s="6">
        <v>22632</v>
      </c>
    </row>
    <row r="171" spans="1:43" ht="16.5" thickBot="1" x14ac:dyDescent="0.3">
      <c r="A171" s="4">
        <v>29275</v>
      </c>
      <c r="B171" s="5" t="s">
        <v>43</v>
      </c>
      <c r="C171" s="6">
        <v>26362000</v>
      </c>
      <c r="D171" s="5" t="s">
        <v>44</v>
      </c>
      <c r="E171" s="6">
        <v>37.779243999999998</v>
      </c>
      <c r="F171" s="6">
        <v>-122.442053</v>
      </c>
      <c r="G171" s="5" t="s">
        <v>45</v>
      </c>
      <c r="H171" s="5" t="s">
        <v>46</v>
      </c>
      <c r="I171" s="6">
        <v>2409351</v>
      </c>
      <c r="J171" s="6">
        <v>2005</v>
      </c>
      <c r="K171" s="6">
        <v>3801</v>
      </c>
      <c r="L171" s="6">
        <v>20051225</v>
      </c>
      <c r="M171" s="6">
        <v>1627</v>
      </c>
      <c r="N171" s="6">
        <v>304</v>
      </c>
      <c r="O171" s="5" t="s">
        <v>295</v>
      </c>
      <c r="P171" s="5" t="s">
        <v>182</v>
      </c>
      <c r="Q171" s="5" t="s">
        <v>224</v>
      </c>
      <c r="R171" s="5" t="s">
        <v>101</v>
      </c>
      <c r="S171" s="5" t="s">
        <v>230</v>
      </c>
      <c r="T171" s="6">
        <v>0</v>
      </c>
      <c r="U171" s="5" t="s">
        <v>51</v>
      </c>
      <c r="V171" s="5" t="s">
        <v>215</v>
      </c>
      <c r="W171" s="5" t="s">
        <v>90</v>
      </c>
      <c r="X171" s="5" t="s">
        <v>147</v>
      </c>
      <c r="Y171" s="5" t="s">
        <v>78</v>
      </c>
      <c r="Z171" s="5" t="s">
        <v>56</v>
      </c>
      <c r="AA171" s="5" t="s">
        <v>213</v>
      </c>
      <c r="AB171" s="5" t="s">
        <v>58</v>
      </c>
      <c r="AC171" s="5" t="s">
        <v>52</v>
      </c>
      <c r="AD171" s="5" t="s">
        <v>131</v>
      </c>
      <c r="AE171" s="5" t="s">
        <v>112</v>
      </c>
      <c r="AF171" s="5" t="s">
        <v>79</v>
      </c>
      <c r="AG171" s="5" t="s">
        <v>228</v>
      </c>
      <c r="AH171" s="5" t="s">
        <v>63</v>
      </c>
      <c r="AI171" s="5" t="s">
        <v>171</v>
      </c>
      <c r="AJ171" s="5" t="s">
        <v>65</v>
      </c>
      <c r="AK171" s="5" t="s">
        <v>66</v>
      </c>
      <c r="AL171" s="5" t="s">
        <v>162</v>
      </c>
      <c r="AM171" s="5" t="s">
        <v>68</v>
      </c>
      <c r="AN171" s="6">
        <v>22350</v>
      </c>
      <c r="AO171" s="5" t="s">
        <v>69</v>
      </c>
      <c r="AP171" s="5" t="s">
        <v>70</v>
      </c>
      <c r="AQ171" s="6">
        <v>14013</v>
      </c>
    </row>
    <row r="172" spans="1:43" ht="16.5" thickBot="1" x14ac:dyDescent="0.3">
      <c r="A172" s="4">
        <v>28966</v>
      </c>
      <c r="B172" s="5" t="s">
        <v>43</v>
      </c>
      <c r="C172" s="6">
        <v>26058000</v>
      </c>
      <c r="D172" s="5" t="s">
        <v>44</v>
      </c>
      <c r="E172" s="6">
        <v>37.773847000000004</v>
      </c>
      <c r="F172" s="6">
        <v>-122.439277</v>
      </c>
      <c r="G172" s="5" t="s">
        <v>45</v>
      </c>
      <c r="H172" s="5" t="s">
        <v>46</v>
      </c>
      <c r="I172" s="6">
        <v>4985429</v>
      </c>
      <c r="J172" s="6">
        <v>2010</v>
      </c>
      <c r="K172" s="6">
        <v>3801</v>
      </c>
      <c r="L172" s="6">
        <v>20101201</v>
      </c>
      <c r="M172" s="6">
        <v>1105</v>
      </c>
      <c r="N172" s="6">
        <v>438</v>
      </c>
      <c r="O172" s="5" t="s">
        <v>119</v>
      </c>
      <c r="P172" s="5" t="s">
        <v>88</v>
      </c>
      <c r="Q172" s="5" t="s">
        <v>191</v>
      </c>
      <c r="R172" s="5" t="s">
        <v>109</v>
      </c>
      <c r="S172" s="5" t="s">
        <v>325</v>
      </c>
      <c r="T172" s="6">
        <v>0</v>
      </c>
      <c r="U172" s="5" t="s">
        <v>51</v>
      </c>
      <c r="V172" s="5" t="s">
        <v>52</v>
      </c>
      <c r="W172" s="5" t="s">
        <v>90</v>
      </c>
      <c r="X172" s="5" t="s">
        <v>91</v>
      </c>
      <c r="Y172" s="5" t="s">
        <v>78</v>
      </c>
      <c r="Z172" s="5" t="s">
        <v>56</v>
      </c>
      <c r="AA172" s="5" t="s">
        <v>57</v>
      </c>
      <c r="AB172" s="5" t="s">
        <v>58</v>
      </c>
      <c r="AC172" s="5" t="s">
        <v>52</v>
      </c>
      <c r="AD172" s="5" t="s">
        <v>59</v>
      </c>
      <c r="AE172" s="5" t="s">
        <v>112</v>
      </c>
      <c r="AF172" s="5" t="s">
        <v>79</v>
      </c>
      <c r="AG172" s="5" t="s">
        <v>326</v>
      </c>
      <c r="AH172" s="5" t="s">
        <v>81</v>
      </c>
      <c r="AI172" s="5" t="s">
        <v>64</v>
      </c>
      <c r="AJ172" s="5" t="s">
        <v>334</v>
      </c>
      <c r="AK172" s="5" t="s">
        <v>66</v>
      </c>
      <c r="AL172" s="5" t="s">
        <v>162</v>
      </c>
      <c r="AM172" s="5" t="s">
        <v>68</v>
      </c>
      <c r="AN172" s="5" t="s">
        <v>195</v>
      </c>
      <c r="AO172" s="5" t="s">
        <v>196</v>
      </c>
      <c r="AP172" s="5" t="s">
        <v>197</v>
      </c>
      <c r="AQ172" s="6">
        <v>26498</v>
      </c>
    </row>
    <row r="173" spans="1:43" ht="16.5" thickBot="1" x14ac:dyDescent="0.3">
      <c r="A173" s="4">
        <v>14912</v>
      </c>
      <c r="B173" s="5" t="s">
        <v>43</v>
      </c>
      <c r="C173" s="6">
        <v>26372000</v>
      </c>
      <c r="D173" s="5" t="s">
        <v>44</v>
      </c>
      <c r="E173" s="6">
        <v>37.776017000000003</v>
      </c>
      <c r="F173" s="6">
        <v>-122.44477999999999</v>
      </c>
      <c r="G173" s="5" t="s">
        <v>45</v>
      </c>
      <c r="H173" s="5" t="s">
        <v>46</v>
      </c>
      <c r="I173" s="6">
        <v>4975626</v>
      </c>
      <c r="J173" s="6">
        <v>2010</v>
      </c>
      <c r="K173" s="6">
        <v>3801</v>
      </c>
      <c r="L173" s="6">
        <v>20101217</v>
      </c>
      <c r="M173" s="6">
        <v>1707</v>
      </c>
      <c r="N173" s="6">
        <v>1437</v>
      </c>
      <c r="O173" s="5" t="s">
        <v>44</v>
      </c>
      <c r="P173" s="5" t="s">
        <v>135</v>
      </c>
      <c r="Q173" s="5" t="s">
        <v>301</v>
      </c>
      <c r="R173" s="5" t="s">
        <v>430</v>
      </c>
      <c r="S173" s="5" t="s">
        <v>700</v>
      </c>
      <c r="T173" s="6">
        <v>0</v>
      </c>
      <c r="U173" s="5" t="s">
        <v>51</v>
      </c>
      <c r="V173" s="5" t="s">
        <v>52</v>
      </c>
      <c r="W173" s="5" t="s">
        <v>90</v>
      </c>
      <c r="X173" s="5" t="s">
        <v>150</v>
      </c>
      <c r="Y173" s="5" t="s">
        <v>151</v>
      </c>
      <c r="Z173" s="5" t="s">
        <v>152</v>
      </c>
      <c r="AA173" s="5" t="s">
        <v>213</v>
      </c>
      <c r="AB173" s="5" t="s">
        <v>58</v>
      </c>
      <c r="AC173" s="5" t="s">
        <v>52</v>
      </c>
      <c r="AD173" s="5" t="s">
        <v>131</v>
      </c>
      <c r="AE173" s="5" t="s">
        <v>112</v>
      </c>
      <c r="AF173" s="5" t="s">
        <v>153</v>
      </c>
      <c r="AG173" s="5" t="s">
        <v>403</v>
      </c>
      <c r="AH173" s="5" t="s">
        <v>63</v>
      </c>
      <c r="AI173" s="5" t="s">
        <v>215</v>
      </c>
      <c r="AJ173" s="5" t="s">
        <v>701</v>
      </c>
      <c r="AK173" s="5" t="s">
        <v>66</v>
      </c>
      <c r="AL173" s="5" t="s">
        <v>162</v>
      </c>
      <c r="AM173" s="5" t="s">
        <v>68</v>
      </c>
      <c r="AN173" s="5" t="s">
        <v>702</v>
      </c>
      <c r="AO173" s="5" t="s">
        <v>703</v>
      </c>
      <c r="AP173" s="5" t="s">
        <v>127</v>
      </c>
      <c r="AQ173" s="6">
        <v>25451</v>
      </c>
    </row>
    <row r="174" spans="1:43" ht="16.5" thickBot="1" x14ac:dyDescent="0.3">
      <c r="A174" s="4">
        <v>15190</v>
      </c>
      <c r="B174" s="5" t="s">
        <v>43</v>
      </c>
      <c r="C174" s="6">
        <v>26454000</v>
      </c>
      <c r="D174" s="6">
        <v>4128000</v>
      </c>
      <c r="E174" s="6">
        <v>37.774433000000002</v>
      </c>
      <c r="F174" s="6">
        <v>-122.449512</v>
      </c>
      <c r="G174" s="5" t="s">
        <v>45</v>
      </c>
      <c r="H174" s="5" t="s">
        <v>46</v>
      </c>
      <c r="I174" s="6">
        <v>4548174</v>
      </c>
      <c r="J174" s="6">
        <v>2009</v>
      </c>
      <c r="K174" s="6">
        <v>3801</v>
      </c>
      <c r="L174" s="6">
        <v>20091216</v>
      </c>
      <c r="M174" s="6">
        <v>759</v>
      </c>
      <c r="N174" s="6">
        <v>4205</v>
      </c>
      <c r="O174" s="5" t="s">
        <v>44</v>
      </c>
      <c r="P174" s="5" t="s">
        <v>88</v>
      </c>
      <c r="Q174" s="5" t="s">
        <v>119</v>
      </c>
      <c r="R174" s="5" t="s">
        <v>460</v>
      </c>
      <c r="S174" s="5" t="s">
        <v>263</v>
      </c>
      <c r="T174" s="6">
        <v>10</v>
      </c>
      <c r="U174" s="5" t="s">
        <v>455</v>
      </c>
      <c r="V174" s="5" t="s">
        <v>215</v>
      </c>
      <c r="W174" s="5" t="s">
        <v>111</v>
      </c>
      <c r="X174" s="5" t="s">
        <v>150</v>
      </c>
      <c r="Y174" s="5" t="s">
        <v>151</v>
      </c>
      <c r="Z174" s="5" t="s">
        <v>152</v>
      </c>
      <c r="AA174" s="5" t="s">
        <v>213</v>
      </c>
      <c r="AB174" s="5" t="s">
        <v>58</v>
      </c>
      <c r="AC174" s="5" t="s">
        <v>52</v>
      </c>
      <c r="AD174" s="5" t="s">
        <v>59</v>
      </c>
      <c r="AE174" s="5" t="s">
        <v>112</v>
      </c>
      <c r="AF174" s="5" t="s">
        <v>153</v>
      </c>
      <c r="AG174" s="5" t="s">
        <v>788</v>
      </c>
      <c r="AH174" s="5" t="s">
        <v>95</v>
      </c>
      <c r="AI174" s="5" t="s">
        <v>171</v>
      </c>
      <c r="AJ174" s="5" t="s">
        <v>220</v>
      </c>
      <c r="AK174" s="5" t="s">
        <v>66</v>
      </c>
      <c r="AL174" s="5" t="s">
        <v>162</v>
      </c>
      <c r="AM174" s="5" t="s">
        <v>68</v>
      </c>
      <c r="AN174" s="5" t="s">
        <v>221</v>
      </c>
      <c r="AO174" s="5" t="s">
        <v>222</v>
      </c>
      <c r="AP174" s="5" t="s">
        <v>223</v>
      </c>
      <c r="AQ174" s="6">
        <v>2289</v>
      </c>
    </row>
    <row r="175" spans="1:43" ht="16.5" thickBot="1" x14ac:dyDescent="0.3">
      <c r="A175" s="4">
        <v>29189</v>
      </c>
      <c r="B175" s="5" t="s">
        <v>43</v>
      </c>
      <c r="C175" s="6">
        <v>26345000</v>
      </c>
      <c r="D175" s="6">
        <v>9765000</v>
      </c>
      <c r="E175" s="6">
        <v>37.772284999999997</v>
      </c>
      <c r="F175" s="6">
        <v>-122.444103</v>
      </c>
      <c r="G175" s="5" t="s">
        <v>45</v>
      </c>
      <c r="H175" s="5" t="s">
        <v>46</v>
      </c>
      <c r="I175" s="6">
        <v>4985484</v>
      </c>
      <c r="J175" s="6">
        <v>2010</v>
      </c>
      <c r="K175" s="6">
        <v>3801</v>
      </c>
      <c r="L175" s="6">
        <v>20101210</v>
      </c>
      <c r="M175" s="6">
        <v>811</v>
      </c>
      <c r="N175" s="6">
        <v>1073</v>
      </c>
      <c r="O175" s="5" t="s">
        <v>119</v>
      </c>
      <c r="P175" s="5" t="s">
        <v>135</v>
      </c>
      <c r="Q175" s="5" t="s">
        <v>420</v>
      </c>
      <c r="R175" s="5" t="s">
        <v>192</v>
      </c>
      <c r="S175" s="5" t="s">
        <v>402</v>
      </c>
      <c r="T175" s="6">
        <v>23</v>
      </c>
      <c r="U175" s="5" t="s">
        <v>120</v>
      </c>
      <c r="V175" s="5" t="s">
        <v>52</v>
      </c>
      <c r="W175" s="5" t="s">
        <v>53</v>
      </c>
      <c r="X175" s="5" t="s">
        <v>147</v>
      </c>
      <c r="Y175" s="5" t="s">
        <v>78</v>
      </c>
      <c r="Z175" s="5" t="s">
        <v>56</v>
      </c>
      <c r="AA175" s="5" t="s">
        <v>213</v>
      </c>
      <c r="AB175" s="5" t="s">
        <v>58</v>
      </c>
      <c r="AC175" s="5" t="s">
        <v>52</v>
      </c>
      <c r="AD175" s="5" t="s">
        <v>59</v>
      </c>
      <c r="AE175" s="5" t="s">
        <v>112</v>
      </c>
      <c r="AF175" s="5" t="s">
        <v>79</v>
      </c>
      <c r="AG175" s="5" t="s">
        <v>421</v>
      </c>
      <c r="AH175" s="5" t="s">
        <v>95</v>
      </c>
      <c r="AI175" s="5" t="s">
        <v>215</v>
      </c>
      <c r="AJ175" s="5" t="s">
        <v>188</v>
      </c>
      <c r="AK175" s="5" t="s">
        <v>168</v>
      </c>
      <c r="AL175" s="5" t="s">
        <v>162</v>
      </c>
      <c r="AM175" s="5" t="s">
        <v>68</v>
      </c>
      <c r="AN175" s="6">
        <v>21703</v>
      </c>
      <c r="AO175" s="5" t="s">
        <v>189</v>
      </c>
      <c r="AP175" s="5" t="s">
        <v>190</v>
      </c>
      <c r="AQ175" s="6">
        <v>10857</v>
      </c>
    </row>
    <row r="176" spans="1:43" ht="16.5" thickBot="1" x14ac:dyDescent="0.3">
      <c r="A176" s="4">
        <v>29186</v>
      </c>
      <c r="B176" s="5" t="s">
        <v>43</v>
      </c>
      <c r="C176" s="6">
        <v>26326000</v>
      </c>
      <c r="D176" s="6">
        <v>9764000</v>
      </c>
      <c r="E176" s="6">
        <v>37.772309</v>
      </c>
      <c r="F176" s="6">
        <v>-122.443918</v>
      </c>
      <c r="G176" s="5" t="s">
        <v>45</v>
      </c>
      <c r="H176" s="5" t="s">
        <v>46</v>
      </c>
      <c r="I176" s="6">
        <v>2413867</v>
      </c>
      <c r="J176" s="6">
        <v>2005</v>
      </c>
      <c r="K176" s="6">
        <v>3801</v>
      </c>
      <c r="L176" s="6">
        <v>20051202</v>
      </c>
      <c r="M176" s="6">
        <v>232</v>
      </c>
      <c r="N176" s="6">
        <v>1674</v>
      </c>
      <c r="O176" s="5" t="s">
        <v>44</v>
      </c>
      <c r="P176" s="5" t="s">
        <v>135</v>
      </c>
      <c r="Q176" s="5" t="s">
        <v>119</v>
      </c>
      <c r="R176" s="5" t="s">
        <v>192</v>
      </c>
      <c r="S176" s="5" t="s">
        <v>402</v>
      </c>
      <c r="T176" s="6">
        <v>31</v>
      </c>
      <c r="U176" s="5" t="s">
        <v>76</v>
      </c>
      <c r="V176" s="5" t="s">
        <v>52</v>
      </c>
      <c r="W176" s="5" t="s">
        <v>90</v>
      </c>
      <c r="X176" s="5" t="s">
        <v>147</v>
      </c>
      <c r="Y176" s="5" t="s">
        <v>130</v>
      </c>
      <c r="Z176" s="5" t="s">
        <v>56</v>
      </c>
      <c r="AA176" s="5" t="s">
        <v>213</v>
      </c>
      <c r="AB176" s="5" t="s">
        <v>58</v>
      </c>
      <c r="AC176" s="5" t="s">
        <v>52</v>
      </c>
      <c r="AD176" s="5" t="s">
        <v>131</v>
      </c>
      <c r="AE176" s="5" t="s">
        <v>112</v>
      </c>
      <c r="AF176" s="5" t="s">
        <v>79</v>
      </c>
      <c r="AG176" s="5" t="s">
        <v>423</v>
      </c>
      <c r="AH176" s="5" t="s">
        <v>133</v>
      </c>
      <c r="AI176" s="5" t="s">
        <v>64</v>
      </c>
      <c r="AJ176" s="5" t="s">
        <v>184</v>
      </c>
      <c r="AK176" s="5" t="s">
        <v>168</v>
      </c>
      <c r="AL176" s="5" t="s">
        <v>162</v>
      </c>
      <c r="AM176" s="5" t="s">
        <v>68</v>
      </c>
      <c r="AN176" s="6">
        <v>23152</v>
      </c>
      <c r="AO176" s="5" t="s">
        <v>185</v>
      </c>
      <c r="AP176" s="5" t="s">
        <v>186</v>
      </c>
      <c r="AQ176" s="6">
        <v>2001</v>
      </c>
    </row>
    <row r="177" spans="1:43" ht="16.5" thickBot="1" x14ac:dyDescent="0.3">
      <c r="A177" s="4">
        <v>7927</v>
      </c>
      <c r="B177" s="5" t="s">
        <v>43</v>
      </c>
      <c r="C177" s="6">
        <v>26326000</v>
      </c>
      <c r="D177" s="6">
        <v>9764000</v>
      </c>
      <c r="E177" s="6">
        <v>37.772326999999997</v>
      </c>
      <c r="F177" s="6">
        <v>-122.443771</v>
      </c>
      <c r="G177" s="5" t="s">
        <v>45</v>
      </c>
      <c r="H177" s="5" t="s">
        <v>46</v>
      </c>
      <c r="I177" s="6">
        <v>4548194</v>
      </c>
      <c r="J177" s="6">
        <v>2009</v>
      </c>
      <c r="K177" s="6">
        <v>3801</v>
      </c>
      <c r="L177" s="6">
        <v>20091215</v>
      </c>
      <c r="M177" s="6">
        <v>1826</v>
      </c>
      <c r="N177" s="6">
        <v>2122</v>
      </c>
      <c r="O177" s="5" t="s">
        <v>71</v>
      </c>
      <c r="P177" s="5" t="s">
        <v>47</v>
      </c>
      <c r="Q177" s="5" t="s">
        <v>425</v>
      </c>
      <c r="R177" s="5" t="s">
        <v>192</v>
      </c>
      <c r="S177" s="5" t="s">
        <v>402</v>
      </c>
      <c r="T177" s="6">
        <v>74</v>
      </c>
      <c r="U177" s="5" t="s">
        <v>76</v>
      </c>
      <c r="V177" s="5" t="s">
        <v>52</v>
      </c>
      <c r="W177" s="5" t="s">
        <v>90</v>
      </c>
      <c r="X177" s="5" t="s">
        <v>147</v>
      </c>
      <c r="Y177" s="5" t="s">
        <v>92</v>
      </c>
      <c r="Z177" s="5" t="s">
        <v>56</v>
      </c>
      <c r="AA177" s="5" t="s">
        <v>57</v>
      </c>
      <c r="AB177" s="5" t="s">
        <v>58</v>
      </c>
      <c r="AC177" s="5" t="s">
        <v>52</v>
      </c>
      <c r="AD177" s="5" t="s">
        <v>131</v>
      </c>
      <c r="AE177" s="5" t="s">
        <v>60</v>
      </c>
      <c r="AF177" s="5" t="s">
        <v>93</v>
      </c>
      <c r="AG177" s="5" t="s">
        <v>426</v>
      </c>
      <c r="AH177" s="5" t="s">
        <v>123</v>
      </c>
      <c r="AI177" s="5" t="s">
        <v>64</v>
      </c>
      <c r="AJ177" s="5" t="s">
        <v>96</v>
      </c>
      <c r="AK177" s="5" t="s">
        <v>168</v>
      </c>
      <c r="AL177" s="5" t="s">
        <v>162</v>
      </c>
      <c r="AM177" s="5" t="s">
        <v>68</v>
      </c>
      <c r="AN177" s="6">
        <v>21750</v>
      </c>
      <c r="AO177" s="5" t="s">
        <v>98</v>
      </c>
      <c r="AP177" s="5" t="s">
        <v>99</v>
      </c>
      <c r="AQ177" s="6">
        <v>27450</v>
      </c>
    </row>
    <row r="178" spans="1:43" ht="16.5" thickBot="1" x14ac:dyDescent="0.3">
      <c r="A178" s="4">
        <v>5812</v>
      </c>
      <c r="B178" s="5" t="s">
        <v>43</v>
      </c>
      <c r="C178" s="6">
        <v>26036000</v>
      </c>
      <c r="D178" s="6">
        <v>9761000</v>
      </c>
      <c r="E178" s="6">
        <v>37.773015999999998</v>
      </c>
      <c r="F178" s="6">
        <v>-122.438345</v>
      </c>
      <c r="G178" s="5" t="s">
        <v>45</v>
      </c>
      <c r="H178" s="5" t="s">
        <v>46</v>
      </c>
      <c r="I178" s="6">
        <v>3990084</v>
      </c>
      <c r="J178" s="6">
        <v>2008</v>
      </c>
      <c r="K178" s="6">
        <v>3801</v>
      </c>
      <c r="L178" s="6">
        <v>20081205</v>
      </c>
      <c r="M178" s="6">
        <v>1810</v>
      </c>
      <c r="N178" s="6">
        <v>4232</v>
      </c>
      <c r="O178" s="5" t="s">
        <v>44</v>
      </c>
      <c r="P178" s="5" t="s">
        <v>135</v>
      </c>
      <c r="Q178" s="5" t="s">
        <v>44</v>
      </c>
      <c r="R178" s="5" t="s">
        <v>192</v>
      </c>
      <c r="S178" s="5" t="s">
        <v>501</v>
      </c>
      <c r="T178" s="6">
        <v>270</v>
      </c>
      <c r="U178" s="5" t="s">
        <v>120</v>
      </c>
      <c r="V178" s="5" t="s">
        <v>52</v>
      </c>
      <c r="W178" s="5" t="s">
        <v>53</v>
      </c>
      <c r="X178" s="5" t="s">
        <v>91</v>
      </c>
      <c r="Y178" s="5" t="s">
        <v>92</v>
      </c>
      <c r="Z178" s="5" t="s">
        <v>56</v>
      </c>
      <c r="AA178" s="5" t="s">
        <v>57</v>
      </c>
      <c r="AB178" s="5" t="s">
        <v>58</v>
      </c>
      <c r="AC178" s="5" t="s">
        <v>52</v>
      </c>
      <c r="AD178" s="5" t="s">
        <v>131</v>
      </c>
      <c r="AE178" s="5" t="s">
        <v>60</v>
      </c>
      <c r="AF178" s="5" t="s">
        <v>93</v>
      </c>
      <c r="AG178" s="5" t="s">
        <v>502</v>
      </c>
      <c r="AH178" s="5" t="s">
        <v>123</v>
      </c>
      <c r="AI178" s="5" t="s">
        <v>64</v>
      </c>
      <c r="AJ178" s="5" t="s">
        <v>96</v>
      </c>
      <c r="AK178" s="5" t="s">
        <v>83</v>
      </c>
      <c r="AL178" s="5" t="s">
        <v>162</v>
      </c>
      <c r="AM178" s="5" t="s">
        <v>68</v>
      </c>
      <c r="AN178" s="6">
        <v>21750</v>
      </c>
      <c r="AO178" s="5" t="s">
        <v>98</v>
      </c>
      <c r="AP178" s="5" t="s">
        <v>99</v>
      </c>
      <c r="AQ178" s="6">
        <v>2011</v>
      </c>
    </row>
    <row r="179" spans="1:43" ht="16.5" thickBot="1" x14ac:dyDescent="0.3">
      <c r="A179" s="4">
        <v>8619</v>
      </c>
      <c r="B179" s="5" t="s">
        <v>43</v>
      </c>
      <c r="C179" s="6">
        <v>26031000</v>
      </c>
      <c r="D179" s="5" t="s">
        <v>44</v>
      </c>
      <c r="E179" s="6">
        <v>37.773133000000001</v>
      </c>
      <c r="F179" s="6">
        <v>-122.437423</v>
      </c>
      <c r="G179" s="5" t="s">
        <v>45</v>
      </c>
      <c r="H179" s="5" t="s">
        <v>46</v>
      </c>
      <c r="I179" s="6">
        <v>131082309</v>
      </c>
      <c r="J179" s="6">
        <v>2013</v>
      </c>
      <c r="K179" s="6">
        <v>3801</v>
      </c>
      <c r="L179" s="6">
        <v>20131225</v>
      </c>
      <c r="M179" s="6">
        <v>1835</v>
      </c>
      <c r="N179" s="6">
        <v>1420</v>
      </c>
      <c r="O179" s="5" t="s">
        <v>571</v>
      </c>
      <c r="P179" s="5" t="s">
        <v>88</v>
      </c>
      <c r="Q179" s="5" t="s">
        <v>572</v>
      </c>
      <c r="R179" s="5" t="s">
        <v>192</v>
      </c>
      <c r="S179" s="5" t="s">
        <v>453</v>
      </c>
      <c r="T179" s="6">
        <v>0</v>
      </c>
      <c r="U179" s="5" t="s">
        <v>51</v>
      </c>
      <c r="V179" s="5" t="s">
        <v>52</v>
      </c>
      <c r="W179" s="5" t="s">
        <v>90</v>
      </c>
      <c r="X179" s="5" t="s">
        <v>91</v>
      </c>
      <c r="Y179" s="5" t="s">
        <v>78</v>
      </c>
      <c r="Z179" s="5" t="s">
        <v>56</v>
      </c>
      <c r="AA179" s="5" t="s">
        <v>57</v>
      </c>
      <c r="AB179" s="5" t="s">
        <v>58</v>
      </c>
      <c r="AC179" s="5" t="s">
        <v>52</v>
      </c>
      <c r="AD179" s="5" t="s">
        <v>131</v>
      </c>
      <c r="AE179" s="5" t="s">
        <v>112</v>
      </c>
      <c r="AF179" s="5" t="s">
        <v>79</v>
      </c>
      <c r="AG179" s="5" t="s">
        <v>554</v>
      </c>
      <c r="AH179" s="5" t="s">
        <v>123</v>
      </c>
      <c r="AI179" s="5" t="s">
        <v>64</v>
      </c>
      <c r="AJ179" s="5" t="s">
        <v>124</v>
      </c>
      <c r="AK179" s="5" t="s">
        <v>66</v>
      </c>
      <c r="AL179" s="5" t="s">
        <v>162</v>
      </c>
      <c r="AM179" s="5" t="s">
        <v>68</v>
      </c>
      <c r="AN179" s="5" t="s">
        <v>125</v>
      </c>
      <c r="AO179" s="5" t="s">
        <v>126</v>
      </c>
      <c r="AP179" s="5" t="s">
        <v>127</v>
      </c>
      <c r="AQ179" s="6">
        <v>15397</v>
      </c>
    </row>
    <row r="180" spans="1:43" ht="16.5" thickBot="1" x14ac:dyDescent="0.3">
      <c r="A180" s="4">
        <v>28668</v>
      </c>
      <c r="B180" s="5" t="s">
        <v>43</v>
      </c>
      <c r="C180" s="6">
        <v>26036000</v>
      </c>
      <c r="D180" s="6">
        <v>9761000</v>
      </c>
      <c r="E180" s="6">
        <v>37.773114999999997</v>
      </c>
      <c r="F180" s="6">
        <v>-122.437566</v>
      </c>
      <c r="G180" s="5" t="s">
        <v>45</v>
      </c>
      <c r="H180" s="5" t="s">
        <v>46</v>
      </c>
      <c r="I180" s="6">
        <v>2434098</v>
      </c>
      <c r="J180" s="6">
        <v>2005</v>
      </c>
      <c r="K180" s="6">
        <v>3801</v>
      </c>
      <c r="L180" s="6">
        <v>20051226</v>
      </c>
      <c r="M180" s="6">
        <v>1305</v>
      </c>
      <c r="N180" s="6">
        <v>649</v>
      </c>
      <c r="O180" s="5" t="s">
        <v>119</v>
      </c>
      <c r="P180" s="5" t="s">
        <v>172</v>
      </c>
      <c r="Q180" s="5" t="s">
        <v>585</v>
      </c>
      <c r="R180" s="5" t="s">
        <v>192</v>
      </c>
      <c r="S180" s="5" t="s">
        <v>453</v>
      </c>
      <c r="T180" s="6">
        <v>42</v>
      </c>
      <c r="U180" s="5" t="s">
        <v>120</v>
      </c>
      <c r="V180" s="5" t="s">
        <v>52</v>
      </c>
      <c r="W180" s="5" t="s">
        <v>90</v>
      </c>
      <c r="X180" s="5" t="s">
        <v>143</v>
      </c>
      <c r="Y180" s="5" t="s">
        <v>254</v>
      </c>
      <c r="Z180" s="5" t="s">
        <v>56</v>
      </c>
      <c r="AA180" s="5" t="s">
        <v>57</v>
      </c>
      <c r="AB180" s="5" t="s">
        <v>58</v>
      </c>
      <c r="AC180" s="5" t="s">
        <v>52</v>
      </c>
      <c r="AD180" s="5" t="s">
        <v>59</v>
      </c>
      <c r="AE180" s="5" t="s">
        <v>112</v>
      </c>
      <c r="AF180" s="5" t="s">
        <v>79</v>
      </c>
      <c r="AG180" s="5" t="s">
        <v>586</v>
      </c>
      <c r="AH180" s="5" t="s">
        <v>81</v>
      </c>
      <c r="AI180" s="5" t="s">
        <v>64</v>
      </c>
      <c r="AJ180" s="5" t="s">
        <v>65</v>
      </c>
      <c r="AK180" s="5" t="s">
        <v>83</v>
      </c>
      <c r="AL180" s="5" t="s">
        <v>162</v>
      </c>
      <c r="AM180" s="5" t="s">
        <v>68</v>
      </c>
      <c r="AN180" s="6">
        <v>22350</v>
      </c>
      <c r="AO180" s="5" t="s">
        <v>69</v>
      </c>
      <c r="AP180" s="5" t="s">
        <v>70</v>
      </c>
      <c r="AQ180" s="6">
        <v>23230</v>
      </c>
    </row>
    <row r="181" spans="1:43" ht="16.5" thickBot="1" x14ac:dyDescent="0.3">
      <c r="A181" s="4">
        <v>1163</v>
      </c>
      <c r="B181" s="5" t="s">
        <v>43</v>
      </c>
      <c r="C181" s="6">
        <v>26029000</v>
      </c>
      <c r="D181" s="6">
        <v>10179000</v>
      </c>
      <c r="E181" s="6">
        <v>37.772167000000003</v>
      </c>
      <c r="F181" s="6">
        <v>-122.43751899999999</v>
      </c>
      <c r="G181" s="5" t="s">
        <v>45</v>
      </c>
      <c r="H181" s="5" t="s">
        <v>46</v>
      </c>
      <c r="I181" s="6">
        <v>2409293</v>
      </c>
      <c r="J181" s="6">
        <v>2005</v>
      </c>
      <c r="K181" s="6">
        <v>3801</v>
      </c>
      <c r="L181" s="6">
        <v>20051210</v>
      </c>
      <c r="M181" s="6">
        <v>1754</v>
      </c>
      <c r="N181" s="6">
        <v>120</v>
      </c>
      <c r="O181" s="5" t="s">
        <v>217</v>
      </c>
      <c r="P181" s="5" t="s">
        <v>128</v>
      </c>
      <c r="Q181" s="5" t="s">
        <v>262</v>
      </c>
      <c r="R181" s="5" t="s">
        <v>218</v>
      </c>
      <c r="S181" s="5" t="s">
        <v>453</v>
      </c>
      <c r="T181" s="6">
        <v>83</v>
      </c>
      <c r="U181" s="5" t="s">
        <v>120</v>
      </c>
      <c r="V181" s="5" t="s">
        <v>52</v>
      </c>
      <c r="W181" s="5" t="s">
        <v>111</v>
      </c>
      <c r="X181" s="5" t="s">
        <v>91</v>
      </c>
      <c r="Y181" s="5" t="s">
        <v>92</v>
      </c>
      <c r="Z181" s="5" t="s">
        <v>56</v>
      </c>
      <c r="AA181" s="5" t="s">
        <v>57</v>
      </c>
      <c r="AB181" s="5" t="s">
        <v>58</v>
      </c>
      <c r="AC181" s="5" t="s">
        <v>52</v>
      </c>
      <c r="AD181" s="5" t="s">
        <v>131</v>
      </c>
      <c r="AE181" s="5" t="s">
        <v>60</v>
      </c>
      <c r="AF181" s="5" t="s">
        <v>93</v>
      </c>
      <c r="AG181" s="5" t="s">
        <v>594</v>
      </c>
      <c r="AH181" s="5" t="s">
        <v>63</v>
      </c>
      <c r="AI181" s="5" t="s">
        <v>64</v>
      </c>
      <c r="AJ181" s="5" t="s">
        <v>250</v>
      </c>
      <c r="AK181" s="5" t="s">
        <v>83</v>
      </c>
      <c r="AL181" s="5" t="s">
        <v>162</v>
      </c>
      <c r="AM181" s="5" t="s">
        <v>68</v>
      </c>
      <c r="AN181" s="5" t="s">
        <v>106</v>
      </c>
      <c r="AO181" s="5" t="s">
        <v>107</v>
      </c>
      <c r="AP181" s="5" t="s">
        <v>108</v>
      </c>
      <c r="AQ181" s="6">
        <v>1860</v>
      </c>
    </row>
    <row r="182" spans="1:43" ht="16.5" thickBot="1" x14ac:dyDescent="0.3">
      <c r="A182" s="4">
        <v>28652</v>
      </c>
      <c r="B182" s="5" t="s">
        <v>43</v>
      </c>
      <c r="C182" s="6">
        <v>26029000</v>
      </c>
      <c r="D182" s="5" t="s">
        <v>44</v>
      </c>
      <c r="E182" s="6">
        <v>37.772204000000002</v>
      </c>
      <c r="F182" s="6">
        <v>-122.437235</v>
      </c>
      <c r="G182" s="5" t="s">
        <v>45</v>
      </c>
      <c r="H182" s="5" t="s">
        <v>46</v>
      </c>
      <c r="I182" s="6">
        <v>3523326</v>
      </c>
      <c r="J182" s="6">
        <v>2007</v>
      </c>
      <c r="K182" s="6">
        <v>3801</v>
      </c>
      <c r="L182" s="6">
        <v>20071211</v>
      </c>
      <c r="M182" s="6">
        <v>411</v>
      </c>
      <c r="N182" s="6">
        <v>514</v>
      </c>
      <c r="O182" s="5" t="s">
        <v>609</v>
      </c>
      <c r="P182" s="5" t="s">
        <v>47</v>
      </c>
      <c r="Q182" s="5" t="s">
        <v>610</v>
      </c>
      <c r="R182" s="5" t="s">
        <v>218</v>
      </c>
      <c r="S182" s="5" t="s">
        <v>453</v>
      </c>
      <c r="T182" s="6">
        <v>0</v>
      </c>
      <c r="U182" s="5" t="s">
        <v>51</v>
      </c>
      <c r="V182" s="5" t="s">
        <v>52</v>
      </c>
      <c r="W182" s="5" t="s">
        <v>337</v>
      </c>
      <c r="X182" s="5" t="s">
        <v>91</v>
      </c>
      <c r="Y182" s="5" t="s">
        <v>245</v>
      </c>
      <c r="Z182" s="5" t="s">
        <v>56</v>
      </c>
      <c r="AA182" s="5" t="s">
        <v>57</v>
      </c>
      <c r="AB182" s="5" t="s">
        <v>58</v>
      </c>
      <c r="AC182" s="5" t="s">
        <v>52</v>
      </c>
      <c r="AD182" s="5" t="s">
        <v>131</v>
      </c>
      <c r="AE182" s="5" t="s">
        <v>112</v>
      </c>
      <c r="AF182" s="5" t="s">
        <v>79</v>
      </c>
      <c r="AG182" s="5" t="s">
        <v>596</v>
      </c>
      <c r="AH182" s="5" t="s">
        <v>133</v>
      </c>
      <c r="AI182" s="5" t="s">
        <v>64</v>
      </c>
      <c r="AJ182" s="5" t="s">
        <v>124</v>
      </c>
      <c r="AK182" s="5" t="s">
        <v>66</v>
      </c>
      <c r="AL182" s="5" t="s">
        <v>162</v>
      </c>
      <c r="AM182" s="5" t="s">
        <v>68</v>
      </c>
      <c r="AN182" s="5" t="s">
        <v>125</v>
      </c>
      <c r="AO182" s="5" t="s">
        <v>126</v>
      </c>
      <c r="AP182" s="5" t="s">
        <v>127</v>
      </c>
      <c r="AQ182" s="6">
        <v>33632</v>
      </c>
    </row>
    <row r="183" spans="1:43" ht="16.5" thickBot="1" x14ac:dyDescent="0.3">
      <c r="A183" s="4">
        <v>27134</v>
      </c>
      <c r="B183" s="5" t="s">
        <v>43</v>
      </c>
      <c r="C183" s="6">
        <v>26448000</v>
      </c>
      <c r="D183" s="5" t="s">
        <v>44</v>
      </c>
      <c r="E183" s="6">
        <v>37.775599</v>
      </c>
      <c r="F183" s="6">
        <v>-122.44806800000001</v>
      </c>
      <c r="G183" s="5" t="s">
        <v>45</v>
      </c>
      <c r="H183" s="5" t="s">
        <v>46</v>
      </c>
      <c r="I183" s="6">
        <v>131043094</v>
      </c>
      <c r="J183" s="6">
        <v>2013</v>
      </c>
      <c r="K183" s="6">
        <v>3801</v>
      </c>
      <c r="L183" s="6">
        <v>20131211</v>
      </c>
      <c r="M183" s="6">
        <v>1726</v>
      </c>
      <c r="N183" s="6">
        <v>537</v>
      </c>
      <c r="O183" s="5" t="s">
        <v>119</v>
      </c>
      <c r="P183" s="5" t="s">
        <v>88</v>
      </c>
      <c r="Q183" s="5" t="s">
        <v>180</v>
      </c>
      <c r="R183" s="5" t="s">
        <v>174</v>
      </c>
      <c r="S183" s="5" t="s">
        <v>110</v>
      </c>
      <c r="T183" s="6">
        <v>0</v>
      </c>
      <c r="U183" s="5" t="s">
        <v>51</v>
      </c>
      <c r="V183" s="5" t="s">
        <v>52</v>
      </c>
      <c r="W183" s="5" t="s">
        <v>53</v>
      </c>
      <c r="X183" s="5" t="s">
        <v>150</v>
      </c>
      <c r="Y183" s="5" t="s">
        <v>151</v>
      </c>
      <c r="Z183" s="5" t="s">
        <v>152</v>
      </c>
      <c r="AA183" s="5" t="s">
        <v>57</v>
      </c>
      <c r="AB183" s="5" t="s">
        <v>58</v>
      </c>
      <c r="AC183" s="5" t="s">
        <v>52</v>
      </c>
      <c r="AD183" s="5" t="s">
        <v>131</v>
      </c>
      <c r="AE183" s="5" t="s">
        <v>60</v>
      </c>
      <c r="AF183" s="5" t="s">
        <v>153</v>
      </c>
      <c r="AG183" s="5" t="s">
        <v>181</v>
      </c>
      <c r="AH183" s="5" t="s">
        <v>63</v>
      </c>
      <c r="AI183" s="5" t="s">
        <v>64</v>
      </c>
      <c r="AJ183" s="5" t="s">
        <v>65</v>
      </c>
      <c r="AK183" s="5" t="s">
        <v>66</v>
      </c>
      <c r="AL183" s="5" t="s">
        <v>162</v>
      </c>
      <c r="AM183" s="5" t="s">
        <v>68</v>
      </c>
      <c r="AN183" s="6">
        <v>22350</v>
      </c>
      <c r="AO183" s="5" t="s">
        <v>69</v>
      </c>
      <c r="AP183" s="5" t="s">
        <v>70</v>
      </c>
      <c r="AQ183" s="6">
        <v>10038</v>
      </c>
    </row>
    <row r="184" spans="1:43" ht="16.5" thickBot="1" x14ac:dyDescent="0.3">
      <c r="A184" s="4">
        <v>28864</v>
      </c>
      <c r="B184" s="5" t="s">
        <v>43</v>
      </c>
      <c r="C184" s="6">
        <v>26050000</v>
      </c>
      <c r="D184" s="5" t="s">
        <v>44</v>
      </c>
      <c r="E184" s="6">
        <v>37.774062000000001</v>
      </c>
      <c r="F184" s="6">
        <v>-122.437611</v>
      </c>
      <c r="G184" s="5" t="s">
        <v>45</v>
      </c>
      <c r="H184" s="5" t="s">
        <v>46</v>
      </c>
      <c r="I184" s="6">
        <v>4542495</v>
      </c>
      <c r="J184" s="6">
        <v>2009</v>
      </c>
      <c r="K184" s="6">
        <v>3801</v>
      </c>
      <c r="L184" s="6">
        <v>20091217</v>
      </c>
      <c r="M184" s="6">
        <v>1302</v>
      </c>
      <c r="N184" s="6">
        <v>4166</v>
      </c>
      <c r="O184" s="5" t="s">
        <v>119</v>
      </c>
      <c r="P184" s="5" t="s">
        <v>72</v>
      </c>
      <c r="Q184" s="5" t="s">
        <v>528</v>
      </c>
      <c r="R184" s="5" t="s">
        <v>453</v>
      </c>
      <c r="S184" s="5" t="s">
        <v>109</v>
      </c>
      <c r="T184" s="6">
        <v>0</v>
      </c>
      <c r="U184" s="5" t="s">
        <v>51</v>
      </c>
      <c r="V184" s="5" t="s">
        <v>52</v>
      </c>
      <c r="W184" s="5" t="s">
        <v>90</v>
      </c>
      <c r="X184" s="5" t="s">
        <v>91</v>
      </c>
      <c r="Y184" s="5" t="s">
        <v>78</v>
      </c>
      <c r="Z184" s="5" t="s">
        <v>56</v>
      </c>
      <c r="AA184" s="5" t="s">
        <v>57</v>
      </c>
      <c r="AB184" s="5" t="s">
        <v>58</v>
      </c>
      <c r="AC184" s="5" t="s">
        <v>52</v>
      </c>
      <c r="AD184" s="5" t="s">
        <v>59</v>
      </c>
      <c r="AE184" s="5" t="s">
        <v>112</v>
      </c>
      <c r="AF184" s="5" t="s">
        <v>79</v>
      </c>
      <c r="AG184" s="5" t="s">
        <v>512</v>
      </c>
      <c r="AH184" s="5" t="s">
        <v>81</v>
      </c>
      <c r="AI184" s="5" t="s">
        <v>64</v>
      </c>
      <c r="AJ184" s="5" t="s">
        <v>124</v>
      </c>
      <c r="AK184" s="5" t="s">
        <v>66</v>
      </c>
      <c r="AL184" s="5" t="s">
        <v>162</v>
      </c>
      <c r="AM184" s="5" t="s">
        <v>68</v>
      </c>
      <c r="AN184" s="5" t="s">
        <v>125</v>
      </c>
      <c r="AO184" s="5" t="s">
        <v>126</v>
      </c>
      <c r="AP184" s="5" t="s">
        <v>127</v>
      </c>
      <c r="AQ184" s="6">
        <v>21550</v>
      </c>
    </row>
    <row r="185" spans="1:43" ht="16.5" thickBot="1" x14ac:dyDescent="0.3">
      <c r="A185" s="4">
        <v>28860</v>
      </c>
      <c r="B185" s="5" t="s">
        <v>43</v>
      </c>
      <c r="C185" s="6">
        <v>26053000</v>
      </c>
      <c r="D185" s="6">
        <v>4802101</v>
      </c>
      <c r="E185" s="6">
        <v>37.774178999999997</v>
      </c>
      <c r="F185" s="6">
        <v>-122.437681</v>
      </c>
      <c r="G185" s="5" t="s">
        <v>45</v>
      </c>
      <c r="H185" s="5" t="s">
        <v>46</v>
      </c>
      <c r="I185" s="6">
        <v>4053558</v>
      </c>
      <c r="J185" s="6">
        <v>2008</v>
      </c>
      <c r="K185" s="6">
        <v>3801</v>
      </c>
      <c r="L185" s="6">
        <v>20081229</v>
      </c>
      <c r="M185" s="6">
        <v>254</v>
      </c>
      <c r="N185" s="6">
        <v>275</v>
      </c>
      <c r="O185" s="5" t="s">
        <v>119</v>
      </c>
      <c r="P185" s="5" t="s">
        <v>172</v>
      </c>
      <c r="Q185" s="5" t="s">
        <v>240</v>
      </c>
      <c r="R185" s="5" t="s">
        <v>453</v>
      </c>
      <c r="S185" s="5" t="s">
        <v>109</v>
      </c>
      <c r="T185" s="6">
        <v>46</v>
      </c>
      <c r="U185" s="5" t="s">
        <v>622</v>
      </c>
      <c r="V185" s="5" t="s">
        <v>52</v>
      </c>
      <c r="W185" s="5" t="s">
        <v>90</v>
      </c>
      <c r="X185" s="5" t="s">
        <v>147</v>
      </c>
      <c r="Y185" s="5" t="s">
        <v>130</v>
      </c>
      <c r="Z185" s="5" t="s">
        <v>56</v>
      </c>
      <c r="AA185" s="5" t="s">
        <v>57</v>
      </c>
      <c r="AB185" s="5" t="s">
        <v>58</v>
      </c>
      <c r="AC185" s="5" t="s">
        <v>52</v>
      </c>
      <c r="AD185" s="5" t="s">
        <v>131</v>
      </c>
      <c r="AE185" s="5" t="s">
        <v>112</v>
      </c>
      <c r="AF185" s="5" t="s">
        <v>79</v>
      </c>
      <c r="AG185" s="5" t="s">
        <v>636</v>
      </c>
      <c r="AH185" s="5" t="s">
        <v>133</v>
      </c>
      <c r="AI185" s="5" t="s">
        <v>64</v>
      </c>
      <c r="AJ185" s="5" t="s">
        <v>184</v>
      </c>
      <c r="AK185" s="5" t="s">
        <v>168</v>
      </c>
      <c r="AL185" s="5" t="s">
        <v>162</v>
      </c>
      <c r="AM185" s="5" t="s">
        <v>68</v>
      </c>
      <c r="AN185" s="6">
        <v>23152</v>
      </c>
      <c r="AO185" s="5" t="s">
        <v>185</v>
      </c>
      <c r="AP185" s="5" t="s">
        <v>186</v>
      </c>
      <c r="AQ185" s="6">
        <v>18105</v>
      </c>
    </row>
    <row r="186" spans="1:43" ht="16.5" thickBot="1" x14ac:dyDescent="0.3">
      <c r="A186" s="4">
        <v>28851</v>
      </c>
      <c r="B186" s="5" t="s">
        <v>43</v>
      </c>
      <c r="C186" s="6">
        <v>26050000</v>
      </c>
      <c r="D186" s="6">
        <v>4801101</v>
      </c>
      <c r="E186" s="6">
        <v>37.774002000000003</v>
      </c>
      <c r="F186" s="6">
        <v>-122.43763</v>
      </c>
      <c r="G186" s="5" t="s">
        <v>45</v>
      </c>
      <c r="H186" s="5" t="s">
        <v>46</v>
      </c>
      <c r="I186" s="6">
        <v>2973000</v>
      </c>
      <c r="J186" s="6">
        <v>2006</v>
      </c>
      <c r="K186" s="6">
        <v>3801</v>
      </c>
      <c r="L186" s="6">
        <v>20061205</v>
      </c>
      <c r="M186" s="6">
        <v>1201</v>
      </c>
      <c r="N186" s="6">
        <v>805</v>
      </c>
      <c r="O186" s="5" t="s">
        <v>71</v>
      </c>
      <c r="P186" s="5" t="s">
        <v>47</v>
      </c>
      <c r="Q186" s="5" t="s">
        <v>73</v>
      </c>
      <c r="R186" s="5" t="s">
        <v>453</v>
      </c>
      <c r="S186" s="5" t="s">
        <v>109</v>
      </c>
      <c r="T186" s="6">
        <v>24</v>
      </c>
      <c r="U186" s="5" t="s">
        <v>455</v>
      </c>
      <c r="V186" s="5" t="s">
        <v>52</v>
      </c>
      <c r="W186" s="5" t="s">
        <v>90</v>
      </c>
      <c r="X186" s="5" t="s">
        <v>147</v>
      </c>
      <c r="Y186" s="5" t="s">
        <v>78</v>
      </c>
      <c r="Z186" s="5" t="s">
        <v>56</v>
      </c>
      <c r="AA186" s="5" t="s">
        <v>57</v>
      </c>
      <c r="AB186" s="5" t="s">
        <v>58</v>
      </c>
      <c r="AC186" s="5" t="s">
        <v>52</v>
      </c>
      <c r="AD186" s="5" t="s">
        <v>59</v>
      </c>
      <c r="AE186" s="5" t="s">
        <v>112</v>
      </c>
      <c r="AF186" s="5" t="s">
        <v>79</v>
      </c>
      <c r="AG186" s="5" t="s">
        <v>638</v>
      </c>
      <c r="AH186" s="5" t="s">
        <v>81</v>
      </c>
      <c r="AI186" s="5" t="s">
        <v>64</v>
      </c>
      <c r="AJ186" s="5" t="s">
        <v>65</v>
      </c>
      <c r="AK186" s="5" t="s">
        <v>168</v>
      </c>
      <c r="AL186" s="5" t="s">
        <v>162</v>
      </c>
      <c r="AM186" s="5" t="s">
        <v>68</v>
      </c>
      <c r="AN186" s="6">
        <v>22350</v>
      </c>
      <c r="AO186" s="5" t="s">
        <v>69</v>
      </c>
      <c r="AP186" s="5" t="s">
        <v>70</v>
      </c>
      <c r="AQ186" s="6">
        <v>17986</v>
      </c>
    </row>
    <row r="187" spans="1:43" ht="16.5" thickBot="1" x14ac:dyDescent="0.3">
      <c r="A187" s="4">
        <v>14683</v>
      </c>
      <c r="B187" s="5" t="s">
        <v>43</v>
      </c>
      <c r="C187" s="6">
        <v>26057000</v>
      </c>
      <c r="D187" s="5" t="s">
        <v>44</v>
      </c>
      <c r="E187" s="6">
        <v>37.776856000000002</v>
      </c>
      <c r="F187" s="6">
        <v>-122.438177</v>
      </c>
      <c r="G187" s="5" t="s">
        <v>45</v>
      </c>
      <c r="H187" s="5" t="s">
        <v>46</v>
      </c>
      <c r="I187" s="6">
        <v>4530289</v>
      </c>
      <c r="J187" s="6">
        <v>2009</v>
      </c>
      <c r="K187" s="6">
        <v>3801</v>
      </c>
      <c r="L187" s="6">
        <v>20091220</v>
      </c>
      <c r="M187" s="6">
        <v>1900</v>
      </c>
      <c r="N187" s="6">
        <v>2077</v>
      </c>
      <c r="O187" s="5" t="s">
        <v>468</v>
      </c>
      <c r="P187" s="5" t="s">
        <v>182</v>
      </c>
      <c r="Q187" s="5" t="s">
        <v>224</v>
      </c>
      <c r="R187" s="5" t="s">
        <v>174</v>
      </c>
      <c r="S187" s="5" t="s">
        <v>453</v>
      </c>
      <c r="T187" s="6">
        <v>0</v>
      </c>
      <c r="U187" s="5" t="s">
        <v>51</v>
      </c>
      <c r="V187" s="5" t="s">
        <v>52</v>
      </c>
      <c r="W187" s="5" t="s">
        <v>90</v>
      </c>
      <c r="X187" s="5" t="s">
        <v>150</v>
      </c>
      <c r="Y187" s="5" t="s">
        <v>151</v>
      </c>
      <c r="Z187" s="5" t="s">
        <v>152</v>
      </c>
      <c r="AA187" s="5" t="s">
        <v>52</v>
      </c>
      <c r="AB187" s="5" t="s">
        <v>249</v>
      </c>
      <c r="AC187" s="5" t="s">
        <v>52</v>
      </c>
      <c r="AD187" s="5" t="s">
        <v>131</v>
      </c>
      <c r="AE187" s="5" t="s">
        <v>52</v>
      </c>
      <c r="AF187" s="5" t="s">
        <v>153</v>
      </c>
      <c r="AG187" s="5" t="s">
        <v>536</v>
      </c>
      <c r="AH187" s="5" t="s">
        <v>123</v>
      </c>
      <c r="AI187" s="5" t="s">
        <v>249</v>
      </c>
      <c r="AJ187" s="5" t="s">
        <v>243</v>
      </c>
      <c r="AK187" s="5" t="s">
        <v>66</v>
      </c>
      <c r="AL187" s="5" t="s">
        <v>162</v>
      </c>
      <c r="AM187" s="5" t="s">
        <v>244</v>
      </c>
      <c r="AN187" s="5" t="s">
        <v>244</v>
      </c>
      <c r="AO187" s="5" t="s">
        <v>244</v>
      </c>
      <c r="AP187" s="5" t="s">
        <v>44</v>
      </c>
      <c r="AQ187" s="6">
        <v>25378</v>
      </c>
    </row>
    <row r="188" spans="1:43" ht="16.5" thickBot="1" x14ac:dyDescent="0.3">
      <c r="A188" s="4">
        <v>15319</v>
      </c>
      <c r="B188" s="5" t="s">
        <v>43</v>
      </c>
      <c r="C188" s="6">
        <v>26347000</v>
      </c>
      <c r="D188" s="5" t="s">
        <v>44</v>
      </c>
      <c r="E188" s="6">
        <v>37.772995000000002</v>
      </c>
      <c r="F188" s="6">
        <v>-122.445902</v>
      </c>
      <c r="G188" s="5" t="s">
        <v>45</v>
      </c>
      <c r="H188" s="5" t="s">
        <v>46</v>
      </c>
      <c r="I188" s="6">
        <v>131093629</v>
      </c>
      <c r="J188" s="6">
        <v>2013</v>
      </c>
      <c r="K188" s="6">
        <v>3801</v>
      </c>
      <c r="L188" s="6">
        <v>20131229</v>
      </c>
      <c r="M188" s="6">
        <v>2211</v>
      </c>
      <c r="N188" s="6">
        <v>4270</v>
      </c>
      <c r="O188" s="5" t="s">
        <v>119</v>
      </c>
      <c r="P188" s="5" t="s">
        <v>182</v>
      </c>
      <c r="Q188" s="5" t="s">
        <v>146</v>
      </c>
      <c r="R188" s="5" t="s">
        <v>644</v>
      </c>
      <c r="S188" s="5" t="s">
        <v>109</v>
      </c>
      <c r="T188" s="6">
        <v>0</v>
      </c>
      <c r="U188" s="5" t="s">
        <v>51</v>
      </c>
      <c r="V188" s="5" t="s">
        <v>52</v>
      </c>
      <c r="W188" s="5" t="s">
        <v>53</v>
      </c>
      <c r="X188" s="5" t="s">
        <v>77</v>
      </c>
      <c r="Y188" s="5" t="s">
        <v>78</v>
      </c>
      <c r="Z188" s="5" t="s">
        <v>56</v>
      </c>
      <c r="AA188" s="5" t="s">
        <v>57</v>
      </c>
      <c r="AB188" s="5" t="s">
        <v>58</v>
      </c>
      <c r="AC188" s="5" t="s">
        <v>52</v>
      </c>
      <c r="AD188" s="5" t="s">
        <v>131</v>
      </c>
      <c r="AE188" s="5" t="s">
        <v>112</v>
      </c>
      <c r="AF188" s="5" t="s">
        <v>79</v>
      </c>
      <c r="AG188" s="5" t="s">
        <v>645</v>
      </c>
      <c r="AH188" s="5" t="s">
        <v>149</v>
      </c>
      <c r="AI188" s="5" t="s">
        <v>64</v>
      </c>
      <c r="AJ188" s="5" t="s">
        <v>114</v>
      </c>
      <c r="AK188" s="5" t="s">
        <v>66</v>
      </c>
      <c r="AL188" s="5" t="s">
        <v>162</v>
      </c>
      <c r="AM188" s="5" t="s">
        <v>68</v>
      </c>
      <c r="AN188" s="5" t="s">
        <v>116</v>
      </c>
      <c r="AO188" s="5" t="s">
        <v>117</v>
      </c>
      <c r="AP188" s="5" t="s">
        <v>118</v>
      </c>
      <c r="AQ188" s="6">
        <v>10794</v>
      </c>
    </row>
    <row r="189" spans="1:43" ht="16.5" thickBot="1" x14ac:dyDescent="0.3">
      <c r="A189" s="4">
        <v>14955</v>
      </c>
      <c r="B189" s="5" t="s">
        <v>43</v>
      </c>
      <c r="C189" s="6">
        <v>26372000</v>
      </c>
      <c r="D189" s="6">
        <v>5895000</v>
      </c>
      <c r="E189" s="6">
        <v>37.775806000000003</v>
      </c>
      <c r="F189" s="6">
        <v>-122.44643499999999</v>
      </c>
      <c r="G189" s="5" t="s">
        <v>45</v>
      </c>
      <c r="H189" s="5" t="s">
        <v>46</v>
      </c>
      <c r="I189" s="6">
        <v>4530261</v>
      </c>
      <c r="J189" s="6">
        <v>2009</v>
      </c>
      <c r="K189" s="6">
        <v>3801</v>
      </c>
      <c r="L189" s="6">
        <v>20091230</v>
      </c>
      <c r="M189" s="6">
        <v>925</v>
      </c>
      <c r="N189" s="6">
        <v>438</v>
      </c>
      <c r="O189" s="5" t="s">
        <v>44</v>
      </c>
      <c r="P189" s="5" t="s">
        <v>88</v>
      </c>
      <c r="Q189" s="5" t="s">
        <v>191</v>
      </c>
      <c r="R189" s="5" t="s">
        <v>174</v>
      </c>
      <c r="S189" s="5" t="s">
        <v>884</v>
      </c>
      <c r="T189" s="6">
        <v>10</v>
      </c>
      <c r="U189" s="5" t="s">
        <v>76</v>
      </c>
      <c r="V189" s="5" t="s">
        <v>52</v>
      </c>
      <c r="W189" s="5" t="s">
        <v>90</v>
      </c>
      <c r="X189" s="5" t="s">
        <v>150</v>
      </c>
      <c r="Y189" s="5" t="s">
        <v>151</v>
      </c>
      <c r="Z189" s="5" t="s">
        <v>152</v>
      </c>
      <c r="AA189" s="5" t="s">
        <v>57</v>
      </c>
      <c r="AB189" s="5" t="s">
        <v>58</v>
      </c>
      <c r="AC189" s="5" t="s">
        <v>52</v>
      </c>
      <c r="AD189" s="5" t="s">
        <v>59</v>
      </c>
      <c r="AE189" s="5" t="s">
        <v>112</v>
      </c>
      <c r="AF189" s="5" t="s">
        <v>153</v>
      </c>
      <c r="AG189" s="5" t="s">
        <v>889</v>
      </c>
      <c r="AH189" s="5" t="s">
        <v>95</v>
      </c>
      <c r="AI189" s="5" t="s">
        <v>171</v>
      </c>
      <c r="AJ189" s="5" t="s">
        <v>236</v>
      </c>
      <c r="AK189" s="5" t="s">
        <v>66</v>
      </c>
      <c r="AL189" s="5" t="s">
        <v>162</v>
      </c>
      <c r="AM189" s="5" t="s">
        <v>68</v>
      </c>
      <c r="AN189" s="5" t="s">
        <v>237</v>
      </c>
      <c r="AO189" s="5" t="s">
        <v>238</v>
      </c>
      <c r="AP189" s="5" t="s">
        <v>179</v>
      </c>
      <c r="AQ189" s="6">
        <v>18851</v>
      </c>
    </row>
    <row r="190" spans="1:43" ht="16.5" thickBot="1" x14ac:dyDescent="0.3">
      <c r="A190" s="4">
        <v>4121</v>
      </c>
      <c r="B190" s="5" t="s">
        <v>43</v>
      </c>
      <c r="C190" s="6">
        <v>26345000</v>
      </c>
      <c r="D190" s="6">
        <v>8852000</v>
      </c>
      <c r="E190" s="6">
        <v>37.772930000000002</v>
      </c>
      <c r="F190" s="6">
        <v>-122.44588899999999</v>
      </c>
      <c r="G190" s="5" t="s">
        <v>45</v>
      </c>
      <c r="H190" s="5" t="s">
        <v>46</v>
      </c>
      <c r="I190" s="6">
        <v>3539974</v>
      </c>
      <c r="J190" s="6">
        <v>2007</v>
      </c>
      <c r="K190" s="6">
        <v>3801</v>
      </c>
      <c r="L190" s="6">
        <v>20071212</v>
      </c>
      <c r="M190" s="6">
        <v>635</v>
      </c>
      <c r="N190" s="6">
        <v>43</v>
      </c>
      <c r="O190" s="5" t="s">
        <v>119</v>
      </c>
      <c r="P190" s="5" t="s">
        <v>88</v>
      </c>
      <c r="Q190" s="7">
        <v>3E+61</v>
      </c>
      <c r="R190" s="5" t="s">
        <v>644</v>
      </c>
      <c r="S190" s="5" t="s">
        <v>109</v>
      </c>
      <c r="T190" s="6">
        <v>24</v>
      </c>
      <c r="U190" s="5" t="s">
        <v>455</v>
      </c>
      <c r="V190" s="5" t="s">
        <v>52</v>
      </c>
      <c r="W190" s="5" t="s">
        <v>90</v>
      </c>
      <c r="X190" s="5" t="s">
        <v>91</v>
      </c>
      <c r="Y190" s="5" t="s">
        <v>92</v>
      </c>
      <c r="Z190" s="5" t="s">
        <v>56</v>
      </c>
      <c r="AA190" s="5" t="s">
        <v>57</v>
      </c>
      <c r="AB190" s="5" t="s">
        <v>58</v>
      </c>
      <c r="AC190" s="5" t="s">
        <v>52</v>
      </c>
      <c r="AD190" s="5" t="s">
        <v>131</v>
      </c>
      <c r="AE190" s="5" t="s">
        <v>112</v>
      </c>
      <c r="AF190" s="5" t="s">
        <v>93</v>
      </c>
      <c r="AG190" s="5" t="s">
        <v>672</v>
      </c>
      <c r="AH190" s="5" t="s">
        <v>95</v>
      </c>
      <c r="AI190" s="5" t="s">
        <v>64</v>
      </c>
      <c r="AJ190" s="5" t="s">
        <v>305</v>
      </c>
      <c r="AK190" s="5" t="s">
        <v>83</v>
      </c>
      <c r="AL190" s="5" t="s">
        <v>162</v>
      </c>
      <c r="AM190" s="5" t="s">
        <v>68</v>
      </c>
      <c r="AN190" s="5" t="s">
        <v>306</v>
      </c>
      <c r="AO190" s="5" t="s">
        <v>307</v>
      </c>
      <c r="AP190" s="5" t="s">
        <v>308</v>
      </c>
      <c r="AQ190" s="6">
        <v>25590</v>
      </c>
    </row>
    <row r="191" spans="1:43" ht="16.5" thickBot="1" x14ac:dyDescent="0.3">
      <c r="A191" s="4">
        <v>12557</v>
      </c>
      <c r="B191" s="5" t="s">
        <v>43</v>
      </c>
      <c r="C191" s="6">
        <v>26345000</v>
      </c>
      <c r="D191" s="6">
        <v>8852000</v>
      </c>
      <c r="E191" s="6">
        <v>37.772936000000001</v>
      </c>
      <c r="F191" s="6">
        <v>-122.44589000000001</v>
      </c>
      <c r="G191" s="5" t="s">
        <v>45</v>
      </c>
      <c r="H191" s="5" t="s">
        <v>46</v>
      </c>
      <c r="I191" s="6">
        <v>5471023</v>
      </c>
      <c r="J191" s="6">
        <v>2011</v>
      </c>
      <c r="K191" s="6">
        <v>3801</v>
      </c>
      <c r="L191" s="6">
        <v>20111220</v>
      </c>
      <c r="M191" s="6">
        <v>902</v>
      </c>
      <c r="N191" s="6">
        <v>874</v>
      </c>
      <c r="O191" s="5" t="s">
        <v>119</v>
      </c>
      <c r="P191" s="5" t="s">
        <v>47</v>
      </c>
      <c r="Q191" s="5" t="s">
        <v>136</v>
      </c>
      <c r="R191" s="5" t="s">
        <v>644</v>
      </c>
      <c r="S191" s="5" t="s">
        <v>109</v>
      </c>
      <c r="T191" s="6">
        <v>22</v>
      </c>
      <c r="U191" s="5" t="s">
        <v>455</v>
      </c>
      <c r="V191" s="5" t="s">
        <v>52</v>
      </c>
      <c r="W191" s="5" t="s">
        <v>90</v>
      </c>
      <c r="X191" s="5" t="s">
        <v>77</v>
      </c>
      <c r="Y191" s="5" t="s">
        <v>92</v>
      </c>
      <c r="Z191" s="5" t="s">
        <v>56</v>
      </c>
      <c r="AA191" s="5" t="s">
        <v>57</v>
      </c>
      <c r="AB191" s="5" t="s">
        <v>58</v>
      </c>
      <c r="AC191" s="5" t="s">
        <v>52</v>
      </c>
      <c r="AD191" s="5" t="s">
        <v>59</v>
      </c>
      <c r="AE191" s="5" t="s">
        <v>112</v>
      </c>
      <c r="AF191" s="5" t="s">
        <v>93</v>
      </c>
      <c r="AG191" s="5" t="s">
        <v>649</v>
      </c>
      <c r="AH191" s="5" t="s">
        <v>95</v>
      </c>
      <c r="AI191" s="5" t="s">
        <v>64</v>
      </c>
      <c r="AJ191" s="5" t="s">
        <v>243</v>
      </c>
      <c r="AK191" s="5" t="s">
        <v>83</v>
      </c>
      <c r="AL191" s="5" t="s">
        <v>162</v>
      </c>
      <c r="AM191" s="5" t="s">
        <v>244</v>
      </c>
      <c r="AN191" s="5" t="s">
        <v>244</v>
      </c>
      <c r="AO191" s="5" t="s">
        <v>244</v>
      </c>
      <c r="AP191" s="5" t="s">
        <v>44</v>
      </c>
      <c r="AQ191" s="6">
        <v>25601</v>
      </c>
    </row>
    <row r="192" spans="1:43" ht="16.5" thickBot="1" x14ac:dyDescent="0.3">
      <c r="A192" s="4">
        <v>14401</v>
      </c>
      <c r="B192" s="5" t="s">
        <v>43</v>
      </c>
      <c r="C192" s="6">
        <v>26057000</v>
      </c>
      <c r="D192" s="6">
        <v>4805101</v>
      </c>
      <c r="E192" s="6">
        <v>37.777011999999999</v>
      </c>
      <c r="F192" s="6">
        <v>-122.438261</v>
      </c>
      <c r="G192" s="5" t="s">
        <v>45</v>
      </c>
      <c r="H192" s="5" t="s">
        <v>46</v>
      </c>
      <c r="I192" s="6">
        <v>6059267</v>
      </c>
      <c r="J192" s="6">
        <v>2012</v>
      </c>
      <c r="K192" s="6">
        <v>3801</v>
      </c>
      <c r="L192" s="6">
        <v>20121210</v>
      </c>
      <c r="M192" s="6">
        <v>915</v>
      </c>
      <c r="N192" s="6">
        <v>186</v>
      </c>
      <c r="O192" s="5" t="s">
        <v>119</v>
      </c>
      <c r="P192" s="5" t="s">
        <v>172</v>
      </c>
      <c r="Q192" s="5" t="s">
        <v>291</v>
      </c>
      <c r="R192" s="5" t="s">
        <v>453</v>
      </c>
      <c r="S192" s="5" t="s">
        <v>174</v>
      </c>
      <c r="T192" s="6">
        <v>60</v>
      </c>
      <c r="U192" s="5" t="s">
        <v>622</v>
      </c>
      <c r="V192" s="5" t="s">
        <v>52</v>
      </c>
      <c r="W192" s="5" t="s">
        <v>53</v>
      </c>
      <c r="X192" s="5" t="s">
        <v>249</v>
      </c>
      <c r="Y192" s="5" t="s">
        <v>92</v>
      </c>
      <c r="Z192" s="5" t="s">
        <v>56</v>
      </c>
      <c r="AA192" s="5" t="s">
        <v>57</v>
      </c>
      <c r="AB192" s="5" t="s">
        <v>58</v>
      </c>
      <c r="AC192" s="5" t="s">
        <v>52</v>
      </c>
      <c r="AD192" s="5" t="s">
        <v>59</v>
      </c>
      <c r="AE192" s="5" t="s">
        <v>60</v>
      </c>
      <c r="AF192" s="5" t="s">
        <v>93</v>
      </c>
      <c r="AG192" s="5" t="s">
        <v>718</v>
      </c>
      <c r="AH192" s="5" t="s">
        <v>95</v>
      </c>
      <c r="AI192" s="5" t="s">
        <v>64</v>
      </c>
      <c r="AJ192" s="5" t="s">
        <v>410</v>
      </c>
      <c r="AK192" s="5" t="s">
        <v>83</v>
      </c>
      <c r="AL192" s="5" t="s">
        <v>162</v>
      </c>
      <c r="AM192" s="5" t="s">
        <v>68</v>
      </c>
      <c r="AN192" s="6">
        <v>22517</v>
      </c>
      <c r="AO192" s="5" t="s">
        <v>411</v>
      </c>
      <c r="AP192" s="5" t="s">
        <v>412</v>
      </c>
      <c r="AQ192" s="6">
        <v>4664</v>
      </c>
    </row>
    <row r="193" spans="1:43" ht="16.5" thickBot="1" x14ac:dyDescent="0.3">
      <c r="A193" s="4">
        <v>28927</v>
      </c>
      <c r="B193" s="5" t="s">
        <v>43</v>
      </c>
      <c r="C193" s="6">
        <v>26057000</v>
      </c>
      <c r="D193" s="5" t="s">
        <v>44</v>
      </c>
      <c r="E193" s="6">
        <v>37.776856000000002</v>
      </c>
      <c r="F193" s="6">
        <v>-122.438177</v>
      </c>
      <c r="G193" s="5" t="s">
        <v>45</v>
      </c>
      <c r="H193" s="5" t="s">
        <v>46</v>
      </c>
      <c r="I193" s="6">
        <v>2945619</v>
      </c>
      <c r="J193" s="6">
        <v>2006</v>
      </c>
      <c r="K193" s="6">
        <v>3801</v>
      </c>
      <c r="L193" s="6">
        <v>20061211</v>
      </c>
      <c r="M193" s="6">
        <v>1055</v>
      </c>
      <c r="N193" s="6">
        <v>805</v>
      </c>
      <c r="O193" s="5" t="s">
        <v>71</v>
      </c>
      <c r="P193" s="5" t="s">
        <v>172</v>
      </c>
      <c r="Q193" s="5" t="s">
        <v>73</v>
      </c>
      <c r="R193" s="5" t="s">
        <v>453</v>
      </c>
      <c r="S193" s="5" t="s">
        <v>174</v>
      </c>
      <c r="T193" s="6">
        <v>0</v>
      </c>
      <c r="U193" s="5" t="s">
        <v>51</v>
      </c>
      <c r="V193" s="5" t="s">
        <v>52</v>
      </c>
      <c r="W193" s="5" t="s">
        <v>90</v>
      </c>
      <c r="X193" s="5" t="s">
        <v>91</v>
      </c>
      <c r="Y193" s="5" t="s">
        <v>78</v>
      </c>
      <c r="Z193" s="5" t="s">
        <v>56</v>
      </c>
      <c r="AA193" s="5" t="s">
        <v>57</v>
      </c>
      <c r="AB193" s="5" t="s">
        <v>58</v>
      </c>
      <c r="AC193" s="5" t="s">
        <v>52</v>
      </c>
      <c r="AD193" s="5" t="s">
        <v>59</v>
      </c>
      <c r="AE193" s="5" t="s">
        <v>112</v>
      </c>
      <c r="AF193" s="5" t="s">
        <v>79</v>
      </c>
      <c r="AG193" s="5" t="s">
        <v>536</v>
      </c>
      <c r="AH193" s="5" t="s">
        <v>81</v>
      </c>
      <c r="AI193" s="5" t="s">
        <v>171</v>
      </c>
      <c r="AJ193" s="5" t="s">
        <v>124</v>
      </c>
      <c r="AK193" s="5" t="s">
        <v>66</v>
      </c>
      <c r="AL193" s="5" t="s">
        <v>162</v>
      </c>
      <c r="AM193" s="5" t="s">
        <v>68</v>
      </c>
      <c r="AN193" s="5" t="s">
        <v>125</v>
      </c>
      <c r="AO193" s="5" t="s">
        <v>126</v>
      </c>
      <c r="AP193" s="5" t="s">
        <v>127</v>
      </c>
      <c r="AQ193" s="6">
        <v>21556</v>
      </c>
    </row>
    <row r="194" spans="1:43" ht="16.5" thickBot="1" x14ac:dyDescent="0.3">
      <c r="A194" s="4">
        <v>28945</v>
      </c>
      <c r="B194" s="5" t="s">
        <v>43</v>
      </c>
      <c r="C194" s="6">
        <v>26057000</v>
      </c>
      <c r="D194" s="6">
        <v>4805201</v>
      </c>
      <c r="E194" s="6">
        <v>37.777146999999999</v>
      </c>
      <c r="F194" s="6">
        <v>-122.438183</v>
      </c>
      <c r="G194" s="5" t="s">
        <v>45</v>
      </c>
      <c r="H194" s="5" t="s">
        <v>46</v>
      </c>
      <c r="I194" s="6">
        <v>4543373</v>
      </c>
      <c r="J194" s="6">
        <v>2009</v>
      </c>
      <c r="K194" s="6">
        <v>3801</v>
      </c>
      <c r="L194" s="6">
        <v>20091214</v>
      </c>
      <c r="M194" s="6">
        <v>1257</v>
      </c>
      <c r="N194" s="6">
        <v>246</v>
      </c>
      <c r="O194" s="5" t="s">
        <v>119</v>
      </c>
      <c r="P194" s="5" t="s">
        <v>172</v>
      </c>
      <c r="Q194" s="5" t="s">
        <v>714</v>
      </c>
      <c r="R194" s="5" t="s">
        <v>453</v>
      </c>
      <c r="S194" s="5" t="s">
        <v>174</v>
      </c>
      <c r="T194" s="6">
        <v>105</v>
      </c>
      <c r="U194" s="5" t="s">
        <v>622</v>
      </c>
      <c r="V194" s="5" t="s">
        <v>52</v>
      </c>
      <c r="W194" s="5" t="s">
        <v>90</v>
      </c>
      <c r="X194" s="5" t="s">
        <v>147</v>
      </c>
      <c r="Y194" s="5" t="s">
        <v>78</v>
      </c>
      <c r="Z194" s="5" t="s">
        <v>56</v>
      </c>
      <c r="AA194" s="5" t="s">
        <v>57</v>
      </c>
      <c r="AB194" s="5" t="s">
        <v>58</v>
      </c>
      <c r="AC194" s="5" t="s">
        <v>52</v>
      </c>
      <c r="AD194" s="5" t="s">
        <v>59</v>
      </c>
      <c r="AE194" s="5" t="s">
        <v>60</v>
      </c>
      <c r="AF194" s="5" t="s">
        <v>79</v>
      </c>
      <c r="AG194" s="5" t="s">
        <v>723</v>
      </c>
      <c r="AH194" s="5" t="s">
        <v>81</v>
      </c>
      <c r="AI194" s="5" t="s">
        <v>64</v>
      </c>
      <c r="AJ194" s="5" t="s">
        <v>65</v>
      </c>
      <c r="AK194" s="5" t="s">
        <v>168</v>
      </c>
      <c r="AL194" s="5" t="s">
        <v>162</v>
      </c>
      <c r="AM194" s="5" t="s">
        <v>68</v>
      </c>
      <c r="AN194" s="6">
        <v>22350</v>
      </c>
      <c r="AO194" s="5" t="s">
        <v>69</v>
      </c>
      <c r="AP194" s="5" t="s">
        <v>70</v>
      </c>
      <c r="AQ194" s="6">
        <v>16034</v>
      </c>
    </row>
    <row r="195" spans="1:43" ht="16.5" thickBot="1" x14ac:dyDescent="0.3">
      <c r="A195" s="4">
        <v>29496</v>
      </c>
      <c r="B195" s="5" t="s">
        <v>43</v>
      </c>
      <c r="C195" s="6">
        <v>26446000</v>
      </c>
      <c r="D195" s="6">
        <v>12084000</v>
      </c>
      <c r="E195" s="6">
        <v>37.773653000000003</v>
      </c>
      <c r="F195" s="6">
        <v>-122.45444000000001</v>
      </c>
      <c r="G195" s="5" t="s">
        <v>45</v>
      </c>
      <c r="H195" s="5" t="s">
        <v>46</v>
      </c>
      <c r="I195" s="6">
        <v>4513389</v>
      </c>
      <c r="J195" s="6">
        <v>2009</v>
      </c>
      <c r="K195" s="6">
        <v>3801</v>
      </c>
      <c r="L195" s="6">
        <v>20091205</v>
      </c>
      <c r="M195" s="6">
        <v>1736</v>
      </c>
      <c r="N195" s="6">
        <v>4060</v>
      </c>
      <c r="O195" s="5" t="s">
        <v>119</v>
      </c>
      <c r="P195" s="5" t="s">
        <v>128</v>
      </c>
      <c r="Q195" s="5" t="s">
        <v>183</v>
      </c>
      <c r="R195" s="5" t="s">
        <v>694</v>
      </c>
      <c r="S195" s="5" t="s">
        <v>174</v>
      </c>
      <c r="T195" s="6">
        <v>408</v>
      </c>
      <c r="U195" s="5" t="s">
        <v>455</v>
      </c>
      <c r="V195" s="5" t="s">
        <v>52</v>
      </c>
      <c r="W195" s="5" t="s">
        <v>53</v>
      </c>
      <c r="X195" s="5" t="s">
        <v>77</v>
      </c>
      <c r="Y195" s="5" t="s">
        <v>130</v>
      </c>
      <c r="Z195" s="5" t="s">
        <v>56</v>
      </c>
      <c r="AA195" s="5" t="s">
        <v>57</v>
      </c>
      <c r="AB195" s="5" t="s">
        <v>58</v>
      </c>
      <c r="AC195" s="5" t="s">
        <v>52</v>
      </c>
      <c r="AD195" s="5" t="s">
        <v>131</v>
      </c>
      <c r="AE195" s="5" t="s">
        <v>60</v>
      </c>
      <c r="AF195" s="5" t="s">
        <v>79</v>
      </c>
      <c r="AG195" s="5" t="s">
        <v>758</v>
      </c>
      <c r="AH195" s="5" t="s">
        <v>63</v>
      </c>
      <c r="AI195" s="5" t="s">
        <v>64</v>
      </c>
      <c r="AJ195" s="5" t="s">
        <v>243</v>
      </c>
      <c r="AK195" s="5" t="s">
        <v>83</v>
      </c>
      <c r="AL195" s="5" t="s">
        <v>162</v>
      </c>
      <c r="AM195" s="5" t="s">
        <v>244</v>
      </c>
      <c r="AN195" s="5" t="s">
        <v>244</v>
      </c>
      <c r="AO195" s="5" t="s">
        <v>244</v>
      </c>
      <c r="AP195" s="5" t="s">
        <v>44</v>
      </c>
      <c r="AQ195" s="6">
        <v>5550</v>
      </c>
    </row>
    <row r="196" spans="1:43" ht="16.5" thickBot="1" x14ac:dyDescent="0.3">
      <c r="A196" s="4">
        <v>29501</v>
      </c>
      <c r="B196" s="5" t="s">
        <v>43</v>
      </c>
      <c r="C196" s="6">
        <v>26446000</v>
      </c>
      <c r="D196" s="6">
        <v>12084000</v>
      </c>
      <c r="E196" s="6">
        <v>37.774189999999997</v>
      </c>
      <c r="F196" s="6">
        <v>-122.454549</v>
      </c>
      <c r="G196" s="5" t="s">
        <v>45</v>
      </c>
      <c r="H196" s="5" t="s">
        <v>46</v>
      </c>
      <c r="I196" s="6">
        <v>5449725</v>
      </c>
      <c r="J196" s="6">
        <v>2011</v>
      </c>
      <c r="K196" s="6">
        <v>3801</v>
      </c>
      <c r="L196" s="6">
        <v>20111206</v>
      </c>
      <c r="M196" s="6">
        <v>1922</v>
      </c>
      <c r="N196" s="6">
        <v>2077</v>
      </c>
      <c r="O196" s="5" t="s">
        <v>119</v>
      </c>
      <c r="P196" s="5" t="s">
        <v>47</v>
      </c>
      <c r="Q196" s="5" t="s">
        <v>491</v>
      </c>
      <c r="R196" s="5" t="s">
        <v>694</v>
      </c>
      <c r="S196" s="5" t="s">
        <v>174</v>
      </c>
      <c r="T196" s="6">
        <v>210</v>
      </c>
      <c r="U196" s="5" t="s">
        <v>455</v>
      </c>
      <c r="V196" s="5" t="s">
        <v>52</v>
      </c>
      <c r="W196" s="5" t="s">
        <v>90</v>
      </c>
      <c r="X196" s="5" t="s">
        <v>77</v>
      </c>
      <c r="Y196" s="5" t="s">
        <v>78</v>
      </c>
      <c r="Z196" s="5" t="s">
        <v>56</v>
      </c>
      <c r="AA196" s="5" t="s">
        <v>57</v>
      </c>
      <c r="AB196" s="5" t="s">
        <v>58</v>
      </c>
      <c r="AC196" s="5" t="s">
        <v>52</v>
      </c>
      <c r="AD196" s="5" t="s">
        <v>131</v>
      </c>
      <c r="AE196" s="5" t="s">
        <v>60</v>
      </c>
      <c r="AF196" s="5" t="s">
        <v>79</v>
      </c>
      <c r="AG196" s="5" t="s">
        <v>760</v>
      </c>
      <c r="AH196" s="5" t="s">
        <v>123</v>
      </c>
      <c r="AI196" s="5" t="s">
        <v>64</v>
      </c>
      <c r="AJ196" s="5" t="s">
        <v>139</v>
      </c>
      <c r="AK196" s="5" t="s">
        <v>83</v>
      </c>
      <c r="AL196" s="5" t="s">
        <v>162</v>
      </c>
      <c r="AM196" s="5" t="s">
        <v>68</v>
      </c>
      <c r="AN196" s="6">
        <v>22107</v>
      </c>
      <c r="AO196" s="5" t="s">
        <v>140</v>
      </c>
      <c r="AP196" s="5" t="s">
        <v>141</v>
      </c>
      <c r="AQ196" s="6">
        <v>1186</v>
      </c>
    </row>
    <row r="197" spans="1:43" ht="16.5" thickBot="1" x14ac:dyDescent="0.3">
      <c r="A197" s="4">
        <v>29502</v>
      </c>
      <c r="B197" s="5" t="s">
        <v>43</v>
      </c>
      <c r="C197" s="6">
        <v>26446000</v>
      </c>
      <c r="D197" s="6">
        <v>12084000</v>
      </c>
      <c r="E197" s="6">
        <v>37.774402000000002</v>
      </c>
      <c r="F197" s="6">
        <v>-122.45459200000001</v>
      </c>
      <c r="G197" s="5" t="s">
        <v>45</v>
      </c>
      <c r="H197" s="5" t="s">
        <v>46</v>
      </c>
      <c r="I197" s="6">
        <v>5476490</v>
      </c>
      <c r="J197" s="6">
        <v>2011</v>
      </c>
      <c r="K197" s="6">
        <v>3801</v>
      </c>
      <c r="L197" s="6">
        <v>20111213</v>
      </c>
      <c r="M197" s="6">
        <v>1031</v>
      </c>
      <c r="N197" s="6">
        <v>874</v>
      </c>
      <c r="O197" s="5" t="s">
        <v>119</v>
      </c>
      <c r="P197" s="5" t="s">
        <v>47</v>
      </c>
      <c r="Q197" s="5" t="s">
        <v>136</v>
      </c>
      <c r="R197" s="5" t="s">
        <v>694</v>
      </c>
      <c r="S197" s="5" t="s">
        <v>174</v>
      </c>
      <c r="T197" s="6">
        <v>132</v>
      </c>
      <c r="U197" s="5" t="s">
        <v>455</v>
      </c>
      <c r="V197" s="5" t="s">
        <v>52</v>
      </c>
      <c r="W197" s="5" t="s">
        <v>90</v>
      </c>
      <c r="X197" s="5" t="s">
        <v>147</v>
      </c>
      <c r="Y197" s="5" t="s">
        <v>78</v>
      </c>
      <c r="Z197" s="5" t="s">
        <v>56</v>
      </c>
      <c r="AA197" s="5" t="s">
        <v>57</v>
      </c>
      <c r="AB197" s="5" t="s">
        <v>58</v>
      </c>
      <c r="AC197" s="5" t="s">
        <v>52</v>
      </c>
      <c r="AD197" s="5" t="s">
        <v>59</v>
      </c>
      <c r="AE197" s="5" t="s">
        <v>60</v>
      </c>
      <c r="AF197" s="5" t="s">
        <v>79</v>
      </c>
      <c r="AG197" s="5" t="s">
        <v>762</v>
      </c>
      <c r="AH197" s="5" t="s">
        <v>81</v>
      </c>
      <c r="AI197" s="5" t="s">
        <v>64</v>
      </c>
      <c r="AJ197" s="5" t="s">
        <v>65</v>
      </c>
      <c r="AK197" s="5" t="s">
        <v>168</v>
      </c>
      <c r="AL197" s="5" t="s">
        <v>162</v>
      </c>
      <c r="AM197" s="5" t="s">
        <v>68</v>
      </c>
      <c r="AN197" s="6">
        <v>22350</v>
      </c>
      <c r="AO197" s="5" t="s">
        <v>69</v>
      </c>
      <c r="AP197" s="5" t="s">
        <v>70</v>
      </c>
      <c r="AQ197" s="6">
        <v>29200</v>
      </c>
    </row>
    <row r="198" spans="1:43" ht="16.5" thickBot="1" x14ac:dyDescent="0.3">
      <c r="A198" s="4">
        <v>29344</v>
      </c>
      <c r="B198" s="5" t="s">
        <v>43</v>
      </c>
      <c r="C198" s="6">
        <v>26383000</v>
      </c>
      <c r="D198" s="5" t="s">
        <v>44</v>
      </c>
      <c r="E198" s="6">
        <v>37.777669000000003</v>
      </c>
      <c r="F198" s="6">
        <v>-122.44684599999999</v>
      </c>
      <c r="G198" s="5" t="s">
        <v>45</v>
      </c>
      <c r="H198" s="5" t="s">
        <v>46</v>
      </c>
      <c r="I198" s="6">
        <v>2425443</v>
      </c>
      <c r="J198" s="6">
        <v>2005</v>
      </c>
      <c r="K198" s="6">
        <v>3801</v>
      </c>
      <c r="L198" s="6">
        <v>20051206</v>
      </c>
      <c r="M198" s="6">
        <v>1900</v>
      </c>
      <c r="N198" s="6">
        <v>571</v>
      </c>
      <c r="O198" s="5" t="s">
        <v>119</v>
      </c>
      <c r="P198" s="5" t="s">
        <v>47</v>
      </c>
      <c r="Q198" s="6">
        <v>4</v>
      </c>
      <c r="R198" s="5" t="s">
        <v>644</v>
      </c>
      <c r="S198" s="5" t="s">
        <v>766</v>
      </c>
      <c r="T198" s="6">
        <v>0</v>
      </c>
      <c r="U198" s="5" t="s">
        <v>51</v>
      </c>
      <c r="V198" s="5" t="s">
        <v>52</v>
      </c>
      <c r="W198" s="5" t="s">
        <v>53</v>
      </c>
      <c r="X198" s="5" t="s">
        <v>91</v>
      </c>
      <c r="Y198" s="5" t="s">
        <v>78</v>
      </c>
      <c r="Z198" s="5" t="s">
        <v>56</v>
      </c>
      <c r="AA198" s="5" t="s">
        <v>57</v>
      </c>
      <c r="AB198" s="5" t="s">
        <v>58</v>
      </c>
      <c r="AC198" s="5" t="s">
        <v>52</v>
      </c>
      <c r="AD198" s="5" t="s">
        <v>131</v>
      </c>
      <c r="AE198" s="5" t="s">
        <v>112</v>
      </c>
      <c r="AF198" s="5" t="s">
        <v>79</v>
      </c>
      <c r="AG198" s="5" t="s">
        <v>767</v>
      </c>
      <c r="AH198" s="5" t="s">
        <v>123</v>
      </c>
      <c r="AI198" s="5" t="s">
        <v>64</v>
      </c>
      <c r="AJ198" s="5" t="s">
        <v>65</v>
      </c>
      <c r="AK198" s="5" t="s">
        <v>66</v>
      </c>
      <c r="AL198" s="5" t="s">
        <v>162</v>
      </c>
      <c r="AM198" s="5" t="s">
        <v>68</v>
      </c>
      <c r="AN198" s="6">
        <v>22350</v>
      </c>
      <c r="AO198" s="5" t="s">
        <v>69</v>
      </c>
      <c r="AP198" s="5" t="s">
        <v>70</v>
      </c>
      <c r="AQ198" s="6">
        <v>6430</v>
      </c>
    </row>
    <row r="199" spans="1:43" ht="16.5" thickBot="1" x14ac:dyDescent="0.3">
      <c r="A199" s="4">
        <v>29027</v>
      </c>
      <c r="B199" s="5" t="s">
        <v>43</v>
      </c>
      <c r="C199" s="6">
        <v>26070000</v>
      </c>
      <c r="D199" s="6">
        <v>4807101</v>
      </c>
      <c r="E199" s="6">
        <v>37.778779</v>
      </c>
      <c r="F199" s="6">
        <v>-122.438602</v>
      </c>
      <c r="G199" s="5" t="s">
        <v>45</v>
      </c>
      <c r="H199" s="5" t="s">
        <v>46</v>
      </c>
      <c r="I199" s="6">
        <v>5449726</v>
      </c>
      <c r="J199" s="6">
        <v>2011</v>
      </c>
      <c r="K199" s="6">
        <v>3801</v>
      </c>
      <c r="L199" s="6">
        <v>20111207</v>
      </c>
      <c r="M199" s="6">
        <v>1749</v>
      </c>
      <c r="N199" s="6">
        <v>789</v>
      </c>
      <c r="O199" s="5" t="s">
        <v>217</v>
      </c>
      <c r="P199" s="5" t="s">
        <v>88</v>
      </c>
      <c r="Q199" s="5" t="s">
        <v>771</v>
      </c>
      <c r="R199" s="5" t="s">
        <v>453</v>
      </c>
      <c r="S199" s="5" t="s">
        <v>768</v>
      </c>
      <c r="T199" s="6">
        <v>28</v>
      </c>
      <c r="U199" s="5" t="s">
        <v>622</v>
      </c>
      <c r="V199" s="5" t="s">
        <v>52</v>
      </c>
      <c r="W199" s="5" t="s">
        <v>90</v>
      </c>
      <c r="X199" s="5" t="s">
        <v>147</v>
      </c>
      <c r="Y199" s="5" t="s">
        <v>78</v>
      </c>
      <c r="Z199" s="5" t="s">
        <v>56</v>
      </c>
      <c r="AA199" s="5" t="s">
        <v>57</v>
      </c>
      <c r="AB199" s="5" t="s">
        <v>58</v>
      </c>
      <c r="AC199" s="5" t="s">
        <v>52</v>
      </c>
      <c r="AD199" s="5" t="s">
        <v>131</v>
      </c>
      <c r="AE199" s="5" t="s">
        <v>112</v>
      </c>
      <c r="AF199" s="5" t="s">
        <v>79</v>
      </c>
      <c r="AG199" s="5" t="s">
        <v>772</v>
      </c>
      <c r="AH199" s="5" t="s">
        <v>63</v>
      </c>
      <c r="AI199" s="5" t="s">
        <v>64</v>
      </c>
      <c r="AJ199" s="5" t="s">
        <v>188</v>
      </c>
      <c r="AK199" s="5" t="s">
        <v>168</v>
      </c>
      <c r="AL199" s="5" t="s">
        <v>162</v>
      </c>
      <c r="AM199" s="5" t="s">
        <v>68</v>
      </c>
      <c r="AN199" s="6">
        <v>21703</v>
      </c>
      <c r="AO199" s="5" t="s">
        <v>189</v>
      </c>
      <c r="AP199" s="5" t="s">
        <v>190</v>
      </c>
      <c r="AQ199" s="6">
        <v>15979</v>
      </c>
    </row>
    <row r="200" spans="1:43" ht="16.5" thickBot="1" x14ac:dyDescent="0.3">
      <c r="A200" s="4">
        <v>14661</v>
      </c>
      <c r="B200" s="5" t="s">
        <v>43</v>
      </c>
      <c r="C200" s="6">
        <v>26052000</v>
      </c>
      <c r="D200" s="6">
        <v>6824000</v>
      </c>
      <c r="E200" s="6">
        <v>37.774993000000002</v>
      </c>
      <c r="F200" s="6">
        <v>-122.43779000000001</v>
      </c>
      <c r="G200" s="5" t="s">
        <v>45</v>
      </c>
      <c r="H200" s="5" t="s">
        <v>46</v>
      </c>
      <c r="I200" s="6">
        <v>4513413</v>
      </c>
      <c r="J200" s="6">
        <v>2009</v>
      </c>
      <c r="K200" s="6">
        <v>3801</v>
      </c>
      <c r="L200" s="6">
        <v>20091206</v>
      </c>
      <c r="M200" s="6">
        <v>2350</v>
      </c>
      <c r="N200" s="6">
        <v>2285</v>
      </c>
      <c r="O200" s="5" t="s">
        <v>217</v>
      </c>
      <c r="P200" s="5" t="s">
        <v>182</v>
      </c>
      <c r="Q200" s="5" t="s">
        <v>240</v>
      </c>
      <c r="R200" s="5" t="s">
        <v>268</v>
      </c>
      <c r="S200" s="5" t="s">
        <v>619</v>
      </c>
      <c r="T200" s="6">
        <v>3</v>
      </c>
      <c r="U200" s="5" t="s">
        <v>76</v>
      </c>
      <c r="V200" s="5" t="s">
        <v>52</v>
      </c>
      <c r="W200" s="5" t="s">
        <v>53</v>
      </c>
      <c r="X200" s="5" t="s">
        <v>150</v>
      </c>
      <c r="Y200" s="5" t="s">
        <v>151</v>
      </c>
      <c r="Z200" s="5" t="s">
        <v>152</v>
      </c>
      <c r="AA200" s="5" t="s">
        <v>213</v>
      </c>
      <c r="AB200" s="5" t="s">
        <v>58</v>
      </c>
      <c r="AC200" s="5" t="s">
        <v>52</v>
      </c>
      <c r="AD200" s="5" t="s">
        <v>131</v>
      </c>
      <c r="AE200" s="5" t="s">
        <v>112</v>
      </c>
      <c r="AF200" s="5" t="s">
        <v>153</v>
      </c>
      <c r="AG200" s="5" t="s">
        <v>620</v>
      </c>
      <c r="AH200" s="5" t="s">
        <v>149</v>
      </c>
      <c r="AI200" s="5" t="s">
        <v>215</v>
      </c>
      <c r="AJ200" s="5" t="s">
        <v>236</v>
      </c>
      <c r="AK200" s="5" t="s">
        <v>66</v>
      </c>
      <c r="AL200" s="5" t="s">
        <v>162</v>
      </c>
      <c r="AM200" s="5" t="s">
        <v>68</v>
      </c>
      <c r="AN200" s="5" t="s">
        <v>237</v>
      </c>
      <c r="AO200" s="5" t="s">
        <v>238</v>
      </c>
      <c r="AP200" s="5" t="s">
        <v>179</v>
      </c>
      <c r="AQ200" s="6">
        <v>7100</v>
      </c>
    </row>
    <row r="201" spans="1:43" ht="16.5" thickBot="1" x14ac:dyDescent="0.3">
      <c r="A201" s="4">
        <v>29349</v>
      </c>
      <c r="B201" s="5" t="s">
        <v>43</v>
      </c>
      <c r="C201" s="6">
        <v>26383000</v>
      </c>
      <c r="D201" s="5" t="s">
        <v>44</v>
      </c>
      <c r="E201" s="6">
        <v>37.777669000000003</v>
      </c>
      <c r="F201" s="6">
        <v>-122.44684599999999</v>
      </c>
      <c r="G201" s="5" t="s">
        <v>45</v>
      </c>
      <c r="H201" s="5" t="s">
        <v>46</v>
      </c>
      <c r="I201" s="6">
        <v>5006381</v>
      </c>
      <c r="J201" s="6">
        <v>2010</v>
      </c>
      <c r="K201" s="6">
        <v>3801</v>
      </c>
      <c r="L201" s="6">
        <v>20101206</v>
      </c>
      <c r="M201" s="6">
        <v>2127</v>
      </c>
      <c r="N201" s="6">
        <v>275</v>
      </c>
      <c r="O201" s="5" t="s">
        <v>44</v>
      </c>
      <c r="P201" s="5" t="s">
        <v>172</v>
      </c>
      <c r="Q201" s="5" t="s">
        <v>44</v>
      </c>
      <c r="R201" s="5" t="s">
        <v>644</v>
      </c>
      <c r="S201" s="5" t="s">
        <v>768</v>
      </c>
      <c r="T201" s="6">
        <v>0</v>
      </c>
      <c r="U201" s="5" t="s">
        <v>51</v>
      </c>
      <c r="V201" s="5" t="s">
        <v>52</v>
      </c>
      <c r="W201" s="5" t="s">
        <v>90</v>
      </c>
      <c r="X201" s="5" t="s">
        <v>91</v>
      </c>
      <c r="Y201" s="5" t="s">
        <v>78</v>
      </c>
      <c r="Z201" s="5" t="s">
        <v>56</v>
      </c>
      <c r="AA201" s="5" t="s">
        <v>57</v>
      </c>
      <c r="AB201" s="5" t="s">
        <v>58</v>
      </c>
      <c r="AC201" s="5" t="s">
        <v>52</v>
      </c>
      <c r="AD201" s="5" t="s">
        <v>131</v>
      </c>
      <c r="AE201" s="5" t="s">
        <v>112</v>
      </c>
      <c r="AF201" s="5" t="s">
        <v>79</v>
      </c>
      <c r="AG201" s="5" t="s">
        <v>767</v>
      </c>
      <c r="AH201" s="5" t="s">
        <v>123</v>
      </c>
      <c r="AI201" s="5" t="s">
        <v>64</v>
      </c>
      <c r="AJ201" s="5" t="s">
        <v>124</v>
      </c>
      <c r="AK201" s="5" t="s">
        <v>66</v>
      </c>
      <c r="AL201" s="5" t="s">
        <v>162</v>
      </c>
      <c r="AM201" s="5" t="s">
        <v>68</v>
      </c>
      <c r="AN201" s="5" t="s">
        <v>125</v>
      </c>
      <c r="AO201" s="5" t="s">
        <v>126</v>
      </c>
      <c r="AP201" s="5" t="s">
        <v>127</v>
      </c>
      <c r="AQ201" s="6">
        <v>21620</v>
      </c>
    </row>
    <row r="202" spans="1:43" ht="16.5" thickBot="1" x14ac:dyDescent="0.3">
      <c r="A202" s="4">
        <v>26722</v>
      </c>
      <c r="B202" s="5" t="s">
        <v>43</v>
      </c>
      <c r="C202" s="6">
        <v>26377000</v>
      </c>
      <c r="D202" s="6">
        <v>8849000</v>
      </c>
      <c r="E202" s="6">
        <v>37.775404999999999</v>
      </c>
      <c r="F202" s="6">
        <v>-122.44639100000001</v>
      </c>
      <c r="G202" s="5" t="s">
        <v>45</v>
      </c>
      <c r="H202" s="5" t="s">
        <v>46</v>
      </c>
      <c r="I202" s="6">
        <v>151082975</v>
      </c>
      <c r="J202" s="6">
        <v>2015</v>
      </c>
      <c r="K202" s="6">
        <v>3801</v>
      </c>
      <c r="L202" s="6">
        <v>20151215</v>
      </c>
      <c r="M202" s="6">
        <v>1733</v>
      </c>
      <c r="N202" s="6">
        <v>2286</v>
      </c>
      <c r="O202" s="5" t="s">
        <v>119</v>
      </c>
      <c r="P202" s="5" t="s">
        <v>47</v>
      </c>
      <c r="Q202" s="5" t="s">
        <v>737</v>
      </c>
      <c r="R202" s="5" t="s">
        <v>644</v>
      </c>
      <c r="S202" s="5" t="s">
        <v>174</v>
      </c>
      <c r="T202" s="6">
        <v>146</v>
      </c>
      <c r="U202" s="5" t="s">
        <v>455</v>
      </c>
      <c r="V202" s="5" t="s">
        <v>44</v>
      </c>
      <c r="W202" s="5" t="s">
        <v>111</v>
      </c>
      <c r="X202" s="5" t="s">
        <v>150</v>
      </c>
      <c r="Y202" s="5" t="s">
        <v>151</v>
      </c>
      <c r="Z202" s="5" t="s">
        <v>203</v>
      </c>
      <c r="AA202" s="5" t="s">
        <v>57</v>
      </c>
      <c r="AB202" s="5" t="s">
        <v>58</v>
      </c>
      <c r="AC202" s="5" t="s">
        <v>52</v>
      </c>
      <c r="AD202" s="5" t="s">
        <v>121</v>
      </c>
      <c r="AE202" s="5" t="s">
        <v>60</v>
      </c>
      <c r="AF202" s="5" t="s">
        <v>153</v>
      </c>
      <c r="AG202" s="5" t="s">
        <v>738</v>
      </c>
      <c r="AH202" s="5" t="s">
        <v>63</v>
      </c>
      <c r="AI202" s="5" t="s">
        <v>64</v>
      </c>
      <c r="AJ202" s="5" t="s">
        <v>205</v>
      </c>
      <c r="AK202" s="5" t="s">
        <v>83</v>
      </c>
      <c r="AL202" s="5" t="s">
        <v>162</v>
      </c>
      <c r="AM202" s="5" t="s">
        <v>68</v>
      </c>
      <c r="AN202" s="6">
        <v>21955</v>
      </c>
      <c r="AO202" s="5" t="s">
        <v>206</v>
      </c>
      <c r="AP202" s="5" t="s">
        <v>207</v>
      </c>
      <c r="AQ202" s="6">
        <v>2668</v>
      </c>
    </row>
    <row r="203" spans="1:43" ht="16.5" thickBot="1" x14ac:dyDescent="0.3">
      <c r="A203" s="4">
        <v>29307</v>
      </c>
      <c r="B203" s="5" t="s">
        <v>43</v>
      </c>
      <c r="C203" s="6">
        <v>26377000</v>
      </c>
      <c r="D203" s="5" t="s">
        <v>44</v>
      </c>
      <c r="E203" s="6">
        <v>37.774870999999997</v>
      </c>
      <c r="F203" s="6">
        <v>-122.44628400000001</v>
      </c>
      <c r="G203" s="5" t="s">
        <v>45</v>
      </c>
      <c r="H203" s="5" t="s">
        <v>46</v>
      </c>
      <c r="I203" s="6">
        <v>2947930</v>
      </c>
      <c r="J203" s="6">
        <v>2006</v>
      </c>
      <c r="K203" s="6">
        <v>3801</v>
      </c>
      <c r="L203" s="6">
        <v>20061215</v>
      </c>
      <c r="M203" s="6">
        <v>1652</v>
      </c>
      <c r="N203" s="6">
        <v>1149</v>
      </c>
      <c r="O203" s="5" t="s">
        <v>217</v>
      </c>
      <c r="P203" s="5" t="s">
        <v>135</v>
      </c>
      <c r="Q203" s="5" t="s">
        <v>343</v>
      </c>
      <c r="R203" s="5" t="s">
        <v>644</v>
      </c>
      <c r="S203" s="5" t="s">
        <v>263</v>
      </c>
      <c r="T203" s="6">
        <v>0</v>
      </c>
      <c r="U203" s="5" t="s">
        <v>51</v>
      </c>
      <c r="V203" s="5" t="s">
        <v>52</v>
      </c>
      <c r="W203" s="5" t="s">
        <v>111</v>
      </c>
      <c r="X203" s="5" t="s">
        <v>91</v>
      </c>
      <c r="Y203" s="5" t="s">
        <v>78</v>
      </c>
      <c r="Z203" s="5" t="s">
        <v>56</v>
      </c>
      <c r="AA203" s="5" t="s">
        <v>57</v>
      </c>
      <c r="AB203" s="5" t="s">
        <v>58</v>
      </c>
      <c r="AC203" s="5" t="s">
        <v>52</v>
      </c>
      <c r="AD203" s="5" t="s">
        <v>121</v>
      </c>
      <c r="AE203" s="5" t="s">
        <v>112</v>
      </c>
      <c r="AF203" s="5" t="s">
        <v>79</v>
      </c>
      <c r="AG203" s="5" t="s">
        <v>797</v>
      </c>
      <c r="AH203" s="5" t="s">
        <v>63</v>
      </c>
      <c r="AI203" s="5" t="s">
        <v>171</v>
      </c>
      <c r="AJ203" s="5" t="s">
        <v>124</v>
      </c>
      <c r="AK203" s="5" t="s">
        <v>66</v>
      </c>
      <c r="AL203" s="5" t="s">
        <v>162</v>
      </c>
      <c r="AM203" s="5" t="s">
        <v>68</v>
      </c>
      <c r="AN203" s="5" t="s">
        <v>125</v>
      </c>
      <c r="AO203" s="5" t="s">
        <v>126</v>
      </c>
      <c r="AP203" s="5" t="s">
        <v>127</v>
      </c>
      <c r="AQ203" s="6">
        <v>3010</v>
      </c>
    </row>
    <row r="204" spans="1:43" ht="16.5" thickBot="1" x14ac:dyDescent="0.3">
      <c r="A204" s="4">
        <v>10959</v>
      </c>
      <c r="B204" s="5" t="s">
        <v>43</v>
      </c>
      <c r="C204" s="6">
        <v>26378000</v>
      </c>
      <c r="D204" s="5" t="s">
        <v>44</v>
      </c>
      <c r="E204" s="6">
        <v>37.773733</v>
      </c>
      <c r="F204" s="6">
        <v>-122.447688</v>
      </c>
      <c r="G204" s="5" t="s">
        <v>45</v>
      </c>
      <c r="H204" s="5" t="s">
        <v>46</v>
      </c>
      <c r="I204" s="6">
        <v>151105919</v>
      </c>
      <c r="J204" s="6">
        <v>2015</v>
      </c>
      <c r="K204" s="6">
        <v>3801</v>
      </c>
      <c r="L204" s="6">
        <v>20151223</v>
      </c>
      <c r="M204" s="6">
        <v>1822</v>
      </c>
      <c r="N204" s="6">
        <v>2286</v>
      </c>
      <c r="O204" s="5" t="s">
        <v>119</v>
      </c>
      <c r="P204" s="5" t="s">
        <v>88</v>
      </c>
      <c r="Q204" s="5" t="s">
        <v>805</v>
      </c>
      <c r="R204" s="5" t="s">
        <v>110</v>
      </c>
      <c r="S204" s="5" t="s">
        <v>268</v>
      </c>
      <c r="T204" s="6">
        <v>0</v>
      </c>
      <c r="U204" s="5" t="s">
        <v>51</v>
      </c>
      <c r="V204" s="5" t="s">
        <v>52</v>
      </c>
      <c r="W204" s="5" t="s">
        <v>90</v>
      </c>
      <c r="X204" s="5" t="s">
        <v>91</v>
      </c>
      <c r="Y204" s="5" t="s">
        <v>245</v>
      </c>
      <c r="Z204" s="5" t="s">
        <v>56</v>
      </c>
      <c r="AA204" s="5" t="s">
        <v>57</v>
      </c>
      <c r="AB204" s="5" t="s">
        <v>58</v>
      </c>
      <c r="AC204" s="5" t="s">
        <v>52</v>
      </c>
      <c r="AD204" s="5" t="s">
        <v>131</v>
      </c>
      <c r="AE204" s="5" t="s">
        <v>112</v>
      </c>
      <c r="AF204" s="5" t="s">
        <v>79</v>
      </c>
      <c r="AG204" s="5" t="s">
        <v>804</v>
      </c>
      <c r="AH204" s="5" t="s">
        <v>123</v>
      </c>
      <c r="AI204" s="5" t="s">
        <v>64</v>
      </c>
      <c r="AJ204" s="5" t="s">
        <v>806</v>
      </c>
      <c r="AK204" s="5" t="s">
        <v>66</v>
      </c>
      <c r="AL204" s="5" t="s">
        <v>162</v>
      </c>
      <c r="AM204" s="5" t="s">
        <v>68</v>
      </c>
      <c r="AN204" s="5" t="s">
        <v>389</v>
      </c>
      <c r="AO204" s="5" t="s">
        <v>390</v>
      </c>
      <c r="AP204" s="5" t="s">
        <v>391</v>
      </c>
      <c r="AQ204" s="6">
        <v>25100</v>
      </c>
    </row>
    <row r="205" spans="1:43" ht="16.5" thickBot="1" x14ac:dyDescent="0.3">
      <c r="A205" s="4">
        <v>29295</v>
      </c>
      <c r="B205" s="5" t="s">
        <v>43</v>
      </c>
      <c r="C205" s="6">
        <v>26376000</v>
      </c>
      <c r="D205" s="5" t="s">
        <v>44</v>
      </c>
      <c r="E205" s="6">
        <v>37.773935000000002</v>
      </c>
      <c r="F205" s="6">
        <v>-122.44609199999999</v>
      </c>
      <c r="G205" s="5" t="s">
        <v>45</v>
      </c>
      <c r="H205" s="5" t="s">
        <v>46</v>
      </c>
      <c r="I205" s="6">
        <v>2416046</v>
      </c>
      <c r="J205" s="6">
        <v>2005</v>
      </c>
      <c r="K205" s="6">
        <v>3801</v>
      </c>
      <c r="L205" s="6">
        <v>20051202</v>
      </c>
      <c r="M205" s="6">
        <v>1129</v>
      </c>
      <c r="N205" s="6">
        <v>1481</v>
      </c>
      <c r="O205" s="5" t="s">
        <v>468</v>
      </c>
      <c r="P205" s="5" t="s">
        <v>135</v>
      </c>
      <c r="Q205" s="5" t="s">
        <v>459</v>
      </c>
      <c r="R205" s="5" t="s">
        <v>644</v>
      </c>
      <c r="S205" s="5" t="s">
        <v>268</v>
      </c>
      <c r="T205" s="6">
        <v>0</v>
      </c>
      <c r="U205" s="5" t="s">
        <v>51</v>
      </c>
      <c r="V205" s="5" t="s">
        <v>52</v>
      </c>
      <c r="W205" s="5" t="s">
        <v>53</v>
      </c>
      <c r="X205" s="5" t="s">
        <v>91</v>
      </c>
      <c r="Y205" s="5" t="s">
        <v>78</v>
      </c>
      <c r="Z205" s="5" t="s">
        <v>56</v>
      </c>
      <c r="AA205" s="5" t="s">
        <v>57</v>
      </c>
      <c r="AB205" s="5" t="s">
        <v>58</v>
      </c>
      <c r="AC205" s="5" t="s">
        <v>52</v>
      </c>
      <c r="AD205" s="5" t="s">
        <v>59</v>
      </c>
      <c r="AE205" s="5" t="s">
        <v>112</v>
      </c>
      <c r="AF205" s="5" t="s">
        <v>79</v>
      </c>
      <c r="AG205" s="5" t="s">
        <v>803</v>
      </c>
      <c r="AH205" s="5" t="s">
        <v>81</v>
      </c>
      <c r="AI205" s="5" t="s">
        <v>64</v>
      </c>
      <c r="AJ205" s="5" t="s">
        <v>259</v>
      </c>
      <c r="AK205" s="5" t="s">
        <v>66</v>
      </c>
      <c r="AL205" s="5" t="s">
        <v>162</v>
      </c>
      <c r="AM205" s="5" t="s">
        <v>68</v>
      </c>
      <c r="AN205" s="6">
        <v>22100.5</v>
      </c>
      <c r="AO205" s="5" t="s">
        <v>260</v>
      </c>
      <c r="AP205" s="5" t="s">
        <v>261</v>
      </c>
      <c r="AQ205" s="6">
        <v>239</v>
      </c>
    </row>
    <row r="206" spans="1:43" ht="16.5" thickBot="1" x14ac:dyDescent="0.3">
      <c r="A206" s="4">
        <v>8863</v>
      </c>
      <c r="B206" s="5" t="s">
        <v>43</v>
      </c>
      <c r="C206" s="6">
        <v>26376000</v>
      </c>
      <c r="D206" s="5" t="s">
        <v>44</v>
      </c>
      <c r="E206" s="6">
        <v>37.773935000000002</v>
      </c>
      <c r="F206" s="6">
        <v>-122.44609199999999</v>
      </c>
      <c r="G206" s="5" t="s">
        <v>45</v>
      </c>
      <c r="H206" s="5" t="s">
        <v>46</v>
      </c>
      <c r="I206" s="6">
        <v>131046838</v>
      </c>
      <c r="J206" s="6">
        <v>2013</v>
      </c>
      <c r="K206" s="6">
        <v>3801</v>
      </c>
      <c r="L206" s="6">
        <v>20131213</v>
      </c>
      <c r="M206" s="6">
        <v>643</v>
      </c>
      <c r="N206" s="6">
        <v>4288</v>
      </c>
      <c r="O206" s="5" t="s">
        <v>119</v>
      </c>
      <c r="P206" s="5" t="s">
        <v>135</v>
      </c>
      <c r="Q206" s="5" t="s">
        <v>187</v>
      </c>
      <c r="R206" s="5" t="s">
        <v>644</v>
      </c>
      <c r="S206" s="5" t="s">
        <v>268</v>
      </c>
      <c r="T206" s="6">
        <v>0</v>
      </c>
      <c r="U206" s="5" t="s">
        <v>51</v>
      </c>
      <c r="V206" s="5" t="s">
        <v>52</v>
      </c>
      <c r="W206" s="5" t="s">
        <v>90</v>
      </c>
      <c r="X206" s="5" t="s">
        <v>91</v>
      </c>
      <c r="Y206" s="5" t="s">
        <v>78</v>
      </c>
      <c r="Z206" s="5" t="s">
        <v>56</v>
      </c>
      <c r="AA206" s="5" t="s">
        <v>57</v>
      </c>
      <c r="AB206" s="5" t="s">
        <v>58</v>
      </c>
      <c r="AC206" s="5" t="s">
        <v>52</v>
      </c>
      <c r="AD206" s="5" t="s">
        <v>131</v>
      </c>
      <c r="AE206" s="5" t="s">
        <v>112</v>
      </c>
      <c r="AF206" s="5" t="s">
        <v>79</v>
      </c>
      <c r="AG206" s="5" t="s">
        <v>803</v>
      </c>
      <c r="AH206" s="5" t="s">
        <v>95</v>
      </c>
      <c r="AI206" s="5" t="s">
        <v>64</v>
      </c>
      <c r="AJ206" s="5" t="s">
        <v>250</v>
      </c>
      <c r="AK206" s="5" t="s">
        <v>66</v>
      </c>
      <c r="AL206" s="5" t="s">
        <v>162</v>
      </c>
      <c r="AM206" s="5" t="s">
        <v>68</v>
      </c>
      <c r="AN206" s="5" t="s">
        <v>106</v>
      </c>
      <c r="AO206" s="5" t="s">
        <v>107</v>
      </c>
      <c r="AP206" s="5" t="s">
        <v>108</v>
      </c>
      <c r="AQ206" s="6">
        <v>22851</v>
      </c>
    </row>
    <row r="207" spans="1:43" ht="16.5" thickBot="1" x14ac:dyDescent="0.3">
      <c r="A207" s="4">
        <v>29302</v>
      </c>
      <c r="B207" s="5" t="s">
        <v>43</v>
      </c>
      <c r="C207" s="6">
        <v>26376000</v>
      </c>
      <c r="D207" s="5" t="s">
        <v>44</v>
      </c>
      <c r="E207" s="6">
        <v>37.773935000000002</v>
      </c>
      <c r="F207" s="6">
        <v>-122.44609199999999</v>
      </c>
      <c r="G207" s="5" t="s">
        <v>45</v>
      </c>
      <c r="H207" s="5" t="s">
        <v>46</v>
      </c>
      <c r="I207" s="6">
        <v>4989448</v>
      </c>
      <c r="J207" s="6">
        <v>2010</v>
      </c>
      <c r="K207" s="6">
        <v>3801</v>
      </c>
      <c r="L207" s="6">
        <v>20101203</v>
      </c>
      <c r="M207" s="6">
        <v>1746</v>
      </c>
      <c r="N207" s="6">
        <v>4085</v>
      </c>
      <c r="O207" s="5" t="s">
        <v>44</v>
      </c>
      <c r="P207" s="5" t="s">
        <v>135</v>
      </c>
      <c r="Q207" s="5" t="s">
        <v>44</v>
      </c>
      <c r="R207" s="5" t="s">
        <v>644</v>
      </c>
      <c r="S207" s="5" t="s">
        <v>268</v>
      </c>
      <c r="T207" s="6">
        <v>0</v>
      </c>
      <c r="U207" s="5" t="s">
        <v>51</v>
      </c>
      <c r="V207" s="5" t="s">
        <v>52</v>
      </c>
      <c r="W207" s="5" t="s">
        <v>90</v>
      </c>
      <c r="X207" s="5" t="s">
        <v>91</v>
      </c>
      <c r="Y207" s="5" t="s">
        <v>78</v>
      </c>
      <c r="Z207" s="5" t="s">
        <v>56</v>
      </c>
      <c r="AA207" s="5" t="s">
        <v>57</v>
      </c>
      <c r="AB207" s="5" t="s">
        <v>58</v>
      </c>
      <c r="AC207" s="5" t="s">
        <v>52</v>
      </c>
      <c r="AD207" s="5" t="s">
        <v>131</v>
      </c>
      <c r="AE207" s="5" t="s">
        <v>112</v>
      </c>
      <c r="AF207" s="5" t="s">
        <v>79</v>
      </c>
      <c r="AG207" s="5" t="s">
        <v>803</v>
      </c>
      <c r="AH207" s="5" t="s">
        <v>63</v>
      </c>
      <c r="AI207" s="5" t="s">
        <v>171</v>
      </c>
      <c r="AJ207" s="5" t="s">
        <v>305</v>
      </c>
      <c r="AK207" s="5" t="s">
        <v>66</v>
      </c>
      <c r="AL207" s="5" t="s">
        <v>162</v>
      </c>
      <c r="AM207" s="5" t="s">
        <v>68</v>
      </c>
      <c r="AN207" s="5" t="s">
        <v>306</v>
      </c>
      <c r="AO207" s="5" t="s">
        <v>307</v>
      </c>
      <c r="AP207" s="5" t="s">
        <v>308</v>
      </c>
      <c r="AQ207" s="6">
        <v>26534</v>
      </c>
    </row>
    <row r="208" spans="1:43" ht="16.5" thickBot="1" x14ac:dyDescent="0.3">
      <c r="A208" s="4">
        <v>15027</v>
      </c>
      <c r="B208" s="5" t="s">
        <v>43</v>
      </c>
      <c r="C208" s="6">
        <v>26052000</v>
      </c>
      <c r="D208" s="5" t="s">
        <v>44</v>
      </c>
      <c r="E208" s="6">
        <v>37.775205999999997</v>
      </c>
      <c r="F208" s="6">
        <v>-122.43612899999999</v>
      </c>
      <c r="G208" s="5" t="s">
        <v>45</v>
      </c>
      <c r="H208" s="5" t="s">
        <v>46</v>
      </c>
      <c r="I208" s="6">
        <v>131066911</v>
      </c>
      <c r="J208" s="6">
        <v>2013</v>
      </c>
      <c r="K208" s="6">
        <v>3801</v>
      </c>
      <c r="L208" s="6">
        <v>20131219</v>
      </c>
      <c r="M208" s="6">
        <v>1922</v>
      </c>
      <c r="N208" s="6">
        <v>2294</v>
      </c>
      <c r="O208" s="5" t="s">
        <v>119</v>
      </c>
      <c r="P208" s="5" t="s">
        <v>72</v>
      </c>
      <c r="Q208" s="5" t="s">
        <v>224</v>
      </c>
      <c r="R208" s="5" t="s">
        <v>680</v>
      </c>
      <c r="S208" s="5" t="s">
        <v>268</v>
      </c>
      <c r="T208" s="6">
        <v>0</v>
      </c>
      <c r="U208" s="5" t="s">
        <v>51</v>
      </c>
      <c r="V208" s="5" t="s">
        <v>52</v>
      </c>
      <c r="W208" s="5" t="s">
        <v>90</v>
      </c>
      <c r="X208" s="5" t="s">
        <v>91</v>
      </c>
      <c r="Y208" s="5" t="s">
        <v>78</v>
      </c>
      <c r="Z208" s="5" t="s">
        <v>56</v>
      </c>
      <c r="AA208" s="5" t="s">
        <v>57</v>
      </c>
      <c r="AB208" s="5" t="s">
        <v>58</v>
      </c>
      <c r="AC208" s="5" t="s">
        <v>52</v>
      </c>
      <c r="AD208" s="5" t="s">
        <v>131</v>
      </c>
      <c r="AE208" s="5" t="s">
        <v>112</v>
      </c>
      <c r="AF208" s="5" t="s">
        <v>79</v>
      </c>
      <c r="AG208" s="5" t="s">
        <v>834</v>
      </c>
      <c r="AH208" s="5" t="s">
        <v>123</v>
      </c>
      <c r="AI208" s="5" t="s">
        <v>64</v>
      </c>
      <c r="AJ208" s="5" t="s">
        <v>388</v>
      </c>
      <c r="AK208" s="5" t="s">
        <v>66</v>
      </c>
      <c r="AL208" s="5" t="s">
        <v>162</v>
      </c>
      <c r="AM208" s="5" t="s">
        <v>68</v>
      </c>
      <c r="AN208" s="5" t="s">
        <v>389</v>
      </c>
      <c r="AO208" s="5" t="s">
        <v>390</v>
      </c>
      <c r="AP208" s="5" t="s">
        <v>391</v>
      </c>
      <c r="AQ208" s="6">
        <v>25402</v>
      </c>
    </row>
    <row r="209" spans="1:43" ht="16.5" thickBot="1" x14ac:dyDescent="0.3">
      <c r="A209" s="4">
        <v>6055</v>
      </c>
      <c r="B209" s="5" t="s">
        <v>43</v>
      </c>
      <c r="C209" s="6">
        <v>26052000</v>
      </c>
      <c r="D209" s="6">
        <v>11687000</v>
      </c>
      <c r="E209" s="6">
        <v>37.775078000000001</v>
      </c>
      <c r="F209" s="6">
        <v>-122.436103</v>
      </c>
      <c r="G209" s="5" t="s">
        <v>45</v>
      </c>
      <c r="H209" s="5" t="s">
        <v>46</v>
      </c>
      <c r="I209" s="6">
        <v>4077717</v>
      </c>
      <c r="J209" s="6">
        <v>2008</v>
      </c>
      <c r="K209" s="6">
        <v>3801</v>
      </c>
      <c r="L209" s="6">
        <v>20081210</v>
      </c>
      <c r="M209" s="6">
        <v>1930</v>
      </c>
      <c r="N209" s="6">
        <v>4203</v>
      </c>
      <c r="O209" s="5" t="s">
        <v>119</v>
      </c>
      <c r="P209" s="5" t="s">
        <v>88</v>
      </c>
      <c r="Q209" s="6">
        <v>4</v>
      </c>
      <c r="R209" s="5" t="s">
        <v>680</v>
      </c>
      <c r="S209" s="5" t="s">
        <v>268</v>
      </c>
      <c r="T209" s="6">
        <v>47</v>
      </c>
      <c r="U209" s="5" t="s">
        <v>455</v>
      </c>
      <c r="V209" s="5" t="s">
        <v>52</v>
      </c>
      <c r="W209" s="5" t="s">
        <v>90</v>
      </c>
      <c r="X209" s="5" t="s">
        <v>249</v>
      </c>
      <c r="Y209" s="5" t="s">
        <v>254</v>
      </c>
      <c r="Z209" s="5" t="s">
        <v>56</v>
      </c>
      <c r="AA209" s="5" t="s">
        <v>57</v>
      </c>
      <c r="AB209" s="5" t="s">
        <v>58</v>
      </c>
      <c r="AC209" s="5" t="s">
        <v>52</v>
      </c>
      <c r="AD209" s="5" t="s">
        <v>131</v>
      </c>
      <c r="AE209" s="5" t="s">
        <v>112</v>
      </c>
      <c r="AF209" s="5" t="s">
        <v>61</v>
      </c>
      <c r="AG209" s="5" t="s">
        <v>835</v>
      </c>
      <c r="AH209" s="5" t="s">
        <v>123</v>
      </c>
      <c r="AI209" s="5" t="s">
        <v>64</v>
      </c>
      <c r="AJ209" s="5" t="s">
        <v>65</v>
      </c>
      <c r="AK209" s="5" t="s">
        <v>83</v>
      </c>
      <c r="AL209" s="5" t="s">
        <v>162</v>
      </c>
      <c r="AM209" s="5" t="s">
        <v>68</v>
      </c>
      <c r="AN209" s="6">
        <v>22350</v>
      </c>
      <c r="AO209" s="5" t="s">
        <v>69</v>
      </c>
      <c r="AP209" s="5" t="s">
        <v>70</v>
      </c>
      <c r="AQ209" s="6">
        <v>1331</v>
      </c>
    </row>
    <row r="210" spans="1:43" ht="16.5" thickBot="1" x14ac:dyDescent="0.3">
      <c r="A210" s="4">
        <v>29193</v>
      </c>
      <c r="B210" s="5" t="s">
        <v>43</v>
      </c>
      <c r="C210" s="6">
        <v>26326000</v>
      </c>
      <c r="D210" s="6">
        <v>9764000</v>
      </c>
      <c r="E210" s="6">
        <v>37.772461</v>
      </c>
      <c r="F210" s="6">
        <v>-122.44272100000001</v>
      </c>
      <c r="G210" s="5" t="s">
        <v>45</v>
      </c>
      <c r="H210" s="5" t="s">
        <v>46</v>
      </c>
      <c r="I210" s="6">
        <v>5453532</v>
      </c>
      <c r="J210" s="6">
        <v>2011</v>
      </c>
      <c r="K210" s="6">
        <v>3801</v>
      </c>
      <c r="L210" s="6">
        <v>20111217</v>
      </c>
      <c r="M210" s="6">
        <v>1818</v>
      </c>
      <c r="N210" s="6">
        <v>1856</v>
      </c>
      <c r="O210" s="5" t="s">
        <v>119</v>
      </c>
      <c r="P210" s="5" t="s">
        <v>128</v>
      </c>
      <c r="Q210" s="5" t="s">
        <v>224</v>
      </c>
      <c r="R210" s="5" t="s">
        <v>192</v>
      </c>
      <c r="S210" s="5" t="s">
        <v>735</v>
      </c>
      <c r="T210" s="6">
        <v>100</v>
      </c>
      <c r="U210" s="5" t="s">
        <v>120</v>
      </c>
      <c r="V210" s="5" t="s">
        <v>52</v>
      </c>
      <c r="W210" s="5" t="s">
        <v>90</v>
      </c>
      <c r="X210" s="5" t="s">
        <v>147</v>
      </c>
      <c r="Y210" s="5" t="s">
        <v>78</v>
      </c>
      <c r="Z210" s="5" t="s">
        <v>56</v>
      </c>
      <c r="AA210" s="5" t="s">
        <v>57</v>
      </c>
      <c r="AB210" s="5" t="s">
        <v>58</v>
      </c>
      <c r="AC210" s="5" t="s">
        <v>52</v>
      </c>
      <c r="AD210" s="5" t="s">
        <v>131</v>
      </c>
      <c r="AE210" s="5" t="s">
        <v>60</v>
      </c>
      <c r="AF210" s="5" t="s">
        <v>79</v>
      </c>
      <c r="AG210" s="5" t="s">
        <v>872</v>
      </c>
      <c r="AH210" s="5" t="s">
        <v>123</v>
      </c>
      <c r="AI210" s="5" t="s">
        <v>64</v>
      </c>
      <c r="AJ210" s="5" t="s">
        <v>65</v>
      </c>
      <c r="AK210" s="5" t="s">
        <v>168</v>
      </c>
      <c r="AL210" s="5" t="s">
        <v>162</v>
      </c>
      <c r="AM210" s="5" t="s">
        <v>68</v>
      </c>
      <c r="AN210" s="6">
        <v>22350</v>
      </c>
      <c r="AO210" s="5" t="s">
        <v>69</v>
      </c>
      <c r="AP210" s="5" t="s">
        <v>70</v>
      </c>
      <c r="AQ210" s="6">
        <v>21398</v>
      </c>
    </row>
    <row r="211" spans="1:43" ht="16.5" thickBot="1" x14ac:dyDescent="0.3">
      <c r="A211" s="4">
        <v>18812</v>
      </c>
      <c r="B211" s="5" t="s">
        <v>43</v>
      </c>
      <c r="C211" s="6">
        <v>26327000</v>
      </c>
      <c r="D211" s="5" t="s">
        <v>44</v>
      </c>
      <c r="E211" s="6">
        <v>37.772503999999998</v>
      </c>
      <c r="F211" s="6">
        <v>-122.44237800000001</v>
      </c>
      <c r="G211" s="5" t="s">
        <v>45</v>
      </c>
      <c r="H211" s="5" t="s">
        <v>46</v>
      </c>
      <c r="I211" s="6">
        <v>141059815</v>
      </c>
      <c r="J211" s="6">
        <v>2014</v>
      </c>
      <c r="K211" s="6">
        <v>3801</v>
      </c>
      <c r="L211" s="6">
        <v>20141217</v>
      </c>
      <c r="M211" s="6">
        <v>1440</v>
      </c>
      <c r="N211" s="6">
        <v>1736</v>
      </c>
      <c r="O211" s="5" t="s">
        <v>166</v>
      </c>
      <c r="P211" s="5" t="s">
        <v>88</v>
      </c>
      <c r="Q211" s="5" t="s">
        <v>187</v>
      </c>
      <c r="R211" s="5" t="s">
        <v>192</v>
      </c>
      <c r="S211" s="5" t="s">
        <v>735</v>
      </c>
      <c r="T211" s="6">
        <v>0</v>
      </c>
      <c r="U211" s="5" t="s">
        <v>51</v>
      </c>
      <c r="V211" s="5" t="s">
        <v>52</v>
      </c>
      <c r="W211" s="5" t="s">
        <v>90</v>
      </c>
      <c r="X211" s="5" t="s">
        <v>147</v>
      </c>
      <c r="Y211" s="5" t="s">
        <v>78</v>
      </c>
      <c r="Z211" s="5" t="s">
        <v>56</v>
      </c>
      <c r="AA211" s="5" t="s">
        <v>213</v>
      </c>
      <c r="AB211" s="5" t="s">
        <v>58</v>
      </c>
      <c r="AC211" s="5" t="s">
        <v>52</v>
      </c>
      <c r="AD211" s="5" t="s">
        <v>59</v>
      </c>
      <c r="AE211" s="5" t="s">
        <v>112</v>
      </c>
      <c r="AF211" s="5" t="s">
        <v>79</v>
      </c>
      <c r="AG211" s="5" t="s">
        <v>871</v>
      </c>
      <c r="AH211" s="5" t="s">
        <v>63</v>
      </c>
      <c r="AI211" s="5" t="s">
        <v>171</v>
      </c>
      <c r="AJ211" s="5" t="s">
        <v>243</v>
      </c>
      <c r="AK211" s="5" t="s">
        <v>66</v>
      </c>
      <c r="AL211" s="5" t="s">
        <v>162</v>
      </c>
      <c r="AM211" s="5" t="s">
        <v>244</v>
      </c>
      <c r="AN211" s="5" t="s">
        <v>244</v>
      </c>
      <c r="AO211" s="5" t="s">
        <v>244</v>
      </c>
      <c r="AP211" s="5" t="s">
        <v>44</v>
      </c>
      <c r="AQ211" s="6">
        <v>33215</v>
      </c>
    </row>
    <row r="212" spans="1:43" ht="16.5" thickBot="1" x14ac:dyDescent="0.3">
      <c r="A212" s="4">
        <v>29283</v>
      </c>
      <c r="B212" s="5" t="s">
        <v>43</v>
      </c>
      <c r="C212" s="6">
        <v>26365000</v>
      </c>
      <c r="D212" s="6">
        <v>12738000</v>
      </c>
      <c r="E212" s="6">
        <v>37.778976999999998</v>
      </c>
      <c r="F212" s="6">
        <v>-122.444198</v>
      </c>
      <c r="G212" s="5" t="s">
        <v>45</v>
      </c>
      <c r="H212" s="5" t="s">
        <v>46</v>
      </c>
      <c r="I212" s="6">
        <v>5012821</v>
      </c>
      <c r="J212" s="6">
        <v>2010</v>
      </c>
      <c r="K212" s="6">
        <v>3801</v>
      </c>
      <c r="L212" s="6">
        <v>20101221</v>
      </c>
      <c r="M212" s="6">
        <v>2001</v>
      </c>
      <c r="N212" s="6">
        <v>2122</v>
      </c>
      <c r="O212" s="5" t="s">
        <v>71</v>
      </c>
      <c r="P212" s="5" t="s">
        <v>47</v>
      </c>
      <c r="Q212" s="5" t="s">
        <v>648</v>
      </c>
      <c r="R212" s="5" t="s">
        <v>101</v>
      </c>
      <c r="S212" s="5" t="s">
        <v>735</v>
      </c>
      <c r="T212" s="6">
        <v>146</v>
      </c>
      <c r="U212" s="5" t="s">
        <v>120</v>
      </c>
      <c r="V212" s="5" t="s">
        <v>52</v>
      </c>
      <c r="W212" s="5" t="s">
        <v>90</v>
      </c>
      <c r="X212" s="5" t="s">
        <v>147</v>
      </c>
      <c r="Y212" s="5" t="s">
        <v>78</v>
      </c>
      <c r="Z212" s="5" t="s">
        <v>56</v>
      </c>
      <c r="AA212" s="5" t="s">
        <v>213</v>
      </c>
      <c r="AB212" s="5" t="s">
        <v>58</v>
      </c>
      <c r="AC212" s="5" t="s">
        <v>52</v>
      </c>
      <c r="AD212" s="5" t="s">
        <v>131</v>
      </c>
      <c r="AE212" s="5" t="s">
        <v>60</v>
      </c>
      <c r="AF212" s="5" t="s">
        <v>79</v>
      </c>
      <c r="AG212" s="5" t="s">
        <v>878</v>
      </c>
      <c r="AH212" s="5" t="s">
        <v>123</v>
      </c>
      <c r="AI212" s="5" t="s">
        <v>215</v>
      </c>
      <c r="AJ212" s="5" t="s">
        <v>65</v>
      </c>
      <c r="AK212" s="5" t="s">
        <v>168</v>
      </c>
      <c r="AL212" s="5" t="s">
        <v>162</v>
      </c>
      <c r="AM212" s="5" t="s">
        <v>68</v>
      </c>
      <c r="AN212" s="6">
        <v>22350</v>
      </c>
      <c r="AO212" s="5" t="s">
        <v>69</v>
      </c>
      <c r="AP212" s="5" t="s">
        <v>70</v>
      </c>
      <c r="AQ212" s="6">
        <v>846</v>
      </c>
    </row>
    <row r="213" spans="1:43" ht="16.5" thickBot="1" x14ac:dyDescent="0.3">
      <c r="A213" s="4">
        <v>6043</v>
      </c>
      <c r="B213" s="5" t="s">
        <v>43</v>
      </c>
      <c r="C213" s="6">
        <v>26347000</v>
      </c>
      <c r="D213" s="5" t="s">
        <v>44</v>
      </c>
      <c r="E213" s="6">
        <v>37.772995000000002</v>
      </c>
      <c r="F213" s="6">
        <v>-122.445902</v>
      </c>
      <c r="G213" s="5" t="s">
        <v>45</v>
      </c>
      <c r="H213" s="5" t="s">
        <v>46</v>
      </c>
      <c r="I213" s="6">
        <v>4076456</v>
      </c>
      <c r="J213" s="6">
        <v>2008</v>
      </c>
      <c r="K213" s="6">
        <v>3801</v>
      </c>
      <c r="L213" s="6">
        <v>20081213</v>
      </c>
      <c r="M213" s="6">
        <v>1043</v>
      </c>
      <c r="N213" s="6">
        <v>438</v>
      </c>
      <c r="O213" s="5" t="s">
        <v>44</v>
      </c>
      <c r="P213" s="5" t="s">
        <v>128</v>
      </c>
      <c r="Q213" s="5" t="s">
        <v>191</v>
      </c>
      <c r="R213" s="5" t="s">
        <v>109</v>
      </c>
      <c r="S213" s="5" t="s">
        <v>884</v>
      </c>
      <c r="T213" s="6">
        <v>0</v>
      </c>
      <c r="U213" s="5" t="s">
        <v>51</v>
      </c>
      <c r="V213" s="5" t="s">
        <v>52</v>
      </c>
      <c r="W213" s="5" t="s">
        <v>53</v>
      </c>
      <c r="X213" s="5" t="s">
        <v>52</v>
      </c>
      <c r="Y213" s="5" t="s">
        <v>92</v>
      </c>
      <c r="Z213" s="5" t="s">
        <v>56</v>
      </c>
      <c r="AA213" s="5" t="s">
        <v>57</v>
      </c>
      <c r="AB213" s="5" t="s">
        <v>58</v>
      </c>
      <c r="AC213" s="5" t="s">
        <v>52</v>
      </c>
      <c r="AD213" s="5" t="s">
        <v>59</v>
      </c>
      <c r="AE213" s="5" t="s">
        <v>112</v>
      </c>
      <c r="AF213" s="5" t="s">
        <v>93</v>
      </c>
      <c r="AG213" s="5" t="s">
        <v>645</v>
      </c>
      <c r="AH213" s="5" t="s">
        <v>81</v>
      </c>
      <c r="AI213" s="5" t="s">
        <v>64</v>
      </c>
      <c r="AJ213" s="5" t="s">
        <v>611</v>
      </c>
      <c r="AK213" s="5" t="s">
        <v>66</v>
      </c>
      <c r="AL213" s="5" t="s">
        <v>162</v>
      </c>
      <c r="AM213" s="5" t="s">
        <v>68</v>
      </c>
      <c r="AN213" s="5" t="s">
        <v>125</v>
      </c>
      <c r="AO213" s="5" t="s">
        <v>126</v>
      </c>
      <c r="AP213" s="5" t="s">
        <v>127</v>
      </c>
      <c r="AQ213" s="6">
        <v>9012</v>
      </c>
    </row>
    <row r="214" spans="1:43" ht="16.5" thickBot="1" x14ac:dyDescent="0.3">
      <c r="A214" s="4">
        <v>29334</v>
      </c>
      <c r="B214" s="5" t="s">
        <v>43</v>
      </c>
      <c r="C214" s="6">
        <v>26379000</v>
      </c>
      <c r="D214" s="5" t="s">
        <v>44</v>
      </c>
      <c r="E214" s="6">
        <v>37.775801999999999</v>
      </c>
      <c r="F214" s="6">
        <v>-122.446471</v>
      </c>
      <c r="G214" s="5" t="s">
        <v>45</v>
      </c>
      <c r="H214" s="5" t="s">
        <v>46</v>
      </c>
      <c r="I214" s="6">
        <v>6221931</v>
      </c>
      <c r="J214" s="6">
        <v>2012</v>
      </c>
      <c r="K214" s="6">
        <v>3801</v>
      </c>
      <c r="L214" s="6">
        <v>20121209</v>
      </c>
      <c r="M214" s="6">
        <v>1750</v>
      </c>
      <c r="N214" s="6">
        <v>2314</v>
      </c>
      <c r="O214" s="5" t="s">
        <v>119</v>
      </c>
      <c r="P214" s="5" t="s">
        <v>182</v>
      </c>
      <c r="Q214" s="5" t="s">
        <v>224</v>
      </c>
      <c r="R214" s="5" t="s">
        <v>174</v>
      </c>
      <c r="S214" s="5" t="s">
        <v>884</v>
      </c>
      <c r="T214" s="6">
        <v>0</v>
      </c>
      <c r="U214" s="5" t="s">
        <v>51</v>
      </c>
      <c r="V214" s="5" t="s">
        <v>52</v>
      </c>
      <c r="W214" s="5" t="s">
        <v>90</v>
      </c>
      <c r="X214" s="5" t="s">
        <v>91</v>
      </c>
      <c r="Y214" s="5" t="s">
        <v>78</v>
      </c>
      <c r="Z214" s="5" t="s">
        <v>56</v>
      </c>
      <c r="AA214" s="5" t="s">
        <v>57</v>
      </c>
      <c r="AB214" s="5" t="s">
        <v>58</v>
      </c>
      <c r="AC214" s="5" t="s">
        <v>52</v>
      </c>
      <c r="AD214" s="5" t="s">
        <v>131</v>
      </c>
      <c r="AE214" s="5" t="s">
        <v>112</v>
      </c>
      <c r="AF214" s="5" t="s">
        <v>79</v>
      </c>
      <c r="AG214" s="5" t="s">
        <v>740</v>
      </c>
      <c r="AH214" s="5" t="s">
        <v>63</v>
      </c>
      <c r="AI214" s="5" t="s">
        <v>64</v>
      </c>
      <c r="AJ214" s="5" t="s">
        <v>250</v>
      </c>
      <c r="AK214" s="5" t="s">
        <v>66</v>
      </c>
      <c r="AL214" s="5" t="s">
        <v>162</v>
      </c>
      <c r="AM214" s="5" t="s">
        <v>68</v>
      </c>
      <c r="AN214" s="5" t="s">
        <v>106</v>
      </c>
      <c r="AO214" s="5" t="s">
        <v>107</v>
      </c>
      <c r="AP214" s="5" t="s">
        <v>108</v>
      </c>
      <c r="AQ214" s="6">
        <v>31488</v>
      </c>
    </row>
    <row r="215" spans="1:43" ht="16.5" thickBot="1" x14ac:dyDescent="0.3">
      <c r="A215" s="4">
        <v>29347</v>
      </c>
      <c r="B215" s="5" t="s">
        <v>43</v>
      </c>
      <c r="C215" s="6">
        <v>26383000</v>
      </c>
      <c r="D215" s="5" t="s">
        <v>44</v>
      </c>
      <c r="E215" s="6">
        <v>37.777669000000003</v>
      </c>
      <c r="F215" s="6">
        <v>-122.44684599999999</v>
      </c>
      <c r="G215" s="5" t="s">
        <v>45</v>
      </c>
      <c r="H215" s="5" t="s">
        <v>46</v>
      </c>
      <c r="I215" s="6">
        <v>4530269</v>
      </c>
      <c r="J215" s="6">
        <v>2009</v>
      </c>
      <c r="K215" s="6">
        <v>3801</v>
      </c>
      <c r="L215" s="6">
        <v>20091228</v>
      </c>
      <c r="M215" s="6">
        <v>818</v>
      </c>
      <c r="N215" s="6">
        <v>246</v>
      </c>
      <c r="O215" s="5" t="s">
        <v>119</v>
      </c>
      <c r="P215" s="5" t="s">
        <v>172</v>
      </c>
      <c r="Q215" s="5" t="s">
        <v>714</v>
      </c>
      <c r="R215" s="5" t="s">
        <v>74</v>
      </c>
      <c r="S215" s="5" t="s">
        <v>884</v>
      </c>
      <c r="T215" s="6">
        <v>0</v>
      </c>
      <c r="U215" s="5" t="s">
        <v>51</v>
      </c>
      <c r="V215" s="5" t="s">
        <v>52</v>
      </c>
      <c r="W215" s="5" t="s">
        <v>90</v>
      </c>
      <c r="X215" s="5" t="s">
        <v>91</v>
      </c>
      <c r="Y215" s="5" t="s">
        <v>78</v>
      </c>
      <c r="Z215" s="5" t="s">
        <v>56</v>
      </c>
      <c r="AA215" s="5" t="s">
        <v>57</v>
      </c>
      <c r="AB215" s="5" t="s">
        <v>58</v>
      </c>
      <c r="AC215" s="5" t="s">
        <v>52</v>
      </c>
      <c r="AD215" s="5" t="s">
        <v>59</v>
      </c>
      <c r="AE215" s="5" t="s">
        <v>112</v>
      </c>
      <c r="AF215" s="5" t="s">
        <v>79</v>
      </c>
      <c r="AG215" s="5" t="s">
        <v>767</v>
      </c>
      <c r="AH215" s="5" t="s">
        <v>95</v>
      </c>
      <c r="AI215" s="5" t="s">
        <v>171</v>
      </c>
      <c r="AJ215" s="5" t="s">
        <v>124</v>
      </c>
      <c r="AK215" s="5" t="s">
        <v>66</v>
      </c>
      <c r="AL215" s="5" t="s">
        <v>162</v>
      </c>
      <c r="AM215" s="5" t="s">
        <v>68</v>
      </c>
      <c r="AN215" s="5" t="s">
        <v>125</v>
      </c>
      <c r="AO215" s="5" t="s">
        <v>126</v>
      </c>
      <c r="AP215" s="5" t="s">
        <v>127</v>
      </c>
      <c r="AQ215" s="6">
        <v>21619</v>
      </c>
    </row>
    <row r="216" spans="1:43" ht="16.5" thickBot="1" x14ac:dyDescent="0.3">
      <c r="A216" s="4">
        <v>29357</v>
      </c>
      <c r="B216" s="5" t="s">
        <v>43</v>
      </c>
      <c r="C216" s="6">
        <v>26392000</v>
      </c>
      <c r="D216" s="5" t="s">
        <v>44</v>
      </c>
      <c r="E216" s="6">
        <v>37.778621999999999</v>
      </c>
      <c r="F216" s="6">
        <v>-122.44704</v>
      </c>
      <c r="G216" s="5" t="s">
        <v>45</v>
      </c>
      <c r="H216" s="5" t="s">
        <v>46</v>
      </c>
      <c r="I216" s="6">
        <v>2413907</v>
      </c>
      <c r="J216" s="6">
        <v>2005</v>
      </c>
      <c r="K216" s="6">
        <v>3801</v>
      </c>
      <c r="L216" s="6">
        <v>20051205</v>
      </c>
      <c r="M216" s="6">
        <v>358</v>
      </c>
      <c r="N216" s="6">
        <v>4189</v>
      </c>
      <c r="O216" s="5" t="s">
        <v>217</v>
      </c>
      <c r="P216" s="5" t="s">
        <v>172</v>
      </c>
      <c r="Q216" s="5" t="s">
        <v>918</v>
      </c>
      <c r="R216" s="5" t="s">
        <v>101</v>
      </c>
      <c r="S216" s="5" t="s">
        <v>884</v>
      </c>
      <c r="T216" s="6">
        <v>0</v>
      </c>
      <c r="U216" s="5" t="s">
        <v>51</v>
      </c>
      <c r="V216" s="5" t="s">
        <v>52</v>
      </c>
      <c r="W216" s="5" t="s">
        <v>53</v>
      </c>
      <c r="X216" s="5" t="s">
        <v>91</v>
      </c>
      <c r="Y216" s="5" t="s">
        <v>78</v>
      </c>
      <c r="Z216" s="5" t="s">
        <v>56</v>
      </c>
      <c r="AA216" s="5" t="s">
        <v>57</v>
      </c>
      <c r="AB216" s="5" t="s">
        <v>58</v>
      </c>
      <c r="AC216" s="5" t="s">
        <v>52</v>
      </c>
      <c r="AD216" s="5" t="s">
        <v>131</v>
      </c>
      <c r="AE216" s="5" t="s">
        <v>112</v>
      </c>
      <c r="AF216" s="5" t="s">
        <v>79</v>
      </c>
      <c r="AG216" s="5" t="s">
        <v>882</v>
      </c>
      <c r="AH216" s="5" t="s">
        <v>133</v>
      </c>
      <c r="AI216" s="5" t="s">
        <v>64</v>
      </c>
      <c r="AJ216" s="5" t="s">
        <v>124</v>
      </c>
      <c r="AK216" s="5" t="s">
        <v>66</v>
      </c>
      <c r="AL216" s="5" t="s">
        <v>162</v>
      </c>
      <c r="AM216" s="5" t="s">
        <v>68</v>
      </c>
      <c r="AN216" s="5" t="s">
        <v>125</v>
      </c>
      <c r="AO216" s="5" t="s">
        <v>126</v>
      </c>
      <c r="AP216" s="5" t="s">
        <v>127</v>
      </c>
      <c r="AQ216" s="6">
        <v>9444</v>
      </c>
    </row>
    <row r="217" spans="1:43" ht="16.5" thickBot="1" x14ac:dyDescent="0.3">
      <c r="A217" s="4">
        <v>14840</v>
      </c>
      <c r="B217" s="5" t="s">
        <v>43</v>
      </c>
      <c r="C217" s="6">
        <v>26345000</v>
      </c>
      <c r="D217" s="6">
        <v>9765000</v>
      </c>
      <c r="E217" s="6">
        <v>37.772081999999997</v>
      </c>
      <c r="F217" s="6">
        <v>-122.4457</v>
      </c>
      <c r="G217" s="5" t="s">
        <v>45</v>
      </c>
      <c r="H217" s="5" t="s">
        <v>46</v>
      </c>
      <c r="I217" s="6">
        <v>4023743</v>
      </c>
      <c r="J217" s="6">
        <v>2008</v>
      </c>
      <c r="K217" s="6">
        <v>3801</v>
      </c>
      <c r="L217" s="6">
        <v>20081223</v>
      </c>
      <c r="M217" s="6">
        <v>1253</v>
      </c>
      <c r="N217" s="6">
        <v>1580</v>
      </c>
      <c r="O217" s="5" t="s">
        <v>44</v>
      </c>
      <c r="P217" s="5" t="s">
        <v>47</v>
      </c>
      <c r="Q217" s="5" t="s">
        <v>704</v>
      </c>
      <c r="R217" s="5" t="s">
        <v>192</v>
      </c>
      <c r="S217" s="5" t="s">
        <v>884</v>
      </c>
      <c r="T217" s="6">
        <v>5</v>
      </c>
      <c r="U217" s="5" t="s">
        <v>76</v>
      </c>
      <c r="V217" s="5" t="s">
        <v>52</v>
      </c>
      <c r="W217" s="5" t="s">
        <v>90</v>
      </c>
      <c r="X217" s="5" t="s">
        <v>150</v>
      </c>
      <c r="Y217" s="5" t="s">
        <v>151</v>
      </c>
      <c r="Z217" s="5" t="s">
        <v>152</v>
      </c>
      <c r="AA217" s="5" t="s">
        <v>57</v>
      </c>
      <c r="AB217" s="5" t="s">
        <v>58</v>
      </c>
      <c r="AC217" s="5" t="s">
        <v>52</v>
      </c>
      <c r="AD217" s="5" t="s">
        <v>59</v>
      </c>
      <c r="AE217" s="5" t="s">
        <v>112</v>
      </c>
      <c r="AF217" s="5" t="s">
        <v>153</v>
      </c>
      <c r="AG217" s="5" t="s">
        <v>908</v>
      </c>
      <c r="AH217" s="5" t="s">
        <v>81</v>
      </c>
      <c r="AI217" s="5" t="s">
        <v>64</v>
      </c>
      <c r="AJ217" s="5" t="s">
        <v>236</v>
      </c>
      <c r="AK217" s="5" t="s">
        <v>66</v>
      </c>
      <c r="AL217" s="5" t="s">
        <v>162</v>
      </c>
      <c r="AM217" s="5" t="s">
        <v>68</v>
      </c>
      <c r="AN217" s="5" t="s">
        <v>237</v>
      </c>
      <c r="AO217" s="5" t="s">
        <v>238</v>
      </c>
      <c r="AP217" s="5" t="s">
        <v>179</v>
      </c>
      <c r="AQ217" s="6">
        <v>18841</v>
      </c>
    </row>
    <row r="218" spans="1:43" ht="16.5" thickBot="1" x14ac:dyDescent="0.3">
      <c r="A218" s="4">
        <v>28691</v>
      </c>
      <c r="B218" s="5" t="s">
        <v>43</v>
      </c>
      <c r="C218" s="6">
        <v>26031000</v>
      </c>
      <c r="D218" s="5" t="s">
        <v>44</v>
      </c>
      <c r="E218" s="6">
        <v>37.773133000000001</v>
      </c>
      <c r="F218" s="6">
        <v>-122.437423</v>
      </c>
      <c r="G218" s="5" t="s">
        <v>45</v>
      </c>
      <c r="H218" s="5" t="s">
        <v>46</v>
      </c>
      <c r="I218" s="6">
        <v>6221449</v>
      </c>
      <c r="J218" s="6">
        <v>2012</v>
      </c>
      <c r="K218" s="6">
        <v>3801</v>
      </c>
      <c r="L218" s="6">
        <v>20121214</v>
      </c>
      <c r="M218" s="6">
        <v>1911</v>
      </c>
      <c r="N218" s="6">
        <v>2360</v>
      </c>
      <c r="O218" s="5" t="s">
        <v>119</v>
      </c>
      <c r="P218" s="5" t="s">
        <v>135</v>
      </c>
      <c r="Q218" s="5" t="s">
        <v>224</v>
      </c>
      <c r="R218" s="5" t="s">
        <v>453</v>
      </c>
      <c r="S218" s="5" t="s">
        <v>192</v>
      </c>
      <c r="T218" s="6">
        <v>0</v>
      </c>
      <c r="U218" s="5" t="s">
        <v>51</v>
      </c>
      <c r="V218" s="5" t="s">
        <v>52</v>
      </c>
      <c r="W218" s="5" t="s">
        <v>90</v>
      </c>
      <c r="X218" s="5" t="s">
        <v>54</v>
      </c>
      <c r="Y218" s="5" t="s">
        <v>78</v>
      </c>
      <c r="Z218" s="5" t="s">
        <v>56</v>
      </c>
      <c r="AA218" s="5" t="s">
        <v>57</v>
      </c>
      <c r="AB218" s="5" t="s">
        <v>58</v>
      </c>
      <c r="AC218" s="5" t="s">
        <v>52</v>
      </c>
      <c r="AD218" s="5" t="s">
        <v>131</v>
      </c>
      <c r="AE218" s="5" t="s">
        <v>112</v>
      </c>
      <c r="AF218" s="5" t="s">
        <v>79</v>
      </c>
      <c r="AG218" s="5" t="s">
        <v>554</v>
      </c>
      <c r="AH218" s="5" t="s">
        <v>123</v>
      </c>
      <c r="AI218" s="5" t="s">
        <v>64</v>
      </c>
      <c r="AJ218" s="5" t="s">
        <v>250</v>
      </c>
      <c r="AK218" s="5" t="s">
        <v>66</v>
      </c>
      <c r="AL218" s="5" t="s">
        <v>162</v>
      </c>
      <c r="AM218" s="5" t="s">
        <v>68</v>
      </c>
      <c r="AN218" s="5" t="s">
        <v>106</v>
      </c>
      <c r="AO218" s="5" t="s">
        <v>107</v>
      </c>
      <c r="AP218" s="5" t="s">
        <v>108</v>
      </c>
      <c r="AQ218" s="6">
        <v>13921</v>
      </c>
    </row>
    <row r="219" spans="1:43" ht="16.5" thickBot="1" x14ac:dyDescent="0.3">
      <c r="A219" s="4">
        <v>4487</v>
      </c>
      <c r="B219" s="5" t="s">
        <v>43</v>
      </c>
      <c r="C219" s="6">
        <v>26027000</v>
      </c>
      <c r="D219" s="5" t="s">
        <v>44</v>
      </c>
      <c r="E219" s="6">
        <v>37.773345999999997</v>
      </c>
      <c r="F219" s="6">
        <v>-122.435751</v>
      </c>
      <c r="G219" s="5" t="s">
        <v>45</v>
      </c>
      <c r="H219" s="5" t="s">
        <v>46</v>
      </c>
      <c r="I219" s="6">
        <v>131021636</v>
      </c>
      <c r="J219" s="6">
        <v>2013</v>
      </c>
      <c r="K219" s="6">
        <v>3801</v>
      </c>
      <c r="L219" s="6">
        <v>20131203</v>
      </c>
      <c r="M219" s="6">
        <v>2054</v>
      </c>
      <c r="N219" s="6">
        <v>4261</v>
      </c>
      <c r="O219" s="5" t="s">
        <v>166</v>
      </c>
      <c r="P219" s="5" t="s">
        <v>47</v>
      </c>
      <c r="Q219" s="5" t="s">
        <v>224</v>
      </c>
      <c r="R219" s="5" t="s">
        <v>192</v>
      </c>
      <c r="S219" s="5" t="s">
        <v>680</v>
      </c>
      <c r="T219" s="6">
        <v>0</v>
      </c>
      <c r="U219" s="5" t="s">
        <v>51</v>
      </c>
      <c r="V219" s="5" t="s">
        <v>52</v>
      </c>
      <c r="W219" s="5" t="s">
        <v>111</v>
      </c>
      <c r="X219" s="5" t="s">
        <v>150</v>
      </c>
      <c r="Y219" s="5" t="s">
        <v>151</v>
      </c>
      <c r="Z219" s="5" t="s">
        <v>152</v>
      </c>
      <c r="AA219" s="5" t="s">
        <v>57</v>
      </c>
      <c r="AB219" s="5" t="s">
        <v>58</v>
      </c>
      <c r="AC219" s="5" t="s">
        <v>52</v>
      </c>
      <c r="AD219" s="5" t="s">
        <v>131</v>
      </c>
      <c r="AE219" s="5" t="s">
        <v>112</v>
      </c>
      <c r="AF219" s="5" t="s">
        <v>153</v>
      </c>
      <c r="AG219" s="5" t="s">
        <v>1001</v>
      </c>
      <c r="AH219" s="5" t="s">
        <v>123</v>
      </c>
      <c r="AI219" s="5" t="s">
        <v>64</v>
      </c>
      <c r="AJ219" s="5" t="s">
        <v>124</v>
      </c>
      <c r="AK219" s="5" t="s">
        <v>66</v>
      </c>
      <c r="AL219" s="5" t="s">
        <v>162</v>
      </c>
      <c r="AM219" s="5" t="s">
        <v>68</v>
      </c>
      <c r="AN219" s="5" t="s">
        <v>125</v>
      </c>
      <c r="AO219" s="5" t="s">
        <v>126</v>
      </c>
      <c r="AP219" s="5" t="s">
        <v>127</v>
      </c>
      <c r="AQ219" s="6">
        <v>2323</v>
      </c>
    </row>
    <row r="220" spans="1:43" ht="16.5" thickBot="1" x14ac:dyDescent="0.3">
      <c r="A220" s="4">
        <v>14356</v>
      </c>
      <c r="B220" s="5" t="s">
        <v>43</v>
      </c>
      <c r="C220" s="6">
        <v>26028000</v>
      </c>
      <c r="D220" s="6">
        <v>11685000</v>
      </c>
      <c r="E220" s="6">
        <v>37.773207999999997</v>
      </c>
      <c r="F220" s="6">
        <v>-122.43572399999999</v>
      </c>
      <c r="G220" s="5" t="s">
        <v>45</v>
      </c>
      <c r="H220" s="5" t="s">
        <v>46</v>
      </c>
      <c r="I220" s="6">
        <v>6059239</v>
      </c>
      <c r="J220" s="6">
        <v>2012</v>
      </c>
      <c r="K220" s="6">
        <v>3801</v>
      </c>
      <c r="L220" s="6">
        <v>20121211</v>
      </c>
      <c r="M220" s="6">
        <v>858</v>
      </c>
      <c r="N220" s="6">
        <v>874</v>
      </c>
      <c r="O220" s="5" t="s">
        <v>119</v>
      </c>
      <c r="P220" s="5" t="s">
        <v>47</v>
      </c>
      <c r="Q220" s="5" t="s">
        <v>136</v>
      </c>
      <c r="R220" s="5" t="s">
        <v>680</v>
      </c>
      <c r="S220" s="5" t="s">
        <v>192</v>
      </c>
      <c r="T220" s="6">
        <v>51</v>
      </c>
      <c r="U220" s="5" t="s">
        <v>455</v>
      </c>
      <c r="V220" s="5" t="s">
        <v>52</v>
      </c>
      <c r="W220" s="5" t="s">
        <v>90</v>
      </c>
      <c r="X220" s="5" t="s">
        <v>77</v>
      </c>
      <c r="Y220" s="5" t="s">
        <v>92</v>
      </c>
      <c r="Z220" s="5" t="s">
        <v>56</v>
      </c>
      <c r="AA220" s="5" t="s">
        <v>57</v>
      </c>
      <c r="AB220" s="5" t="s">
        <v>58</v>
      </c>
      <c r="AC220" s="5" t="s">
        <v>52</v>
      </c>
      <c r="AD220" s="5" t="s">
        <v>59</v>
      </c>
      <c r="AE220" s="5" t="s">
        <v>112</v>
      </c>
      <c r="AF220" s="5" t="s">
        <v>93</v>
      </c>
      <c r="AG220" s="5" t="s">
        <v>1002</v>
      </c>
      <c r="AH220" s="5" t="s">
        <v>95</v>
      </c>
      <c r="AI220" s="5" t="s">
        <v>64</v>
      </c>
      <c r="AJ220" s="5" t="s">
        <v>65</v>
      </c>
      <c r="AK220" s="5" t="s">
        <v>83</v>
      </c>
      <c r="AL220" s="5" t="s">
        <v>162</v>
      </c>
      <c r="AM220" s="5" t="s">
        <v>68</v>
      </c>
      <c r="AN220" s="6">
        <v>22350</v>
      </c>
      <c r="AO220" s="5" t="s">
        <v>69</v>
      </c>
      <c r="AP220" s="5" t="s">
        <v>70</v>
      </c>
      <c r="AQ220" s="6">
        <v>1335</v>
      </c>
    </row>
    <row r="221" spans="1:43" ht="16.5" thickBot="1" x14ac:dyDescent="0.3">
      <c r="A221" s="4">
        <v>7862</v>
      </c>
      <c r="B221" s="5" t="s">
        <v>43</v>
      </c>
      <c r="C221" s="6">
        <v>26441000</v>
      </c>
      <c r="D221" s="5" t="s">
        <v>44</v>
      </c>
      <c r="E221" s="6">
        <v>37.771053999999999</v>
      </c>
      <c r="F221" s="6">
        <v>-122.453902</v>
      </c>
      <c r="G221" s="5" t="s">
        <v>45</v>
      </c>
      <c r="H221" s="5" t="s">
        <v>46</v>
      </c>
      <c r="I221" s="6">
        <v>4515985</v>
      </c>
      <c r="J221" s="6">
        <v>2009</v>
      </c>
      <c r="K221" s="6">
        <v>3801</v>
      </c>
      <c r="L221" s="6">
        <v>20091206</v>
      </c>
      <c r="M221" s="6">
        <v>1804</v>
      </c>
      <c r="N221" s="6">
        <v>1666</v>
      </c>
      <c r="O221" s="5" t="s">
        <v>119</v>
      </c>
      <c r="P221" s="5" t="s">
        <v>182</v>
      </c>
      <c r="Q221" s="5" t="s">
        <v>44</v>
      </c>
      <c r="R221" s="5" t="s">
        <v>694</v>
      </c>
      <c r="S221" s="5" t="s">
        <v>192</v>
      </c>
      <c r="T221" s="6">
        <v>0</v>
      </c>
      <c r="U221" s="5" t="s">
        <v>51</v>
      </c>
      <c r="V221" s="5" t="s">
        <v>52</v>
      </c>
      <c r="W221" s="5" t="s">
        <v>90</v>
      </c>
      <c r="X221" s="5" t="s">
        <v>77</v>
      </c>
      <c r="Y221" s="5" t="s">
        <v>92</v>
      </c>
      <c r="Z221" s="5" t="s">
        <v>56</v>
      </c>
      <c r="AA221" s="5" t="s">
        <v>213</v>
      </c>
      <c r="AB221" s="5" t="s">
        <v>58</v>
      </c>
      <c r="AC221" s="5" t="s">
        <v>52</v>
      </c>
      <c r="AD221" s="5" t="s">
        <v>131</v>
      </c>
      <c r="AE221" s="5" t="s">
        <v>112</v>
      </c>
      <c r="AF221" s="5" t="s">
        <v>93</v>
      </c>
      <c r="AG221" s="5" t="s">
        <v>1009</v>
      </c>
      <c r="AH221" s="5" t="s">
        <v>123</v>
      </c>
      <c r="AI221" s="5" t="s">
        <v>215</v>
      </c>
      <c r="AJ221" s="5" t="s">
        <v>96</v>
      </c>
      <c r="AK221" s="5" t="s">
        <v>66</v>
      </c>
      <c r="AL221" s="5" t="s">
        <v>162</v>
      </c>
      <c r="AM221" s="5" t="s">
        <v>68</v>
      </c>
      <c r="AN221" s="6">
        <v>21750</v>
      </c>
      <c r="AO221" s="5" t="s">
        <v>98</v>
      </c>
      <c r="AP221" s="5" t="s">
        <v>99</v>
      </c>
      <c r="AQ221" s="6">
        <v>15068</v>
      </c>
    </row>
    <row r="222" spans="1:43" ht="16.5" thickBot="1" x14ac:dyDescent="0.3">
      <c r="A222" s="4">
        <v>29475</v>
      </c>
      <c r="B222" s="5" t="s">
        <v>43</v>
      </c>
      <c r="C222" s="6">
        <v>26464000</v>
      </c>
      <c r="D222" s="5" t="s">
        <v>44</v>
      </c>
      <c r="E222" s="6">
        <v>37.778277000000003</v>
      </c>
      <c r="F222" s="6">
        <v>-122.44976699999999</v>
      </c>
      <c r="G222" s="5" t="s">
        <v>45</v>
      </c>
      <c r="H222" s="5" t="s">
        <v>46</v>
      </c>
      <c r="I222" s="6">
        <v>2409357</v>
      </c>
      <c r="J222" s="6">
        <v>2005</v>
      </c>
      <c r="K222" s="6">
        <v>3801</v>
      </c>
      <c r="L222" s="6">
        <v>20051205</v>
      </c>
      <c r="M222" s="6">
        <v>1322</v>
      </c>
      <c r="N222" s="6">
        <v>1184</v>
      </c>
      <c r="O222" s="5" t="s">
        <v>446</v>
      </c>
      <c r="P222" s="5" t="s">
        <v>172</v>
      </c>
      <c r="Q222" s="5" t="s">
        <v>452</v>
      </c>
      <c r="R222" s="5" t="s">
        <v>101</v>
      </c>
      <c r="S222" s="5" t="s">
        <v>1048</v>
      </c>
      <c r="T222" s="6">
        <v>0</v>
      </c>
      <c r="U222" s="5" t="s">
        <v>51</v>
      </c>
      <c r="V222" s="5" t="s">
        <v>52</v>
      </c>
      <c r="W222" s="5" t="s">
        <v>90</v>
      </c>
      <c r="X222" s="5" t="s">
        <v>91</v>
      </c>
      <c r="Y222" s="5" t="s">
        <v>78</v>
      </c>
      <c r="Z222" s="5" t="s">
        <v>56</v>
      </c>
      <c r="AA222" s="5" t="s">
        <v>57</v>
      </c>
      <c r="AB222" s="5" t="s">
        <v>58</v>
      </c>
      <c r="AC222" s="5" t="s">
        <v>52</v>
      </c>
      <c r="AD222" s="5" t="s">
        <v>59</v>
      </c>
      <c r="AE222" s="5" t="s">
        <v>60</v>
      </c>
      <c r="AF222" s="5" t="s">
        <v>79</v>
      </c>
      <c r="AG222" s="5" t="s">
        <v>1053</v>
      </c>
      <c r="AH222" s="5" t="s">
        <v>81</v>
      </c>
      <c r="AI222" s="5" t="s">
        <v>64</v>
      </c>
      <c r="AJ222" s="5" t="s">
        <v>250</v>
      </c>
      <c r="AK222" s="5" t="s">
        <v>66</v>
      </c>
      <c r="AL222" s="5" t="s">
        <v>162</v>
      </c>
      <c r="AM222" s="5" t="s">
        <v>68</v>
      </c>
      <c r="AN222" s="5" t="s">
        <v>106</v>
      </c>
      <c r="AO222" s="5" t="s">
        <v>107</v>
      </c>
      <c r="AP222" s="5" t="s">
        <v>108</v>
      </c>
      <c r="AQ222" s="6">
        <v>14048</v>
      </c>
    </row>
    <row r="223" spans="1:43" ht="16.5" thickBot="1" x14ac:dyDescent="0.3">
      <c r="A223" s="4">
        <v>28893</v>
      </c>
      <c r="B223" s="5" t="s">
        <v>43</v>
      </c>
      <c r="C223" s="6">
        <v>26055000</v>
      </c>
      <c r="D223" s="5" t="s">
        <v>44</v>
      </c>
      <c r="E223" s="6">
        <v>37.777068</v>
      </c>
      <c r="F223" s="6">
        <v>-122.43650700000001</v>
      </c>
      <c r="G223" s="5" t="s">
        <v>45</v>
      </c>
      <c r="H223" s="5" t="s">
        <v>46</v>
      </c>
      <c r="I223" s="6">
        <v>3496722</v>
      </c>
      <c r="J223" s="6">
        <v>2007</v>
      </c>
      <c r="K223" s="6">
        <v>3801</v>
      </c>
      <c r="L223" s="6">
        <v>20071201</v>
      </c>
      <c r="M223" s="6">
        <v>139</v>
      </c>
      <c r="N223" s="6">
        <v>275</v>
      </c>
      <c r="O223" s="5" t="s">
        <v>44</v>
      </c>
      <c r="P223" s="5" t="s">
        <v>128</v>
      </c>
      <c r="Q223" s="5" t="s">
        <v>240</v>
      </c>
      <c r="R223" s="5" t="s">
        <v>174</v>
      </c>
      <c r="S223" s="5" t="s">
        <v>680</v>
      </c>
      <c r="T223" s="6">
        <v>0</v>
      </c>
      <c r="U223" s="5" t="s">
        <v>51</v>
      </c>
      <c r="V223" s="5" t="s">
        <v>52</v>
      </c>
      <c r="W223" s="5" t="s">
        <v>111</v>
      </c>
      <c r="X223" s="5" t="s">
        <v>91</v>
      </c>
      <c r="Y223" s="5" t="s">
        <v>78</v>
      </c>
      <c r="Z223" s="5" t="s">
        <v>56</v>
      </c>
      <c r="AA223" s="5" t="s">
        <v>57</v>
      </c>
      <c r="AB223" s="5" t="s">
        <v>58</v>
      </c>
      <c r="AC223" s="5" t="s">
        <v>52</v>
      </c>
      <c r="AD223" s="5" t="s">
        <v>131</v>
      </c>
      <c r="AE223" s="5" t="s">
        <v>112</v>
      </c>
      <c r="AF223" s="5" t="s">
        <v>79</v>
      </c>
      <c r="AG223" s="5" t="s">
        <v>749</v>
      </c>
      <c r="AH223" s="5" t="s">
        <v>149</v>
      </c>
      <c r="AI223" s="5" t="s">
        <v>64</v>
      </c>
      <c r="AJ223" s="5" t="s">
        <v>243</v>
      </c>
      <c r="AK223" s="5" t="s">
        <v>66</v>
      </c>
      <c r="AL223" s="5" t="s">
        <v>162</v>
      </c>
      <c r="AM223" s="5" t="s">
        <v>244</v>
      </c>
      <c r="AN223" s="5" t="s">
        <v>244</v>
      </c>
      <c r="AO223" s="5" t="s">
        <v>244</v>
      </c>
      <c r="AP223" s="5" t="s">
        <v>44</v>
      </c>
      <c r="AQ223" s="6">
        <v>2161</v>
      </c>
    </row>
    <row r="224" spans="1:43" ht="16.5" thickBot="1" x14ac:dyDescent="0.3">
      <c r="A224" s="4">
        <v>29046</v>
      </c>
      <c r="B224" s="5" t="s">
        <v>43</v>
      </c>
      <c r="C224" s="6">
        <v>26074000</v>
      </c>
      <c r="D224" s="5" t="s">
        <v>44</v>
      </c>
      <c r="E224" s="6">
        <v>37.779867000000003</v>
      </c>
      <c r="F224" s="6">
        <v>-122.437072</v>
      </c>
      <c r="G224" s="5" t="s">
        <v>45</v>
      </c>
      <c r="H224" s="5" t="s">
        <v>46</v>
      </c>
      <c r="I224" s="6">
        <v>6226922</v>
      </c>
      <c r="J224" s="6">
        <v>2012</v>
      </c>
      <c r="K224" s="6">
        <v>3801</v>
      </c>
      <c r="L224" s="6">
        <v>20121203</v>
      </c>
      <c r="M224" s="6">
        <v>1443</v>
      </c>
      <c r="N224" s="6">
        <v>2432</v>
      </c>
      <c r="O224" s="5" t="s">
        <v>119</v>
      </c>
      <c r="P224" s="5" t="s">
        <v>172</v>
      </c>
      <c r="Q224" s="6">
        <v>3</v>
      </c>
      <c r="R224" s="5" t="s">
        <v>101</v>
      </c>
      <c r="S224" s="5" t="s">
        <v>680</v>
      </c>
      <c r="T224" s="6">
        <v>0</v>
      </c>
      <c r="U224" s="5" t="s">
        <v>51</v>
      </c>
      <c r="V224" s="5" t="s">
        <v>52</v>
      </c>
      <c r="W224" s="5" t="s">
        <v>90</v>
      </c>
      <c r="X224" s="5" t="s">
        <v>91</v>
      </c>
      <c r="Y224" s="5" t="s">
        <v>78</v>
      </c>
      <c r="Z224" s="5" t="s">
        <v>56</v>
      </c>
      <c r="AA224" s="5" t="s">
        <v>57</v>
      </c>
      <c r="AB224" s="5" t="s">
        <v>58</v>
      </c>
      <c r="AC224" s="5" t="s">
        <v>52</v>
      </c>
      <c r="AD224" s="5" t="s">
        <v>59</v>
      </c>
      <c r="AE224" s="5" t="s">
        <v>112</v>
      </c>
      <c r="AF224" s="5" t="s">
        <v>79</v>
      </c>
      <c r="AG224" s="5" t="s">
        <v>1070</v>
      </c>
      <c r="AH224" s="5" t="s">
        <v>63</v>
      </c>
      <c r="AI224" s="5" t="s">
        <v>64</v>
      </c>
      <c r="AJ224" s="5" t="s">
        <v>124</v>
      </c>
      <c r="AK224" s="5" t="s">
        <v>66</v>
      </c>
      <c r="AL224" s="5" t="s">
        <v>162</v>
      </c>
      <c r="AM224" s="5" t="s">
        <v>68</v>
      </c>
      <c r="AN224" s="5" t="s">
        <v>125</v>
      </c>
      <c r="AO224" s="5" t="s">
        <v>126</v>
      </c>
      <c r="AP224" s="5" t="s">
        <v>127</v>
      </c>
      <c r="AQ224" s="6">
        <v>21574</v>
      </c>
    </row>
    <row r="225" spans="1:43" ht="16.5" thickBot="1" x14ac:dyDescent="0.3">
      <c r="A225" s="4">
        <v>29492</v>
      </c>
      <c r="B225" s="5" t="s">
        <v>43</v>
      </c>
      <c r="C225" s="6">
        <v>26475000</v>
      </c>
      <c r="D225" s="5" t="s">
        <v>44</v>
      </c>
      <c r="E225" s="6">
        <v>37.774754999999999</v>
      </c>
      <c r="F225" s="6">
        <v>-122.454683</v>
      </c>
      <c r="G225" s="5" t="s">
        <v>45</v>
      </c>
      <c r="H225" s="5" t="s">
        <v>46</v>
      </c>
      <c r="I225" s="6">
        <v>2414228</v>
      </c>
      <c r="J225" s="6">
        <v>2005</v>
      </c>
      <c r="K225" s="6">
        <v>3801</v>
      </c>
      <c r="L225" s="6">
        <v>20051208</v>
      </c>
      <c r="M225" s="6">
        <v>1410</v>
      </c>
      <c r="N225" s="6">
        <v>1481</v>
      </c>
      <c r="O225" s="5" t="s">
        <v>119</v>
      </c>
      <c r="P225" s="5" t="s">
        <v>72</v>
      </c>
      <c r="Q225" s="5" t="s">
        <v>459</v>
      </c>
      <c r="R225" s="5" t="s">
        <v>174</v>
      </c>
      <c r="S225" s="5" t="s">
        <v>694</v>
      </c>
      <c r="T225" s="6">
        <v>0</v>
      </c>
      <c r="U225" s="5" t="s">
        <v>51</v>
      </c>
      <c r="V225" s="5" t="s">
        <v>52</v>
      </c>
      <c r="W225" s="5" t="s">
        <v>90</v>
      </c>
      <c r="X225" s="5" t="s">
        <v>54</v>
      </c>
      <c r="Y225" s="5" t="s">
        <v>78</v>
      </c>
      <c r="Z225" s="5" t="s">
        <v>56</v>
      </c>
      <c r="AA225" s="5" t="s">
        <v>57</v>
      </c>
      <c r="AB225" s="5" t="s">
        <v>58</v>
      </c>
      <c r="AC225" s="5" t="s">
        <v>52</v>
      </c>
      <c r="AD225" s="5" t="s">
        <v>59</v>
      </c>
      <c r="AE225" s="5" t="s">
        <v>112</v>
      </c>
      <c r="AF225" s="5" t="s">
        <v>79</v>
      </c>
      <c r="AG225" s="5" t="s">
        <v>756</v>
      </c>
      <c r="AH225" s="5" t="s">
        <v>63</v>
      </c>
      <c r="AI225" s="5" t="s">
        <v>64</v>
      </c>
      <c r="AJ225" s="5" t="s">
        <v>334</v>
      </c>
      <c r="AK225" s="5" t="s">
        <v>66</v>
      </c>
      <c r="AL225" s="5" t="s">
        <v>162</v>
      </c>
      <c r="AM225" s="5" t="s">
        <v>68</v>
      </c>
      <c r="AN225" s="5" t="s">
        <v>195</v>
      </c>
      <c r="AO225" s="5" t="s">
        <v>196</v>
      </c>
      <c r="AP225" s="5" t="s">
        <v>197</v>
      </c>
      <c r="AQ225" s="6">
        <v>26546</v>
      </c>
    </row>
    <row r="226" spans="1:43" ht="16.5" thickBot="1" x14ac:dyDescent="0.3">
      <c r="A226" s="4">
        <v>7812</v>
      </c>
      <c r="B226" s="5" t="s">
        <v>43</v>
      </c>
      <c r="C226" s="6">
        <v>26481000</v>
      </c>
      <c r="D226" s="5" t="s">
        <v>44</v>
      </c>
      <c r="E226" s="6">
        <v>37.777827000000002</v>
      </c>
      <c r="F226" s="6">
        <v>-122.453385</v>
      </c>
      <c r="G226" s="5" t="s">
        <v>45</v>
      </c>
      <c r="H226" s="5" t="s">
        <v>46</v>
      </c>
      <c r="I226" s="6">
        <v>4513429</v>
      </c>
      <c r="J226" s="6">
        <v>2009</v>
      </c>
      <c r="K226" s="6">
        <v>3801</v>
      </c>
      <c r="L226" s="6">
        <v>20091204</v>
      </c>
      <c r="M226" s="6">
        <v>2140</v>
      </c>
      <c r="N226" s="6">
        <v>1708</v>
      </c>
      <c r="O226" s="5" t="s">
        <v>87</v>
      </c>
      <c r="P226" s="5" t="s">
        <v>135</v>
      </c>
      <c r="Q226" s="5" t="s">
        <v>1038</v>
      </c>
      <c r="R226" s="5" t="s">
        <v>955</v>
      </c>
      <c r="S226" s="5" t="s">
        <v>1133</v>
      </c>
      <c r="T226" s="6">
        <v>0</v>
      </c>
      <c r="U226" s="5" t="s">
        <v>51</v>
      </c>
      <c r="V226" s="5" t="s">
        <v>52</v>
      </c>
      <c r="W226" s="5" t="s">
        <v>90</v>
      </c>
      <c r="X226" s="5" t="s">
        <v>77</v>
      </c>
      <c r="Y226" s="5" t="s">
        <v>92</v>
      </c>
      <c r="Z226" s="5" t="s">
        <v>56</v>
      </c>
      <c r="AA226" s="5" t="s">
        <v>57</v>
      </c>
      <c r="AB226" s="5" t="s">
        <v>58</v>
      </c>
      <c r="AC226" s="5" t="s">
        <v>52</v>
      </c>
      <c r="AD226" s="5" t="s">
        <v>131</v>
      </c>
      <c r="AE226" s="5" t="s">
        <v>112</v>
      </c>
      <c r="AF226" s="5" t="s">
        <v>93</v>
      </c>
      <c r="AG226" s="5" t="s">
        <v>1036</v>
      </c>
      <c r="AH226" s="5" t="s">
        <v>123</v>
      </c>
      <c r="AI226" s="5" t="s">
        <v>64</v>
      </c>
      <c r="AJ226" s="5" t="s">
        <v>139</v>
      </c>
      <c r="AK226" s="5" t="s">
        <v>66</v>
      </c>
      <c r="AL226" s="5" t="s">
        <v>162</v>
      </c>
      <c r="AM226" s="5" t="s">
        <v>68</v>
      </c>
      <c r="AN226" s="6">
        <v>22107</v>
      </c>
      <c r="AO226" s="5" t="s">
        <v>140</v>
      </c>
      <c r="AP226" s="5" t="s">
        <v>141</v>
      </c>
      <c r="AQ226" s="6">
        <v>24874</v>
      </c>
    </row>
    <row r="227" spans="1:43" ht="16.5" thickBot="1" x14ac:dyDescent="0.3">
      <c r="A227" s="4">
        <v>26974</v>
      </c>
      <c r="B227" s="5" t="s">
        <v>43</v>
      </c>
      <c r="C227" s="6">
        <v>26392000</v>
      </c>
      <c r="D227" s="5" t="s">
        <v>44</v>
      </c>
      <c r="E227" s="6">
        <v>37.778621999999999</v>
      </c>
      <c r="F227" s="6">
        <v>-122.44704</v>
      </c>
      <c r="G227" s="5" t="s">
        <v>45</v>
      </c>
      <c r="H227" s="5" t="s">
        <v>46</v>
      </c>
      <c r="I227" s="6">
        <v>141042688</v>
      </c>
      <c r="J227" s="6">
        <v>2014</v>
      </c>
      <c r="K227" s="6">
        <v>3801</v>
      </c>
      <c r="L227" s="6">
        <v>20141211</v>
      </c>
      <c r="M227" s="6">
        <v>1456</v>
      </c>
      <c r="N227" s="6">
        <v>2303</v>
      </c>
      <c r="O227" s="5" t="s">
        <v>119</v>
      </c>
      <c r="P227" s="5" t="s">
        <v>72</v>
      </c>
      <c r="Q227" s="5" t="s">
        <v>224</v>
      </c>
      <c r="R227" s="5" t="s">
        <v>644</v>
      </c>
      <c r="S227" s="5" t="s">
        <v>49</v>
      </c>
      <c r="T227" s="6">
        <v>0</v>
      </c>
      <c r="U227" s="5" t="s">
        <v>51</v>
      </c>
      <c r="V227" s="5" t="s">
        <v>52</v>
      </c>
      <c r="W227" s="5" t="s">
        <v>53</v>
      </c>
      <c r="X227" s="5" t="s">
        <v>91</v>
      </c>
      <c r="Y227" s="5" t="s">
        <v>78</v>
      </c>
      <c r="Z227" s="5" t="s">
        <v>56</v>
      </c>
      <c r="AA227" s="5" t="s">
        <v>213</v>
      </c>
      <c r="AB227" s="5" t="s">
        <v>58</v>
      </c>
      <c r="AC227" s="5" t="s">
        <v>52</v>
      </c>
      <c r="AD227" s="5" t="s">
        <v>59</v>
      </c>
      <c r="AE227" s="5" t="s">
        <v>60</v>
      </c>
      <c r="AF227" s="5" t="s">
        <v>79</v>
      </c>
      <c r="AG227" s="5" t="s">
        <v>882</v>
      </c>
      <c r="AH227" s="5" t="s">
        <v>63</v>
      </c>
      <c r="AI227" s="5" t="s">
        <v>215</v>
      </c>
      <c r="AJ227" s="5" t="s">
        <v>65</v>
      </c>
      <c r="AK227" s="5" t="s">
        <v>66</v>
      </c>
      <c r="AL227" s="5" t="s">
        <v>162</v>
      </c>
      <c r="AM227" s="5" t="s">
        <v>68</v>
      </c>
      <c r="AN227" s="6">
        <v>22350</v>
      </c>
      <c r="AO227" s="5" t="s">
        <v>69</v>
      </c>
      <c r="AP227" s="5" t="s">
        <v>70</v>
      </c>
      <c r="AQ227" s="6">
        <v>4922</v>
      </c>
    </row>
    <row r="228" spans="1:43" ht="16.5" thickBot="1" x14ac:dyDescent="0.3">
      <c r="A228" s="4">
        <v>21689</v>
      </c>
      <c r="B228" s="5" t="s">
        <v>43</v>
      </c>
      <c r="C228" s="6">
        <v>26365000</v>
      </c>
      <c r="D228" s="6">
        <v>12738000</v>
      </c>
      <c r="E228" s="6">
        <v>37.778995999999999</v>
      </c>
      <c r="F228" s="6">
        <v>-122.444041</v>
      </c>
      <c r="G228" s="5" t="s">
        <v>45</v>
      </c>
      <c r="H228" s="5" t="s">
        <v>46</v>
      </c>
      <c r="I228" s="6">
        <v>6046557</v>
      </c>
      <c r="J228" s="6">
        <v>2012</v>
      </c>
      <c r="K228" s="6">
        <v>3801</v>
      </c>
      <c r="L228" s="6">
        <v>20121228</v>
      </c>
      <c r="M228" s="6">
        <v>1805</v>
      </c>
      <c r="N228" s="6">
        <v>2360</v>
      </c>
      <c r="O228" s="5" t="s">
        <v>119</v>
      </c>
      <c r="P228" s="5" t="s">
        <v>135</v>
      </c>
      <c r="Q228" s="5" t="s">
        <v>650</v>
      </c>
      <c r="R228" s="5" t="s">
        <v>101</v>
      </c>
      <c r="S228" s="5" t="s">
        <v>735</v>
      </c>
      <c r="T228" s="6">
        <v>100</v>
      </c>
      <c r="U228" s="5" t="s">
        <v>120</v>
      </c>
      <c r="V228" s="5" t="s">
        <v>52</v>
      </c>
      <c r="W228" s="5" t="s">
        <v>111</v>
      </c>
      <c r="X228" s="5" t="s">
        <v>150</v>
      </c>
      <c r="Y228" s="5" t="s">
        <v>151</v>
      </c>
      <c r="Z228" s="5" t="s">
        <v>203</v>
      </c>
      <c r="AA228" s="5" t="s">
        <v>57</v>
      </c>
      <c r="AB228" s="5" t="s">
        <v>58</v>
      </c>
      <c r="AC228" s="5" t="s">
        <v>52</v>
      </c>
      <c r="AD228" s="5" t="s">
        <v>131</v>
      </c>
      <c r="AE228" s="5" t="s">
        <v>60</v>
      </c>
      <c r="AF228" s="5" t="s">
        <v>153</v>
      </c>
      <c r="AG228" s="5" t="s">
        <v>876</v>
      </c>
      <c r="AH228" s="5" t="s">
        <v>123</v>
      </c>
      <c r="AI228" s="5" t="s">
        <v>171</v>
      </c>
      <c r="AJ228" s="5" t="s">
        <v>599</v>
      </c>
      <c r="AK228" s="5" t="s">
        <v>83</v>
      </c>
      <c r="AL228" s="5" t="s">
        <v>162</v>
      </c>
      <c r="AM228" s="5" t="s">
        <v>68</v>
      </c>
      <c r="AN228" s="5" t="s">
        <v>600</v>
      </c>
      <c r="AO228" s="5" t="s">
        <v>601</v>
      </c>
      <c r="AP228" s="5" t="s">
        <v>602</v>
      </c>
      <c r="AQ228" s="6">
        <v>848</v>
      </c>
    </row>
    <row r="229" spans="1:43" ht="16.5" thickBot="1" x14ac:dyDescent="0.3">
      <c r="A229" s="4">
        <v>29057</v>
      </c>
      <c r="B229" s="5" t="s">
        <v>43</v>
      </c>
      <c r="C229" s="6">
        <v>26077000</v>
      </c>
      <c r="D229" s="5" t="s">
        <v>44</v>
      </c>
      <c r="E229" s="6">
        <v>37.77966</v>
      </c>
      <c r="F229" s="6">
        <v>-122.43874</v>
      </c>
      <c r="G229" s="5" t="s">
        <v>45</v>
      </c>
      <c r="H229" s="5" t="s">
        <v>46</v>
      </c>
      <c r="I229" s="6">
        <v>2434310</v>
      </c>
      <c r="J229" s="6">
        <v>2005</v>
      </c>
      <c r="K229" s="6">
        <v>3801</v>
      </c>
      <c r="L229" s="6">
        <v>20051227</v>
      </c>
      <c r="M229" s="6">
        <v>1835</v>
      </c>
      <c r="N229" s="6">
        <v>821</v>
      </c>
      <c r="O229" s="5" t="s">
        <v>217</v>
      </c>
      <c r="P229" s="5" t="s">
        <v>47</v>
      </c>
      <c r="Q229" s="5" t="s">
        <v>258</v>
      </c>
      <c r="R229" s="5" t="s">
        <v>453</v>
      </c>
      <c r="S229" s="5" t="s">
        <v>101</v>
      </c>
      <c r="T229" s="6">
        <v>0</v>
      </c>
      <c r="U229" s="5" t="s">
        <v>51</v>
      </c>
      <c r="V229" s="5" t="s">
        <v>52</v>
      </c>
      <c r="W229" s="5" t="s">
        <v>90</v>
      </c>
      <c r="X229" s="5" t="s">
        <v>91</v>
      </c>
      <c r="Y229" s="5" t="s">
        <v>78</v>
      </c>
      <c r="Z229" s="5" t="s">
        <v>56</v>
      </c>
      <c r="AA229" s="5" t="s">
        <v>213</v>
      </c>
      <c r="AB229" s="5" t="s">
        <v>58</v>
      </c>
      <c r="AC229" s="5" t="s">
        <v>52</v>
      </c>
      <c r="AD229" s="5" t="s">
        <v>131</v>
      </c>
      <c r="AE229" s="5" t="s">
        <v>112</v>
      </c>
      <c r="AF229" s="5" t="s">
        <v>79</v>
      </c>
      <c r="AG229" s="5" t="s">
        <v>62</v>
      </c>
      <c r="AH229" s="5" t="s">
        <v>123</v>
      </c>
      <c r="AI229" s="5" t="s">
        <v>171</v>
      </c>
      <c r="AJ229" s="5" t="s">
        <v>124</v>
      </c>
      <c r="AK229" s="5" t="s">
        <v>66</v>
      </c>
      <c r="AL229" s="5" t="s">
        <v>162</v>
      </c>
      <c r="AM229" s="5" t="s">
        <v>68</v>
      </c>
      <c r="AN229" s="5" t="s">
        <v>125</v>
      </c>
      <c r="AO229" s="5" t="s">
        <v>126</v>
      </c>
      <c r="AP229" s="5" t="s">
        <v>127</v>
      </c>
      <c r="AQ229" s="6">
        <v>21577</v>
      </c>
    </row>
    <row r="230" spans="1:43" ht="16.5" thickBot="1" x14ac:dyDescent="0.3">
      <c r="A230" s="4">
        <v>29064</v>
      </c>
      <c r="B230" s="5" t="s">
        <v>43</v>
      </c>
      <c r="C230" s="6">
        <v>26077000</v>
      </c>
      <c r="D230" s="5" t="s">
        <v>44</v>
      </c>
      <c r="E230" s="6">
        <v>37.77966</v>
      </c>
      <c r="F230" s="6">
        <v>-122.43874</v>
      </c>
      <c r="G230" s="5" t="s">
        <v>45</v>
      </c>
      <c r="H230" s="5" t="s">
        <v>46</v>
      </c>
      <c r="I230" s="6">
        <v>4023692</v>
      </c>
      <c r="J230" s="6">
        <v>2008</v>
      </c>
      <c r="K230" s="6">
        <v>3801</v>
      </c>
      <c r="L230" s="6">
        <v>20081227</v>
      </c>
      <c r="M230" s="6">
        <v>1320</v>
      </c>
      <c r="N230" s="6">
        <v>1484</v>
      </c>
      <c r="O230" s="5" t="s">
        <v>119</v>
      </c>
      <c r="P230" s="5" t="s">
        <v>128</v>
      </c>
      <c r="Q230" s="6">
        <v>1320</v>
      </c>
      <c r="R230" s="5" t="s">
        <v>453</v>
      </c>
      <c r="S230" s="5" t="s">
        <v>101</v>
      </c>
      <c r="T230" s="6">
        <v>0</v>
      </c>
      <c r="U230" s="5" t="s">
        <v>51</v>
      </c>
      <c r="V230" s="5" t="s">
        <v>52</v>
      </c>
      <c r="W230" s="5" t="s">
        <v>90</v>
      </c>
      <c r="X230" s="5" t="s">
        <v>91</v>
      </c>
      <c r="Y230" s="5" t="s">
        <v>78</v>
      </c>
      <c r="Z230" s="5" t="s">
        <v>56</v>
      </c>
      <c r="AA230" s="5" t="s">
        <v>57</v>
      </c>
      <c r="AB230" s="5" t="s">
        <v>58</v>
      </c>
      <c r="AC230" s="5" t="s">
        <v>52</v>
      </c>
      <c r="AD230" s="5" t="s">
        <v>59</v>
      </c>
      <c r="AE230" s="5" t="s">
        <v>112</v>
      </c>
      <c r="AF230" s="5" t="s">
        <v>79</v>
      </c>
      <c r="AG230" s="5" t="s">
        <v>62</v>
      </c>
      <c r="AH230" s="5" t="s">
        <v>81</v>
      </c>
      <c r="AI230" s="5" t="s">
        <v>171</v>
      </c>
      <c r="AJ230" s="5" t="s">
        <v>124</v>
      </c>
      <c r="AK230" s="5" t="s">
        <v>66</v>
      </c>
      <c r="AL230" s="5" t="s">
        <v>162</v>
      </c>
      <c r="AM230" s="5" t="s">
        <v>68</v>
      </c>
      <c r="AN230" s="5" t="s">
        <v>125</v>
      </c>
      <c r="AO230" s="5" t="s">
        <v>126</v>
      </c>
      <c r="AP230" s="5" t="s">
        <v>127</v>
      </c>
      <c r="AQ230" s="6">
        <v>21578</v>
      </c>
    </row>
    <row r="231" spans="1:43" ht="16.5" thickBot="1" x14ac:dyDescent="0.3">
      <c r="A231" s="4">
        <v>27529</v>
      </c>
      <c r="B231" s="5" t="s">
        <v>43</v>
      </c>
      <c r="C231" s="6">
        <v>26074000</v>
      </c>
      <c r="D231" s="6">
        <v>11693000</v>
      </c>
      <c r="E231" s="6">
        <v>37.779482999999999</v>
      </c>
      <c r="F231" s="6">
        <v>-122.436994</v>
      </c>
      <c r="G231" s="5" t="s">
        <v>45</v>
      </c>
      <c r="H231" s="5" t="s">
        <v>46</v>
      </c>
      <c r="I231" s="6">
        <v>151087856</v>
      </c>
      <c r="J231" s="6">
        <v>2015</v>
      </c>
      <c r="K231" s="6">
        <v>3801</v>
      </c>
      <c r="L231" s="6">
        <v>20151217</v>
      </c>
      <c r="M231" s="6">
        <v>1136</v>
      </c>
      <c r="N231" s="6">
        <v>244</v>
      </c>
      <c r="O231" s="5" t="s">
        <v>541</v>
      </c>
      <c r="P231" s="5" t="s">
        <v>72</v>
      </c>
      <c r="Q231" s="5" t="s">
        <v>813</v>
      </c>
      <c r="R231" s="5" t="s">
        <v>680</v>
      </c>
      <c r="S231" s="5" t="s">
        <v>101</v>
      </c>
      <c r="T231" s="6">
        <v>142</v>
      </c>
      <c r="U231" s="5" t="s">
        <v>455</v>
      </c>
      <c r="V231" s="5" t="s">
        <v>52</v>
      </c>
      <c r="W231" s="5" t="s">
        <v>90</v>
      </c>
      <c r="X231" s="5" t="s">
        <v>147</v>
      </c>
      <c r="Y231" s="5" t="s">
        <v>92</v>
      </c>
      <c r="Z231" s="5" t="s">
        <v>56</v>
      </c>
      <c r="AA231" s="5" t="s">
        <v>57</v>
      </c>
      <c r="AB231" s="5" t="s">
        <v>58</v>
      </c>
      <c r="AC231" s="5" t="s">
        <v>52</v>
      </c>
      <c r="AD231" s="5" t="s">
        <v>59</v>
      </c>
      <c r="AE231" s="5" t="s">
        <v>60</v>
      </c>
      <c r="AF231" s="5" t="s">
        <v>93</v>
      </c>
      <c r="AG231" s="5" t="s">
        <v>1149</v>
      </c>
      <c r="AH231" s="5" t="s">
        <v>81</v>
      </c>
      <c r="AI231" s="5" t="s">
        <v>64</v>
      </c>
      <c r="AJ231" s="5" t="s">
        <v>369</v>
      </c>
      <c r="AK231" s="5" t="s">
        <v>168</v>
      </c>
      <c r="AL231" s="5" t="s">
        <v>162</v>
      </c>
      <c r="AM231" s="5" t="s">
        <v>68</v>
      </c>
      <c r="AN231" s="5" t="s">
        <v>370</v>
      </c>
      <c r="AO231" s="5" t="s">
        <v>371</v>
      </c>
      <c r="AP231" s="5" t="s">
        <v>372</v>
      </c>
      <c r="AQ231" s="6">
        <v>1329</v>
      </c>
    </row>
    <row r="232" spans="1:43" ht="16.5" thickBot="1" x14ac:dyDescent="0.3">
      <c r="A232" s="4">
        <v>8125</v>
      </c>
      <c r="B232" s="5" t="s">
        <v>43</v>
      </c>
      <c r="C232" s="6">
        <v>26391000</v>
      </c>
      <c r="D232" s="5" t="s">
        <v>44</v>
      </c>
      <c r="E232" s="6">
        <v>37.777546000000001</v>
      </c>
      <c r="F232" s="6">
        <v>-122.447802</v>
      </c>
      <c r="G232" s="5" t="s">
        <v>45</v>
      </c>
      <c r="H232" s="5" t="s">
        <v>46</v>
      </c>
      <c r="I232" s="6">
        <v>4635431</v>
      </c>
      <c r="J232" s="6">
        <v>2010</v>
      </c>
      <c r="K232" s="6">
        <v>3801</v>
      </c>
      <c r="L232" s="6">
        <v>20100217</v>
      </c>
      <c r="M232" s="6">
        <v>835</v>
      </c>
      <c r="N232" s="6">
        <v>1597</v>
      </c>
      <c r="O232" s="5" t="s">
        <v>87</v>
      </c>
      <c r="P232" s="5" t="s">
        <v>88</v>
      </c>
      <c r="Q232" s="5" t="s">
        <v>89</v>
      </c>
      <c r="R232" s="5" t="s">
        <v>74</v>
      </c>
      <c r="S232" s="5" t="s">
        <v>75</v>
      </c>
      <c r="T232" s="6">
        <v>0</v>
      </c>
      <c r="U232" s="5" t="s">
        <v>51</v>
      </c>
      <c r="V232" s="5" t="s">
        <v>52</v>
      </c>
      <c r="W232" s="5" t="s">
        <v>90</v>
      </c>
      <c r="X232" s="5" t="s">
        <v>91</v>
      </c>
      <c r="Y232" s="5" t="s">
        <v>92</v>
      </c>
      <c r="Z232" s="5" t="s">
        <v>56</v>
      </c>
      <c r="AA232" s="5" t="s">
        <v>57</v>
      </c>
      <c r="AB232" s="5" t="s">
        <v>58</v>
      </c>
      <c r="AC232" s="5" t="s">
        <v>52</v>
      </c>
      <c r="AD232" s="5" t="s">
        <v>59</v>
      </c>
      <c r="AE232" s="5" t="s">
        <v>60</v>
      </c>
      <c r="AF232" s="5" t="s">
        <v>93</v>
      </c>
      <c r="AG232" s="5" t="s">
        <v>94</v>
      </c>
      <c r="AH232" s="5" t="s">
        <v>95</v>
      </c>
      <c r="AI232" s="5" t="s">
        <v>64</v>
      </c>
      <c r="AJ232" s="5" t="s">
        <v>96</v>
      </c>
      <c r="AK232" s="5" t="s">
        <v>66</v>
      </c>
      <c r="AL232" s="5" t="s">
        <v>97</v>
      </c>
      <c r="AM232" s="5" t="s">
        <v>68</v>
      </c>
      <c r="AN232" s="6">
        <v>21750</v>
      </c>
      <c r="AO232" s="5" t="s">
        <v>98</v>
      </c>
      <c r="AP232" s="5" t="s">
        <v>99</v>
      </c>
      <c r="AQ232" s="6">
        <v>22803</v>
      </c>
    </row>
    <row r="233" spans="1:43" ht="16.5" thickBot="1" x14ac:dyDescent="0.3">
      <c r="A233" s="4">
        <v>29252</v>
      </c>
      <c r="B233" s="5" t="s">
        <v>43</v>
      </c>
      <c r="C233" s="6">
        <v>26350000</v>
      </c>
      <c r="D233" s="6">
        <v>5452000</v>
      </c>
      <c r="E233" s="6">
        <v>37.773696999999999</v>
      </c>
      <c r="F233" s="6">
        <v>-122.440442</v>
      </c>
      <c r="G233" s="5" t="s">
        <v>45</v>
      </c>
      <c r="H233" s="5" t="s">
        <v>46</v>
      </c>
      <c r="I233" s="6">
        <v>2639804</v>
      </c>
      <c r="J233" s="6">
        <v>2006</v>
      </c>
      <c r="K233" s="6">
        <v>3801</v>
      </c>
      <c r="L233" s="6">
        <v>20060228</v>
      </c>
      <c r="M233" s="6">
        <v>1152</v>
      </c>
      <c r="N233" s="6">
        <v>805</v>
      </c>
      <c r="O233" s="5" t="s">
        <v>71</v>
      </c>
      <c r="P233" s="5" t="s">
        <v>47</v>
      </c>
      <c r="Q233" s="6">
        <v>4</v>
      </c>
      <c r="R233" s="5" t="s">
        <v>109</v>
      </c>
      <c r="S233" s="5" t="s">
        <v>230</v>
      </c>
      <c r="T233" s="6">
        <v>140</v>
      </c>
      <c r="U233" s="5" t="s">
        <v>76</v>
      </c>
      <c r="V233" s="5" t="s">
        <v>52</v>
      </c>
      <c r="W233" s="5" t="s">
        <v>90</v>
      </c>
      <c r="X233" s="5" t="s">
        <v>91</v>
      </c>
      <c r="Y233" s="5" t="s">
        <v>78</v>
      </c>
      <c r="Z233" s="5" t="s">
        <v>56</v>
      </c>
      <c r="AA233" s="5" t="s">
        <v>57</v>
      </c>
      <c r="AB233" s="5" t="s">
        <v>58</v>
      </c>
      <c r="AC233" s="5" t="s">
        <v>52</v>
      </c>
      <c r="AD233" s="5" t="s">
        <v>59</v>
      </c>
      <c r="AE233" s="5" t="s">
        <v>60</v>
      </c>
      <c r="AF233" s="5" t="s">
        <v>79</v>
      </c>
      <c r="AG233" s="5" t="s">
        <v>251</v>
      </c>
      <c r="AH233" s="5" t="s">
        <v>81</v>
      </c>
      <c r="AI233" s="5" t="s">
        <v>64</v>
      </c>
      <c r="AJ233" s="5" t="s">
        <v>114</v>
      </c>
      <c r="AK233" s="5" t="s">
        <v>83</v>
      </c>
      <c r="AL233" s="5" t="s">
        <v>97</v>
      </c>
      <c r="AM233" s="5" t="s">
        <v>68</v>
      </c>
      <c r="AN233" s="5" t="s">
        <v>116</v>
      </c>
      <c r="AO233" s="5" t="s">
        <v>117</v>
      </c>
      <c r="AP233" s="5" t="s">
        <v>118</v>
      </c>
      <c r="AQ233" s="6">
        <v>30267</v>
      </c>
    </row>
    <row r="234" spans="1:43" ht="16.5" thickBot="1" x14ac:dyDescent="0.3">
      <c r="A234" s="4">
        <v>29272</v>
      </c>
      <c r="B234" s="5" t="s">
        <v>43</v>
      </c>
      <c r="C234" s="6">
        <v>26358000</v>
      </c>
      <c r="D234" s="5" t="s">
        <v>44</v>
      </c>
      <c r="E234" s="6">
        <v>37.777372999999997</v>
      </c>
      <c r="F234" s="6">
        <v>-122.441678</v>
      </c>
      <c r="G234" s="5" t="s">
        <v>45</v>
      </c>
      <c r="H234" s="5" t="s">
        <v>46</v>
      </c>
      <c r="I234" s="6">
        <v>3703680</v>
      </c>
      <c r="J234" s="6">
        <v>2008</v>
      </c>
      <c r="K234" s="6">
        <v>3801</v>
      </c>
      <c r="L234" s="6">
        <v>20080202</v>
      </c>
      <c r="M234" s="6">
        <v>1340</v>
      </c>
      <c r="N234" s="6">
        <v>2137</v>
      </c>
      <c r="O234" s="5" t="s">
        <v>119</v>
      </c>
      <c r="P234" s="5" t="s">
        <v>128</v>
      </c>
      <c r="Q234" s="5" t="s">
        <v>272</v>
      </c>
      <c r="R234" s="5" t="s">
        <v>273</v>
      </c>
      <c r="S234" s="5" t="s">
        <v>230</v>
      </c>
      <c r="T234" s="6">
        <v>0</v>
      </c>
      <c r="U234" s="5" t="s">
        <v>51</v>
      </c>
      <c r="V234" s="5" t="s">
        <v>52</v>
      </c>
      <c r="W234" s="5" t="s">
        <v>90</v>
      </c>
      <c r="X234" s="5" t="s">
        <v>91</v>
      </c>
      <c r="Y234" s="5" t="s">
        <v>78</v>
      </c>
      <c r="Z234" s="5" t="s">
        <v>56</v>
      </c>
      <c r="AA234" s="5" t="s">
        <v>213</v>
      </c>
      <c r="AB234" s="5" t="s">
        <v>58</v>
      </c>
      <c r="AC234" s="5" t="s">
        <v>52</v>
      </c>
      <c r="AD234" s="5" t="s">
        <v>59</v>
      </c>
      <c r="AE234" s="5" t="s">
        <v>112</v>
      </c>
      <c r="AF234" s="5" t="s">
        <v>79</v>
      </c>
      <c r="AG234" s="5" t="s">
        <v>274</v>
      </c>
      <c r="AH234" s="5" t="s">
        <v>81</v>
      </c>
      <c r="AI234" s="5" t="s">
        <v>215</v>
      </c>
      <c r="AJ234" s="5" t="s">
        <v>275</v>
      </c>
      <c r="AK234" s="5" t="s">
        <v>66</v>
      </c>
      <c r="AL234" s="5" t="s">
        <v>97</v>
      </c>
      <c r="AM234" s="5" t="s">
        <v>68</v>
      </c>
      <c r="AN234" s="5" t="s">
        <v>276</v>
      </c>
      <c r="AO234" s="5" t="s">
        <v>277</v>
      </c>
      <c r="AP234" s="5" t="s">
        <v>278</v>
      </c>
      <c r="AQ234" s="6">
        <v>14963</v>
      </c>
    </row>
    <row r="235" spans="1:43" ht="16.5" thickBot="1" x14ac:dyDescent="0.3">
      <c r="A235" s="4">
        <v>29271</v>
      </c>
      <c r="B235" s="5" t="s">
        <v>43</v>
      </c>
      <c r="C235" s="6">
        <v>26358000</v>
      </c>
      <c r="D235" s="6">
        <v>8906000</v>
      </c>
      <c r="E235" s="6">
        <v>37.777363999999999</v>
      </c>
      <c r="F235" s="6">
        <v>-122.441754</v>
      </c>
      <c r="G235" s="5" t="s">
        <v>45</v>
      </c>
      <c r="H235" s="5" t="s">
        <v>46</v>
      </c>
      <c r="I235" s="6">
        <v>2638507</v>
      </c>
      <c r="J235" s="6">
        <v>2006</v>
      </c>
      <c r="K235" s="6">
        <v>3801</v>
      </c>
      <c r="L235" s="6">
        <v>20060215</v>
      </c>
      <c r="M235" s="6">
        <v>1857</v>
      </c>
      <c r="N235" s="6">
        <v>307</v>
      </c>
      <c r="O235" s="5" t="s">
        <v>44</v>
      </c>
      <c r="P235" s="5" t="s">
        <v>88</v>
      </c>
      <c r="Q235" s="5" t="s">
        <v>173</v>
      </c>
      <c r="R235" s="5" t="s">
        <v>273</v>
      </c>
      <c r="S235" s="5" t="s">
        <v>230</v>
      </c>
      <c r="T235" s="6">
        <v>22</v>
      </c>
      <c r="U235" s="5" t="s">
        <v>120</v>
      </c>
      <c r="V235" s="5" t="s">
        <v>52</v>
      </c>
      <c r="W235" s="5" t="s">
        <v>90</v>
      </c>
      <c r="X235" s="5" t="s">
        <v>77</v>
      </c>
      <c r="Y235" s="5" t="s">
        <v>78</v>
      </c>
      <c r="Z235" s="5" t="s">
        <v>56</v>
      </c>
      <c r="AA235" s="5" t="s">
        <v>57</v>
      </c>
      <c r="AB235" s="5" t="s">
        <v>58</v>
      </c>
      <c r="AC235" s="5" t="s">
        <v>52</v>
      </c>
      <c r="AD235" s="5" t="s">
        <v>131</v>
      </c>
      <c r="AE235" s="5" t="s">
        <v>112</v>
      </c>
      <c r="AF235" s="5" t="s">
        <v>79</v>
      </c>
      <c r="AG235" s="5" t="s">
        <v>279</v>
      </c>
      <c r="AH235" s="5" t="s">
        <v>123</v>
      </c>
      <c r="AI235" s="5" t="s">
        <v>64</v>
      </c>
      <c r="AJ235" s="5" t="s">
        <v>82</v>
      </c>
      <c r="AK235" s="5" t="s">
        <v>83</v>
      </c>
      <c r="AL235" s="5" t="s">
        <v>97</v>
      </c>
      <c r="AM235" s="5" t="s">
        <v>68</v>
      </c>
      <c r="AN235" s="6">
        <v>22106</v>
      </c>
      <c r="AO235" s="5" t="s">
        <v>85</v>
      </c>
      <c r="AP235" s="5" t="s">
        <v>86</v>
      </c>
      <c r="AQ235" s="6">
        <v>25440</v>
      </c>
    </row>
    <row r="236" spans="1:43" ht="16.5" thickBot="1" x14ac:dyDescent="0.3">
      <c r="A236" s="4">
        <v>14897</v>
      </c>
      <c r="B236" s="5" t="s">
        <v>43</v>
      </c>
      <c r="C236" s="6">
        <v>26362000</v>
      </c>
      <c r="D236" s="5" t="s">
        <v>44</v>
      </c>
      <c r="E236" s="6">
        <v>37.779243999999998</v>
      </c>
      <c r="F236" s="6">
        <v>-122.442053</v>
      </c>
      <c r="G236" s="5" t="s">
        <v>45</v>
      </c>
      <c r="H236" s="5" t="s">
        <v>46</v>
      </c>
      <c r="I236" s="6">
        <v>4635486</v>
      </c>
      <c r="J236" s="6">
        <v>2010</v>
      </c>
      <c r="K236" s="6">
        <v>3801</v>
      </c>
      <c r="L236" s="6">
        <v>20100221</v>
      </c>
      <c r="M236" s="6">
        <v>1925</v>
      </c>
      <c r="N236" s="6">
        <v>4085</v>
      </c>
      <c r="O236" s="5" t="s">
        <v>119</v>
      </c>
      <c r="P236" s="5" t="s">
        <v>182</v>
      </c>
      <c r="Q236" s="5" t="s">
        <v>1140</v>
      </c>
      <c r="R236" s="5" t="s">
        <v>230</v>
      </c>
      <c r="S236" s="5" t="s">
        <v>101</v>
      </c>
      <c r="T236" s="6">
        <v>0</v>
      </c>
      <c r="U236" s="5" t="s">
        <v>51</v>
      </c>
      <c r="V236" s="5" t="s">
        <v>52</v>
      </c>
      <c r="W236" s="5" t="s">
        <v>90</v>
      </c>
      <c r="X236" s="5" t="s">
        <v>150</v>
      </c>
      <c r="Y236" s="5" t="s">
        <v>151</v>
      </c>
      <c r="Z236" s="5" t="s">
        <v>152</v>
      </c>
      <c r="AA236" s="5" t="s">
        <v>213</v>
      </c>
      <c r="AB236" s="5" t="s">
        <v>58</v>
      </c>
      <c r="AC236" s="5" t="s">
        <v>52</v>
      </c>
      <c r="AD236" s="5" t="s">
        <v>131</v>
      </c>
      <c r="AE236" s="5" t="s">
        <v>112</v>
      </c>
      <c r="AF236" s="5" t="s">
        <v>153</v>
      </c>
      <c r="AG236" s="5" t="s">
        <v>228</v>
      </c>
      <c r="AH236" s="5" t="s">
        <v>123</v>
      </c>
      <c r="AI236" s="5" t="s">
        <v>215</v>
      </c>
      <c r="AJ236" s="5" t="s">
        <v>236</v>
      </c>
      <c r="AK236" s="5" t="s">
        <v>66</v>
      </c>
      <c r="AL236" s="5" t="s">
        <v>97</v>
      </c>
      <c r="AM236" s="5" t="s">
        <v>68</v>
      </c>
      <c r="AN236" s="5" t="s">
        <v>237</v>
      </c>
      <c r="AO236" s="5" t="s">
        <v>238</v>
      </c>
      <c r="AP236" s="5" t="s">
        <v>179</v>
      </c>
      <c r="AQ236" s="6">
        <v>18848</v>
      </c>
    </row>
    <row r="237" spans="1:43" ht="16.5" thickBot="1" x14ac:dyDescent="0.3">
      <c r="A237" s="4">
        <v>2631</v>
      </c>
      <c r="B237" s="5" t="s">
        <v>43</v>
      </c>
      <c r="C237" s="6">
        <v>26318000</v>
      </c>
      <c r="D237" s="5" t="s">
        <v>44</v>
      </c>
      <c r="E237" s="6">
        <v>37.771779000000002</v>
      </c>
      <c r="F237" s="6">
        <v>-122.440546</v>
      </c>
      <c r="G237" s="5" t="s">
        <v>45</v>
      </c>
      <c r="H237" s="5" t="s">
        <v>46</v>
      </c>
      <c r="I237" s="6">
        <v>3049667</v>
      </c>
      <c r="J237" s="6">
        <v>2007</v>
      </c>
      <c r="K237" s="6">
        <v>3801</v>
      </c>
      <c r="L237" s="6">
        <v>20070223</v>
      </c>
      <c r="M237" s="6">
        <v>1845</v>
      </c>
      <c r="N237" s="6">
        <v>1030</v>
      </c>
      <c r="O237" s="5" t="s">
        <v>301</v>
      </c>
      <c r="P237" s="5" t="s">
        <v>135</v>
      </c>
      <c r="Q237" s="5" t="s">
        <v>119</v>
      </c>
      <c r="R237" s="5" t="s">
        <v>218</v>
      </c>
      <c r="S237" s="5" t="s">
        <v>230</v>
      </c>
      <c r="T237" s="6">
        <v>0</v>
      </c>
      <c r="U237" s="5" t="s">
        <v>51</v>
      </c>
      <c r="V237" s="5" t="s">
        <v>52</v>
      </c>
      <c r="W237" s="5" t="s">
        <v>90</v>
      </c>
      <c r="X237" s="5" t="s">
        <v>150</v>
      </c>
      <c r="Y237" s="5" t="s">
        <v>92</v>
      </c>
      <c r="Z237" s="5" t="s">
        <v>56</v>
      </c>
      <c r="AA237" s="5" t="s">
        <v>57</v>
      </c>
      <c r="AB237" s="5" t="s">
        <v>58</v>
      </c>
      <c r="AC237" s="5" t="s">
        <v>52</v>
      </c>
      <c r="AD237" s="5" t="s">
        <v>121</v>
      </c>
      <c r="AE237" s="5" t="s">
        <v>112</v>
      </c>
      <c r="AF237" s="5" t="s">
        <v>93</v>
      </c>
      <c r="AG237" s="5" t="s">
        <v>298</v>
      </c>
      <c r="AH237" s="5" t="s">
        <v>123</v>
      </c>
      <c r="AI237" s="5" t="s">
        <v>64</v>
      </c>
      <c r="AJ237" s="5" t="s">
        <v>220</v>
      </c>
      <c r="AK237" s="5" t="s">
        <v>66</v>
      </c>
      <c r="AL237" s="5" t="s">
        <v>97</v>
      </c>
      <c r="AM237" s="5" t="s">
        <v>68</v>
      </c>
      <c r="AN237" s="5" t="s">
        <v>221</v>
      </c>
      <c r="AO237" s="5" t="s">
        <v>222</v>
      </c>
      <c r="AP237" s="5" t="s">
        <v>223</v>
      </c>
      <c r="AQ237" s="6">
        <v>28793</v>
      </c>
    </row>
    <row r="238" spans="1:43" ht="16.5" thickBot="1" x14ac:dyDescent="0.3">
      <c r="A238" s="4">
        <v>6146</v>
      </c>
      <c r="B238" s="5" t="s">
        <v>43</v>
      </c>
      <c r="C238" s="6">
        <v>26058000</v>
      </c>
      <c r="D238" s="6">
        <v>5451000</v>
      </c>
      <c r="E238" s="6">
        <v>37.773904999999999</v>
      </c>
      <c r="F238" s="6">
        <v>-122.43882499999999</v>
      </c>
      <c r="G238" s="5" t="s">
        <v>45</v>
      </c>
      <c r="H238" s="5" t="s">
        <v>46</v>
      </c>
      <c r="I238" s="6">
        <v>4103012</v>
      </c>
      <c r="J238" s="6">
        <v>2009</v>
      </c>
      <c r="K238" s="6">
        <v>3801</v>
      </c>
      <c r="L238" s="6">
        <v>20090205</v>
      </c>
      <c r="M238" s="6">
        <v>1930</v>
      </c>
      <c r="N238" s="6">
        <v>1549</v>
      </c>
      <c r="O238" s="5" t="s">
        <v>119</v>
      </c>
      <c r="P238" s="5" t="s">
        <v>72</v>
      </c>
      <c r="Q238" s="5" t="s">
        <v>330</v>
      </c>
      <c r="R238" s="5" t="s">
        <v>109</v>
      </c>
      <c r="S238" s="5" t="s">
        <v>325</v>
      </c>
      <c r="T238" s="6">
        <v>132</v>
      </c>
      <c r="U238" s="5" t="s">
        <v>76</v>
      </c>
      <c r="V238" s="5" t="s">
        <v>52</v>
      </c>
      <c r="W238" s="5" t="s">
        <v>53</v>
      </c>
      <c r="X238" s="5" t="s">
        <v>77</v>
      </c>
      <c r="Y238" s="5" t="s">
        <v>92</v>
      </c>
      <c r="Z238" s="5" t="s">
        <v>56</v>
      </c>
      <c r="AA238" s="5" t="s">
        <v>57</v>
      </c>
      <c r="AB238" s="5" t="s">
        <v>58</v>
      </c>
      <c r="AC238" s="5" t="s">
        <v>52</v>
      </c>
      <c r="AD238" s="5" t="s">
        <v>131</v>
      </c>
      <c r="AE238" s="5" t="s">
        <v>60</v>
      </c>
      <c r="AF238" s="5" t="s">
        <v>93</v>
      </c>
      <c r="AG238" s="5" t="s">
        <v>331</v>
      </c>
      <c r="AH238" s="5" t="s">
        <v>123</v>
      </c>
      <c r="AI238" s="5" t="s">
        <v>64</v>
      </c>
      <c r="AJ238" s="5" t="s">
        <v>139</v>
      </c>
      <c r="AK238" s="5" t="s">
        <v>83</v>
      </c>
      <c r="AL238" s="5" t="s">
        <v>97</v>
      </c>
      <c r="AM238" s="5" t="s">
        <v>68</v>
      </c>
      <c r="AN238" s="6">
        <v>22107</v>
      </c>
      <c r="AO238" s="5" t="s">
        <v>140</v>
      </c>
      <c r="AP238" s="5" t="s">
        <v>141</v>
      </c>
      <c r="AQ238" s="6">
        <v>4216</v>
      </c>
    </row>
    <row r="239" spans="1:43" ht="16.5" thickBot="1" x14ac:dyDescent="0.3">
      <c r="A239" s="4">
        <v>14629</v>
      </c>
      <c r="B239" s="5" t="s">
        <v>43</v>
      </c>
      <c r="C239" s="6">
        <v>26050000</v>
      </c>
      <c r="D239" s="6">
        <v>4802201</v>
      </c>
      <c r="E239" s="6">
        <v>37.774073000000001</v>
      </c>
      <c r="F239" s="6">
        <v>-122.437607</v>
      </c>
      <c r="G239" s="5" t="s">
        <v>45</v>
      </c>
      <c r="H239" s="5" t="s">
        <v>46</v>
      </c>
      <c r="I239" s="6">
        <v>2484859</v>
      </c>
      <c r="J239" s="6">
        <v>2006</v>
      </c>
      <c r="K239" s="6">
        <v>3801</v>
      </c>
      <c r="L239" s="6">
        <v>20060202</v>
      </c>
      <c r="M239" s="6">
        <v>1946</v>
      </c>
      <c r="N239" s="6">
        <v>246</v>
      </c>
      <c r="O239" s="5" t="s">
        <v>119</v>
      </c>
      <c r="P239" s="5" t="s">
        <v>72</v>
      </c>
      <c r="Q239" s="5" t="s">
        <v>629</v>
      </c>
      <c r="R239" s="5" t="s">
        <v>453</v>
      </c>
      <c r="S239" s="5" t="s">
        <v>109</v>
      </c>
      <c r="T239" s="6">
        <v>5</v>
      </c>
      <c r="U239" s="5" t="s">
        <v>622</v>
      </c>
      <c r="V239" s="5" t="s">
        <v>52</v>
      </c>
      <c r="W239" s="5" t="s">
        <v>53</v>
      </c>
      <c r="X239" s="5" t="s">
        <v>150</v>
      </c>
      <c r="Y239" s="5" t="s">
        <v>151</v>
      </c>
      <c r="Z239" s="5" t="s">
        <v>152</v>
      </c>
      <c r="AA239" s="5" t="s">
        <v>57</v>
      </c>
      <c r="AB239" s="5" t="s">
        <v>58</v>
      </c>
      <c r="AC239" s="5" t="s">
        <v>52</v>
      </c>
      <c r="AD239" s="5" t="s">
        <v>131</v>
      </c>
      <c r="AE239" s="5" t="s">
        <v>112</v>
      </c>
      <c r="AF239" s="5" t="s">
        <v>153</v>
      </c>
      <c r="AG239" s="5" t="s">
        <v>630</v>
      </c>
      <c r="AH239" s="5" t="s">
        <v>123</v>
      </c>
      <c r="AI239" s="5" t="s">
        <v>64</v>
      </c>
      <c r="AJ239" s="5" t="s">
        <v>176</v>
      </c>
      <c r="AK239" s="5" t="s">
        <v>66</v>
      </c>
      <c r="AL239" s="5" t="s">
        <v>97</v>
      </c>
      <c r="AM239" s="5" t="s">
        <v>68</v>
      </c>
      <c r="AN239" s="5" t="s">
        <v>177</v>
      </c>
      <c r="AO239" s="5" t="s">
        <v>178</v>
      </c>
      <c r="AP239" s="5" t="s">
        <v>179</v>
      </c>
      <c r="AQ239" s="6">
        <v>10899</v>
      </c>
    </row>
    <row r="240" spans="1:43" ht="16.5" thickBot="1" x14ac:dyDescent="0.3">
      <c r="A240" s="4">
        <v>8361</v>
      </c>
      <c r="B240" s="5" t="s">
        <v>43</v>
      </c>
      <c r="C240" s="6">
        <v>26072000</v>
      </c>
      <c r="D240" s="5" t="s">
        <v>44</v>
      </c>
      <c r="E240" s="6">
        <v>37.777586999999997</v>
      </c>
      <c r="F240" s="6">
        <v>-122.440027</v>
      </c>
      <c r="G240" s="5" t="s">
        <v>45</v>
      </c>
      <c r="H240" s="5" t="s">
        <v>46</v>
      </c>
      <c r="I240" s="6">
        <v>4654006</v>
      </c>
      <c r="J240" s="6">
        <v>2010</v>
      </c>
      <c r="K240" s="6">
        <v>3801</v>
      </c>
      <c r="L240" s="6">
        <v>20100228</v>
      </c>
      <c r="M240" s="6">
        <v>1650</v>
      </c>
      <c r="N240" s="6">
        <v>821</v>
      </c>
      <c r="O240" s="5" t="s">
        <v>119</v>
      </c>
      <c r="P240" s="5" t="s">
        <v>182</v>
      </c>
      <c r="Q240" s="5" t="s">
        <v>258</v>
      </c>
      <c r="R240" s="5" t="s">
        <v>273</v>
      </c>
      <c r="S240" s="5" t="s">
        <v>325</v>
      </c>
      <c r="T240" s="6">
        <v>0</v>
      </c>
      <c r="U240" s="5" t="s">
        <v>51</v>
      </c>
      <c r="V240" s="5" t="s">
        <v>52</v>
      </c>
      <c r="W240" s="5" t="s">
        <v>90</v>
      </c>
      <c r="X240" s="5" t="s">
        <v>77</v>
      </c>
      <c r="Y240" s="5" t="s">
        <v>92</v>
      </c>
      <c r="Z240" s="5" t="s">
        <v>56</v>
      </c>
      <c r="AA240" s="5" t="s">
        <v>57</v>
      </c>
      <c r="AB240" s="5" t="s">
        <v>58</v>
      </c>
      <c r="AC240" s="5" t="s">
        <v>52</v>
      </c>
      <c r="AD240" s="5" t="s">
        <v>59</v>
      </c>
      <c r="AE240" s="5" t="s">
        <v>112</v>
      </c>
      <c r="AF240" s="5" t="s">
        <v>93</v>
      </c>
      <c r="AG240" s="5" t="s">
        <v>324</v>
      </c>
      <c r="AH240" s="5" t="s">
        <v>63</v>
      </c>
      <c r="AI240" s="5" t="s">
        <v>64</v>
      </c>
      <c r="AJ240" s="5" t="s">
        <v>65</v>
      </c>
      <c r="AK240" s="5" t="s">
        <v>66</v>
      </c>
      <c r="AL240" s="5" t="s">
        <v>97</v>
      </c>
      <c r="AM240" s="5" t="s">
        <v>68</v>
      </c>
      <c r="AN240" s="6">
        <v>22350</v>
      </c>
      <c r="AO240" s="5" t="s">
        <v>69</v>
      </c>
      <c r="AP240" s="5" t="s">
        <v>70</v>
      </c>
      <c r="AQ240" s="6">
        <v>24919</v>
      </c>
    </row>
    <row r="241" spans="1:43" ht="16.5" thickBot="1" x14ac:dyDescent="0.3">
      <c r="A241" s="4">
        <v>29075</v>
      </c>
      <c r="B241" s="5" t="s">
        <v>43</v>
      </c>
      <c r="C241" s="6">
        <v>26077000</v>
      </c>
      <c r="D241" s="6">
        <v>12734000</v>
      </c>
      <c r="E241" s="6">
        <v>37.779510999999999</v>
      </c>
      <c r="F241" s="6">
        <v>-122.439854</v>
      </c>
      <c r="G241" s="5" t="s">
        <v>45</v>
      </c>
      <c r="H241" s="5" t="s">
        <v>46</v>
      </c>
      <c r="I241" s="6">
        <v>3709560</v>
      </c>
      <c r="J241" s="6">
        <v>2008</v>
      </c>
      <c r="K241" s="6">
        <v>3801</v>
      </c>
      <c r="L241" s="6">
        <v>20080219</v>
      </c>
      <c r="M241" s="6">
        <v>900</v>
      </c>
      <c r="N241" s="6">
        <v>1337</v>
      </c>
      <c r="O241" s="5" t="s">
        <v>119</v>
      </c>
      <c r="P241" s="5" t="s">
        <v>47</v>
      </c>
      <c r="Q241" s="5" t="s">
        <v>354</v>
      </c>
      <c r="R241" s="5" t="s">
        <v>101</v>
      </c>
      <c r="S241" s="5" t="s">
        <v>325</v>
      </c>
      <c r="T241" s="6">
        <v>159</v>
      </c>
      <c r="U241" s="5" t="s">
        <v>76</v>
      </c>
      <c r="V241" s="5" t="s">
        <v>52</v>
      </c>
      <c r="W241" s="5" t="s">
        <v>90</v>
      </c>
      <c r="X241" s="5" t="s">
        <v>249</v>
      </c>
      <c r="Y241" s="5" t="s">
        <v>78</v>
      </c>
      <c r="Z241" s="5" t="s">
        <v>56</v>
      </c>
      <c r="AA241" s="5" t="s">
        <v>213</v>
      </c>
      <c r="AB241" s="5" t="s">
        <v>58</v>
      </c>
      <c r="AC241" s="5" t="s">
        <v>52</v>
      </c>
      <c r="AD241" s="5" t="s">
        <v>59</v>
      </c>
      <c r="AE241" s="5" t="s">
        <v>60</v>
      </c>
      <c r="AF241" s="5" t="s">
        <v>79</v>
      </c>
      <c r="AG241" s="5" t="s">
        <v>395</v>
      </c>
      <c r="AH241" s="5" t="s">
        <v>95</v>
      </c>
      <c r="AI241" s="5" t="s">
        <v>215</v>
      </c>
      <c r="AJ241" s="5" t="s">
        <v>396</v>
      </c>
      <c r="AK241" s="5" t="s">
        <v>83</v>
      </c>
      <c r="AL241" s="5" t="s">
        <v>97</v>
      </c>
      <c r="AM241" s="5" t="s">
        <v>68</v>
      </c>
      <c r="AN241" s="5" t="s">
        <v>397</v>
      </c>
      <c r="AO241" s="5" t="s">
        <v>398</v>
      </c>
      <c r="AP241" s="5" t="s">
        <v>399</v>
      </c>
      <c r="AQ241" s="6">
        <v>17309</v>
      </c>
    </row>
    <row r="242" spans="1:43" ht="16.5" thickBot="1" x14ac:dyDescent="0.3">
      <c r="A242" s="4">
        <v>29190</v>
      </c>
      <c r="B242" s="5" t="s">
        <v>43</v>
      </c>
      <c r="C242" s="6">
        <v>26326000</v>
      </c>
      <c r="D242" s="6">
        <v>9764000</v>
      </c>
      <c r="E242" s="6">
        <v>37.772302000000003</v>
      </c>
      <c r="F242" s="6">
        <v>-122.443973</v>
      </c>
      <c r="G242" s="5" t="s">
        <v>45</v>
      </c>
      <c r="H242" s="5" t="s">
        <v>46</v>
      </c>
      <c r="I242" s="6">
        <v>5082713</v>
      </c>
      <c r="J242" s="6">
        <v>2011</v>
      </c>
      <c r="K242" s="6">
        <v>3801</v>
      </c>
      <c r="L242" s="6">
        <v>20110207</v>
      </c>
      <c r="M242" s="6">
        <v>2145</v>
      </c>
      <c r="N242" s="6">
        <v>2038</v>
      </c>
      <c r="O242" s="5" t="s">
        <v>71</v>
      </c>
      <c r="P242" s="5" t="s">
        <v>172</v>
      </c>
      <c r="Q242" s="5" t="s">
        <v>240</v>
      </c>
      <c r="R242" s="5" t="s">
        <v>192</v>
      </c>
      <c r="S242" s="5" t="s">
        <v>402</v>
      </c>
      <c r="T242" s="6">
        <v>15</v>
      </c>
      <c r="U242" s="5" t="s">
        <v>76</v>
      </c>
      <c r="V242" s="5" t="s">
        <v>52</v>
      </c>
      <c r="W242" s="5" t="s">
        <v>90</v>
      </c>
      <c r="X242" s="5" t="s">
        <v>77</v>
      </c>
      <c r="Y242" s="5" t="s">
        <v>78</v>
      </c>
      <c r="Z242" s="5" t="s">
        <v>56</v>
      </c>
      <c r="AA242" s="5" t="s">
        <v>57</v>
      </c>
      <c r="AB242" s="5" t="s">
        <v>58</v>
      </c>
      <c r="AC242" s="5" t="s">
        <v>52</v>
      </c>
      <c r="AD242" s="5" t="s">
        <v>131</v>
      </c>
      <c r="AE242" s="5" t="s">
        <v>60</v>
      </c>
      <c r="AF242" s="5" t="s">
        <v>79</v>
      </c>
      <c r="AG242" s="5" t="s">
        <v>422</v>
      </c>
      <c r="AH242" s="5" t="s">
        <v>123</v>
      </c>
      <c r="AI242" s="5" t="s">
        <v>64</v>
      </c>
      <c r="AJ242" s="5" t="s">
        <v>114</v>
      </c>
      <c r="AK242" s="5" t="s">
        <v>66</v>
      </c>
      <c r="AL242" s="5" t="s">
        <v>97</v>
      </c>
      <c r="AM242" s="5" t="s">
        <v>68</v>
      </c>
      <c r="AN242" s="5" t="s">
        <v>116</v>
      </c>
      <c r="AO242" s="5" t="s">
        <v>117</v>
      </c>
      <c r="AP242" s="5" t="s">
        <v>118</v>
      </c>
      <c r="AQ242" s="6">
        <v>20475</v>
      </c>
    </row>
    <row r="243" spans="1:43" ht="16.5" thickBot="1" x14ac:dyDescent="0.3">
      <c r="A243" s="4">
        <v>200</v>
      </c>
      <c r="B243" s="5" t="s">
        <v>43</v>
      </c>
      <c r="C243" s="6">
        <v>26349000</v>
      </c>
      <c r="D243" s="5" t="s">
        <v>44</v>
      </c>
      <c r="E243" s="6">
        <v>37.773212000000001</v>
      </c>
      <c r="F243" s="6">
        <v>-122.444216</v>
      </c>
      <c r="G243" s="5" t="s">
        <v>45</v>
      </c>
      <c r="H243" s="5" t="s">
        <v>46</v>
      </c>
      <c r="I243" s="6">
        <v>1995787</v>
      </c>
      <c r="J243" s="6">
        <v>2005</v>
      </c>
      <c r="K243" s="6">
        <v>3801</v>
      </c>
      <c r="L243" s="6">
        <v>20050211</v>
      </c>
      <c r="M243" s="6">
        <v>1540</v>
      </c>
      <c r="N243" s="6">
        <v>125</v>
      </c>
      <c r="O243" s="5" t="s">
        <v>119</v>
      </c>
      <c r="P243" s="5" t="s">
        <v>135</v>
      </c>
      <c r="Q243" s="5" t="s">
        <v>440</v>
      </c>
      <c r="R243" s="5" t="s">
        <v>109</v>
      </c>
      <c r="S243" s="5" t="s">
        <v>441</v>
      </c>
      <c r="T243" s="6">
        <v>0</v>
      </c>
      <c r="U243" s="5" t="s">
        <v>51</v>
      </c>
      <c r="V243" s="5" t="s">
        <v>52</v>
      </c>
      <c r="W243" s="5" t="s">
        <v>90</v>
      </c>
      <c r="X243" s="5" t="s">
        <v>54</v>
      </c>
      <c r="Y243" s="5" t="s">
        <v>92</v>
      </c>
      <c r="Z243" s="5" t="s">
        <v>56</v>
      </c>
      <c r="AA243" s="5" t="s">
        <v>57</v>
      </c>
      <c r="AB243" s="5" t="s">
        <v>58</v>
      </c>
      <c r="AC243" s="5" t="s">
        <v>52</v>
      </c>
      <c r="AD243" s="5" t="s">
        <v>59</v>
      </c>
      <c r="AE243" s="5" t="s">
        <v>112</v>
      </c>
      <c r="AF243" s="5" t="s">
        <v>93</v>
      </c>
      <c r="AG243" s="5" t="s">
        <v>431</v>
      </c>
      <c r="AH243" s="5" t="s">
        <v>63</v>
      </c>
      <c r="AI243" s="5" t="s">
        <v>171</v>
      </c>
      <c r="AJ243" s="5" t="s">
        <v>347</v>
      </c>
      <c r="AK243" s="5" t="s">
        <v>66</v>
      </c>
      <c r="AL243" s="5" t="s">
        <v>97</v>
      </c>
      <c r="AM243" s="5" t="s">
        <v>68</v>
      </c>
      <c r="AN243" s="6">
        <v>21650</v>
      </c>
      <c r="AO243" s="5" t="s">
        <v>348</v>
      </c>
      <c r="AP243" s="5" t="s">
        <v>349</v>
      </c>
      <c r="AQ243" s="6">
        <v>16165</v>
      </c>
    </row>
    <row r="244" spans="1:43" ht="16.5" thickBot="1" x14ac:dyDescent="0.3">
      <c r="A244" s="4">
        <v>29479</v>
      </c>
      <c r="B244" s="5" t="s">
        <v>43</v>
      </c>
      <c r="C244" s="6">
        <v>26465000</v>
      </c>
      <c r="D244" s="6">
        <v>12745000</v>
      </c>
      <c r="E244" s="6">
        <v>37.778100000000002</v>
      </c>
      <c r="F244" s="6">
        <v>-122.45116400000001</v>
      </c>
      <c r="G244" s="5" t="s">
        <v>45</v>
      </c>
      <c r="H244" s="5" t="s">
        <v>46</v>
      </c>
      <c r="I244" s="6">
        <v>5584927</v>
      </c>
      <c r="J244" s="6">
        <v>2012</v>
      </c>
      <c r="K244" s="6">
        <v>3801</v>
      </c>
      <c r="L244" s="6">
        <v>20120208</v>
      </c>
      <c r="M244" s="6">
        <v>1535</v>
      </c>
      <c r="N244" s="6">
        <v>2145</v>
      </c>
      <c r="O244" s="5" t="s">
        <v>44</v>
      </c>
      <c r="P244" s="5" t="s">
        <v>88</v>
      </c>
      <c r="Q244" s="5" t="s">
        <v>44</v>
      </c>
      <c r="R244" s="5" t="s">
        <v>101</v>
      </c>
      <c r="S244" s="5" t="s">
        <v>442</v>
      </c>
      <c r="T244" s="6">
        <v>111</v>
      </c>
      <c r="U244" s="5" t="s">
        <v>76</v>
      </c>
      <c r="V244" s="5" t="s">
        <v>52</v>
      </c>
      <c r="W244" s="5" t="s">
        <v>90</v>
      </c>
      <c r="X244" s="5" t="s">
        <v>147</v>
      </c>
      <c r="Y244" s="5" t="s">
        <v>78</v>
      </c>
      <c r="Z244" s="5" t="s">
        <v>56</v>
      </c>
      <c r="AA244" s="5" t="s">
        <v>57</v>
      </c>
      <c r="AB244" s="5" t="s">
        <v>58</v>
      </c>
      <c r="AC244" s="5" t="s">
        <v>52</v>
      </c>
      <c r="AD244" s="5" t="s">
        <v>59</v>
      </c>
      <c r="AE244" s="5" t="s">
        <v>112</v>
      </c>
      <c r="AF244" s="5" t="s">
        <v>79</v>
      </c>
      <c r="AG244" s="5" t="s">
        <v>449</v>
      </c>
      <c r="AH244" s="5" t="s">
        <v>63</v>
      </c>
      <c r="AI244" s="5" t="s">
        <v>64</v>
      </c>
      <c r="AJ244" s="5" t="s">
        <v>65</v>
      </c>
      <c r="AK244" s="5" t="s">
        <v>168</v>
      </c>
      <c r="AL244" s="5" t="s">
        <v>97</v>
      </c>
      <c r="AM244" s="5" t="s">
        <v>68</v>
      </c>
      <c r="AN244" s="6">
        <v>22350</v>
      </c>
      <c r="AO244" s="5" t="s">
        <v>69</v>
      </c>
      <c r="AP244" s="5" t="s">
        <v>70</v>
      </c>
      <c r="AQ244" s="6">
        <v>31473</v>
      </c>
    </row>
    <row r="245" spans="1:43" ht="16.5" thickBot="1" x14ac:dyDescent="0.3">
      <c r="A245" s="4">
        <v>5857</v>
      </c>
      <c r="B245" s="5" t="s">
        <v>43</v>
      </c>
      <c r="C245" s="6">
        <v>26053000</v>
      </c>
      <c r="D245" s="5" t="s">
        <v>44</v>
      </c>
      <c r="E245" s="6">
        <v>37.774991999999997</v>
      </c>
      <c r="F245" s="6">
        <v>-122.437799</v>
      </c>
      <c r="G245" s="5" t="s">
        <v>45</v>
      </c>
      <c r="H245" s="5" t="s">
        <v>46</v>
      </c>
      <c r="I245" s="6">
        <v>150109920</v>
      </c>
      <c r="J245" s="6">
        <v>2015</v>
      </c>
      <c r="K245" s="6">
        <v>3801</v>
      </c>
      <c r="L245" s="6">
        <v>20150205</v>
      </c>
      <c r="M245" s="6">
        <v>4</v>
      </c>
      <c r="N245" s="6">
        <v>882</v>
      </c>
      <c r="O245" s="5" t="s">
        <v>166</v>
      </c>
      <c r="P245" s="5" t="s">
        <v>72</v>
      </c>
      <c r="Q245" s="5" t="s">
        <v>240</v>
      </c>
      <c r="R245" s="5" t="s">
        <v>453</v>
      </c>
      <c r="S245" s="5" t="s">
        <v>268</v>
      </c>
      <c r="T245" s="6">
        <v>0</v>
      </c>
      <c r="U245" s="5" t="s">
        <v>51</v>
      </c>
      <c r="V245" s="5" t="s">
        <v>52</v>
      </c>
      <c r="W245" s="5" t="s">
        <v>53</v>
      </c>
      <c r="X245" s="5" t="s">
        <v>150</v>
      </c>
      <c r="Y245" s="5" t="s">
        <v>151</v>
      </c>
      <c r="Z245" s="5" t="s">
        <v>152</v>
      </c>
      <c r="AA245" s="5" t="s">
        <v>57</v>
      </c>
      <c r="AB245" s="5" t="s">
        <v>58</v>
      </c>
      <c r="AC245" s="5" t="s">
        <v>52</v>
      </c>
      <c r="AD245" s="5" t="s">
        <v>131</v>
      </c>
      <c r="AE245" s="5" t="s">
        <v>112</v>
      </c>
      <c r="AF245" s="5" t="s">
        <v>79</v>
      </c>
      <c r="AG245" s="5" t="s">
        <v>507</v>
      </c>
      <c r="AH245" s="5" t="s">
        <v>133</v>
      </c>
      <c r="AI245" s="5" t="s">
        <v>64</v>
      </c>
      <c r="AJ245" s="5" t="s">
        <v>154</v>
      </c>
      <c r="AK245" s="5" t="s">
        <v>66</v>
      </c>
      <c r="AL245" s="5" t="s">
        <v>97</v>
      </c>
      <c r="AM245" s="5" t="s">
        <v>68</v>
      </c>
      <c r="AN245" s="5" t="s">
        <v>156</v>
      </c>
      <c r="AO245" s="5" t="s">
        <v>157</v>
      </c>
      <c r="AP245" s="5" t="s">
        <v>158</v>
      </c>
      <c r="AQ245" s="6">
        <v>11653</v>
      </c>
    </row>
    <row r="246" spans="1:43" ht="16.5" thickBot="1" x14ac:dyDescent="0.3">
      <c r="A246" s="4">
        <v>14549</v>
      </c>
      <c r="B246" s="5" t="s">
        <v>43</v>
      </c>
      <c r="C246" s="6">
        <v>26031000</v>
      </c>
      <c r="D246" s="5" t="s">
        <v>44</v>
      </c>
      <c r="E246" s="6">
        <v>37.773133000000001</v>
      </c>
      <c r="F246" s="6">
        <v>-122.437423</v>
      </c>
      <c r="G246" s="5" t="s">
        <v>45</v>
      </c>
      <c r="H246" s="5" t="s">
        <v>46</v>
      </c>
      <c r="I246" s="6">
        <v>5097560</v>
      </c>
      <c r="J246" s="6">
        <v>2011</v>
      </c>
      <c r="K246" s="6">
        <v>3801</v>
      </c>
      <c r="L246" s="6">
        <v>20110218</v>
      </c>
      <c r="M246" s="6">
        <v>2220</v>
      </c>
      <c r="N246" s="6">
        <v>1222</v>
      </c>
      <c r="O246" s="5" t="s">
        <v>119</v>
      </c>
      <c r="P246" s="5" t="s">
        <v>135</v>
      </c>
      <c r="Q246" s="5" t="s">
        <v>240</v>
      </c>
      <c r="R246" s="5" t="s">
        <v>453</v>
      </c>
      <c r="S246" s="5" t="s">
        <v>192</v>
      </c>
      <c r="T246" s="6">
        <v>0</v>
      </c>
      <c r="U246" s="5" t="s">
        <v>51</v>
      </c>
      <c r="V246" s="5" t="s">
        <v>52</v>
      </c>
      <c r="W246" s="5" t="s">
        <v>53</v>
      </c>
      <c r="X246" s="5" t="s">
        <v>150</v>
      </c>
      <c r="Y246" s="5" t="s">
        <v>151</v>
      </c>
      <c r="Z246" s="5" t="s">
        <v>152</v>
      </c>
      <c r="AA246" s="5" t="s">
        <v>213</v>
      </c>
      <c r="AB246" s="5" t="s">
        <v>58</v>
      </c>
      <c r="AC246" s="5" t="s">
        <v>52</v>
      </c>
      <c r="AD246" s="5" t="s">
        <v>131</v>
      </c>
      <c r="AE246" s="5" t="s">
        <v>112</v>
      </c>
      <c r="AF246" s="5" t="s">
        <v>153</v>
      </c>
      <c r="AG246" s="5" t="s">
        <v>554</v>
      </c>
      <c r="AH246" s="5" t="s">
        <v>149</v>
      </c>
      <c r="AI246" s="5" t="s">
        <v>215</v>
      </c>
      <c r="AJ246" s="5" t="s">
        <v>379</v>
      </c>
      <c r="AK246" s="5" t="s">
        <v>66</v>
      </c>
      <c r="AL246" s="5" t="s">
        <v>97</v>
      </c>
      <c r="AM246" s="5" t="s">
        <v>68</v>
      </c>
      <c r="AN246" s="5" t="s">
        <v>380</v>
      </c>
      <c r="AO246" s="5" t="s">
        <v>381</v>
      </c>
      <c r="AP246" s="5" t="s">
        <v>382</v>
      </c>
      <c r="AQ246" s="6">
        <v>8354</v>
      </c>
    </row>
    <row r="247" spans="1:43" ht="16.5" thickBot="1" x14ac:dyDescent="0.3">
      <c r="A247" s="4">
        <v>5435</v>
      </c>
      <c r="B247" s="5" t="s">
        <v>43</v>
      </c>
      <c r="C247" s="6">
        <v>26050000</v>
      </c>
      <c r="D247" s="5" t="s">
        <v>44</v>
      </c>
      <c r="E247" s="6">
        <v>37.774062000000001</v>
      </c>
      <c r="F247" s="6">
        <v>-122.437611</v>
      </c>
      <c r="G247" s="5" t="s">
        <v>45</v>
      </c>
      <c r="H247" s="5" t="s">
        <v>46</v>
      </c>
      <c r="I247" s="6">
        <v>140144362</v>
      </c>
      <c r="J247" s="6">
        <v>2014</v>
      </c>
      <c r="K247" s="6">
        <v>3801</v>
      </c>
      <c r="L247" s="6">
        <v>20140218</v>
      </c>
      <c r="M247" s="6">
        <v>1331</v>
      </c>
      <c r="N247" s="6">
        <v>624</v>
      </c>
      <c r="O247" s="5" t="s">
        <v>119</v>
      </c>
      <c r="P247" s="5" t="s">
        <v>47</v>
      </c>
      <c r="Q247" s="5" t="s">
        <v>169</v>
      </c>
      <c r="R247" s="5" t="s">
        <v>109</v>
      </c>
      <c r="S247" s="5" t="s">
        <v>453</v>
      </c>
      <c r="T247" s="6">
        <v>0</v>
      </c>
      <c r="U247" s="5" t="s">
        <v>51</v>
      </c>
      <c r="V247" s="5" t="s">
        <v>52</v>
      </c>
      <c r="W247" s="5" t="s">
        <v>53</v>
      </c>
      <c r="X247" s="5" t="s">
        <v>77</v>
      </c>
      <c r="Y247" s="5" t="s">
        <v>78</v>
      </c>
      <c r="Z247" s="5" t="s">
        <v>56</v>
      </c>
      <c r="AA247" s="5" t="s">
        <v>57</v>
      </c>
      <c r="AB247" s="5" t="s">
        <v>58</v>
      </c>
      <c r="AC247" s="5" t="s">
        <v>52</v>
      </c>
      <c r="AD247" s="5" t="s">
        <v>59</v>
      </c>
      <c r="AE247" s="5" t="s">
        <v>112</v>
      </c>
      <c r="AF247" s="5" t="s">
        <v>79</v>
      </c>
      <c r="AG247" s="5" t="s">
        <v>512</v>
      </c>
      <c r="AH247" s="5" t="s">
        <v>81</v>
      </c>
      <c r="AI247" s="5" t="s">
        <v>64</v>
      </c>
      <c r="AJ247" s="5" t="s">
        <v>334</v>
      </c>
      <c r="AK247" s="5" t="s">
        <v>66</v>
      </c>
      <c r="AL247" s="5" t="s">
        <v>97</v>
      </c>
      <c r="AM247" s="5" t="s">
        <v>68</v>
      </c>
      <c r="AN247" s="5" t="s">
        <v>195</v>
      </c>
      <c r="AO247" s="5" t="s">
        <v>196</v>
      </c>
      <c r="AP247" s="5" t="s">
        <v>197</v>
      </c>
      <c r="AQ247" s="6">
        <v>8723</v>
      </c>
    </row>
    <row r="248" spans="1:43" ht="16.5" thickBot="1" x14ac:dyDescent="0.3">
      <c r="A248" s="4">
        <v>13081</v>
      </c>
      <c r="B248" s="5" t="s">
        <v>43</v>
      </c>
      <c r="C248" s="6">
        <v>26050000</v>
      </c>
      <c r="D248" s="5" t="s">
        <v>44</v>
      </c>
      <c r="E248" s="6">
        <v>37.774062000000001</v>
      </c>
      <c r="F248" s="6">
        <v>-122.437611</v>
      </c>
      <c r="G248" s="5" t="s">
        <v>45</v>
      </c>
      <c r="H248" s="5" t="s">
        <v>46</v>
      </c>
      <c r="I248" s="6">
        <v>5590769</v>
      </c>
      <c r="J248" s="6">
        <v>2012</v>
      </c>
      <c r="K248" s="6">
        <v>3801</v>
      </c>
      <c r="L248" s="6">
        <v>20120214</v>
      </c>
      <c r="M248" s="6">
        <v>1903</v>
      </c>
      <c r="N248" s="6">
        <v>1128</v>
      </c>
      <c r="O248" s="5" t="s">
        <v>119</v>
      </c>
      <c r="P248" s="5" t="s">
        <v>47</v>
      </c>
      <c r="Q248" s="5" t="s">
        <v>224</v>
      </c>
      <c r="R248" s="5" t="s">
        <v>109</v>
      </c>
      <c r="S248" s="5" t="s">
        <v>453</v>
      </c>
      <c r="T248" s="6">
        <v>0</v>
      </c>
      <c r="U248" s="5" t="s">
        <v>51</v>
      </c>
      <c r="V248" s="5" t="s">
        <v>52</v>
      </c>
      <c r="W248" s="5" t="s">
        <v>90</v>
      </c>
      <c r="X248" s="5" t="s">
        <v>77</v>
      </c>
      <c r="Y248" s="5" t="s">
        <v>92</v>
      </c>
      <c r="Z248" s="5" t="s">
        <v>56</v>
      </c>
      <c r="AA248" s="5" t="s">
        <v>57</v>
      </c>
      <c r="AB248" s="5" t="s">
        <v>58</v>
      </c>
      <c r="AC248" s="5" t="s">
        <v>52</v>
      </c>
      <c r="AD248" s="5" t="s">
        <v>131</v>
      </c>
      <c r="AE248" s="5" t="s">
        <v>112</v>
      </c>
      <c r="AF248" s="5" t="s">
        <v>93</v>
      </c>
      <c r="AG248" s="5" t="s">
        <v>512</v>
      </c>
      <c r="AH248" s="5" t="s">
        <v>123</v>
      </c>
      <c r="AI248" s="5" t="s">
        <v>64</v>
      </c>
      <c r="AJ248" s="5" t="s">
        <v>114</v>
      </c>
      <c r="AK248" s="5" t="s">
        <v>66</v>
      </c>
      <c r="AL248" s="5" t="s">
        <v>97</v>
      </c>
      <c r="AM248" s="5" t="s">
        <v>68</v>
      </c>
      <c r="AN248" s="5" t="s">
        <v>116</v>
      </c>
      <c r="AO248" s="5" t="s">
        <v>117</v>
      </c>
      <c r="AP248" s="5" t="s">
        <v>118</v>
      </c>
      <c r="AQ248" s="6">
        <v>18540</v>
      </c>
    </row>
    <row r="249" spans="1:43" ht="16.5" thickBot="1" x14ac:dyDescent="0.3">
      <c r="A249" s="4">
        <v>12959</v>
      </c>
      <c r="B249" s="5" t="s">
        <v>43</v>
      </c>
      <c r="C249" s="6">
        <v>26058000</v>
      </c>
      <c r="D249" s="6">
        <v>5451000</v>
      </c>
      <c r="E249" s="6">
        <v>37.774048999999998</v>
      </c>
      <c r="F249" s="6">
        <v>-122.437712</v>
      </c>
      <c r="G249" s="5" t="s">
        <v>45</v>
      </c>
      <c r="H249" s="5" t="s">
        <v>46</v>
      </c>
      <c r="I249" s="6">
        <v>5584906</v>
      </c>
      <c r="J249" s="6">
        <v>2012</v>
      </c>
      <c r="K249" s="6">
        <v>3801</v>
      </c>
      <c r="L249" s="6">
        <v>20120215</v>
      </c>
      <c r="M249" s="6">
        <v>1830</v>
      </c>
      <c r="N249" s="6">
        <v>1437</v>
      </c>
      <c r="O249" s="5" t="s">
        <v>119</v>
      </c>
      <c r="P249" s="5" t="s">
        <v>88</v>
      </c>
      <c r="Q249" s="5" t="s">
        <v>224</v>
      </c>
      <c r="R249" s="5" t="s">
        <v>109</v>
      </c>
      <c r="S249" s="5" t="s">
        <v>453</v>
      </c>
      <c r="T249" s="6">
        <v>30</v>
      </c>
      <c r="U249" s="5" t="s">
        <v>120</v>
      </c>
      <c r="V249" s="5" t="s">
        <v>52</v>
      </c>
      <c r="W249" s="5" t="s">
        <v>90</v>
      </c>
      <c r="X249" s="5" t="s">
        <v>91</v>
      </c>
      <c r="Y249" s="5" t="s">
        <v>92</v>
      </c>
      <c r="Z249" s="5" t="s">
        <v>56</v>
      </c>
      <c r="AA249" s="5" t="s">
        <v>57</v>
      </c>
      <c r="AB249" s="5" t="s">
        <v>58</v>
      </c>
      <c r="AC249" s="5" t="s">
        <v>52</v>
      </c>
      <c r="AD249" s="5" t="s">
        <v>131</v>
      </c>
      <c r="AE249" s="5" t="s">
        <v>112</v>
      </c>
      <c r="AF249" s="5" t="s">
        <v>93</v>
      </c>
      <c r="AG249" s="5" t="s">
        <v>518</v>
      </c>
      <c r="AH249" s="5" t="s">
        <v>123</v>
      </c>
      <c r="AI249" s="5" t="s">
        <v>64</v>
      </c>
      <c r="AJ249" s="5" t="s">
        <v>327</v>
      </c>
      <c r="AK249" s="5" t="s">
        <v>83</v>
      </c>
      <c r="AL249" s="5" t="s">
        <v>97</v>
      </c>
      <c r="AM249" s="5" t="s">
        <v>68</v>
      </c>
      <c r="AN249" s="6">
        <v>21717</v>
      </c>
      <c r="AO249" s="5" t="s">
        <v>328</v>
      </c>
      <c r="AP249" s="5" t="s">
        <v>329</v>
      </c>
      <c r="AQ249" s="6">
        <v>14379</v>
      </c>
    </row>
    <row r="250" spans="1:43" ht="16.5" thickBot="1" x14ac:dyDescent="0.3">
      <c r="A250" s="4">
        <v>26766</v>
      </c>
      <c r="B250" s="5" t="s">
        <v>43</v>
      </c>
      <c r="C250" s="6">
        <v>26050000</v>
      </c>
      <c r="D250" s="6">
        <v>5450000</v>
      </c>
      <c r="E250" s="6">
        <v>37.774115000000002</v>
      </c>
      <c r="F250" s="6">
        <v>-122.4372</v>
      </c>
      <c r="G250" s="5" t="s">
        <v>45</v>
      </c>
      <c r="H250" s="5" t="s">
        <v>46</v>
      </c>
      <c r="I250" s="6">
        <v>140157898</v>
      </c>
      <c r="J250" s="6">
        <v>2014</v>
      </c>
      <c r="K250" s="6">
        <v>3801</v>
      </c>
      <c r="L250" s="6">
        <v>20140222</v>
      </c>
      <c r="M250" s="6">
        <v>1731</v>
      </c>
      <c r="N250" s="6">
        <v>4261</v>
      </c>
      <c r="O250" s="5" t="s">
        <v>166</v>
      </c>
      <c r="P250" s="5" t="s">
        <v>128</v>
      </c>
      <c r="Q250" s="5" t="s">
        <v>224</v>
      </c>
      <c r="R250" s="5" t="s">
        <v>109</v>
      </c>
      <c r="S250" s="5" t="s">
        <v>453</v>
      </c>
      <c r="T250" s="6">
        <v>120</v>
      </c>
      <c r="U250" s="5" t="s">
        <v>76</v>
      </c>
      <c r="V250" s="5" t="s">
        <v>52</v>
      </c>
      <c r="W250" s="5" t="s">
        <v>90</v>
      </c>
      <c r="X250" s="5" t="s">
        <v>77</v>
      </c>
      <c r="Y250" s="5" t="s">
        <v>92</v>
      </c>
      <c r="Z250" s="5" t="s">
        <v>56</v>
      </c>
      <c r="AA250" s="5" t="s">
        <v>57</v>
      </c>
      <c r="AB250" s="5" t="s">
        <v>58</v>
      </c>
      <c r="AC250" s="5" t="s">
        <v>52</v>
      </c>
      <c r="AD250" s="5" t="s">
        <v>121</v>
      </c>
      <c r="AE250" s="5" t="s">
        <v>60</v>
      </c>
      <c r="AF250" s="5" t="s">
        <v>93</v>
      </c>
      <c r="AG250" s="5" t="s">
        <v>521</v>
      </c>
      <c r="AH250" s="5" t="s">
        <v>63</v>
      </c>
      <c r="AI250" s="5" t="s">
        <v>171</v>
      </c>
      <c r="AJ250" s="5" t="s">
        <v>522</v>
      </c>
      <c r="AK250" s="5" t="s">
        <v>83</v>
      </c>
      <c r="AL250" s="5" t="s">
        <v>97</v>
      </c>
      <c r="AM250" s="5" t="s">
        <v>68</v>
      </c>
      <c r="AN250" s="6">
        <v>21751</v>
      </c>
      <c r="AO250" s="5" t="s">
        <v>523</v>
      </c>
      <c r="AP250" s="5" t="s">
        <v>524</v>
      </c>
      <c r="AQ250" s="6">
        <v>14403</v>
      </c>
    </row>
    <row r="251" spans="1:43" ht="16.5" thickBot="1" x14ac:dyDescent="0.3">
      <c r="A251" s="4">
        <v>29026</v>
      </c>
      <c r="B251" s="5" t="s">
        <v>43</v>
      </c>
      <c r="C251" s="6">
        <v>26070000</v>
      </c>
      <c r="D251" s="5" t="s">
        <v>44</v>
      </c>
      <c r="E251" s="6">
        <v>37.778723999999997</v>
      </c>
      <c r="F251" s="6">
        <v>-122.438552</v>
      </c>
      <c r="G251" s="5" t="s">
        <v>45</v>
      </c>
      <c r="H251" s="5" t="s">
        <v>46</v>
      </c>
      <c r="I251" s="6">
        <v>5106143</v>
      </c>
      <c r="J251" s="6">
        <v>2011</v>
      </c>
      <c r="K251" s="6">
        <v>3801</v>
      </c>
      <c r="L251" s="6">
        <v>20110213</v>
      </c>
      <c r="M251" s="6">
        <v>1050</v>
      </c>
      <c r="N251" s="6">
        <v>120</v>
      </c>
      <c r="O251" s="5" t="s">
        <v>119</v>
      </c>
      <c r="P251" s="5" t="s">
        <v>182</v>
      </c>
      <c r="Q251" s="5" t="s">
        <v>546</v>
      </c>
      <c r="R251" s="5" t="s">
        <v>74</v>
      </c>
      <c r="S251" s="5" t="s">
        <v>453</v>
      </c>
      <c r="T251" s="6">
        <v>0</v>
      </c>
      <c r="U251" s="5" t="s">
        <v>51</v>
      </c>
      <c r="V251" s="5" t="s">
        <v>52</v>
      </c>
      <c r="W251" s="5" t="s">
        <v>90</v>
      </c>
      <c r="X251" s="5" t="s">
        <v>91</v>
      </c>
      <c r="Y251" s="5" t="s">
        <v>78</v>
      </c>
      <c r="Z251" s="5" t="s">
        <v>56</v>
      </c>
      <c r="AA251" s="5" t="s">
        <v>57</v>
      </c>
      <c r="AB251" s="5" t="s">
        <v>58</v>
      </c>
      <c r="AC251" s="5" t="s">
        <v>52</v>
      </c>
      <c r="AD251" s="5" t="s">
        <v>59</v>
      </c>
      <c r="AE251" s="5" t="s">
        <v>112</v>
      </c>
      <c r="AF251" s="5" t="s">
        <v>79</v>
      </c>
      <c r="AG251" s="5" t="s">
        <v>545</v>
      </c>
      <c r="AH251" s="5" t="s">
        <v>81</v>
      </c>
      <c r="AI251" s="5" t="s">
        <v>64</v>
      </c>
      <c r="AJ251" s="5" t="s">
        <v>124</v>
      </c>
      <c r="AK251" s="5" t="s">
        <v>66</v>
      </c>
      <c r="AL251" s="5" t="s">
        <v>97</v>
      </c>
      <c r="AM251" s="5" t="s">
        <v>68</v>
      </c>
      <c r="AN251" s="5" t="s">
        <v>125</v>
      </c>
      <c r="AO251" s="5" t="s">
        <v>126</v>
      </c>
      <c r="AP251" s="5" t="s">
        <v>127</v>
      </c>
      <c r="AQ251" s="6">
        <v>21570</v>
      </c>
    </row>
    <row r="252" spans="1:43" ht="16.5" thickBot="1" x14ac:dyDescent="0.3">
      <c r="A252" s="4">
        <v>29066</v>
      </c>
      <c r="B252" s="5" t="s">
        <v>43</v>
      </c>
      <c r="C252" s="6">
        <v>26077000</v>
      </c>
      <c r="D252" s="5" t="s">
        <v>44</v>
      </c>
      <c r="E252" s="6">
        <v>37.77966</v>
      </c>
      <c r="F252" s="6">
        <v>-122.43874</v>
      </c>
      <c r="G252" s="5" t="s">
        <v>45</v>
      </c>
      <c r="H252" s="5" t="s">
        <v>46</v>
      </c>
      <c r="I252" s="6">
        <v>4629669</v>
      </c>
      <c r="J252" s="6">
        <v>2010</v>
      </c>
      <c r="K252" s="6">
        <v>3801</v>
      </c>
      <c r="L252" s="6">
        <v>20100215</v>
      </c>
      <c r="M252" s="6">
        <v>1610</v>
      </c>
      <c r="N252" s="6">
        <v>202</v>
      </c>
      <c r="O252" s="5" t="s">
        <v>119</v>
      </c>
      <c r="P252" s="5" t="s">
        <v>172</v>
      </c>
      <c r="Q252" s="5" t="s">
        <v>318</v>
      </c>
      <c r="R252" s="5" t="s">
        <v>49</v>
      </c>
      <c r="S252" s="5" t="s">
        <v>453</v>
      </c>
      <c r="T252" s="6">
        <v>0</v>
      </c>
      <c r="U252" s="5" t="s">
        <v>51</v>
      </c>
      <c r="V252" s="5" t="s">
        <v>52</v>
      </c>
      <c r="W252" s="5" t="s">
        <v>53</v>
      </c>
      <c r="X252" s="5" t="s">
        <v>91</v>
      </c>
      <c r="Y252" s="5" t="s">
        <v>78</v>
      </c>
      <c r="Z252" s="5" t="s">
        <v>56</v>
      </c>
      <c r="AA252" s="5" t="s">
        <v>57</v>
      </c>
      <c r="AB252" s="5" t="s">
        <v>58</v>
      </c>
      <c r="AC252" s="5" t="s">
        <v>52</v>
      </c>
      <c r="AD252" s="5" t="s">
        <v>59</v>
      </c>
      <c r="AE252" s="5" t="s">
        <v>112</v>
      </c>
      <c r="AF252" s="5" t="s">
        <v>79</v>
      </c>
      <c r="AG252" s="5" t="s">
        <v>62</v>
      </c>
      <c r="AH252" s="5" t="s">
        <v>63</v>
      </c>
      <c r="AI252" s="5" t="s">
        <v>64</v>
      </c>
      <c r="AJ252" s="5" t="s">
        <v>184</v>
      </c>
      <c r="AK252" s="5" t="s">
        <v>66</v>
      </c>
      <c r="AL252" s="5" t="s">
        <v>97</v>
      </c>
      <c r="AM252" s="5" t="s">
        <v>68</v>
      </c>
      <c r="AN252" s="6">
        <v>23152</v>
      </c>
      <c r="AO252" s="5" t="s">
        <v>185</v>
      </c>
      <c r="AP252" s="5" t="s">
        <v>186</v>
      </c>
      <c r="AQ252" s="6">
        <v>8329</v>
      </c>
    </row>
    <row r="253" spans="1:43" ht="16.5" thickBot="1" x14ac:dyDescent="0.3">
      <c r="A253" s="4">
        <v>4263</v>
      </c>
      <c r="B253" s="5" t="s">
        <v>43</v>
      </c>
      <c r="C253" s="6">
        <v>26077000</v>
      </c>
      <c r="D253" s="5" t="s">
        <v>44</v>
      </c>
      <c r="E253" s="6">
        <v>37.77966</v>
      </c>
      <c r="F253" s="6">
        <v>-122.43874</v>
      </c>
      <c r="G253" s="5" t="s">
        <v>45</v>
      </c>
      <c r="H253" s="5" t="s">
        <v>46</v>
      </c>
      <c r="I253" s="6">
        <v>3703664</v>
      </c>
      <c r="J253" s="6">
        <v>2008</v>
      </c>
      <c r="K253" s="6">
        <v>3801</v>
      </c>
      <c r="L253" s="6">
        <v>20080205</v>
      </c>
      <c r="M253" s="6">
        <v>1430</v>
      </c>
      <c r="N253" s="6">
        <v>4060</v>
      </c>
      <c r="O253" s="5" t="s">
        <v>119</v>
      </c>
      <c r="P253" s="5" t="s">
        <v>47</v>
      </c>
      <c r="Q253" s="5" t="s">
        <v>528</v>
      </c>
      <c r="R253" s="5" t="s">
        <v>101</v>
      </c>
      <c r="S253" s="5" t="s">
        <v>453</v>
      </c>
      <c r="T253" s="6">
        <v>0</v>
      </c>
      <c r="U253" s="5" t="s">
        <v>51</v>
      </c>
      <c r="V253" s="5" t="s">
        <v>52</v>
      </c>
      <c r="W253" s="5" t="s">
        <v>53</v>
      </c>
      <c r="X253" s="5" t="s">
        <v>52</v>
      </c>
      <c r="Y253" s="5" t="s">
        <v>92</v>
      </c>
      <c r="Z253" s="5" t="s">
        <v>56</v>
      </c>
      <c r="AA253" s="5" t="s">
        <v>57</v>
      </c>
      <c r="AB253" s="5" t="s">
        <v>58</v>
      </c>
      <c r="AC253" s="5" t="s">
        <v>52</v>
      </c>
      <c r="AD253" s="5" t="s">
        <v>59</v>
      </c>
      <c r="AE253" s="5" t="s">
        <v>112</v>
      </c>
      <c r="AF253" s="5" t="s">
        <v>93</v>
      </c>
      <c r="AG253" s="5" t="s">
        <v>62</v>
      </c>
      <c r="AH253" s="5" t="s">
        <v>63</v>
      </c>
      <c r="AI253" s="5" t="s">
        <v>64</v>
      </c>
      <c r="AJ253" s="5" t="s">
        <v>612</v>
      </c>
      <c r="AK253" s="5" t="s">
        <v>66</v>
      </c>
      <c r="AL253" s="5" t="s">
        <v>97</v>
      </c>
      <c r="AM253" s="5" t="s">
        <v>68</v>
      </c>
      <c r="AN253" s="5" t="s">
        <v>474</v>
      </c>
      <c r="AO253" s="5" t="s">
        <v>613</v>
      </c>
      <c r="AP253" s="5" t="s">
        <v>614</v>
      </c>
      <c r="AQ253" s="6">
        <v>8937</v>
      </c>
    </row>
    <row r="254" spans="1:43" ht="16.5" thickBot="1" x14ac:dyDescent="0.3">
      <c r="A254" s="4">
        <v>15171</v>
      </c>
      <c r="B254" s="5" t="s">
        <v>43</v>
      </c>
      <c r="C254" s="6">
        <v>26448000</v>
      </c>
      <c r="D254" s="6">
        <v>5897000</v>
      </c>
      <c r="E254" s="6">
        <v>37.775601999999999</v>
      </c>
      <c r="F254" s="6">
        <v>-122.44804600000001</v>
      </c>
      <c r="G254" s="5" t="s">
        <v>45</v>
      </c>
      <c r="H254" s="5" t="s">
        <v>46</v>
      </c>
      <c r="I254" s="6">
        <v>2484824</v>
      </c>
      <c r="J254" s="6">
        <v>2006</v>
      </c>
      <c r="K254" s="6">
        <v>3801</v>
      </c>
      <c r="L254" s="6">
        <v>20060206</v>
      </c>
      <c r="M254" s="6">
        <v>2356</v>
      </c>
      <c r="N254" s="6">
        <v>307</v>
      </c>
      <c r="O254" s="5" t="s">
        <v>119</v>
      </c>
      <c r="P254" s="5" t="s">
        <v>172</v>
      </c>
      <c r="Q254" s="5" t="s">
        <v>173</v>
      </c>
      <c r="R254" s="5" t="s">
        <v>174</v>
      </c>
      <c r="S254" s="5" t="s">
        <v>110</v>
      </c>
      <c r="T254" s="6">
        <v>6</v>
      </c>
      <c r="U254" s="5" t="s">
        <v>76</v>
      </c>
      <c r="V254" s="5" t="s">
        <v>52</v>
      </c>
      <c r="W254" s="5" t="s">
        <v>53</v>
      </c>
      <c r="X254" s="5" t="s">
        <v>150</v>
      </c>
      <c r="Y254" s="5" t="s">
        <v>151</v>
      </c>
      <c r="Z254" s="5" t="s">
        <v>152</v>
      </c>
      <c r="AA254" s="5" t="s">
        <v>57</v>
      </c>
      <c r="AB254" s="5" t="s">
        <v>58</v>
      </c>
      <c r="AC254" s="5" t="s">
        <v>52</v>
      </c>
      <c r="AD254" s="5" t="s">
        <v>131</v>
      </c>
      <c r="AE254" s="5" t="s">
        <v>60</v>
      </c>
      <c r="AF254" s="5" t="s">
        <v>153</v>
      </c>
      <c r="AG254" s="5" t="s">
        <v>175</v>
      </c>
      <c r="AH254" s="5" t="s">
        <v>149</v>
      </c>
      <c r="AI254" s="5" t="s">
        <v>64</v>
      </c>
      <c r="AJ254" s="5" t="s">
        <v>176</v>
      </c>
      <c r="AK254" s="5" t="s">
        <v>66</v>
      </c>
      <c r="AL254" s="5" t="s">
        <v>97</v>
      </c>
      <c r="AM254" s="5" t="s">
        <v>68</v>
      </c>
      <c r="AN254" s="5" t="s">
        <v>177</v>
      </c>
      <c r="AO254" s="5" t="s">
        <v>178</v>
      </c>
      <c r="AP254" s="5" t="s">
        <v>179</v>
      </c>
      <c r="AQ254" s="6">
        <v>13109</v>
      </c>
    </row>
    <row r="255" spans="1:43" ht="16.5" thickBot="1" x14ac:dyDescent="0.3">
      <c r="A255" s="4">
        <v>29055</v>
      </c>
      <c r="B255" s="5" t="s">
        <v>43</v>
      </c>
      <c r="C255" s="6">
        <v>26077000</v>
      </c>
      <c r="D255" s="5" t="s">
        <v>44</v>
      </c>
      <c r="E255" s="6">
        <v>37.77966</v>
      </c>
      <c r="F255" s="6">
        <v>-122.43874</v>
      </c>
      <c r="G255" s="5" t="s">
        <v>45</v>
      </c>
      <c r="H255" s="5" t="s">
        <v>46</v>
      </c>
      <c r="I255" s="6">
        <v>2036984</v>
      </c>
      <c r="J255" s="6">
        <v>2005</v>
      </c>
      <c r="K255" s="6">
        <v>3801</v>
      </c>
      <c r="L255" s="6">
        <v>20050214</v>
      </c>
      <c r="M255" s="6">
        <v>1528</v>
      </c>
      <c r="N255" s="6">
        <v>1384</v>
      </c>
      <c r="O255" s="5" t="s">
        <v>313</v>
      </c>
      <c r="P255" s="5" t="s">
        <v>172</v>
      </c>
      <c r="Q255" s="5" t="s">
        <v>617</v>
      </c>
      <c r="R255" s="5" t="s">
        <v>101</v>
      </c>
      <c r="S255" s="5" t="s">
        <v>453</v>
      </c>
      <c r="T255" s="6">
        <v>0</v>
      </c>
      <c r="U255" s="5" t="s">
        <v>51</v>
      </c>
      <c r="V255" s="5" t="s">
        <v>215</v>
      </c>
      <c r="W255" s="5" t="s">
        <v>90</v>
      </c>
      <c r="X255" s="5" t="s">
        <v>91</v>
      </c>
      <c r="Y255" s="5" t="s">
        <v>78</v>
      </c>
      <c r="Z255" s="5" t="s">
        <v>56</v>
      </c>
      <c r="AA255" s="5" t="s">
        <v>213</v>
      </c>
      <c r="AB255" s="5" t="s">
        <v>58</v>
      </c>
      <c r="AC255" s="5" t="s">
        <v>52</v>
      </c>
      <c r="AD255" s="5" t="s">
        <v>59</v>
      </c>
      <c r="AE255" s="5" t="s">
        <v>112</v>
      </c>
      <c r="AF255" s="5" t="s">
        <v>79</v>
      </c>
      <c r="AG255" s="5" t="s">
        <v>62</v>
      </c>
      <c r="AH255" s="5" t="s">
        <v>63</v>
      </c>
      <c r="AI255" s="5" t="s">
        <v>171</v>
      </c>
      <c r="AJ255" s="5" t="s">
        <v>124</v>
      </c>
      <c r="AK255" s="5" t="s">
        <v>66</v>
      </c>
      <c r="AL255" s="5" t="s">
        <v>97</v>
      </c>
      <c r="AM255" s="5" t="s">
        <v>68</v>
      </c>
      <c r="AN255" s="5" t="s">
        <v>125</v>
      </c>
      <c r="AO255" s="5" t="s">
        <v>126</v>
      </c>
      <c r="AP255" s="5" t="s">
        <v>127</v>
      </c>
      <c r="AQ255" s="6">
        <v>21576</v>
      </c>
    </row>
    <row r="256" spans="1:43" ht="16.5" thickBot="1" x14ac:dyDescent="0.3">
      <c r="A256" s="4">
        <v>8096</v>
      </c>
      <c r="B256" s="5" t="s">
        <v>43</v>
      </c>
      <c r="C256" s="6">
        <v>26347000</v>
      </c>
      <c r="D256" s="5" t="s">
        <v>44</v>
      </c>
      <c r="E256" s="6">
        <v>37.772995000000002</v>
      </c>
      <c r="F256" s="6">
        <v>-122.445902</v>
      </c>
      <c r="G256" s="5" t="s">
        <v>45</v>
      </c>
      <c r="H256" s="5" t="s">
        <v>46</v>
      </c>
      <c r="I256" s="6">
        <v>4635392</v>
      </c>
      <c r="J256" s="6">
        <v>2010</v>
      </c>
      <c r="K256" s="6">
        <v>3801</v>
      </c>
      <c r="L256" s="6">
        <v>20100213</v>
      </c>
      <c r="M256" s="6">
        <v>2326</v>
      </c>
      <c r="N256" s="6">
        <v>2038</v>
      </c>
      <c r="O256" s="5" t="s">
        <v>71</v>
      </c>
      <c r="P256" s="5" t="s">
        <v>128</v>
      </c>
      <c r="Q256" s="5" t="s">
        <v>240</v>
      </c>
      <c r="R256" s="5" t="s">
        <v>644</v>
      </c>
      <c r="S256" s="5" t="s">
        <v>109</v>
      </c>
      <c r="T256" s="6">
        <v>0</v>
      </c>
      <c r="U256" s="5" t="s">
        <v>51</v>
      </c>
      <c r="V256" s="5" t="s">
        <v>52</v>
      </c>
      <c r="W256" s="5" t="s">
        <v>53</v>
      </c>
      <c r="X256" s="5" t="s">
        <v>91</v>
      </c>
      <c r="Y256" s="5" t="s">
        <v>92</v>
      </c>
      <c r="Z256" s="5" t="s">
        <v>56</v>
      </c>
      <c r="AA256" s="5" t="s">
        <v>57</v>
      </c>
      <c r="AB256" s="5" t="s">
        <v>58</v>
      </c>
      <c r="AC256" s="5" t="s">
        <v>52</v>
      </c>
      <c r="AD256" s="5" t="s">
        <v>131</v>
      </c>
      <c r="AE256" s="5" t="s">
        <v>112</v>
      </c>
      <c r="AF256" s="5" t="s">
        <v>93</v>
      </c>
      <c r="AG256" s="5" t="s">
        <v>645</v>
      </c>
      <c r="AH256" s="5" t="s">
        <v>149</v>
      </c>
      <c r="AI256" s="5" t="s">
        <v>64</v>
      </c>
      <c r="AJ256" s="5" t="s">
        <v>611</v>
      </c>
      <c r="AK256" s="5" t="s">
        <v>66</v>
      </c>
      <c r="AL256" s="5" t="s">
        <v>97</v>
      </c>
      <c r="AM256" s="5" t="s">
        <v>68</v>
      </c>
      <c r="AN256" s="5" t="s">
        <v>125</v>
      </c>
      <c r="AO256" s="5" t="s">
        <v>126</v>
      </c>
      <c r="AP256" s="5" t="s">
        <v>127</v>
      </c>
      <c r="AQ256" s="6">
        <v>6034</v>
      </c>
    </row>
    <row r="257" spans="1:43" ht="16.5" thickBot="1" x14ac:dyDescent="0.3">
      <c r="A257" s="4">
        <v>29234</v>
      </c>
      <c r="B257" s="5" t="s">
        <v>43</v>
      </c>
      <c r="C257" s="6">
        <v>26376000</v>
      </c>
      <c r="D257" s="6">
        <v>8851000</v>
      </c>
      <c r="E257" s="6">
        <v>37.773043999999999</v>
      </c>
      <c r="F257" s="6">
        <v>-122.44591200000001</v>
      </c>
      <c r="G257" s="5" t="s">
        <v>45</v>
      </c>
      <c r="H257" s="5" t="s">
        <v>46</v>
      </c>
      <c r="I257" s="6">
        <v>3723447</v>
      </c>
      <c r="J257" s="6">
        <v>2008</v>
      </c>
      <c r="K257" s="6">
        <v>3801</v>
      </c>
      <c r="L257" s="6">
        <v>20080221</v>
      </c>
      <c r="M257" s="6">
        <v>300</v>
      </c>
      <c r="N257" s="6">
        <v>1976</v>
      </c>
      <c r="O257" s="5" t="s">
        <v>217</v>
      </c>
      <c r="P257" s="5" t="s">
        <v>72</v>
      </c>
      <c r="Q257" s="5" t="s">
        <v>354</v>
      </c>
      <c r="R257" s="5" t="s">
        <v>644</v>
      </c>
      <c r="S257" s="5" t="s">
        <v>109</v>
      </c>
      <c r="T257" s="6">
        <v>18</v>
      </c>
      <c r="U257" s="5" t="s">
        <v>622</v>
      </c>
      <c r="V257" s="5" t="s">
        <v>52</v>
      </c>
      <c r="W257" s="5" t="s">
        <v>90</v>
      </c>
      <c r="X257" s="5" t="s">
        <v>147</v>
      </c>
      <c r="Y257" s="5" t="s">
        <v>78</v>
      </c>
      <c r="Z257" s="5" t="s">
        <v>56</v>
      </c>
      <c r="AA257" s="5" t="s">
        <v>57</v>
      </c>
      <c r="AB257" s="5" t="s">
        <v>58</v>
      </c>
      <c r="AC257" s="5" t="s">
        <v>52</v>
      </c>
      <c r="AD257" s="5" t="s">
        <v>131</v>
      </c>
      <c r="AE257" s="5" t="s">
        <v>112</v>
      </c>
      <c r="AF257" s="5" t="s">
        <v>79</v>
      </c>
      <c r="AG257" s="5" t="s">
        <v>679</v>
      </c>
      <c r="AH257" s="5" t="s">
        <v>133</v>
      </c>
      <c r="AI257" s="5" t="s">
        <v>64</v>
      </c>
      <c r="AJ257" s="5" t="s">
        <v>184</v>
      </c>
      <c r="AK257" s="5" t="s">
        <v>66</v>
      </c>
      <c r="AL257" s="5" t="s">
        <v>97</v>
      </c>
      <c r="AM257" s="5" t="s">
        <v>68</v>
      </c>
      <c r="AN257" s="6">
        <v>23152</v>
      </c>
      <c r="AO257" s="5" t="s">
        <v>185</v>
      </c>
      <c r="AP257" s="5" t="s">
        <v>186</v>
      </c>
      <c r="AQ257" s="6">
        <v>13644</v>
      </c>
    </row>
    <row r="258" spans="1:43" ht="16.5" thickBot="1" x14ac:dyDescent="0.3">
      <c r="A258" s="4">
        <v>26966</v>
      </c>
      <c r="B258" s="5" t="s">
        <v>43</v>
      </c>
      <c r="C258" s="6">
        <v>26445000</v>
      </c>
      <c r="D258" s="5" t="s">
        <v>44</v>
      </c>
      <c r="E258" s="6">
        <v>37.771929999999998</v>
      </c>
      <c r="F258" s="6">
        <v>-122.454083</v>
      </c>
      <c r="G258" s="5" t="s">
        <v>45</v>
      </c>
      <c r="H258" s="5" t="s">
        <v>46</v>
      </c>
      <c r="I258" s="6">
        <v>140141108</v>
      </c>
      <c r="J258" s="6">
        <v>2014</v>
      </c>
      <c r="K258" s="6">
        <v>3801</v>
      </c>
      <c r="L258" s="6">
        <v>20140217</v>
      </c>
      <c r="M258" s="6">
        <v>1130</v>
      </c>
      <c r="N258" s="6">
        <v>1896</v>
      </c>
      <c r="O258" s="5" t="s">
        <v>119</v>
      </c>
      <c r="P258" s="5" t="s">
        <v>172</v>
      </c>
      <c r="Q258" s="5" t="s">
        <v>477</v>
      </c>
      <c r="R258" s="5" t="s">
        <v>694</v>
      </c>
      <c r="S258" s="5" t="s">
        <v>109</v>
      </c>
      <c r="T258" s="6">
        <v>0</v>
      </c>
      <c r="U258" s="5" t="s">
        <v>51</v>
      </c>
      <c r="V258" s="5" t="s">
        <v>52</v>
      </c>
      <c r="W258" s="5" t="s">
        <v>90</v>
      </c>
      <c r="X258" s="5" t="s">
        <v>147</v>
      </c>
      <c r="Y258" s="5" t="s">
        <v>78</v>
      </c>
      <c r="Z258" s="5" t="s">
        <v>56</v>
      </c>
      <c r="AA258" s="5" t="s">
        <v>57</v>
      </c>
      <c r="AB258" s="5" t="s">
        <v>58</v>
      </c>
      <c r="AC258" s="5" t="s">
        <v>52</v>
      </c>
      <c r="AD258" s="5" t="s">
        <v>59</v>
      </c>
      <c r="AE258" s="5" t="s">
        <v>60</v>
      </c>
      <c r="AF258" s="5" t="s">
        <v>79</v>
      </c>
      <c r="AG258" s="5" t="s">
        <v>641</v>
      </c>
      <c r="AH258" s="5" t="s">
        <v>81</v>
      </c>
      <c r="AI258" s="5" t="s">
        <v>64</v>
      </c>
      <c r="AJ258" s="5" t="s">
        <v>65</v>
      </c>
      <c r="AK258" s="5" t="s">
        <v>66</v>
      </c>
      <c r="AL258" s="5" t="s">
        <v>97</v>
      </c>
      <c r="AM258" s="5" t="s">
        <v>68</v>
      </c>
      <c r="AN258" s="6">
        <v>22350</v>
      </c>
      <c r="AO258" s="5" t="s">
        <v>69</v>
      </c>
      <c r="AP258" s="5" t="s">
        <v>70</v>
      </c>
      <c r="AQ258" s="6">
        <v>18582</v>
      </c>
    </row>
    <row r="259" spans="1:43" ht="16.5" thickBot="1" x14ac:dyDescent="0.3">
      <c r="A259" s="4">
        <v>29464</v>
      </c>
      <c r="B259" s="5" t="s">
        <v>43</v>
      </c>
      <c r="C259" s="6">
        <v>26445000</v>
      </c>
      <c r="D259" s="5" t="s">
        <v>44</v>
      </c>
      <c r="E259" s="6">
        <v>37.771929999999998</v>
      </c>
      <c r="F259" s="6">
        <v>-122.454083</v>
      </c>
      <c r="G259" s="5" t="s">
        <v>45</v>
      </c>
      <c r="H259" s="5" t="s">
        <v>46</v>
      </c>
      <c r="I259" s="6">
        <v>4629633</v>
      </c>
      <c r="J259" s="6">
        <v>2010</v>
      </c>
      <c r="K259" s="6">
        <v>3801</v>
      </c>
      <c r="L259" s="6">
        <v>20100206</v>
      </c>
      <c r="M259" s="6">
        <v>2219</v>
      </c>
      <c r="N259" s="6">
        <v>1128</v>
      </c>
      <c r="O259" s="5" t="s">
        <v>217</v>
      </c>
      <c r="P259" s="5" t="s">
        <v>128</v>
      </c>
      <c r="Q259" s="5" t="s">
        <v>698</v>
      </c>
      <c r="R259" s="5" t="s">
        <v>694</v>
      </c>
      <c r="S259" s="5" t="s">
        <v>109</v>
      </c>
      <c r="T259" s="6">
        <v>0</v>
      </c>
      <c r="U259" s="5" t="s">
        <v>51</v>
      </c>
      <c r="V259" s="5" t="s">
        <v>52</v>
      </c>
      <c r="W259" s="5" t="s">
        <v>90</v>
      </c>
      <c r="X259" s="5" t="s">
        <v>249</v>
      </c>
      <c r="Y259" s="5" t="s">
        <v>55</v>
      </c>
      <c r="Z259" s="5" t="s">
        <v>56</v>
      </c>
      <c r="AA259" s="5" t="s">
        <v>57</v>
      </c>
      <c r="AB259" s="5" t="s">
        <v>58</v>
      </c>
      <c r="AC259" s="5" t="s">
        <v>52</v>
      </c>
      <c r="AD259" s="5" t="s">
        <v>131</v>
      </c>
      <c r="AE259" s="5" t="s">
        <v>60</v>
      </c>
      <c r="AF259" s="5" t="s">
        <v>79</v>
      </c>
      <c r="AG259" s="5" t="s">
        <v>641</v>
      </c>
      <c r="AH259" s="5" t="s">
        <v>149</v>
      </c>
      <c r="AI259" s="5" t="s">
        <v>64</v>
      </c>
      <c r="AJ259" s="5" t="s">
        <v>184</v>
      </c>
      <c r="AK259" s="5" t="s">
        <v>66</v>
      </c>
      <c r="AL259" s="5" t="s">
        <v>97</v>
      </c>
      <c r="AM259" s="5" t="s">
        <v>68</v>
      </c>
      <c r="AN259" s="6">
        <v>23152</v>
      </c>
      <c r="AO259" s="5" t="s">
        <v>185</v>
      </c>
      <c r="AP259" s="5" t="s">
        <v>186</v>
      </c>
      <c r="AQ259" s="6">
        <v>24240</v>
      </c>
    </row>
    <row r="260" spans="1:43" ht="16.5" thickBot="1" x14ac:dyDescent="0.3">
      <c r="A260" s="4">
        <v>28930</v>
      </c>
      <c r="B260" s="5" t="s">
        <v>43</v>
      </c>
      <c r="C260" s="6">
        <v>26057000</v>
      </c>
      <c r="D260" s="5" t="s">
        <v>44</v>
      </c>
      <c r="E260" s="6">
        <v>37.776856000000002</v>
      </c>
      <c r="F260" s="6">
        <v>-122.438177</v>
      </c>
      <c r="G260" s="5" t="s">
        <v>45</v>
      </c>
      <c r="H260" s="5" t="s">
        <v>46</v>
      </c>
      <c r="I260" s="6">
        <v>3037387</v>
      </c>
      <c r="J260" s="6">
        <v>2007</v>
      </c>
      <c r="K260" s="6">
        <v>3801</v>
      </c>
      <c r="L260" s="6">
        <v>20070206</v>
      </c>
      <c r="M260" s="6">
        <v>2250</v>
      </c>
      <c r="N260" s="6">
        <v>1015</v>
      </c>
      <c r="O260" s="5" t="s">
        <v>119</v>
      </c>
      <c r="P260" s="5" t="s">
        <v>47</v>
      </c>
      <c r="Q260" s="5" t="s">
        <v>291</v>
      </c>
      <c r="R260" s="5" t="s">
        <v>453</v>
      </c>
      <c r="S260" s="5" t="s">
        <v>174</v>
      </c>
      <c r="T260" s="6">
        <v>0</v>
      </c>
      <c r="U260" s="5" t="s">
        <v>51</v>
      </c>
      <c r="V260" s="5" t="s">
        <v>52</v>
      </c>
      <c r="W260" s="5" t="s">
        <v>90</v>
      </c>
      <c r="X260" s="5" t="s">
        <v>91</v>
      </c>
      <c r="Y260" s="5" t="s">
        <v>78</v>
      </c>
      <c r="Z260" s="5" t="s">
        <v>56</v>
      </c>
      <c r="AA260" s="5" t="s">
        <v>57</v>
      </c>
      <c r="AB260" s="5" t="s">
        <v>58</v>
      </c>
      <c r="AC260" s="5" t="s">
        <v>52</v>
      </c>
      <c r="AD260" s="5" t="s">
        <v>131</v>
      </c>
      <c r="AE260" s="5" t="s">
        <v>112</v>
      </c>
      <c r="AF260" s="5" t="s">
        <v>79</v>
      </c>
      <c r="AG260" s="5" t="s">
        <v>536</v>
      </c>
      <c r="AH260" s="5" t="s">
        <v>149</v>
      </c>
      <c r="AI260" s="5" t="s">
        <v>64</v>
      </c>
      <c r="AJ260" s="5" t="s">
        <v>124</v>
      </c>
      <c r="AK260" s="5" t="s">
        <v>66</v>
      </c>
      <c r="AL260" s="5" t="s">
        <v>97</v>
      </c>
      <c r="AM260" s="5" t="s">
        <v>68</v>
      </c>
      <c r="AN260" s="5" t="s">
        <v>125</v>
      </c>
      <c r="AO260" s="5" t="s">
        <v>126</v>
      </c>
      <c r="AP260" s="5" t="s">
        <v>127</v>
      </c>
      <c r="AQ260" s="6">
        <v>21557</v>
      </c>
    </row>
    <row r="261" spans="1:43" ht="16.5" thickBot="1" x14ac:dyDescent="0.3">
      <c r="A261" s="4">
        <v>28937</v>
      </c>
      <c r="B261" s="5" t="s">
        <v>43</v>
      </c>
      <c r="C261" s="6">
        <v>26057000</v>
      </c>
      <c r="D261" s="5" t="s">
        <v>44</v>
      </c>
      <c r="E261" s="6">
        <v>37.776856000000002</v>
      </c>
      <c r="F261" s="6">
        <v>-122.438177</v>
      </c>
      <c r="G261" s="5" t="s">
        <v>45</v>
      </c>
      <c r="H261" s="5" t="s">
        <v>46</v>
      </c>
      <c r="I261" s="6">
        <v>3716514</v>
      </c>
      <c r="J261" s="6">
        <v>2008</v>
      </c>
      <c r="K261" s="6">
        <v>3801</v>
      </c>
      <c r="L261" s="6">
        <v>20080222</v>
      </c>
      <c r="M261" s="6">
        <v>908</v>
      </c>
      <c r="N261" s="6">
        <v>1337</v>
      </c>
      <c r="O261" s="5" t="s">
        <v>119</v>
      </c>
      <c r="P261" s="5" t="s">
        <v>135</v>
      </c>
      <c r="Q261" s="5" t="s">
        <v>354</v>
      </c>
      <c r="R261" s="5" t="s">
        <v>453</v>
      </c>
      <c r="S261" s="5" t="s">
        <v>174</v>
      </c>
      <c r="T261" s="6">
        <v>0</v>
      </c>
      <c r="U261" s="5" t="s">
        <v>51</v>
      </c>
      <c r="V261" s="5" t="s">
        <v>52</v>
      </c>
      <c r="W261" s="5" t="s">
        <v>90</v>
      </c>
      <c r="X261" s="5" t="s">
        <v>91</v>
      </c>
      <c r="Y261" s="5" t="s">
        <v>78</v>
      </c>
      <c r="Z261" s="5" t="s">
        <v>56</v>
      </c>
      <c r="AA261" s="5" t="s">
        <v>213</v>
      </c>
      <c r="AB261" s="5" t="s">
        <v>58</v>
      </c>
      <c r="AC261" s="5" t="s">
        <v>52</v>
      </c>
      <c r="AD261" s="5" t="s">
        <v>59</v>
      </c>
      <c r="AE261" s="5" t="s">
        <v>112</v>
      </c>
      <c r="AF261" s="5" t="s">
        <v>79</v>
      </c>
      <c r="AG261" s="5" t="s">
        <v>536</v>
      </c>
      <c r="AH261" s="5" t="s">
        <v>95</v>
      </c>
      <c r="AI261" s="5" t="s">
        <v>171</v>
      </c>
      <c r="AJ261" s="5" t="s">
        <v>124</v>
      </c>
      <c r="AK261" s="5" t="s">
        <v>66</v>
      </c>
      <c r="AL261" s="5" t="s">
        <v>97</v>
      </c>
      <c r="AM261" s="5" t="s">
        <v>68</v>
      </c>
      <c r="AN261" s="5" t="s">
        <v>125</v>
      </c>
      <c r="AO261" s="5" t="s">
        <v>126</v>
      </c>
      <c r="AP261" s="5" t="s">
        <v>127</v>
      </c>
      <c r="AQ261" s="6">
        <v>21558</v>
      </c>
    </row>
    <row r="262" spans="1:43" ht="16.5" thickBot="1" x14ac:dyDescent="0.3">
      <c r="A262" s="4">
        <v>6114</v>
      </c>
      <c r="B262" s="5" t="s">
        <v>43</v>
      </c>
      <c r="C262" s="6">
        <v>26379000</v>
      </c>
      <c r="D262" s="5" t="s">
        <v>44</v>
      </c>
      <c r="E262" s="6">
        <v>37.775801999999999</v>
      </c>
      <c r="F262" s="6">
        <v>-122.446471</v>
      </c>
      <c r="G262" s="5" t="s">
        <v>45</v>
      </c>
      <c r="H262" s="5" t="s">
        <v>46</v>
      </c>
      <c r="I262" s="6">
        <v>4098604</v>
      </c>
      <c r="J262" s="6">
        <v>2009</v>
      </c>
      <c r="K262" s="6">
        <v>3801</v>
      </c>
      <c r="L262" s="6">
        <v>20090203</v>
      </c>
      <c r="M262" s="6">
        <v>1114</v>
      </c>
      <c r="N262" s="6">
        <v>4179</v>
      </c>
      <c r="O262" s="5" t="s">
        <v>313</v>
      </c>
      <c r="P262" s="5" t="s">
        <v>47</v>
      </c>
      <c r="Q262" s="5" t="s">
        <v>262</v>
      </c>
      <c r="R262" s="5" t="s">
        <v>644</v>
      </c>
      <c r="S262" s="5" t="s">
        <v>174</v>
      </c>
      <c r="T262" s="6">
        <v>0</v>
      </c>
      <c r="U262" s="5" t="s">
        <v>51</v>
      </c>
      <c r="V262" s="5" t="s">
        <v>52</v>
      </c>
      <c r="W262" s="5" t="s">
        <v>53</v>
      </c>
      <c r="X262" s="5" t="s">
        <v>147</v>
      </c>
      <c r="Y262" s="5" t="s">
        <v>92</v>
      </c>
      <c r="Z262" s="5" t="s">
        <v>56</v>
      </c>
      <c r="AA262" s="5" t="s">
        <v>57</v>
      </c>
      <c r="AB262" s="5" t="s">
        <v>58</v>
      </c>
      <c r="AC262" s="5" t="s">
        <v>52</v>
      </c>
      <c r="AD262" s="5" t="s">
        <v>59</v>
      </c>
      <c r="AE262" s="5" t="s">
        <v>112</v>
      </c>
      <c r="AF262" s="5" t="s">
        <v>93</v>
      </c>
      <c r="AG262" s="5" t="s">
        <v>740</v>
      </c>
      <c r="AH262" s="5" t="s">
        <v>81</v>
      </c>
      <c r="AI262" s="5" t="s">
        <v>64</v>
      </c>
      <c r="AJ262" s="5" t="s">
        <v>65</v>
      </c>
      <c r="AK262" s="5" t="s">
        <v>66</v>
      </c>
      <c r="AL262" s="5" t="s">
        <v>97</v>
      </c>
      <c r="AM262" s="5" t="s">
        <v>68</v>
      </c>
      <c r="AN262" s="6">
        <v>22350</v>
      </c>
      <c r="AO262" s="5" t="s">
        <v>69</v>
      </c>
      <c r="AP262" s="5" t="s">
        <v>70</v>
      </c>
      <c r="AQ262" s="6">
        <v>12740</v>
      </c>
    </row>
    <row r="263" spans="1:43" ht="16.5" thickBot="1" x14ac:dyDescent="0.3">
      <c r="A263" s="4">
        <v>23506</v>
      </c>
      <c r="B263" s="5" t="s">
        <v>43</v>
      </c>
      <c r="C263" s="6">
        <v>26379000</v>
      </c>
      <c r="D263" s="6">
        <v>8848000</v>
      </c>
      <c r="E263" s="6">
        <v>37.776207999999997</v>
      </c>
      <c r="F263" s="6">
        <v>-122.44655299999999</v>
      </c>
      <c r="G263" s="5" t="s">
        <v>45</v>
      </c>
      <c r="H263" s="5" t="s">
        <v>46</v>
      </c>
      <c r="I263" s="6">
        <v>130107223</v>
      </c>
      <c r="J263" s="6">
        <v>2013</v>
      </c>
      <c r="K263" s="6">
        <v>3801</v>
      </c>
      <c r="L263" s="6">
        <v>20130206</v>
      </c>
      <c r="M263" s="6">
        <v>186</v>
      </c>
      <c r="N263" s="6">
        <v>1986</v>
      </c>
      <c r="O263" s="5" t="s">
        <v>119</v>
      </c>
      <c r="P263" s="5" t="s">
        <v>88</v>
      </c>
      <c r="Q263" s="5" t="s">
        <v>747</v>
      </c>
      <c r="R263" s="5" t="s">
        <v>644</v>
      </c>
      <c r="S263" s="5" t="s">
        <v>174</v>
      </c>
      <c r="T263" s="6">
        <v>150</v>
      </c>
      <c r="U263" s="5" t="s">
        <v>622</v>
      </c>
      <c r="V263" s="5" t="s">
        <v>52</v>
      </c>
      <c r="W263" s="5" t="s">
        <v>90</v>
      </c>
      <c r="X263" s="5" t="s">
        <v>147</v>
      </c>
      <c r="Y263" s="5" t="s">
        <v>78</v>
      </c>
      <c r="Z263" s="5" t="s">
        <v>56</v>
      </c>
      <c r="AA263" s="5" t="s">
        <v>57</v>
      </c>
      <c r="AB263" s="5" t="s">
        <v>58</v>
      </c>
      <c r="AC263" s="5" t="s">
        <v>52</v>
      </c>
      <c r="AD263" s="5" t="s">
        <v>131</v>
      </c>
      <c r="AE263" s="5" t="s">
        <v>60</v>
      </c>
      <c r="AF263" s="5" t="s">
        <v>79</v>
      </c>
      <c r="AG263" s="5" t="s">
        <v>748</v>
      </c>
      <c r="AH263" s="5" t="s">
        <v>133</v>
      </c>
      <c r="AI263" s="5" t="s">
        <v>64</v>
      </c>
      <c r="AJ263" s="5" t="s">
        <v>114</v>
      </c>
      <c r="AK263" s="5" t="s">
        <v>168</v>
      </c>
      <c r="AL263" s="5" t="s">
        <v>97</v>
      </c>
      <c r="AM263" s="5" t="s">
        <v>68</v>
      </c>
      <c r="AN263" s="5" t="s">
        <v>116</v>
      </c>
      <c r="AO263" s="5" t="s">
        <v>117</v>
      </c>
      <c r="AP263" s="5" t="s">
        <v>118</v>
      </c>
      <c r="AQ263" s="6">
        <v>29185</v>
      </c>
    </row>
    <row r="264" spans="1:43" ht="16.5" thickBot="1" x14ac:dyDescent="0.3">
      <c r="A264" s="4">
        <v>166</v>
      </c>
      <c r="B264" s="5" t="s">
        <v>43</v>
      </c>
      <c r="C264" s="6">
        <v>26446000</v>
      </c>
      <c r="D264" s="6">
        <v>12084000</v>
      </c>
      <c r="E264" s="6">
        <v>37.774748000000002</v>
      </c>
      <c r="F264" s="6">
        <v>-122.45468</v>
      </c>
      <c r="G264" s="5" t="s">
        <v>45</v>
      </c>
      <c r="H264" s="5" t="s">
        <v>46</v>
      </c>
      <c r="I264" s="6">
        <v>130139141</v>
      </c>
      <c r="J264" s="6">
        <v>2013</v>
      </c>
      <c r="K264" s="6">
        <v>3801</v>
      </c>
      <c r="L264" s="6">
        <v>20130217</v>
      </c>
      <c r="M264" s="6">
        <v>1144</v>
      </c>
      <c r="N264" s="6">
        <v>2179</v>
      </c>
      <c r="O264" s="5" t="s">
        <v>44</v>
      </c>
      <c r="P264" s="5" t="s">
        <v>182</v>
      </c>
      <c r="Q264" s="6">
        <v>3162</v>
      </c>
      <c r="R264" s="5" t="s">
        <v>694</v>
      </c>
      <c r="S264" s="5" t="s">
        <v>174</v>
      </c>
      <c r="T264" s="6">
        <v>3</v>
      </c>
      <c r="U264" s="5" t="s">
        <v>455</v>
      </c>
      <c r="V264" s="5" t="s">
        <v>52</v>
      </c>
      <c r="W264" s="5" t="s">
        <v>90</v>
      </c>
      <c r="X264" s="5" t="s">
        <v>91</v>
      </c>
      <c r="Y264" s="5" t="s">
        <v>78</v>
      </c>
      <c r="Z264" s="5" t="s">
        <v>56</v>
      </c>
      <c r="AA264" s="5" t="s">
        <v>57</v>
      </c>
      <c r="AB264" s="5" t="s">
        <v>58</v>
      </c>
      <c r="AC264" s="5" t="s">
        <v>52</v>
      </c>
      <c r="AD264" s="5" t="s">
        <v>59</v>
      </c>
      <c r="AE264" s="5" t="s">
        <v>112</v>
      </c>
      <c r="AF264" s="5" t="s">
        <v>79</v>
      </c>
      <c r="AG264" s="5" t="s">
        <v>759</v>
      </c>
      <c r="AH264" s="5" t="s">
        <v>81</v>
      </c>
      <c r="AI264" s="5" t="s">
        <v>64</v>
      </c>
      <c r="AJ264" s="5" t="s">
        <v>161</v>
      </c>
      <c r="AK264" s="5" t="s">
        <v>66</v>
      </c>
      <c r="AL264" s="5" t="s">
        <v>97</v>
      </c>
      <c r="AM264" s="5" t="s">
        <v>68</v>
      </c>
      <c r="AN264" s="5" t="s">
        <v>163</v>
      </c>
      <c r="AO264" s="5" t="s">
        <v>164</v>
      </c>
      <c r="AP264" s="5" t="s">
        <v>165</v>
      </c>
      <c r="AQ264" s="6">
        <v>1182</v>
      </c>
    </row>
    <row r="265" spans="1:43" ht="16.5" thickBot="1" x14ac:dyDescent="0.3">
      <c r="A265" s="4">
        <v>29029</v>
      </c>
      <c r="B265" s="5" t="s">
        <v>43</v>
      </c>
      <c r="C265" s="6">
        <v>26070000</v>
      </c>
      <c r="D265" s="5" t="s">
        <v>44</v>
      </c>
      <c r="E265" s="6">
        <v>37.778723999999997</v>
      </c>
      <c r="F265" s="6">
        <v>-122.438552</v>
      </c>
      <c r="G265" s="5" t="s">
        <v>45</v>
      </c>
      <c r="H265" s="5" t="s">
        <v>46</v>
      </c>
      <c r="I265" s="6">
        <v>5585462</v>
      </c>
      <c r="J265" s="6">
        <v>2012</v>
      </c>
      <c r="K265" s="6">
        <v>3801</v>
      </c>
      <c r="L265" s="6">
        <v>20120209</v>
      </c>
      <c r="M265" s="6">
        <v>1232</v>
      </c>
      <c r="N265" s="6">
        <v>2179</v>
      </c>
      <c r="O265" s="5" t="s">
        <v>44</v>
      </c>
      <c r="P265" s="5" t="s">
        <v>72</v>
      </c>
      <c r="Q265" s="5" t="s">
        <v>159</v>
      </c>
      <c r="R265" s="5" t="s">
        <v>453</v>
      </c>
      <c r="S265" s="5" t="s">
        <v>768</v>
      </c>
      <c r="T265" s="6">
        <v>0</v>
      </c>
      <c r="U265" s="5" t="s">
        <v>51</v>
      </c>
      <c r="V265" s="5" t="s">
        <v>52</v>
      </c>
      <c r="W265" s="5" t="s">
        <v>90</v>
      </c>
      <c r="X265" s="5" t="s">
        <v>77</v>
      </c>
      <c r="Y265" s="5" t="s">
        <v>78</v>
      </c>
      <c r="Z265" s="5" t="s">
        <v>56</v>
      </c>
      <c r="AA265" s="5" t="s">
        <v>57</v>
      </c>
      <c r="AB265" s="5" t="s">
        <v>58</v>
      </c>
      <c r="AC265" s="5" t="s">
        <v>52</v>
      </c>
      <c r="AD265" s="5" t="s">
        <v>59</v>
      </c>
      <c r="AE265" s="5" t="s">
        <v>112</v>
      </c>
      <c r="AF265" s="5" t="s">
        <v>79</v>
      </c>
      <c r="AG265" s="5" t="s">
        <v>545</v>
      </c>
      <c r="AH265" s="5" t="s">
        <v>81</v>
      </c>
      <c r="AI265" s="5" t="s">
        <v>64</v>
      </c>
      <c r="AJ265" s="5" t="s">
        <v>250</v>
      </c>
      <c r="AK265" s="5" t="s">
        <v>66</v>
      </c>
      <c r="AL265" s="5" t="s">
        <v>97</v>
      </c>
      <c r="AM265" s="5" t="s">
        <v>68</v>
      </c>
      <c r="AN265" s="5" t="s">
        <v>106</v>
      </c>
      <c r="AO265" s="5" t="s">
        <v>107</v>
      </c>
      <c r="AP265" s="5" t="s">
        <v>108</v>
      </c>
      <c r="AQ265" s="6">
        <v>13988</v>
      </c>
    </row>
    <row r="266" spans="1:43" ht="16.5" thickBot="1" x14ac:dyDescent="0.3">
      <c r="A266" s="4">
        <v>6107</v>
      </c>
      <c r="B266" s="5" t="s">
        <v>43</v>
      </c>
      <c r="C266" s="6">
        <v>26053000</v>
      </c>
      <c r="D266" s="5" t="s">
        <v>44</v>
      </c>
      <c r="E266" s="6">
        <v>37.774991999999997</v>
      </c>
      <c r="F266" s="6">
        <v>-122.437799</v>
      </c>
      <c r="G266" s="5" t="s">
        <v>45</v>
      </c>
      <c r="H266" s="5" t="s">
        <v>46</v>
      </c>
      <c r="I266" s="6">
        <v>4098584</v>
      </c>
      <c r="J266" s="6">
        <v>2009</v>
      </c>
      <c r="K266" s="6">
        <v>3801</v>
      </c>
      <c r="L266" s="6">
        <v>20090201</v>
      </c>
      <c r="M266" s="6">
        <v>15</v>
      </c>
      <c r="N266" s="6">
        <v>1015</v>
      </c>
      <c r="O266" s="5" t="s">
        <v>119</v>
      </c>
      <c r="P266" s="5" t="s">
        <v>182</v>
      </c>
      <c r="Q266" s="5" t="s">
        <v>812</v>
      </c>
      <c r="R266" s="5" t="s">
        <v>453</v>
      </c>
      <c r="S266" s="5" t="s">
        <v>268</v>
      </c>
      <c r="T266" s="6">
        <v>0</v>
      </c>
      <c r="U266" s="5" t="s">
        <v>51</v>
      </c>
      <c r="V266" s="5" t="s">
        <v>52</v>
      </c>
      <c r="W266" s="5" t="s">
        <v>111</v>
      </c>
      <c r="X266" s="5" t="s">
        <v>249</v>
      </c>
      <c r="Y266" s="5" t="s">
        <v>92</v>
      </c>
      <c r="Z266" s="5" t="s">
        <v>56</v>
      </c>
      <c r="AA266" s="5" t="s">
        <v>57</v>
      </c>
      <c r="AB266" s="5" t="s">
        <v>58</v>
      </c>
      <c r="AC266" s="5" t="s">
        <v>52</v>
      </c>
      <c r="AD266" s="5" t="s">
        <v>131</v>
      </c>
      <c r="AE266" s="5" t="s">
        <v>112</v>
      </c>
      <c r="AF266" s="5" t="s">
        <v>61</v>
      </c>
      <c r="AG266" s="5" t="s">
        <v>507</v>
      </c>
      <c r="AH266" s="5" t="s">
        <v>149</v>
      </c>
      <c r="AI266" s="5" t="s">
        <v>64</v>
      </c>
      <c r="AJ266" s="5" t="s">
        <v>65</v>
      </c>
      <c r="AK266" s="5" t="s">
        <v>66</v>
      </c>
      <c r="AL266" s="5" t="s">
        <v>97</v>
      </c>
      <c r="AM266" s="5" t="s">
        <v>68</v>
      </c>
      <c r="AN266" s="6">
        <v>22350</v>
      </c>
      <c r="AO266" s="5" t="s">
        <v>69</v>
      </c>
      <c r="AP266" s="5" t="s">
        <v>70</v>
      </c>
      <c r="AQ266" s="6">
        <v>3203</v>
      </c>
    </row>
    <row r="267" spans="1:43" ht="16.5" thickBot="1" x14ac:dyDescent="0.3">
      <c r="A267" s="4">
        <v>13530</v>
      </c>
      <c r="B267" s="5" t="s">
        <v>43</v>
      </c>
      <c r="C267" s="6">
        <v>26053000</v>
      </c>
      <c r="D267" s="5" t="s">
        <v>44</v>
      </c>
      <c r="E267" s="6">
        <v>37.774991999999997</v>
      </c>
      <c r="F267" s="6">
        <v>-122.437799</v>
      </c>
      <c r="G267" s="5" t="s">
        <v>45</v>
      </c>
      <c r="H267" s="5" t="s">
        <v>46</v>
      </c>
      <c r="I267" s="6">
        <v>140134786</v>
      </c>
      <c r="J267" s="6">
        <v>2014</v>
      </c>
      <c r="K267" s="6">
        <v>3801</v>
      </c>
      <c r="L267" s="6">
        <v>20140215</v>
      </c>
      <c r="M267" s="6">
        <v>50</v>
      </c>
      <c r="N267" s="6">
        <v>2380</v>
      </c>
      <c r="O267" s="5" t="s">
        <v>571</v>
      </c>
      <c r="P267" s="5" t="s">
        <v>128</v>
      </c>
      <c r="Q267" s="5" t="s">
        <v>818</v>
      </c>
      <c r="R267" s="5" t="s">
        <v>453</v>
      </c>
      <c r="S267" s="5" t="s">
        <v>268</v>
      </c>
      <c r="T267" s="6">
        <v>0</v>
      </c>
      <c r="U267" s="5" t="s">
        <v>51</v>
      </c>
      <c r="V267" s="5" t="s">
        <v>52</v>
      </c>
      <c r="W267" s="5" t="s">
        <v>90</v>
      </c>
      <c r="X267" s="5" t="s">
        <v>91</v>
      </c>
      <c r="Y267" s="5" t="s">
        <v>78</v>
      </c>
      <c r="Z267" s="5" t="s">
        <v>56</v>
      </c>
      <c r="AA267" s="5" t="s">
        <v>57</v>
      </c>
      <c r="AB267" s="5" t="s">
        <v>58</v>
      </c>
      <c r="AC267" s="5" t="s">
        <v>52</v>
      </c>
      <c r="AD267" s="5" t="s">
        <v>131</v>
      </c>
      <c r="AE267" s="5" t="s">
        <v>112</v>
      </c>
      <c r="AF267" s="5" t="s">
        <v>79</v>
      </c>
      <c r="AG267" s="5" t="s">
        <v>507</v>
      </c>
      <c r="AH267" s="5" t="s">
        <v>133</v>
      </c>
      <c r="AI267" s="5" t="s">
        <v>64</v>
      </c>
      <c r="AJ267" s="5" t="s">
        <v>250</v>
      </c>
      <c r="AK267" s="5" t="s">
        <v>66</v>
      </c>
      <c r="AL267" s="5" t="s">
        <v>97</v>
      </c>
      <c r="AM267" s="5" t="s">
        <v>68</v>
      </c>
      <c r="AN267" s="5" t="s">
        <v>106</v>
      </c>
      <c r="AO267" s="5" t="s">
        <v>107</v>
      </c>
      <c r="AP267" s="5" t="s">
        <v>108</v>
      </c>
      <c r="AQ267" s="6">
        <v>23188</v>
      </c>
    </row>
    <row r="268" spans="1:43" ht="16.5" thickBot="1" x14ac:dyDescent="0.3">
      <c r="A268" s="4">
        <v>2997</v>
      </c>
      <c r="B268" s="5" t="s">
        <v>43</v>
      </c>
      <c r="C268" s="6">
        <v>26053000</v>
      </c>
      <c r="D268" s="5" t="s">
        <v>44</v>
      </c>
      <c r="E268" s="6">
        <v>37.774991999999997</v>
      </c>
      <c r="F268" s="6">
        <v>-122.437799</v>
      </c>
      <c r="G268" s="5" t="s">
        <v>45</v>
      </c>
      <c r="H268" s="5" t="s">
        <v>46</v>
      </c>
      <c r="I268" s="6">
        <v>140134783</v>
      </c>
      <c r="J268" s="6">
        <v>2014</v>
      </c>
      <c r="K268" s="6">
        <v>3801</v>
      </c>
      <c r="L268" s="6">
        <v>20140215</v>
      </c>
      <c r="M268" s="6">
        <v>50</v>
      </c>
      <c r="N268" s="6">
        <v>2380</v>
      </c>
      <c r="O268" s="5" t="s">
        <v>571</v>
      </c>
      <c r="P268" s="5" t="s">
        <v>128</v>
      </c>
      <c r="Q268" s="5" t="s">
        <v>240</v>
      </c>
      <c r="R268" s="5" t="s">
        <v>453</v>
      </c>
      <c r="S268" s="5" t="s">
        <v>268</v>
      </c>
      <c r="T268" s="6">
        <v>0</v>
      </c>
      <c r="U268" s="5" t="s">
        <v>51</v>
      </c>
      <c r="V268" s="5" t="s">
        <v>52</v>
      </c>
      <c r="W268" s="5" t="s">
        <v>90</v>
      </c>
      <c r="X268" s="5" t="s">
        <v>91</v>
      </c>
      <c r="Y268" s="5" t="s">
        <v>78</v>
      </c>
      <c r="Z268" s="5" t="s">
        <v>56</v>
      </c>
      <c r="AA268" s="5" t="s">
        <v>57</v>
      </c>
      <c r="AB268" s="5" t="s">
        <v>58</v>
      </c>
      <c r="AC268" s="5" t="s">
        <v>52</v>
      </c>
      <c r="AD268" s="5" t="s">
        <v>131</v>
      </c>
      <c r="AE268" s="5" t="s">
        <v>112</v>
      </c>
      <c r="AF268" s="5" t="s">
        <v>79</v>
      </c>
      <c r="AG268" s="5" t="s">
        <v>507</v>
      </c>
      <c r="AH268" s="5" t="s">
        <v>133</v>
      </c>
      <c r="AI268" s="5" t="s">
        <v>64</v>
      </c>
      <c r="AJ268" s="5" t="s">
        <v>250</v>
      </c>
      <c r="AK268" s="5" t="s">
        <v>66</v>
      </c>
      <c r="AL268" s="5" t="s">
        <v>97</v>
      </c>
      <c r="AM268" s="5" t="s">
        <v>68</v>
      </c>
      <c r="AN268" s="5" t="s">
        <v>106</v>
      </c>
      <c r="AO268" s="5" t="s">
        <v>107</v>
      </c>
      <c r="AP268" s="5" t="s">
        <v>108</v>
      </c>
      <c r="AQ268" s="6">
        <v>28862</v>
      </c>
    </row>
    <row r="269" spans="1:43" ht="16.5" thickBot="1" x14ac:dyDescent="0.3">
      <c r="A269" s="4">
        <v>26521</v>
      </c>
      <c r="B269" s="5" t="s">
        <v>43</v>
      </c>
      <c r="C269" s="6">
        <v>26446000</v>
      </c>
      <c r="D269" s="6">
        <v>12084000</v>
      </c>
      <c r="E269" s="6">
        <v>37.773741000000001</v>
      </c>
      <c r="F269" s="6">
        <v>-122.454458</v>
      </c>
      <c r="G269" s="5" t="s">
        <v>45</v>
      </c>
      <c r="H269" s="5" t="s">
        <v>46</v>
      </c>
      <c r="I269" s="6">
        <v>150147710</v>
      </c>
      <c r="J269" s="6">
        <v>2015</v>
      </c>
      <c r="K269" s="6">
        <v>3801</v>
      </c>
      <c r="L269" s="6">
        <v>20150217</v>
      </c>
      <c r="M269" s="6">
        <v>1720</v>
      </c>
      <c r="N269" s="6">
        <v>4000</v>
      </c>
      <c r="O269" s="5" t="s">
        <v>119</v>
      </c>
      <c r="P269" s="5" t="s">
        <v>47</v>
      </c>
      <c r="Q269" s="5" t="s">
        <v>477</v>
      </c>
      <c r="R269" s="5" t="s">
        <v>694</v>
      </c>
      <c r="S269" s="5" t="s">
        <v>268</v>
      </c>
      <c r="T269" s="6">
        <v>312</v>
      </c>
      <c r="U269" s="5" t="s">
        <v>622</v>
      </c>
      <c r="V269" s="5" t="s">
        <v>52</v>
      </c>
      <c r="W269" s="5" t="s">
        <v>90</v>
      </c>
      <c r="X269" s="5" t="s">
        <v>77</v>
      </c>
      <c r="Y269" s="5" t="s">
        <v>55</v>
      </c>
      <c r="Z269" s="5" t="s">
        <v>56</v>
      </c>
      <c r="AA269" s="5" t="s">
        <v>57</v>
      </c>
      <c r="AB269" s="5" t="s">
        <v>58</v>
      </c>
      <c r="AC269" s="5" t="s">
        <v>52</v>
      </c>
      <c r="AD269" s="5" t="s">
        <v>121</v>
      </c>
      <c r="AE269" s="5" t="s">
        <v>60</v>
      </c>
      <c r="AF269" s="5" t="s">
        <v>79</v>
      </c>
      <c r="AG269" s="5" t="s">
        <v>842</v>
      </c>
      <c r="AH269" s="5" t="s">
        <v>63</v>
      </c>
      <c r="AI269" s="5" t="s">
        <v>64</v>
      </c>
      <c r="AJ269" s="5" t="s">
        <v>65</v>
      </c>
      <c r="AK269" s="5" t="s">
        <v>83</v>
      </c>
      <c r="AL269" s="5" t="s">
        <v>97</v>
      </c>
      <c r="AM269" s="5" t="s">
        <v>68</v>
      </c>
      <c r="AN269" s="6">
        <v>22350</v>
      </c>
      <c r="AO269" s="5" t="s">
        <v>69</v>
      </c>
      <c r="AP269" s="5" t="s">
        <v>70</v>
      </c>
      <c r="AQ269" s="6">
        <v>1180</v>
      </c>
    </row>
    <row r="270" spans="1:43" ht="16.5" thickBot="1" x14ac:dyDescent="0.3">
      <c r="A270" s="4">
        <v>29243</v>
      </c>
      <c r="B270" s="5" t="s">
        <v>43</v>
      </c>
      <c r="C270" s="6">
        <v>26349000</v>
      </c>
      <c r="D270" s="6">
        <v>5455000</v>
      </c>
      <c r="E270" s="6">
        <v>37.773054999999999</v>
      </c>
      <c r="F270" s="6">
        <v>-122.44544</v>
      </c>
      <c r="G270" s="5" t="s">
        <v>45</v>
      </c>
      <c r="H270" s="5" t="s">
        <v>46</v>
      </c>
      <c r="I270" s="6">
        <v>5590722</v>
      </c>
      <c r="J270" s="6">
        <v>2012</v>
      </c>
      <c r="K270" s="6">
        <v>3801</v>
      </c>
      <c r="L270" s="6">
        <v>20120212</v>
      </c>
      <c r="M270" s="6">
        <v>1039</v>
      </c>
      <c r="N270" s="6">
        <v>874</v>
      </c>
      <c r="O270" s="5" t="s">
        <v>119</v>
      </c>
      <c r="P270" s="5" t="s">
        <v>182</v>
      </c>
      <c r="Q270" s="5" t="s">
        <v>136</v>
      </c>
      <c r="R270" s="5" t="s">
        <v>109</v>
      </c>
      <c r="S270" s="5" t="s">
        <v>884</v>
      </c>
      <c r="T270" s="6">
        <v>135</v>
      </c>
      <c r="U270" s="5" t="s">
        <v>76</v>
      </c>
      <c r="V270" s="5" t="s">
        <v>52</v>
      </c>
      <c r="W270" s="5" t="s">
        <v>90</v>
      </c>
      <c r="X270" s="5" t="s">
        <v>147</v>
      </c>
      <c r="Y270" s="5" t="s">
        <v>78</v>
      </c>
      <c r="Z270" s="5" t="s">
        <v>56</v>
      </c>
      <c r="AA270" s="5" t="s">
        <v>57</v>
      </c>
      <c r="AB270" s="5" t="s">
        <v>58</v>
      </c>
      <c r="AC270" s="5" t="s">
        <v>52</v>
      </c>
      <c r="AD270" s="5" t="s">
        <v>59</v>
      </c>
      <c r="AE270" s="5" t="s">
        <v>60</v>
      </c>
      <c r="AF270" s="5" t="s">
        <v>79</v>
      </c>
      <c r="AG270" s="5" t="s">
        <v>887</v>
      </c>
      <c r="AH270" s="5" t="s">
        <v>81</v>
      </c>
      <c r="AI270" s="5" t="s">
        <v>64</v>
      </c>
      <c r="AJ270" s="5" t="s">
        <v>188</v>
      </c>
      <c r="AK270" s="5" t="s">
        <v>168</v>
      </c>
      <c r="AL270" s="5" t="s">
        <v>97</v>
      </c>
      <c r="AM270" s="5" t="s">
        <v>68</v>
      </c>
      <c r="AN270" s="6">
        <v>21703</v>
      </c>
      <c r="AO270" s="5" t="s">
        <v>189</v>
      </c>
      <c r="AP270" s="5" t="s">
        <v>190</v>
      </c>
      <c r="AQ270" s="6">
        <v>17424</v>
      </c>
    </row>
    <row r="271" spans="1:43" ht="16.5" thickBot="1" x14ac:dyDescent="0.3">
      <c r="A271" s="4">
        <v>29313</v>
      </c>
      <c r="B271" s="5" t="s">
        <v>43</v>
      </c>
      <c r="C271" s="6">
        <v>26377000</v>
      </c>
      <c r="D271" s="5" t="s">
        <v>44</v>
      </c>
      <c r="E271" s="6">
        <v>37.774870999999997</v>
      </c>
      <c r="F271" s="6">
        <v>-122.44628400000001</v>
      </c>
      <c r="G271" s="5" t="s">
        <v>45</v>
      </c>
      <c r="H271" s="5" t="s">
        <v>46</v>
      </c>
      <c r="I271" s="6">
        <v>5097567</v>
      </c>
      <c r="J271" s="6">
        <v>2011</v>
      </c>
      <c r="K271" s="6">
        <v>3801</v>
      </c>
      <c r="L271" s="6">
        <v>20110227</v>
      </c>
      <c r="M271" s="6">
        <v>1250</v>
      </c>
      <c r="N271" s="6">
        <v>191</v>
      </c>
      <c r="O271" s="5" t="s">
        <v>119</v>
      </c>
      <c r="P271" s="5" t="s">
        <v>182</v>
      </c>
      <c r="Q271" s="5" t="s">
        <v>452</v>
      </c>
      <c r="R271" s="5" t="s">
        <v>263</v>
      </c>
      <c r="S271" s="5" t="s">
        <v>884</v>
      </c>
      <c r="T271" s="6">
        <v>0</v>
      </c>
      <c r="U271" s="5" t="s">
        <v>51</v>
      </c>
      <c r="V271" s="5" t="s">
        <v>52</v>
      </c>
      <c r="W271" s="5" t="s">
        <v>90</v>
      </c>
      <c r="X271" s="5" t="s">
        <v>54</v>
      </c>
      <c r="Y271" s="5" t="s">
        <v>78</v>
      </c>
      <c r="Z271" s="5" t="s">
        <v>56</v>
      </c>
      <c r="AA271" s="5" t="s">
        <v>57</v>
      </c>
      <c r="AB271" s="5" t="s">
        <v>58</v>
      </c>
      <c r="AC271" s="5" t="s">
        <v>52</v>
      </c>
      <c r="AD271" s="5" t="s">
        <v>59</v>
      </c>
      <c r="AE271" s="5" t="s">
        <v>112</v>
      </c>
      <c r="AF271" s="5" t="s">
        <v>79</v>
      </c>
      <c r="AG271" s="5" t="s">
        <v>797</v>
      </c>
      <c r="AH271" s="5" t="s">
        <v>81</v>
      </c>
      <c r="AI271" s="5" t="s">
        <v>64</v>
      </c>
      <c r="AJ271" s="5" t="s">
        <v>65</v>
      </c>
      <c r="AK271" s="5" t="s">
        <v>66</v>
      </c>
      <c r="AL271" s="5" t="s">
        <v>97</v>
      </c>
      <c r="AM271" s="5" t="s">
        <v>68</v>
      </c>
      <c r="AN271" s="6">
        <v>22350</v>
      </c>
      <c r="AO271" s="5" t="s">
        <v>69</v>
      </c>
      <c r="AP271" s="5" t="s">
        <v>70</v>
      </c>
      <c r="AQ271" s="6">
        <v>14022</v>
      </c>
    </row>
    <row r="272" spans="1:43" ht="16.5" thickBot="1" x14ac:dyDescent="0.3">
      <c r="A272" s="4">
        <v>21706</v>
      </c>
      <c r="B272" s="5" t="s">
        <v>43</v>
      </c>
      <c r="C272" s="6">
        <v>26392000</v>
      </c>
      <c r="D272" s="5" t="s">
        <v>44</v>
      </c>
      <c r="E272" s="6">
        <v>37.778621999999999</v>
      </c>
      <c r="F272" s="6">
        <v>-122.44704</v>
      </c>
      <c r="G272" s="5" t="s">
        <v>45</v>
      </c>
      <c r="H272" s="5" t="s">
        <v>46</v>
      </c>
      <c r="I272" s="6">
        <v>5590003</v>
      </c>
      <c r="J272" s="6">
        <v>2012</v>
      </c>
      <c r="K272" s="6">
        <v>3801</v>
      </c>
      <c r="L272" s="6">
        <v>20120219</v>
      </c>
      <c r="M272" s="6">
        <v>1430</v>
      </c>
      <c r="N272" s="6">
        <v>2179</v>
      </c>
      <c r="O272" s="5" t="s">
        <v>44</v>
      </c>
      <c r="P272" s="5" t="s">
        <v>182</v>
      </c>
      <c r="Q272" s="5" t="s">
        <v>159</v>
      </c>
      <c r="R272" s="5" t="s">
        <v>644</v>
      </c>
      <c r="S272" s="5" t="s">
        <v>1133</v>
      </c>
      <c r="T272" s="6">
        <v>0</v>
      </c>
      <c r="U272" s="5" t="s">
        <v>51</v>
      </c>
      <c r="V272" s="5" t="s">
        <v>52</v>
      </c>
      <c r="W272" s="5" t="s">
        <v>90</v>
      </c>
      <c r="X272" s="5" t="s">
        <v>150</v>
      </c>
      <c r="Y272" s="5" t="s">
        <v>151</v>
      </c>
      <c r="Z272" s="5" t="s">
        <v>152</v>
      </c>
      <c r="AA272" s="5" t="s">
        <v>57</v>
      </c>
      <c r="AB272" s="5" t="s">
        <v>58</v>
      </c>
      <c r="AC272" s="5" t="s">
        <v>52</v>
      </c>
      <c r="AD272" s="5" t="s">
        <v>59</v>
      </c>
      <c r="AE272" s="5" t="s">
        <v>112</v>
      </c>
      <c r="AF272" s="5" t="s">
        <v>153</v>
      </c>
      <c r="AG272" s="5" t="s">
        <v>882</v>
      </c>
      <c r="AH272" s="5" t="s">
        <v>63</v>
      </c>
      <c r="AI272" s="5" t="s">
        <v>64</v>
      </c>
      <c r="AJ272" s="5" t="s">
        <v>236</v>
      </c>
      <c r="AK272" s="5" t="s">
        <v>66</v>
      </c>
      <c r="AL272" s="5" t="s">
        <v>97</v>
      </c>
      <c r="AM272" s="5" t="s">
        <v>68</v>
      </c>
      <c r="AN272" s="5" t="s">
        <v>237</v>
      </c>
      <c r="AO272" s="5" t="s">
        <v>238</v>
      </c>
      <c r="AP272" s="5" t="s">
        <v>179</v>
      </c>
      <c r="AQ272" s="6">
        <v>20073</v>
      </c>
    </row>
    <row r="273" spans="1:43" ht="16.5" thickBot="1" x14ac:dyDescent="0.3">
      <c r="A273" s="4">
        <v>14832</v>
      </c>
      <c r="B273" s="5" t="s">
        <v>43</v>
      </c>
      <c r="C273" s="6">
        <v>26347000</v>
      </c>
      <c r="D273" s="5" t="s">
        <v>44</v>
      </c>
      <c r="E273" s="6">
        <v>37.772995000000002</v>
      </c>
      <c r="F273" s="6">
        <v>-122.445902</v>
      </c>
      <c r="G273" s="5" t="s">
        <v>45</v>
      </c>
      <c r="H273" s="5" t="s">
        <v>46</v>
      </c>
      <c r="I273" s="6">
        <v>140152779</v>
      </c>
      <c r="J273" s="6">
        <v>2014</v>
      </c>
      <c r="K273" s="6">
        <v>3801</v>
      </c>
      <c r="L273" s="6">
        <v>20140220</v>
      </c>
      <c r="M273" s="6">
        <v>232</v>
      </c>
      <c r="N273" s="6">
        <v>2380</v>
      </c>
      <c r="O273" s="5" t="s">
        <v>571</v>
      </c>
      <c r="P273" s="5" t="s">
        <v>72</v>
      </c>
      <c r="Q273" s="5" t="s">
        <v>146</v>
      </c>
      <c r="R273" s="5" t="s">
        <v>109</v>
      </c>
      <c r="S273" s="5" t="s">
        <v>644</v>
      </c>
      <c r="T273" s="6">
        <v>0</v>
      </c>
      <c r="U273" s="5" t="s">
        <v>51</v>
      </c>
      <c r="V273" s="5" t="s">
        <v>52</v>
      </c>
      <c r="W273" s="5" t="s">
        <v>90</v>
      </c>
      <c r="X273" s="5" t="s">
        <v>91</v>
      </c>
      <c r="Y273" s="5" t="s">
        <v>78</v>
      </c>
      <c r="Z273" s="5" t="s">
        <v>56</v>
      </c>
      <c r="AA273" s="5" t="s">
        <v>57</v>
      </c>
      <c r="AB273" s="5" t="s">
        <v>58</v>
      </c>
      <c r="AC273" s="5" t="s">
        <v>52</v>
      </c>
      <c r="AD273" s="5" t="s">
        <v>131</v>
      </c>
      <c r="AE273" s="5" t="s">
        <v>112</v>
      </c>
      <c r="AF273" s="5" t="s">
        <v>79</v>
      </c>
      <c r="AG273" s="5" t="s">
        <v>645</v>
      </c>
      <c r="AH273" s="5" t="s">
        <v>133</v>
      </c>
      <c r="AI273" s="5" t="s">
        <v>64</v>
      </c>
      <c r="AJ273" s="5" t="s">
        <v>124</v>
      </c>
      <c r="AK273" s="5" t="s">
        <v>66</v>
      </c>
      <c r="AL273" s="5" t="s">
        <v>97</v>
      </c>
      <c r="AM273" s="5" t="s">
        <v>68</v>
      </c>
      <c r="AN273" s="5" t="s">
        <v>125</v>
      </c>
      <c r="AO273" s="5" t="s">
        <v>126</v>
      </c>
      <c r="AP273" s="5" t="s">
        <v>127</v>
      </c>
      <c r="AQ273" s="6">
        <v>27898</v>
      </c>
    </row>
    <row r="274" spans="1:43" ht="16.5" thickBot="1" x14ac:dyDescent="0.3">
      <c r="A274" s="4">
        <v>4462</v>
      </c>
      <c r="B274" s="5" t="s">
        <v>43</v>
      </c>
      <c r="C274" s="6">
        <v>26347000</v>
      </c>
      <c r="D274" s="5" t="s">
        <v>44</v>
      </c>
      <c r="E274" s="6">
        <v>37.772995000000002</v>
      </c>
      <c r="F274" s="6">
        <v>-122.445902</v>
      </c>
      <c r="G274" s="5" t="s">
        <v>45</v>
      </c>
      <c r="H274" s="5" t="s">
        <v>46</v>
      </c>
      <c r="I274" s="6">
        <v>130097345</v>
      </c>
      <c r="J274" s="6">
        <v>2013</v>
      </c>
      <c r="K274" s="6">
        <v>3801</v>
      </c>
      <c r="L274" s="6">
        <v>20130203</v>
      </c>
      <c r="M274" s="6">
        <v>1524</v>
      </c>
      <c r="N274" s="6">
        <v>2179</v>
      </c>
      <c r="O274" s="5" t="s">
        <v>44</v>
      </c>
      <c r="P274" s="5" t="s">
        <v>182</v>
      </c>
      <c r="Q274" s="5" t="s">
        <v>354</v>
      </c>
      <c r="R274" s="5" t="s">
        <v>109</v>
      </c>
      <c r="S274" s="5" t="s">
        <v>644</v>
      </c>
      <c r="T274" s="6">
        <v>0</v>
      </c>
      <c r="U274" s="5" t="s">
        <v>51</v>
      </c>
      <c r="V274" s="5" t="s">
        <v>52</v>
      </c>
      <c r="W274" s="5" t="s">
        <v>90</v>
      </c>
      <c r="X274" s="5" t="s">
        <v>91</v>
      </c>
      <c r="Y274" s="5" t="s">
        <v>92</v>
      </c>
      <c r="Z274" s="5" t="s">
        <v>56</v>
      </c>
      <c r="AA274" s="5" t="s">
        <v>57</v>
      </c>
      <c r="AB274" s="5" t="s">
        <v>58</v>
      </c>
      <c r="AC274" s="5" t="s">
        <v>52</v>
      </c>
      <c r="AD274" s="5" t="s">
        <v>59</v>
      </c>
      <c r="AE274" s="5" t="s">
        <v>112</v>
      </c>
      <c r="AF274" s="5" t="s">
        <v>153</v>
      </c>
      <c r="AG274" s="5" t="s">
        <v>645</v>
      </c>
      <c r="AH274" s="5" t="s">
        <v>63</v>
      </c>
      <c r="AI274" s="5" t="s">
        <v>64</v>
      </c>
      <c r="AJ274" s="5" t="s">
        <v>65</v>
      </c>
      <c r="AK274" s="5" t="s">
        <v>66</v>
      </c>
      <c r="AL274" s="5" t="s">
        <v>97</v>
      </c>
      <c r="AM274" s="5" t="s">
        <v>68</v>
      </c>
      <c r="AN274" s="6">
        <v>22350</v>
      </c>
      <c r="AO274" s="5" t="s">
        <v>69</v>
      </c>
      <c r="AP274" s="5" t="s">
        <v>70</v>
      </c>
      <c r="AQ274" s="6">
        <v>29083</v>
      </c>
    </row>
    <row r="275" spans="1:43" ht="16.5" thickBot="1" x14ac:dyDescent="0.3">
      <c r="A275" s="4">
        <v>29340</v>
      </c>
      <c r="B275" s="5" t="s">
        <v>43</v>
      </c>
      <c r="C275" s="6">
        <v>26382000</v>
      </c>
      <c r="D275" s="5" t="s">
        <v>44</v>
      </c>
      <c r="E275" s="6">
        <v>37.776741999999999</v>
      </c>
      <c r="F275" s="6">
        <v>-122.44665999999999</v>
      </c>
      <c r="G275" s="5" t="s">
        <v>45</v>
      </c>
      <c r="H275" s="5" t="s">
        <v>46</v>
      </c>
      <c r="I275" s="6">
        <v>4623273</v>
      </c>
      <c r="J275" s="6">
        <v>2010</v>
      </c>
      <c r="K275" s="6">
        <v>3801</v>
      </c>
      <c r="L275" s="6">
        <v>20100201</v>
      </c>
      <c r="M275" s="6">
        <v>2252</v>
      </c>
      <c r="N275" s="6">
        <v>275</v>
      </c>
      <c r="O275" s="5" t="s">
        <v>119</v>
      </c>
      <c r="P275" s="5" t="s">
        <v>172</v>
      </c>
      <c r="Q275" s="5" t="s">
        <v>240</v>
      </c>
      <c r="R275" s="5" t="s">
        <v>644</v>
      </c>
      <c r="S275" s="5" t="s">
        <v>273</v>
      </c>
      <c r="T275" s="6">
        <v>0</v>
      </c>
      <c r="U275" s="5" t="s">
        <v>51</v>
      </c>
      <c r="V275" s="5" t="s">
        <v>52</v>
      </c>
      <c r="W275" s="5" t="s">
        <v>90</v>
      </c>
      <c r="X275" s="5" t="s">
        <v>54</v>
      </c>
      <c r="Y275" s="5" t="s">
        <v>78</v>
      </c>
      <c r="Z275" s="5" t="s">
        <v>56</v>
      </c>
      <c r="AA275" s="5" t="s">
        <v>57</v>
      </c>
      <c r="AB275" s="5" t="s">
        <v>58</v>
      </c>
      <c r="AC275" s="5" t="s">
        <v>52</v>
      </c>
      <c r="AD275" s="5" t="s">
        <v>131</v>
      </c>
      <c r="AE275" s="5" t="s">
        <v>112</v>
      </c>
      <c r="AF275" s="5" t="s">
        <v>79</v>
      </c>
      <c r="AG275" s="5" t="s">
        <v>940</v>
      </c>
      <c r="AH275" s="5" t="s">
        <v>149</v>
      </c>
      <c r="AI275" s="5" t="s">
        <v>64</v>
      </c>
      <c r="AJ275" s="5" t="s">
        <v>220</v>
      </c>
      <c r="AK275" s="5" t="s">
        <v>66</v>
      </c>
      <c r="AL275" s="5" t="s">
        <v>97</v>
      </c>
      <c r="AM275" s="5" t="s">
        <v>68</v>
      </c>
      <c r="AN275" s="5" t="s">
        <v>221</v>
      </c>
      <c r="AO275" s="5" t="s">
        <v>222</v>
      </c>
      <c r="AP275" s="5" t="s">
        <v>223</v>
      </c>
      <c r="AQ275" s="6">
        <v>26538</v>
      </c>
    </row>
    <row r="276" spans="1:43" ht="16.5" thickBot="1" x14ac:dyDescent="0.3">
      <c r="A276" s="4">
        <v>17006</v>
      </c>
      <c r="B276" s="5" t="s">
        <v>43</v>
      </c>
      <c r="C276" s="6">
        <v>26066000</v>
      </c>
      <c r="D276" s="5" t="s">
        <v>44</v>
      </c>
      <c r="E276" s="6">
        <v>37.778005999999998</v>
      </c>
      <c r="F276" s="6">
        <v>-122.436697</v>
      </c>
      <c r="G276" s="5" t="s">
        <v>45</v>
      </c>
      <c r="H276" s="5" t="s">
        <v>46</v>
      </c>
      <c r="I276" s="6">
        <v>140161394</v>
      </c>
      <c r="J276" s="6">
        <v>2014</v>
      </c>
      <c r="K276" s="6">
        <v>3801</v>
      </c>
      <c r="L276" s="6">
        <v>20140224</v>
      </c>
      <c r="M276" s="6">
        <v>845</v>
      </c>
      <c r="N276" s="6">
        <v>2002</v>
      </c>
      <c r="O276" s="5" t="s">
        <v>119</v>
      </c>
      <c r="P276" s="5" t="s">
        <v>172</v>
      </c>
      <c r="Q276" s="5" t="s">
        <v>187</v>
      </c>
      <c r="R276" s="5" t="s">
        <v>680</v>
      </c>
      <c r="S276" s="5" t="s">
        <v>273</v>
      </c>
      <c r="T276" s="6">
        <v>0</v>
      </c>
      <c r="U276" s="5" t="s">
        <v>51</v>
      </c>
      <c r="V276" s="5" t="s">
        <v>52</v>
      </c>
      <c r="W276" s="5" t="s">
        <v>111</v>
      </c>
      <c r="X276" s="5" t="s">
        <v>54</v>
      </c>
      <c r="Y276" s="5" t="s">
        <v>92</v>
      </c>
      <c r="Z276" s="5" t="s">
        <v>56</v>
      </c>
      <c r="AA276" s="5" t="s">
        <v>57</v>
      </c>
      <c r="AB276" s="5" t="s">
        <v>58</v>
      </c>
      <c r="AC276" s="5" t="s">
        <v>52</v>
      </c>
      <c r="AD276" s="5" t="s">
        <v>59</v>
      </c>
      <c r="AE276" s="5" t="s">
        <v>112</v>
      </c>
      <c r="AF276" s="5" t="s">
        <v>93</v>
      </c>
      <c r="AG276" s="5" t="s">
        <v>958</v>
      </c>
      <c r="AH276" s="5" t="s">
        <v>95</v>
      </c>
      <c r="AI276" s="5" t="s">
        <v>64</v>
      </c>
      <c r="AJ276" s="5" t="s">
        <v>220</v>
      </c>
      <c r="AK276" s="5" t="s">
        <v>66</v>
      </c>
      <c r="AL276" s="5" t="s">
        <v>97</v>
      </c>
      <c r="AM276" s="5" t="s">
        <v>68</v>
      </c>
      <c r="AN276" s="5" t="s">
        <v>221</v>
      </c>
      <c r="AO276" s="5" t="s">
        <v>222</v>
      </c>
      <c r="AP276" s="5" t="s">
        <v>223</v>
      </c>
      <c r="AQ276" s="6">
        <v>3817</v>
      </c>
    </row>
    <row r="277" spans="1:43" ht="16.5" thickBot="1" x14ac:dyDescent="0.3">
      <c r="A277" s="4">
        <v>15062</v>
      </c>
      <c r="B277" s="5" t="s">
        <v>43</v>
      </c>
      <c r="C277" s="6">
        <v>26419000</v>
      </c>
      <c r="D277" s="6">
        <v>9769000</v>
      </c>
      <c r="E277" s="6">
        <v>37.771458000000003</v>
      </c>
      <c r="F277" s="6">
        <v>-122.450619</v>
      </c>
      <c r="G277" s="5" t="s">
        <v>45</v>
      </c>
      <c r="H277" s="5" t="s">
        <v>46</v>
      </c>
      <c r="I277" s="6">
        <v>5106130</v>
      </c>
      <c r="J277" s="6">
        <v>2011</v>
      </c>
      <c r="K277" s="6">
        <v>3801</v>
      </c>
      <c r="L277" s="6">
        <v>20110210</v>
      </c>
      <c r="M277" s="6">
        <v>1125</v>
      </c>
      <c r="N277" s="6">
        <v>438</v>
      </c>
      <c r="O277" s="5" t="s">
        <v>119</v>
      </c>
      <c r="P277" s="5" t="s">
        <v>72</v>
      </c>
      <c r="Q277" s="5" t="s">
        <v>191</v>
      </c>
      <c r="R277" s="5" t="s">
        <v>192</v>
      </c>
      <c r="S277" s="5" t="s">
        <v>478</v>
      </c>
      <c r="T277" s="6">
        <v>5</v>
      </c>
      <c r="U277" s="5" t="s">
        <v>120</v>
      </c>
      <c r="V277" s="5" t="s">
        <v>52</v>
      </c>
      <c r="W277" s="5" t="s">
        <v>53</v>
      </c>
      <c r="X277" s="5" t="s">
        <v>150</v>
      </c>
      <c r="Y277" s="5" t="s">
        <v>151</v>
      </c>
      <c r="Z277" s="5" t="s">
        <v>152</v>
      </c>
      <c r="AA277" s="5" t="s">
        <v>57</v>
      </c>
      <c r="AB277" s="5" t="s">
        <v>58</v>
      </c>
      <c r="AC277" s="5" t="s">
        <v>52</v>
      </c>
      <c r="AD277" s="5" t="s">
        <v>59</v>
      </c>
      <c r="AE277" s="5" t="s">
        <v>112</v>
      </c>
      <c r="AF277" s="5" t="s">
        <v>153</v>
      </c>
      <c r="AG277" s="5" t="s">
        <v>486</v>
      </c>
      <c r="AH277" s="5" t="s">
        <v>81</v>
      </c>
      <c r="AI277" s="5" t="s">
        <v>64</v>
      </c>
      <c r="AJ277" s="5" t="s">
        <v>124</v>
      </c>
      <c r="AK277" s="5" t="s">
        <v>66</v>
      </c>
      <c r="AL277" s="5" t="s">
        <v>97</v>
      </c>
      <c r="AM277" s="5" t="s">
        <v>68</v>
      </c>
      <c r="AN277" s="5" t="s">
        <v>125</v>
      </c>
      <c r="AO277" s="5" t="s">
        <v>126</v>
      </c>
      <c r="AP277" s="5" t="s">
        <v>127</v>
      </c>
      <c r="AQ277" s="6">
        <v>10188</v>
      </c>
    </row>
    <row r="278" spans="1:43" ht="16.5" thickBot="1" x14ac:dyDescent="0.3">
      <c r="A278" s="4">
        <v>15058</v>
      </c>
      <c r="B278" s="5" t="s">
        <v>43</v>
      </c>
      <c r="C278" s="6">
        <v>26419000</v>
      </c>
      <c r="D278" s="6">
        <v>9769000</v>
      </c>
      <c r="E278" s="6">
        <v>37.771450999999999</v>
      </c>
      <c r="F278" s="6">
        <v>-122.45067</v>
      </c>
      <c r="G278" s="5" t="s">
        <v>45</v>
      </c>
      <c r="H278" s="5" t="s">
        <v>46</v>
      </c>
      <c r="I278" s="6">
        <v>3703635</v>
      </c>
      <c r="J278" s="6">
        <v>2008</v>
      </c>
      <c r="K278" s="6">
        <v>3801</v>
      </c>
      <c r="L278" s="6">
        <v>20080216</v>
      </c>
      <c r="M278" s="6">
        <v>1910</v>
      </c>
      <c r="N278" s="6">
        <v>725</v>
      </c>
      <c r="O278" s="5" t="s">
        <v>71</v>
      </c>
      <c r="P278" s="5" t="s">
        <v>128</v>
      </c>
      <c r="Q278" s="6">
        <v>3</v>
      </c>
      <c r="R278" s="5" t="s">
        <v>192</v>
      </c>
      <c r="S278" s="5" t="s">
        <v>478</v>
      </c>
      <c r="T278" s="6">
        <v>20</v>
      </c>
      <c r="U278" s="5" t="s">
        <v>120</v>
      </c>
      <c r="V278" s="5" t="s">
        <v>52</v>
      </c>
      <c r="W278" s="5" t="s">
        <v>90</v>
      </c>
      <c r="X278" s="5" t="s">
        <v>150</v>
      </c>
      <c r="Y278" s="5" t="s">
        <v>151</v>
      </c>
      <c r="Z278" s="5" t="s">
        <v>203</v>
      </c>
      <c r="AA278" s="5" t="s">
        <v>57</v>
      </c>
      <c r="AB278" s="5" t="s">
        <v>58</v>
      </c>
      <c r="AC278" s="5" t="s">
        <v>52</v>
      </c>
      <c r="AD278" s="5" t="s">
        <v>121</v>
      </c>
      <c r="AE278" s="5" t="s">
        <v>112</v>
      </c>
      <c r="AF278" s="5" t="s">
        <v>153</v>
      </c>
      <c r="AG278" s="5" t="s">
        <v>496</v>
      </c>
      <c r="AH278" s="5" t="s">
        <v>123</v>
      </c>
      <c r="AI278" s="5" t="s">
        <v>64</v>
      </c>
      <c r="AJ278" s="5" t="s">
        <v>497</v>
      </c>
      <c r="AK278" s="5" t="s">
        <v>66</v>
      </c>
      <c r="AL278" s="5" t="s">
        <v>97</v>
      </c>
      <c r="AM278" s="5" t="s">
        <v>68</v>
      </c>
      <c r="AN278" s="5" t="s">
        <v>498</v>
      </c>
      <c r="AO278" s="5" t="s">
        <v>499</v>
      </c>
      <c r="AP278" s="5" t="s">
        <v>127</v>
      </c>
      <c r="AQ278" s="6">
        <v>32435</v>
      </c>
    </row>
    <row r="279" spans="1:43" ht="16.5" thickBot="1" x14ac:dyDescent="0.3">
      <c r="A279" s="4">
        <v>29179</v>
      </c>
      <c r="B279" s="5" t="s">
        <v>43</v>
      </c>
      <c r="C279" s="6">
        <v>26319000</v>
      </c>
      <c r="D279" s="5" t="s">
        <v>44</v>
      </c>
      <c r="E279" s="6">
        <v>37.772713000000003</v>
      </c>
      <c r="F279" s="6">
        <v>-122.440735</v>
      </c>
      <c r="G279" s="5" t="s">
        <v>45</v>
      </c>
      <c r="H279" s="5" t="s">
        <v>46</v>
      </c>
      <c r="I279" s="6">
        <v>5066589</v>
      </c>
      <c r="J279" s="6">
        <v>2011</v>
      </c>
      <c r="K279" s="6">
        <v>3801</v>
      </c>
      <c r="L279" s="6">
        <v>20110202</v>
      </c>
      <c r="M279" s="6">
        <v>1010</v>
      </c>
      <c r="N279" s="6">
        <v>1230</v>
      </c>
      <c r="O279" s="5" t="s">
        <v>119</v>
      </c>
      <c r="P279" s="5" t="s">
        <v>88</v>
      </c>
      <c r="Q279" s="5" t="s">
        <v>136</v>
      </c>
      <c r="R279" s="5" t="s">
        <v>230</v>
      </c>
      <c r="S279" s="5" t="s">
        <v>192</v>
      </c>
      <c r="T279" s="6">
        <v>0</v>
      </c>
      <c r="U279" s="5" t="s">
        <v>51</v>
      </c>
      <c r="V279" s="5" t="s">
        <v>52</v>
      </c>
      <c r="W279" s="5" t="s">
        <v>90</v>
      </c>
      <c r="X279" s="5" t="s">
        <v>54</v>
      </c>
      <c r="Y279" s="5" t="s">
        <v>78</v>
      </c>
      <c r="Z279" s="5" t="s">
        <v>56</v>
      </c>
      <c r="AA279" s="5" t="s">
        <v>57</v>
      </c>
      <c r="AB279" s="5" t="s">
        <v>58</v>
      </c>
      <c r="AC279" s="5" t="s">
        <v>52</v>
      </c>
      <c r="AD279" s="5" t="s">
        <v>59</v>
      </c>
      <c r="AE279" s="5" t="s">
        <v>112</v>
      </c>
      <c r="AF279" s="5" t="s">
        <v>79</v>
      </c>
      <c r="AG279" s="5" t="s">
        <v>286</v>
      </c>
      <c r="AH279" s="5" t="s">
        <v>81</v>
      </c>
      <c r="AI279" s="5" t="s">
        <v>64</v>
      </c>
      <c r="AJ279" s="5" t="s">
        <v>250</v>
      </c>
      <c r="AK279" s="5" t="s">
        <v>66</v>
      </c>
      <c r="AL279" s="5" t="s">
        <v>97</v>
      </c>
      <c r="AM279" s="5" t="s">
        <v>68</v>
      </c>
      <c r="AN279" s="5" t="s">
        <v>106</v>
      </c>
      <c r="AO279" s="5" t="s">
        <v>107</v>
      </c>
      <c r="AP279" s="5" t="s">
        <v>108</v>
      </c>
      <c r="AQ279" s="6">
        <v>13999</v>
      </c>
    </row>
    <row r="280" spans="1:43" ht="16.5" thickBot="1" x14ac:dyDescent="0.3">
      <c r="A280" s="4">
        <v>18768</v>
      </c>
      <c r="B280" s="5" t="s">
        <v>43</v>
      </c>
      <c r="C280" s="6">
        <v>26441000</v>
      </c>
      <c r="D280" s="6">
        <v>9770000</v>
      </c>
      <c r="E280" s="6">
        <v>37.771023</v>
      </c>
      <c r="F280" s="6">
        <v>-122.45378700000001</v>
      </c>
      <c r="G280" s="5" t="s">
        <v>45</v>
      </c>
      <c r="H280" s="5" t="s">
        <v>46</v>
      </c>
      <c r="I280" s="6">
        <v>2629262</v>
      </c>
      <c r="J280" s="6">
        <v>2006</v>
      </c>
      <c r="K280" s="6">
        <v>3801</v>
      </c>
      <c r="L280" s="6">
        <v>20060228</v>
      </c>
      <c r="M280" s="6">
        <v>2107</v>
      </c>
      <c r="N280" s="6">
        <v>633</v>
      </c>
      <c r="O280" s="5" t="s">
        <v>119</v>
      </c>
      <c r="P280" s="5" t="s">
        <v>47</v>
      </c>
      <c r="Q280" s="5" t="s">
        <v>200</v>
      </c>
      <c r="R280" s="5" t="s">
        <v>192</v>
      </c>
      <c r="S280" s="5" t="s">
        <v>694</v>
      </c>
      <c r="T280" s="6">
        <v>35</v>
      </c>
      <c r="U280" s="5" t="s">
        <v>76</v>
      </c>
      <c r="V280" s="5" t="s">
        <v>52</v>
      </c>
      <c r="W280" s="5" t="s">
        <v>53</v>
      </c>
      <c r="X280" s="5" t="s">
        <v>150</v>
      </c>
      <c r="Y280" s="5" t="s">
        <v>151</v>
      </c>
      <c r="Z280" s="5" t="s">
        <v>203</v>
      </c>
      <c r="AA280" s="5" t="s">
        <v>57</v>
      </c>
      <c r="AB280" s="5" t="s">
        <v>58</v>
      </c>
      <c r="AC280" s="5" t="s">
        <v>52</v>
      </c>
      <c r="AD280" s="5" t="s">
        <v>131</v>
      </c>
      <c r="AE280" s="5" t="s">
        <v>112</v>
      </c>
      <c r="AF280" s="5" t="s">
        <v>153</v>
      </c>
      <c r="AG280" s="5" t="s">
        <v>1103</v>
      </c>
      <c r="AH280" s="5" t="s">
        <v>123</v>
      </c>
      <c r="AI280" s="5" t="s">
        <v>64</v>
      </c>
      <c r="AJ280" s="5" t="s">
        <v>205</v>
      </c>
      <c r="AK280" s="5" t="s">
        <v>83</v>
      </c>
      <c r="AL280" s="5" t="s">
        <v>97</v>
      </c>
      <c r="AM280" s="5" t="s">
        <v>68</v>
      </c>
      <c r="AN280" s="6">
        <v>21955</v>
      </c>
      <c r="AO280" s="5" t="s">
        <v>206</v>
      </c>
      <c r="AP280" s="5" t="s">
        <v>207</v>
      </c>
      <c r="AQ280" s="6">
        <v>6693</v>
      </c>
    </row>
    <row r="281" spans="1:43" ht="16.5" thickBot="1" x14ac:dyDescent="0.3">
      <c r="A281" s="4">
        <v>15252</v>
      </c>
      <c r="B281" s="5" t="s">
        <v>43</v>
      </c>
      <c r="C281" s="6">
        <v>26481000</v>
      </c>
      <c r="D281" s="5" t="s">
        <v>44</v>
      </c>
      <c r="E281" s="6">
        <v>37.777827000000002</v>
      </c>
      <c r="F281" s="6">
        <v>-122.453385</v>
      </c>
      <c r="G281" s="5" t="s">
        <v>45</v>
      </c>
      <c r="H281" s="5" t="s">
        <v>46</v>
      </c>
      <c r="I281" s="6">
        <v>5109324</v>
      </c>
      <c r="J281" s="6">
        <v>2011</v>
      </c>
      <c r="K281" s="6">
        <v>3801</v>
      </c>
      <c r="L281" s="6">
        <v>20110225</v>
      </c>
      <c r="M281" s="6">
        <v>1610</v>
      </c>
      <c r="N281" s="6">
        <v>1579</v>
      </c>
      <c r="O281" s="5" t="s">
        <v>87</v>
      </c>
      <c r="P281" s="5" t="s">
        <v>135</v>
      </c>
      <c r="Q281" s="5" t="s">
        <v>48</v>
      </c>
      <c r="R281" s="5" t="s">
        <v>955</v>
      </c>
      <c r="S281" s="5" t="s">
        <v>101</v>
      </c>
      <c r="T281" s="6">
        <v>0</v>
      </c>
      <c r="U281" s="5" t="s">
        <v>51</v>
      </c>
      <c r="V281" s="5" t="s">
        <v>52</v>
      </c>
      <c r="W281" s="5" t="s">
        <v>90</v>
      </c>
      <c r="X281" s="5" t="s">
        <v>150</v>
      </c>
      <c r="Y281" s="5" t="s">
        <v>151</v>
      </c>
      <c r="Z281" s="5" t="s">
        <v>152</v>
      </c>
      <c r="AA281" s="5" t="s">
        <v>57</v>
      </c>
      <c r="AB281" s="5" t="s">
        <v>58</v>
      </c>
      <c r="AC281" s="5" t="s">
        <v>52</v>
      </c>
      <c r="AD281" s="5" t="s">
        <v>59</v>
      </c>
      <c r="AE281" s="5" t="s">
        <v>60</v>
      </c>
      <c r="AF281" s="5" t="s">
        <v>153</v>
      </c>
      <c r="AG281" s="5" t="s">
        <v>1036</v>
      </c>
      <c r="AH281" s="5" t="s">
        <v>63</v>
      </c>
      <c r="AI281" s="5" t="s">
        <v>64</v>
      </c>
      <c r="AJ281" s="5" t="s">
        <v>65</v>
      </c>
      <c r="AK281" s="5" t="s">
        <v>66</v>
      </c>
      <c r="AL281" s="5" t="s">
        <v>97</v>
      </c>
      <c r="AM281" s="5" t="s">
        <v>68</v>
      </c>
      <c r="AN281" s="6">
        <v>22350</v>
      </c>
      <c r="AO281" s="5" t="s">
        <v>69</v>
      </c>
      <c r="AP281" s="5" t="s">
        <v>70</v>
      </c>
      <c r="AQ281" s="6">
        <v>25418</v>
      </c>
    </row>
    <row r="282" spans="1:43" ht="16.5" thickBot="1" x14ac:dyDescent="0.3">
      <c r="A282" s="4">
        <v>4193</v>
      </c>
      <c r="B282" s="5" t="s">
        <v>43</v>
      </c>
      <c r="C282" s="6">
        <v>26345000</v>
      </c>
      <c r="D282" s="5" t="s">
        <v>44</v>
      </c>
      <c r="E282" s="6">
        <v>37.772080000000003</v>
      </c>
      <c r="F282" s="6">
        <v>-122.445717</v>
      </c>
      <c r="G282" s="5" t="s">
        <v>45</v>
      </c>
      <c r="H282" s="5" t="s">
        <v>46</v>
      </c>
      <c r="I282" s="6">
        <v>150146728</v>
      </c>
      <c r="J282" s="6">
        <v>2015</v>
      </c>
      <c r="K282" s="6">
        <v>3801</v>
      </c>
      <c r="L282" s="6">
        <v>20150217</v>
      </c>
      <c r="M282" s="6">
        <v>130</v>
      </c>
      <c r="N282" s="6">
        <v>4060</v>
      </c>
      <c r="O282" s="5" t="s">
        <v>119</v>
      </c>
      <c r="P282" s="5" t="s">
        <v>47</v>
      </c>
      <c r="Q282" s="5" t="s">
        <v>142</v>
      </c>
      <c r="R282" s="5" t="s">
        <v>644</v>
      </c>
      <c r="S282" s="5" t="s">
        <v>192</v>
      </c>
      <c r="T282" s="6">
        <v>0</v>
      </c>
      <c r="U282" s="5" t="s">
        <v>51</v>
      </c>
      <c r="V282" s="5" t="s">
        <v>52</v>
      </c>
      <c r="W282" s="5" t="s">
        <v>90</v>
      </c>
      <c r="X282" s="5" t="s">
        <v>91</v>
      </c>
      <c r="Y282" s="5" t="s">
        <v>78</v>
      </c>
      <c r="Z282" s="5" t="s">
        <v>56</v>
      </c>
      <c r="AA282" s="5" t="s">
        <v>57</v>
      </c>
      <c r="AB282" s="5" t="s">
        <v>58</v>
      </c>
      <c r="AC282" s="5" t="s">
        <v>52</v>
      </c>
      <c r="AD282" s="5" t="s">
        <v>59</v>
      </c>
      <c r="AE282" s="5" t="s">
        <v>112</v>
      </c>
      <c r="AF282" s="5" t="s">
        <v>79</v>
      </c>
      <c r="AG282" s="5" t="s">
        <v>881</v>
      </c>
      <c r="AH282" s="5" t="s">
        <v>133</v>
      </c>
      <c r="AI282" s="5" t="s">
        <v>171</v>
      </c>
      <c r="AJ282" s="5" t="s">
        <v>250</v>
      </c>
      <c r="AK282" s="5" t="s">
        <v>66</v>
      </c>
      <c r="AL282" s="5" t="s">
        <v>97</v>
      </c>
      <c r="AM282" s="5" t="s">
        <v>68</v>
      </c>
      <c r="AN282" s="5" t="s">
        <v>106</v>
      </c>
      <c r="AO282" s="5" t="s">
        <v>107</v>
      </c>
      <c r="AP282" s="5" t="s">
        <v>108</v>
      </c>
      <c r="AQ282" s="6">
        <v>24634</v>
      </c>
    </row>
    <row r="283" spans="1:43" ht="16.5" thickBot="1" x14ac:dyDescent="0.3">
      <c r="A283" s="4">
        <v>29222</v>
      </c>
      <c r="B283" s="5" t="s">
        <v>43</v>
      </c>
      <c r="C283" s="6">
        <v>26345000</v>
      </c>
      <c r="D283" s="6">
        <v>8852000</v>
      </c>
      <c r="E283" s="6">
        <v>37.772357999999997</v>
      </c>
      <c r="F283" s="6">
        <v>-122.445773</v>
      </c>
      <c r="G283" s="5" t="s">
        <v>45</v>
      </c>
      <c r="H283" s="5" t="s">
        <v>46</v>
      </c>
      <c r="I283" s="6">
        <v>5590732</v>
      </c>
      <c r="J283" s="6">
        <v>2012</v>
      </c>
      <c r="K283" s="6">
        <v>3801</v>
      </c>
      <c r="L283" s="6">
        <v>20120229</v>
      </c>
      <c r="M283" s="6">
        <v>946</v>
      </c>
      <c r="N283" s="6">
        <v>874</v>
      </c>
      <c r="O283" s="5" t="s">
        <v>119</v>
      </c>
      <c r="P283" s="5" t="s">
        <v>88</v>
      </c>
      <c r="Q283" s="5" t="s">
        <v>136</v>
      </c>
      <c r="R283" s="5" t="s">
        <v>644</v>
      </c>
      <c r="S283" s="5" t="s">
        <v>192</v>
      </c>
      <c r="T283" s="6">
        <v>102</v>
      </c>
      <c r="U283" s="5" t="s">
        <v>622</v>
      </c>
      <c r="V283" s="5" t="s">
        <v>52</v>
      </c>
      <c r="W283" s="5" t="s">
        <v>90</v>
      </c>
      <c r="X283" s="5" t="s">
        <v>77</v>
      </c>
      <c r="Y283" s="5" t="s">
        <v>78</v>
      </c>
      <c r="Z283" s="5" t="s">
        <v>56</v>
      </c>
      <c r="AA283" s="5" t="s">
        <v>57</v>
      </c>
      <c r="AB283" s="5" t="s">
        <v>58</v>
      </c>
      <c r="AC283" s="5" t="s">
        <v>52</v>
      </c>
      <c r="AD283" s="5" t="s">
        <v>59</v>
      </c>
      <c r="AE283" s="5" t="s">
        <v>60</v>
      </c>
      <c r="AF283" s="5" t="s">
        <v>79</v>
      </c>
      <c r="AG283" s="5" t="s">
        <v>993</v>
      </c>
      <c r="AH283" s="5" t="s">
        <v>95</v>
      </c>
      <c r="AI283" s="5" t="s">
        <v>64</v>
      </c>
      <c r="AJ283" s="5" t="s">
        <v>243</v>
      </c>
      <c r="AK283" s="5" t="s">
        <v>83</v>
      </c>
      <c r="AL283" s="5" t="s">
        <v>97</v>
      </c>
      <c r="AM283" s="5" t="s">
        <v>244</v>
      </c>
      <c r="AN283" s="5" t="s">
        <v>244</v>
      </c>
      <c r="AO283" s="5" t="s">
        <v>244</v>
      </c>
      <c r="AP283" s="5" t="s">
        <v>44</v>
      </c>
      <c r="AQ283" s="6">
        <v>31360</v>
      </c>
    </row>
    <row r="284" spans="1:43" ht="16.5" thickBot="1" x14ac:dyDescent="0.3">
      <c r="A284" s="4">
        <v>15239</v>
      </c>
      <c r="B284" s="5" t="s">
        <v>43</v>
      </c>
      <c r="C284" s="6">
        <v>26446000</v>
      </c>
      <c r="D284" s="6">
        <v>12084000</v>
      </c>
      <c r="E284" s="6">
        <v>37.774393000000003</v>
      </c>
      <c r="F284" s="6">
        <v>-122.45459</v>
      </c>
      <c r="G284" s="5" t="s">
        <v>45</v>
      </c>
      <c r="H284" s="5" t="s">
        <v>46</v>
      </c>
      <c r="I284" s="6">
        <v>4600998</v>
      </c>
      <c r="J284" s="6">
        <v>2010</v>
      </c>
      <c r="K284" s="6">
        <v>3801</v>
      </c>
      <c r="L284" s="6">
        <v>20100223</v>
      </c>
      <c r="M284" s="6">
        <v>1449</v>
      </c>
      <c r="N284" s="6">
        <v>2122</v>
      </c>
      <c r="O284" s="5" t="s">
        <v>71</v>
      </c>
      <c r="P284" s="5" t="s">
        <v>47</v>
      </c>
      <c r="Q284" s="5" t="s">
        <v>425</v>
      </c>
      <c r="R284" s="5" t="s">
        <v>694</v>
      </c>
      <c r="S284" s="5" t="s">
        <v>174</v>
      </c>
      <c r="T284" s="6">
        <v>135</v>
      </c>
      <c r="U284" s="5" t="s">
        <v>455</v>
      </c>
      <c r="V284" s="5" t="s">
        <v>52</v>
      </c>
      <c r="W284" s="5" t="s">
        <v>111</v>
      </c>
      <c r="X284" s="5" t="s">
        <v>150</v>
      </c>
      <c r="Y284" s="5" t="s">
        <v>151</v>
      </c>
      <c r="Z284" s="5" t="s">
        <v>358</v>
      </c>
      <c r="AA284" s="5" t="s">
        <v>213</v>
      </c>
      <c r="AB284" s="5" t="s">
        <v>58</v>
      </c>
      <c r="AC284" s="5" t="s">
        <v>52</v>
      </c>
      <c r="AD284" s="5" t="s">
        <v>59</v>
      </c>
      <c r="AE284" s="5" t="s">
        <v>112</v>
      </c>
      <c r="AF284" s="5" t="s">
        <v>153</v>
      </c>
      <c r="AG284" s="5" t="s">
        <v>753</v>
      </c>
      <c r="AH284" s="5" t="s">
        <v>63</v>
      </c>
      <c r="AI284" s="5" t="s">
        <v>215</v>
      </c>
      <c r="AJ284" s="5" t="s">
        <v>205</v>
      </c>
      <c r="AK284" s="5" t="s">
        <v>83</v>
      </c>
      <c r="AL284" s="5" t="s">
        <v>97</v>
      </c>
      <c r="AM284" s="5" t="s">
        <v>68</v>
      </c>
      <c r="AN284" s="6">
        <v>21955</v>
      </c>
      <c r="AO284" s="5" t="s">
        <v>206</v>
      </c>
      <c r="AP284" s="5" t="s">
        <v>207</v>
      </c>
      <c r="AQ284" s="6">
        <v>2346</v>
      </c>
    </row>
    <row r="285" spans="1:43" ht="16.5" thickBot="1" x14ac:dyDescent="0.3">
      <c r="A285" s="4">
        <v>28651</v>
      </c>
      <c r="B285" s="5" t="s">
        <v>43</v>
      </c>
      <c r="C285" s="6">
        <v>26029000</v>
      </c>
      <c r="D285" s="6">
        <v>4800101</v>
      </c>
      <c r="E285" s="6">
        <v>37.772236999999997</v>
      </c>
      <c r="F285" s="6">
        <v>-122.437264</v>
      </c>
      <c r="G285" s="5" t="s">
        <v>45</v>
      </c>
      <c r="H285" s="5" t="s">
        <v>46</v>
      </c>
      <c r="I285" s="6">
        <v>2629310</v>
      </c>
      <c r="J285" s="6">
        <v>2006</v>
      </c>
      <c r="K285" s="6">
        <v>3801</v>
      </c>
      <c r="L285" s="6">
        <v>20060227</v>
      </c>
      <c r="M285" s="6">
        <v>1800</v>
      </c>
      <c r="N285" s="6">
        <v>4060</v>
      </c>
      <c r="O285" s="5" t="s">
        <v>119</v>
      </c>
      <c r="P285" s="5" t="s">
        <v>172</v>
      </c>
      <c r="Q285" s="5" t="s">
        <v>528</v>
      </c>
      <c r="R285" s="5" t="s">
        <v>453</v>
      </c>
      <c r="S285" s="5" t="s">
        <v>218</v>
      </c>
      <c r="T285" s="6">
        <v>16</v>
      </c>
      <c r="U285" s="5" t="s">
        <v>622</v>
      </c>
      <c r="V285" s="5" t="s">
        <v>52</v>
      </c>
      <c r="W285" s="5" t="s">
        <v>90</v>
      </c>
      <c r="X285" s="5" t="s">
        <v>147</v>
      </c>
      <c r="Y285" s="5" t="s">
        <v>78</v>
      </c>
      <c r="Z285" s="5" t="s">
        <v>56</v>
      </c>
      <c r="AA285" s="5" t="s">
        <v>213</v>
      </c>
      <c r="AB285" s="5" t="s">
        <v>58</v>
      </c>
      <c r="AC285" s="5" t="s">
        <v>52</v>
      </c>
      <c r="AD285" s="5" t="s">
        <v>131</v>
      </c>
      <c r="AE285" s="5" t="s">
        <v>112</v>
      </c>
      <c r="AF285" s="5" t="s">
        <v>79</v>
      </c>
      <c r="AG285" s="5" t="s">
        <v>1018</v>
      </c>
      <c r="AH285" s="5" t="s">
        <v>63</v>
      </c>
      <c r="AI285" s="5" t="s">
        <v>215</v>
      </c>
      <c r="AJ285" s="5" t="s">
        <v>65</v>
      </c>
      <c r="AK285" s="5" t="s">
        <v>66</v>
      </c>
      <c r="AL285" s="5" t="s">
        <v>97</v>
      </c>
      <c r="AM285" s="5" t="s">
        <v>68</v>
      </c>
      <c r="AN285" s="6">
        <v>22350</v>
      </c>
      <c r="AO285" s="5" t="s">
        <v>69</v>
      </c>
      <c r="AP285" s="5" t="s">
        <v>70</v>
      </c>
      <c r="AQ285" s="6">
        <v>31010</v>
      </c>
    </row>
    <row r="286" spans="1:43" ht="16.5" thickBot="1" x14ac:dyDescent="0.3">
      <c r="A286" s="4">
        <v>29488</v>
      </c>
      <c r="B286" s="5" t="s">
        <v>43</v>
      </c>
      <c r="C286" s="6">
        <v>26469000</v>
      </c>
      <c r="D286" s="6">
        <v>5901000</v>
      </c>
      <c r="E286" s="6">
        <v>37.775022999999997</v>
      </c>
      <c r="F286" s="6">
        <v>-122.452583</v>
      </c>
      <c r="G286" s="5" t="s">
        <v>45</v>
      </c>
      <c r="H286" s="5" t="s">
        <v>46</v>
      </c>
      <c r="I286" s="6">
        <v>5576135</v>
      </c>
      <c r="J286" s="6">
        <v>2012</v>
      </c>
      <c r="K286" s="6">
        <v>3801</v>
      </c>
      <c r="L286" s="6">
        <v>20120224</v>
      </c>
      <c r="M286" s="6">
        <v>1720</v>
      </c>
      <c r="N286" s="6">
        <v>4086</v>
      </c>
      <c r="O286" s="5" t="s">
        <v>119</v>
      </c>
      <c r="P286" s="5" t="s">
        <v>135</v>
      </c>
      <c r="Q286" s="5" t="s">
        <v>1031</v>
      </c>
      <c r="R286" s="5" t="s">
        <v>174</v>
      </c>
      <c r="S286" s="5" t="s">
        <v>1029</v>
      </c>
      <c r="T286" s="6">
        <v>66</v>
      </c>
      <c r="U286" s="5" t="s">
        <v>76</v>
      </c>
      <c r="V286" s="5" t="s">
        <v>52</v>
      </c>
      <c r="W286" s="5" t="s">
        <v>90</v>
      </c>
      <c r="X286" s="5" t="s">
        <v>147</v>
      </c>
      <c r="Y286" s="5" t="s">
        <v>78</v>
      </c>
      <c r="Z286" s="5" t="s">
        <v>56</v>
      </c>
      <c r="AA286" s="5" t="s">
        <v>57</v>
      </c>
      <c r="AB286" s="5" t="s">
        <v>58</v>
      </c>
      <c r="AC286" s="5" t="s">
        <v>52</v>
      </c>
      <c r="AD286" s="5" t="s">
        <v>59</v>
      </c>
      <c r="AE286" s="5" t="s">
        <v>60</v>
      </c>
      <c r="AF286" s="5" t="s">
        <v>79</v>
      </c>
      <c r="AG286" s="5" t="s">
        <v>1032</v>
      </c>
      <c r="AH286" s="5" t="s">
        <v>63</v>
      </c>
      <c r="AI286" s="5" t="s">
        <v>64</v>
      </c>
      <c r="AJ286" s="5" t="s">
        <v>184</v>
      </c>
      <c r="AK286" s="5" t="s">
        <v>168</v>
      </c>
      <c r="AL286" s="5" t="s">
        <v>97</v>
      </c>
      <c r="AM286" s="5" t="s">
        <v>68</v>
      </c>
      <c r="AN286" s="6">
        <v>23152</v>
      </c>
      <c r="AO286" s="5" t="s">
        <v>185</v>
      </c>
      <c r="AP286" s="5" t="s">
        <v>186</v>
      </c>
      <c r="AQ286" s="6">
        <v>17143</v>
      </c>
    </row>
    <row r="287" spans="1:43" ht="16.5" thickBot="1" x14ac:dyDescent="0.3">
      <c r="A287" s="4">
        <v>6395</v>
      </c>
      <c r="B287" s="5" t="s">
        <v>43</v>
      </c>
      <c r="C287" s="6">
        <v>26055000</v>
      </c>
      <c r="D287" s="5" t="s">
        <v>44</v>
      </c>
      <c r="E287" s="6">
        <v>37.777068</v>
      </c>
      <c r="F287" s="6">
        <v>-122.43650700000001</v>
      </c>
      <c r="G287" s="5" t="s">
        <v>45</v>
      </c>
      <c r="H287" s="5" t="s">
        <v>46</v>
      </c>
      <c r="I287" s="6">
        <v>150178066</v>
      </c>
      <c r="J287" s="6">
        <v>2015</v>
      </c>
      <c r="K287" s="6">
        <v>3801</v>
      </c>
      <c r="L287" s="6">
        <v>20150226</v>
      </c>
      <c r="M287" s="6">
        <v>1851</v>
      </c>
      <c r="N287" s="6">
        <v>654</v>
      </c>
      <c r="O287" s="5" t="s">
        <v>119</v>
      </c>
      <c r="P287" s="5" t="s">
        <v>72</v>
      </c>
      <c r="Q287" s="5" t="s">
        <v>224</v>
      </c>
      <c r="R287" s="5" t="s">
        <v>174</v>
      </c>
      <c r="S287" s="5" t="s">
        <v>680</v>
      </c>
      <c r="T287" s="6">
        <v>0</v>
      </c>
      <c r="U287" s="5" t="s">
        <v>51</v>
      </c>
      <c r="V287" s="5" t="s">
        <v>52</v>
      </c>
      <c r="W287" s="5" t="s">
        <v>53</v>
      </c>
      <c r="X287" s="5" t="s">
        <v>91</v>
      </c>
      <c r="Y287" s="5" t="s">
        <v>92</v>
      </c>
      <c r="Z287" s="5" t="s">
        <v>56</v>
      </c>
      <c r="AA287" s="5" t="s">
        <v>57</v>
      </c>
      <c r="AB287" s="5" t="s">
        <v>58</v>
      </c>
      <c r="AC287" s="5" t="s">
        <v>52</v>
      </c>
      <c r="AD287" s="5" t="s">
        <v>131</v>
      </c>
      <c r="AE287" s="5" t="s">
        <v>112</v>
      </c>
      <c r="AF287" s="5" t="s">
        <v>93</v>
      </c>
      <c r="AG287" s="5" t="s">
        <v>749</v>
      </c>
      <c r="AH287" s="5" t="s">
        <v>123</v>
      </c>
      <c r="AI287" s="5" t="s">
        <v>64</v>
      </c>
      <c r="AJ287" s="5" t="s">
        <v>303</v>
      </c>
      <c r="AK287" s="5" t="s">
        <v>66</v>
      </c>
      <c r="AL287" s="5" t="s">
        <v>97</v>
      </c>
      <c r="AM287" s="5" t="s">
        <v>68</v>
      </c>
      <c r="AN287" s="5" t="s">
        <v>276</v>
      </c>
      <c r="AO287" s="5" t="s">
        <v>277</v>
      </c>
      <c r="AP287" s="5" t="s">
        <v>278</v>
      </c>
      <c r="AQ287" s="6">
        <v>9487</v>
      </c>
    </row>
    <row r="288" spans="1:43" ht="16.5" thickBot="1" x14ac:dyDescent="0.3">
      <c r="A288" s="4">
        <v>20630</v>
      </c>
      <c r="B288" s="5" t="s">
        <v>43</v>
      </c>
      <c r="C288" s="6">
        <v>26065000</v>
      </c>
      <c r="D288" s="5" t="s">
        <v>44</v>
      </c>
      <c r="E288" s="6">
        <v>37.778937999999997</v>
      </c>
      <c r="F288" s="6">
        <v>-122.436885</v>
      </c>
      <c r="G288" s="5" t="s">
        <v>45</v>
      </c>
      <c r="H288" s="5" t="s">
        <v>46</v>
      </c>
      <c r="I288" s="6">
        <v>130111575</v>
      </c>
      <c r="J288" s="6">
        <v>2013</v>
      </c>
      <c r="K288" s="6">
        <v>3801</v>
      </c>
      <c r="L288" s="6">
        <v>20130208</v>
      </c>
      <c r="M288" s="6">
        <v>109</v>
      </c>
      <c r="N288" s="6">
        <v>2179</v>
      </c>
      <c r="O288" s="5" t="s">
        <v>44</v>
      </c>
      <c r="P288" s="5" t="s">
        <v>135</v>
      </c>
      <c r="Q288" s="5" t="s">
        <v>354</v>
      </c>
      <c r="R288" s="5" t="s">
        <v>74</v>
      </c>
      <c r="S288" s="5" t="s">
        <v>680</v>
      </c>
      <c r="T288" s="6">
        <v>0</v>
      </c>
      <c r="U288" s="5" t="s">
        <v>51</v>
      </c>
      <c r="V288" s="5" t="s">
        <v>52</v>
      </c>
      <c r="W288" s="5" t="s">
        <v>90</v>
      </c>
      <c r="X288" s="5" t="s">
        <v>91</v>
      </c>
      <c r="Y288" s="5" t="s">
        <v>92</v>
      </c>
      <c r="Z288" s="5" t="s">
        <v>56</v>
      </c>
      <c r="AA288" s="5" t="s">
        <v>57</v>
      </c>
      <c r="AB288" s="5" t="s">
        <v>58</v>
      </c>
      <c r="AC288" s="5" t="s">
        <v>52</v>
      </c>
      <c r="AD288" s="5" t="s">
        <v>59</v>
      </c>
      <c r="AE288" s="5" t="s">
        <v>112</v>
      </c>
      <c r="AF288" s="8" t="e">
        <v>#N/A</v>
      </c>
      <c r="AG288" s="5" t="s">
        <v>776</v>
      </c>
      <c r="AH288" s="5" t="s">
        <v>133</v>
      </c>
      <c r="AI288" s="5" t="s">
        <v>64</v>
      </c>
      <c r="AJ288" s="5" t="s">
        <v>250</v>
      </c>
      <c r="AK288" s="5" t="s">
        <v>66</v>
      </c>
      <c r="AL288" s="5" t="s">
        <v>97</v>
      </c>
      <c r="AM288" s="5" t="s">
        <v>68</v>
      </c>
      <c r="AN288" s="5" t="s">
        <v>106</v>
      </c>
      <c r="AO288" s="5" t="s">
        <v>107</v>
      </c>
      <c r="AP288" s="5" t="s">
        <v>108</v>
      </c>
      <c r="AQ288" s="6">
        <v>25905</v>
      </c>
    </row>
    <row r="289" spans="1:43" ht="16.5" thickBot="1" x14ac:dyDescent="0.3">
      <c r="A289" s="4">
        <v>235</v>
      </c>
      <c r="B289" s="5" t="s">
        <v>43</v>
      </c>
      <c r="C289" s="6">
        <v>26028000</v>
      </c>
      <c r="D289" s="5" t="s">
        <v>44</v>
      </c>
      <c r="E289" s="6">
        <v>37.772418000000002</v>
      </c>
      <c r="F289" s="6">
        <v>-122.435563</v>
      </c>
      <c r="G289" s="5" t="s">
        <v>45</v>
      </c>
      <c r="H289" s="5" t="s">
        <v>46</v>
      </c>
      <c r="I289" s="6">
        <v>1997721</v>
      </c>
      <c r="J289" s="6">
        <v>2005</v>
      </c>
      <c r="K289" s="6">
        <v>3801</v>
      </c>
      <c r="L289" s="6">
        <v>20050222</v>
      </c>
      <c r="M289" s="6">
        <v>1823</v>
      </c>
      <c r="N289" s="6">
        <v>144</v>
      </c>
      <c r="O289" s="5" t="s">
        <v>44</v>
      </c>
      <c r="P289" s="5" t="s">
        <v>47</v>
      </c>
      <c r="Q289" s="5" t="s">
        <v>44</v>
      </c>
      <c r="R289" s="5" t="s">
        <v>218</v>
      </c>
      <c r="S289" s="5" t="s">
        <v>680</v>
      </c>
      <c r="T289" s="6">
        <v>0</v>
      </c>
      <c r="U289" s="5" t="s">
        <v>51</v>
      </c>
      <c r="V289" s="5" t="s">
        <v>52</v>
      </c>
      <c r="W289" s="5" t="s">
        <v>53</v>
      </c>
      <c r="X289" s="5" t="s">
        <v>91</v>
      </c>
      <c r="Y289" s="5" t="s">
        <v>92</v>
      </c>
      <c r="Z289" s="5" t="s">
        <v>56</v>
      </c>
      <c r="AA289" s="5" t="s">
        <v>57</v>
      </c>
      <c r="AB289" s="5" t="s">
        <v>58</v>
      </c>
      <c r="AC289" s="5" t="s">
        <v>52</v>
      </c>
      <c r="AD289" s="5" t="s">
        <v>131</v>
      </c>
      <c r="AE289" s="5" t="s">
        <v>112</v>
      </c>
      <c r="AF289" s="5" t="s">
        <v>93</v>
      </c>
      <c r="AG289" s="5" t="s">
        <v>1023</v>
      </c>
      <c r="AH289" s="5" t="s">
        <v>123</v>
      </c>
      <c r="AI289" s="5" t="s">
        <v>64</v>
      </c>
      <c r="AJ289" s="5" t="s">
        <v>303</v>
      </c>
      <c r="AK289" s="5" t="s">
        <v>66</v>
      </c>
      <c r="AL289" s="5" t="s">
        <v>97</v>
      </c>
      <c r="AM289" s="5" t="s">
        <v>68</v>
      </c>
      <c r="AN289" s="5" t="s">
        <v>276</v>
      </c>
      <c r="AO289" s="5" t="s">
        <v>277</v>
      </c>
      <c r="AP289" s="5" t="s">
        <v>278</v>
      </c>
      <c r="AQ289" s="6">
        <v>8445</v>
      </c>
    </row>
    <row r="290" spans="1:43" ht="16.5" thickBot="1" x14ac:dyDescent="0.3">
      <c r="A290" s="4">
        <v>29042</v>
      </c>
      <c r="B290" s="5" t="s">
        <v>43</v>
      </c>
      <c r="C290" s="6">
        <v>26074000</v>
      </c>
      <c r="D290" s="5" t="s">
        <v>44</v>
      </c>
      <c r="E290" s="6">
        <v>37.779867000000003</v>
      </c>
      <c r="F290" s="6">
        <v>-122.437072</v>
      </c>
      <c r="G290" s="5" t="s">
        <v>45</v>
      </c>
      <c r="H290" s="5" t="s">
        <v>46</v>
      </c>
      <c r="I290" s="6">
        <v>5590747</v>
      </c>
      <c r="J290" s="6">
        <v>2012</v>
      </c>
      <c r="K290" s="6">
        <v>3801</v>
      </c>
      <c r="L290" s="6">
        <v>20120203</v>
      </c>
      <c r="M290" s="6">
        <v>945</v>
      </c>
      <c r="N290" s="6">
        <v>2179</v>
      </c>
      <c r="O290" s="5" t="s">
        <v>44</v>
      </c>
      <c r="P290" s="5" t="s">
        <v>135</v>
      </c>
      <c r="Q290" s="5" t="s">
        <v>159</v>
      </c>
      <c r="R290" s="5" t="s">
        <v>101</v>
      </c>
      <c r="S290" s="5" t="s">
        <v>680</v>
      </c>
      <c r="T290" s="6">
        <v>0</v>
      </c>
      <c r="U290" s="5" t="s">
        <v>51</v>
      </c>
      <c r="V290" s="5" t="s">
        <v>52</v>
      </c>
      <c r="W290" s="5" t="s">
        <v>90</v>
      </c>
      <c r="X290" s="5" t="s">
        <v>91</v>
      </c>
      <c r="Y290" s="5" t="s">
        <v>78</v>
      </c>
      <c r="Z290" s="5" t="s">
        <v>56</v>
      </c>
      <c r="AA290" s="5" t="s">
        <v>57</v>
      </c>
      <c r="AB290" s="5" t="s">
        <v>58</v>
      </c>
      <c r="AC290" s="5" t="s">
        <v>52</v>
      </c>
      <c r="AD290" s="5" t="s">
        <v>59</v>
      </c>
      <c r="AE290" s="5" t="s">
        <v>112</v>
      </c>
      <c r="AF290" s="5" t="s">
        <v>79</v>
      </c>
      <c r="AG290" s="5" t="s">
        <v>1070</v>
      </c>
      <c r="AH290" s="5" t="s">
        <v>95</v>
      </c>
      <c r="AI290" s="5" t="s">
        <v>64</v>
      </c>
      <c r="AJ290" s="5" t="s">
        <v>124</v>
      </c>
      <c r="AK290" s="5" t="s">
        <v>66</v>
      </c>
      <c r="AL290" s="5" t="s">
        <v>97</v>
      </c>
      <c r="AM290" s="5" t="s">
        <v>68</v>
      </c>
      <c r="AN290" s="5" t="s">
        <v>125</v>
      </c>
      <c r="AO290" s="5" t="s">
        <v>126</v>
      </c>
      <c r="AP290" s="5" t="s">
        <v>127</v>
      </c>
      <c r="AQ290" s="6">
        <v>21572</v>
      </c>
    </row>
    <row r="291" spans="1:43" ht="16.5" thickBot="1" x14ac:dyDescent="0.3">
      <c r="A291" s="4">
        <v>29442</v>
      </c>
      <c r="B291" s="5" t="s">
        <v>43</v>
      </c>
      <c r="C291" s="6">
        <v>26422000</v>
      </c>
      <c r="D291" s="6">
        <v>5459000</v>
      </c>
      <c r="E291" s="6">
        <v>37.772230999999998</v>
      </c>
      <c r="F291" s="6">
        <v>-122.451848</v>
      </c>
      <c r="G291" s="5" t="s">
        <v>45</v>
      </c>
      <c r="H291" s="5" t="s">
        <v>46</v>
      </c>
      <c r="I291" s="6">
        <v>5584942</v>
      </c>
      <c r="J291" s="6">
        <v>2012</v>
      </c>
      <c r="K291" s="6">
        <v>3801</v>
      </c>
      <c r="L291" s="6">
        <v>20120219</v>
      </c>
      <c r="M291" s="6">
        <v>1350</v>
      </c>
      <c r="N291" s="6">
        <v>2179</v>
      </c>
      <c r="O291" s="5" t="s">
        <v>44</v>
      </c>
      <c r="P291" s="5" t="s">
        <v>182</v>
      </c>
      <c r="Q291" s="5" t="s">
        <v>159</v>
      </c>
      <c r="R291" s="5" t="s">
        <v>109</v>
      </c>
      <c r="S291" s="5" t="s">
        <v>751</v>
      </c>
      <c r="T291" s="6">
        <v>172</v>
      </c>
      <c r="U291" s="5" t="s">
        <v>76</v>
      </c>
      <c r="V291" s="5" t="s">
        <v>52</v>
      </c>
      <c r="W291" s="5" t="s">
        <v>90</v>
      </c>
      <c r="X291" s="5" t="s">
        <v>102</v>
      </c>
      <c r="Y291" s="5" t="s">
        <v>130</v>
      </c>
      <c r="Z291" s="5" t="s">
        <v>56</v>
      </c>
      <c r="AA291" s="5" t="s">
        <v>57</v>
      </c>
      <c r="AB291" s="5" t="s">
        <v>58</v>
      </c>
      <c r="AC291" s="5" t="s">
        <v>52</v>
      </c>
      <c r="AD291" s="5" t="s">
        <v>59</v>
      </c>
      <c r="AE291" s="5" t="s">
        <v>60</v>
      </c>
      <c r="AF291" s="5" t="s">
        <v>79</v>
      </c>
      <c r="AG291" s="5" t="s">
        <v>1079</v>
      </c>
      <c r="AH291" s="5" t="s">
        <v>81</v>
      </c>
      <c r="AI291" s="5" t="s">
        <v>64</v>
      </c>
      <c r="AJ291" s="5" t="s">
        <v>65</v>
      </c>
      <c r="AK291" s="5" t="s">
        <v>83</v>
      </c>
      <c r="AL291" s="5" t="s">
        <v>97</v>
      </c>
      <c r="AM291" s="5" t="s">
        <v>68</v>
      </c>
      <c r="AN291" s="6">
        <v>22350</v>
      </c>
      <c r="AO291" s="5" t="s">
        <v>69</v>
      </c>
      <c r="AP291" s="5" t="s">
        <v>70</v>
      </c>
      <c r="AQ291" s="6">
        <v>14212</v>
      </c>
    </row>
    <row r="292" spans="1:43" ht="16.5" thickBot="1" x14ac:dyDescent="0.3">
      <c r="A292" s="4">
        <v>14017</v>
      </c>
      <c r="B292" s="5" t="s">
        <v>43</v>
      </c>
      <c r="C292" s="6">
        <v>26436000</v>
      </c>
      <c r="D292" s="5" t="s">
        <v>44</v>
      </c>
      <c r="E292" s="6">
        <v>37.771230000000003</v>
      </c>
      <c r="F292" s="6">
        <v>-122.452242</v>
      </c>
      <c r="G292" s="5" t="s">
        <v>45</v>
      </c>
      <c r="H292" s="5" t="s">
        <v>46</v>
      </c>
      <c r="I292" s="6">
        <v>150167310</v>
      </c>
      <c r="J292" s="6">
        <v>2015</v>
      </c>
      <c r="K292" s="6">
        <v>3801</v>
      </c>
      <c r="L292" s="6">
        <v>20150212</v>
      </c>
      <c r="M292" s="6">
        <v>2130</v>
      </c>
      <c r="N292" s="6">
        <v>1028</v>
      </c>
      <c r="O292" s="5" t="s">
        <v>119</v>
      </c>
      <c r="P292" s="5" t="s">
        <v>72</v>
      </c>
      <c r="Q292" s="5" t="s">
        <v>208</v>
      </c>
      <c r="R292" s="5" t="s">
        <v>192</v>
      </c>
      <c r="S292" s="5" t="s">
        <v>751</v>
      </c>
      <c r="T292" s="6">
        <v>0</v>
      </c>
      <c r="U292" s="5" t="s">
        <v>51</v>
      </c>
      <c r="V292" s="5" t="s">
        <v>52</v>
      </c>
      <c r="W292" s="5" t="s">
        <v>90</v>
      </c>
      <c r="X292" s="5" t="s">
        <v>54</v>
      </c>
      <c r="Y292" s="5" t="s">
        <v>92</v>
      </c>
      <c r="Z292" s="5" t="s">
        <v>56</v>
      </c>
      <c r="AA292" s="5" t="s">
        <v>57</v>
      </c>
      <c r="AB292" s="5" t="s">
        <v>58</v>
      </c>
      <c r="AC292" s="5" t="s">
        <v>52</v>
      </c>
      <c r="AD292" s="5" t="s">
        <v>131</v>
      </c>
      <c r="AE292" s="5" t="s">
        <v>112</v>
      </c>
      <c r="AF292" s="5" t="s">
        <v>61</v>
      </c>
      <c r="AG292" s="5" t="s">
        <v>1086</v>
      </c>
      <c r="AH292" s="5" t="s">
        <v>123</v>
      </c>
      <c r="AI292" s="5" t="s">
        <v>64</v>
      </c>
      <c r="AJ292" s="5" t="s">
        <v>65</v>
      </c>
      <c r="AK292" s="5" t="s">
        <v>66</v>
      </c>
      <c r="AL292" s="5" t="s">
        <v>97</v>
      </c>
      <c r="AM292" s="5" t="s">
        <v>68</v>
      </c>
      <c r="AN292" s="6">
        <v>22350</v>
      </c>
      <c r="AO292" s="5" t="s">
        <v>69</v>
      </c>
      <c r="AP292" s="5" t="s">
        <v>70</v>
      </c>
      <c r="AQ292" s="6">
        <v>23242</v>
      </c>
    </row>
    <row r="293" spans="1:43" ht="16.5" thickBot="1" x14ac:dyDescent="0.3">
      <c r="A293" s="4">
        <v>29461</v>
      </c>
      <c r="B293" s="5" t="s">
        <v>43</v>
      </c>
      <c r="C293" s="6">
        <v>26445000</v>
      </c>
      <c r="D293" s="5" t="s">
        <v>44</v>
      </c>
      <c r="E293" s="6">
        <v>37.771929999999998</v>
      </c>
      <c r="F293" s="6">
        <v>-122.454083</v>
      </c>
      <c r="G293" s="5" t="s">
        <v>45</v>
      </c>
      <c r="H293" s="5" t="s">
        <v>46</v>
      </c>
      <c r="I293" s="6">
        <v>4101106</v>
      </c>
      <c r="J293" s="6">
        <v>2009</v>
      </c>
      <c r="K293" s="6">
        <v>3801</v>
      </c>
      <c r="L293" s="6">
        <v>20090212</v>
      </c>
      <c r="M293" s="6">
        <v>1400</v>
      </c>
      <c r="N293" s="6">
        <v>1484</v>
      </c>
      <c r="O293" s="5" t="s">
        <v>119</v>
      </c>
      <c r="P293" s="5" t="s">
        <v>72</v>
      </c>
      <c r="Q293" s="5" t="s">
        <v>136</v>
      </c>
      <c r="R293" s="5" t="s">
        <v>109</v>
      </c>
      <c r="S293" s="5" t="s">
        <v>694</v>
      </c>
      <c r="T293" s="6">
        <v>0</v>
      </c>
      <c r="U293" s="5" t="s">
        <v>51</v>
      </c>
      <c r="V293" s="5" t="s">
        <v>52</v>
      </c>
      <c r="W293" s="5" t="s">
        <v>53</v>
      </c>
      <c r="X293" s="5" t="s">
        <v>91</v>
      </c>
      <c r="Y293" s="5" t="s">
        <v>78</v>
      </c>
      <c r="Z293" s="5" t="s">
        <v>56</v>
      </c>
      <c r="AA293" s="5" t="s">
        <v>57</v>
      </c>
      <c r="AB293" s="5" t="s">
        <v>58</v>
      </c>
      <c r="AC293" s="5" t="s">
        <v>52</v>
      </c>
      <c r="AD293" s="5" t="s">
        <v>59</v>
      </c>
      <c r="AE293" s="5" t="s">
        <v>112</v>
      </c>
      <c r="AF293" s="5" t="s">
        <v>93</v>
      </c>
      <c r="AG293" s="5" t="s">
        <v>641</v>
      </c>
      <c r="AH293" s="5" t="s">
        <v>81</v>
      </c>
      <c r="AI293" s="5" t="s">
        <v>64</v>
      </c>
      <c r="AJ293" s="5" t="s">
        <v>124</v>
      </c>
      <c r="AK293" s="5" t="s">
        <v>66</v>
      </c>
      <c r="AL293" s="5" t="s">
        <v>97</v>
      </c>
      <c r="AM293" s="5" t="s">
        <v>68</v>
      </c>
      <c r="AN293" s="5" t="s">
        <v>125</v>
      </c>
      <c r="AO293" s="5" t="s">
        <v>126</v>
      </c>
      <c r="AP293" s="5" t="s">
        <v>127</v>
      </c>
      <c r="AQ293" s="6">
        <v>9446</v>
      </c>
    </row>
    <row r="294" spans="1:43" ht="16.5" thickBot="1" x14ac:dyDescent="0.3">
      <c r="A294" s="4">
        <v>23153</v>
      </c>
      <c r="B294" s="5" t="s">
        <v>43</v>
      </c>
      <c r="C294" s="6">
        <v>26484000</v>
      </c>
      <c r="D294" s="6">
        <v>12749000</v>
      </c>
      <c r="E294" s="6">
        <v>37.777655000000003</v>
      </c>
      <c r="F294" s="6">
        <v>-122.45478</v>
      </c>
      <c r="G294" s="5" t="s">
        <v>45</v>
      </c>
      <c r="H294" s="5" t="s">
        <v>46</v>
      </c>
      <c r="I294" s="6">
        <v>150130050</v>
      </c>
      <c r="J294" s="6">
        <v>2015</v>
      </c>
      <c r="K294" s="6">
        <v>3801</v>
      </c>
      <c r="L294" s="6">
        <v>20150211</v>
      </c>
      <c r="M294" s="6">
        <v>1935</v>
      </c>
      <c r="N294" s="6">
        <v>868</v>
      </c>
      <c r="O294" s="5" t="s">
        <v>444</v>
      </c>
      <c r="P294" s="5" t="s">
        <v>88</v>
      </c>
      <c r="Q294" s="5" t="s">
        <v>1106</v>
      </c>
      <c r="R294" s="5" t="s">
        <v>49</v>
      </c>
      <c r="S294" s="5" t="s">
        <v>694</v>
      </c>
      <c r="T294" s="6">
        <v>128</v>
      </c>
      <c r="U294" s="5" t="s">
        <v>76</v>
      </c>
      <c r="V294" s="5" t="s">
        <v>52</v>
      </c>
      <c r="W294" s="5" t="s">
        <v>111</v>
      </c>
      <c r="X294" s="5" t="s">
        <v>91</v>
      </c>
      <c r="Y294" s="5" t="s">
        <v>78</v>
      </c>
      <c r="Z294" s="5" t="s">
        <v>56</v>
      </c>
      <c r="AA294" s="5" t="s">
        <v>57</v>
      </c>
      <c r="AB294" s="5" t="s">
        <v>58</v>
      </c>
      <c r="AC294" s="5" t="s">
        <v>52</v>
      </c>
      <c r="AD294" s="5" t="s">
        <v>131</v>
      </c>
      <c r="AE294" s="5" t="s">
        <v>60</v>
      </c>
      <c r="AF294" s="5" t="s">
        <v>79</v>
      </c>
      <c r="AG294" s="5" t="s">
        <v>1107</v>
      </c>
      <c r="AH294" s="5" t="s">
        <v>123</v>
      </c>
      <c r="AI294" s="5" t="s">
        <v>64</v>
      </c>
      <c r="AJ294" s="5" t="s">
        <v>531</v>
      </c>
      <c r="AK294" s="5" t="s">
        <v>83</v>
      </c>
      <c r="AL294" s="5" t="s">
        <v>97</v>
      </c>
      <c r="AM294" s="5" t="s">
        <v>68</v>
      </c>
      <c r="AN294" s="6">
        <v>22105</v>
      </c>
      <c r="AO294" s="5" t="s">
        <v>532</v>
      </c>
      <c r="AP294" s="5" t="s">
        <v>533</v>
      </c>
      <c r="AQ294" s="6">
        <v>2265</v>
      </c>
    </row>
    <row r="295" spans="1:43" ht="16.5" thickBot="1" x14ac:dyDescent="0.3">
      <c r="A295" s="4">
        <v>29517</v>
      </c>
      <c r="B295" s="5" t="s">
        <v>43</v>
      </c>
      <c r="C295" s="6">
        <v>26486000</v>
      </c>
      <c r="D295" s="5" t="s">
        <v>44</v>
      </c>
      <c r="E295" s="6">
        <v>37.777599000000002</v>
      </c>
      <c r="F295" s="6">
        <v>-122.455217</v>
      </c>
      <c r="G295" s="5" t="s">
        <v>45</v>
      </c>
      <c r="H295" s="5" t="s">
        <v>46</v>
      </c>
      <c r="I295" s="6">
        <v>5590721</v>
      </c>
      <c r="J295" s="6">
        <v>2012</v>
      </c>
      <c r="K295" s="6">
        <v>3801</v>
      </c>
      <c r="L295" s="6">
        <v>20120209</v>
      </c>
      <c r="M295" s="6">
        <v>850</v>
      </c>
      <c r="N295" s="6">
        <v>1073</v>
      </c>
      <c r="O295" s="5" t="s">
        <v>87</v>
      </c>
      <c r="P295" s="5" t="s">
        <v>72</v>
      </c>
      <c r="Q295" s="5" t="s">
        <v>1111</v>
      </c>
      <c r="R295" s="5" t="s">
        <v>101</v>
      </c>
      <c r="S295" s="5" t="s">
        <v>694</v>
      </c>
      <c r="T295" s="6">
        <v>0</v>
      </c>
      <c r="U295" s="5" t="s">
        <v>51</v>
      </c>
      <c r="V295" s="5" t="s">
        <v>52</v>
      </c>
      <c r="W295" s="5" t="s">
        <v>53</v>
      </c>
      <c r="X295" s="5" t="s">
        <v>91</v>
      </c>
      <c r="Y295" s="5" t="s">
        <v>78</v>
      </c>
      <c r="Z295" s="5" t="s">
        <v>56</v>
      </c>
      <c r="AA295" s="5" t="s">
        <v>57</v>
      </c>
      <c r="AB295" s="5" t="s">
        <v>58</v>
      </c>
      <c r="AC295" s="5" t="s">
        <v>52</v>
      </c>
      <c r="AD295" s="5" t="s">
        <v>59</v>
      </c>
      <c r="AE295" s="5" t="s">
        <v>112</v>
      </c>
      <c r="AF295" s="5" t="s">
        <v>79</v>
      </c>
      <c r="AG295" s="5" t="s">
        <v>1108</v>
      </c>
      <c r="AH295" s="5" t="s">
        <v>95</v>
      </c>
      <c r="AI295" s="5" t="s">
        <v>64</v>
      </c>
      <c r="AJ295" s="5" t="s">
        <v>124</v>
      </c>
      <c r="AK295" s="5" t="s">
        <v>66</v>
      </c>
      <c r="AL295" s="5" t="s">
        <v>97</v>
      </c>
      <c r="AM295" s="5" t="s">
        <v>68</v>
      </c>
      <c r="AN295" s="5" t="s">
        <v>125</v>
      </c>
      <c r="AO295" s="5" t="s">
        <v>126</v>
      </c>
      <c r="AP295" s="5" t="s">
        <v>127</v>
      </c>
      <c r="AQ295" s="6">
        <v>10823</v>
      </c>
    </row>
    <row r="296" spans="1:43" ht="16.5" thickBot="1" x14ac:dyDescent="0.3">
      <c r="A296" s="4">
        <v>29470</v>
      </c>
      <c r="B296" s="5" t="s">
        <v>43</v>
      </c>
      <c r="C296" s="6">
        <v>26455000</v>
      </c>
      <c r="D296" s="5" t="s">
        <v>44</v>
      </c>
      <c r="E296" s="6">
        <v>37.777433000000002</v>
      </c>
      <c r="F296" s="6">
        <v>-122.448683</v>
      </c>
      <c r="G296" s="5" t="s">
        <v>45</v>
      </c>
      <c r="H296" s="5" t="s">
        <v>46</v>
      </c>
      <c r="I296" s="6">
        <v>4103931</v>
      </c>
      <c r="J296" s="6">
        <v>2009</v>
      </c>
      <c r="K296" s="6">
        <v>3801</v>
      </c>
      <c r="L296" s="6">
        <v>20090204</v>
      </c>
      <c r="M296" s="6">
        <v>1704</v>
      </c>
      <c r="N296" s="6">
        <v>1279</v>
      </c>
      <c r="O296" s="5" t="s">
        <v>446</v>
      </c>
      <c r="P296" s="5" t="s">
        <v>88</v>
      </c>
      <c r="Q296" s="5" t="s">
        <v>774</v>
      </c>
      <c r="R296" s="5" t="s">
        <v>74</v>
      </c>
      <c r="S296" s="5" t="s">
        <v>778</v>
      </c>
      <c r="T296" s="6">
        <v>0</v>
      </c>
      <c r="U296" s="5" t="s">
        <v>51</v>
      </c>
      <c r="V296" s="5" t="s">
        <v>52</v>
      </c>
      <c r="W296" s="5" t="s">
        <v>90</v>
      </c>
      <c r="X296" s="5" t="s">
        <v>102</v>
      </c>
      <c r="Y296" s="5" t="s">
        <v>254</v>
      </c>
      <c r="Z296" s="5" t="s">
        <v>56</v>
      </c>
      <c r="AA296" s="5" t="s">
        <v>57</v>
      </c>
      <c r="AB296" s="5" t="s">
        <v>58</v>
      </c>
      <c r="AC296" s="5" t="s">
        <v>52</v>
      </c>
      <c r="AD296" s="5" t="s">
        <v>59</v>
      </c>
      <c r="AE296" s="5" t="s">
        <v>60</v>
      </c>
      <c r="AF296" s="5" t="s">
        <v>79</v>
      </c>
      <c r="AG296" s="5" t="s">
        <v>1115</v>
      </c>
      <c r="AH296" s="5" t="s">
        <v>63</v>
      </c>
      <c r="AI296" s="5" t="s">
        <v>64</v>
      </c>
      <c r="AJ296" s="5" t="s">
        <v>65</v>
      </c>
      <c r="AK296" s="5" t="s">
        <v>66</v>
      </c>
      <c r="AL296" s="5" t="s">
        <v>97</v>
      </c>
      <c r="AM296" s="5" t="s">
        <v>68</v>
      </c>
      <c r="AN296" s="6">
        <v>22350</v>
      </c>
      <c r="AO296" s="5" t="s">
        <v>69</v>
      </c>
      <c r="AP296" s="5" t="s">
        <v>70</v>
      </c>
      <c r="AQ296" s="6">
        <v>14047</v>
      </c>
    </row>
    <row r="297" spans="1:43" ht="16.5" thickBot="1" x14ac:dyDescent="0.3">
      <c r="A297" s="4">
        <v>20312</v>
      </c>
      <c r="B297" s="5" t="s">
        <v>43</v>
      </c>
      <c r="C297" s="6">
        <v>26480000</v>
      </c>
      <c r="D297" s="5" t="s">
        <v>44</v>
      </c>
      <c r="E297" s="6">
        <v>37.777940000000001</v>
      </c>
      <c r="F297" s="6">
        <v>-122.452431</v>
      </c>
      <c r="G297" s="5" t="s">
        <v>45</v>
      </c>
      <c r="H297" s="5" t="s">
        <v>46</v>
      </c>
      <c r="I297" s="6">
        <v>130129738</v>
      </c>
      <c r="J297" s="6">
        <v>2013</v>
      </c>
      <c r="K297" s="6">
        <v>3801</v>
      </c>
      <c r="L297" s="6">
        <v>20130214</v>
      </c>
      <c r="M297" s="6">
        <v>715</v>
      </c>
      <c r="N297" s="6">
        <v>1073</v>
      </c>
      <c r="O297" s="5" t="s">
        <v>444</v>
      </c>
      <c r="P297" s="5" t="s">
        <v>72</v>
      </c>
      <c r="Q297" s="5" t="s">
        <v>1111</v>
      </c>
      <c r="R297" s="5" t="s">
        <v>49</v>
      </c>
      <c r="S297" s="5" t="s">
        <v>1129</v>
      </c>
      <c r="T297" s="6">
        <v>0</v>
      </c>
      <c r="U297" s="5" t="s">
        <v>51</v>
      </c>
      <c r="V297" s="5" t="s">
        <v>52</v>
      </c>
      <c r="W297" s="5" t="s">
        <v>90</v>
      </c>
      <c r="X297" s="5" t="s">
        <v>91</v>
      </c>
      <c r="Y297" s="5" t="s">
        <v>78</v>
      </c>
      <c r="Z297" s="5" t="s">
        <v>56</v>
      </c>
      <c r="AA297" s="5" t="s">
        <v>213</v>
      </c>
      <c r="AB297" s="5" t="s">
        <v>52</v>
      </c>
      <c r="AC297" s="5" t="s">
        <v>52</v>
      </c>
      <c r="AD297" s="5" t="s">
        <v>59</v>
      </c>
      <c r="AE297" s="5" t="s">
        <v>112</v>
      </c>
      <c r="AF297" s="5" t="s">
        <v>79</v>
      </c>
      <c r="AG297" s="5" t="s">
        <v>1130</v>
      </c>
      <c r="AH297" s="5" t="s">
        <v>95</v>
      </c>
      <c r="AI297" s="5" t="s">
        <v>64</v>
      </c>
      <c r="AJ297" s="5" t="s">
        <v>220</v>
      </c>
      <c r="AK297" s="5" t="s">
        <v>66</v>
      </c>
      <c r="AL297" s="5" t="s">
        <v>97</v>
      </c>
      <c r="AM297" s="5" t="s">
        <v>68</v>
      </c>
      <c r="AN297" s="5" t="s">
        <v>221</v>
      </c>
      <c r="AO297" s="5" t="s">
        <v>222</v>
      </c>
      <c r="AP297" s="5" t="s">
        <v>223</v>
      </c>
      <c r="AQ297" s="6">
        <v>32676</v>
      </c>
    </row>
    <row r="298" spans="1:43" ht="16.5" thickBot="1" x14ac:dyDescent="0.3">
      <c r="A298" s="4">
        <v>2517</v>
      </c>
      <c r="B298" s="5" t="s">
        <v>43</v>
      </c>
      <c r="C298" s="6">
        <v>26392000</v>
      </c>
      <c r="D298" s="5" t="s">
        <v>44</v>
      </c>
      <c r="E298" s="6">
        <v>37.778621999999999</v>
      </c>
      <c r="F298" s="6">
        <v>-122.44704</v>
      </c>
      <c r="G298" s="5" t="s">
        <v>45</v>
      </c>
      <c r="H298" s="5" t="s">
        <v>46</v>
      </c>
      <c r="I298" s="6">
        <v>140161297</v>
      </c>
      <c r="J298" s="6">
        <v>2014</v>
      </c>
      <c r="K298" s="6">
        <v>3801</v>
      </c>
      <c r="L298" s="6">
        <v>20140224</v>
      </c>
      <c r="M298" s="6">
        <v>70</v>
      </c>
      <c r="N298" s="6">
        <v>1584</v>
      </c>
      <c r="O298" s="5" t="s">
        <v>119</v>
      </c>
      <c r="P298" s="5" t="s">
        <v>172</v>
      </c>
      <c r="Q298" s="5" t="s">
        <v>1137</v>
      </c>
      <c r="R298" s="5" t="s">
        <v>644</v>
      </c>
      <c r="S298" s="5" t="s">
        <v>49</v>
      </c>
      <c r="T298" s="6">
        <v>0</v>
      </c>
      <c r="U298" s="5" t="s">
        <v>51</v>
      </c>
      <c r="V298" s="5" t="s">
        <v>52</v>
      </c>
      <c r="W298" s="5" t="s">
        <v>90</v>
      </c>
      <c r="X298" s="5" t="s">
        <v>91</v>
      </c>
      <c r="Y298" s="5" t="s">
        <v>78</v>
      </c>
      <c r="Z298" s="5" t="s">
        <v>56</v>
      </c>
      <c r="AA298" s="5" t="s">
        <v>57</v>
      </c>
      <c r="AB298" s="5" t="s">
        <v>58</v>
      </c>
      <c r="AC298" s="5" t="s">
        <v>52</v>
      </c>
      <c r="AD298" s="5" t="s">
        <v>59</v>
      </c>
      <c r="AE298" s="5" t="s">
        <v>112</v>
      </c>
      <c r="AF298" s="5" t="s">
        <v>79</v>
      </c>
      <c r="AG298" s="5" t="s">
        <v>882</v>
      </c>
      <c r="AH298" s="5" t="s">
        <v>133</v>
      </c>
      <c r="AI298" s="5" t="s">
        <v>64</v>
      </c>
      <c r="AJ298" s="5" t="s">
        <v>124</v>
      </c>
      <c r="AK298" s="5" t="s">
        <v>66</v>
      </c>
      <c r="AL298" s="5" t="s">
        <v>97</v>
      </c>
      <c r="AM298" s="5" t="s">
        <v>68</v>
      </c>
      <c r="AN298" s="5" t="s">
        <v>125</v>
      </c>
      <c r="AO298" s="5" t="s">
        <v>126</v>
      </c>
      <c r="AP298" s="5" t="s">
        <v>127</v>
      </c>
      <c r="AQ298" s="6">
        <v>14897</v>
      </c>
    </row>
    <row r="299" spans="1:43" ht="16.5" thickBot="1" x14ac:dyDescent="0.3">
      <c r="A299" s="4">
        <v>208</v>
      </c>
      <c r="B299" s="5" t="s">
        <v>43</v>
      </c>
      <c r="C299" s="6">
        <v>26392000</v>
      </c>
      <c r="D299" s="5" t="s">
        <v>44</v>
      </c>
      <c r="E299" s="6">
        <v>37.778621999999999</v>
      </c>
      <c r="F299" s="6">
        <v>-122.44704</v>
      </c>
      <c r="G299" s="5" t="s">
        <v>45</v>
      </c>
      <c r="H299" s="5" t="s">
        <v>46</v>
      </c>
      <c r="I299" s="6">
        <v>1995802</v>
      </c>
      <c r="J299" s="6">
        <v>2005</v>
      </c>
      <c r="K299" s="6">
        <v>3801</v>
      </c>
      <c r="L299" s="6">
        <v>20050209</v>
      </c>
      <c r="M299" s="6">
        <v>845</v>
      </c>
      <c r="N299" s="6">
        <v>438</v>
      </c>
      <c r="O299" s="5" t="s">
        <v>44</v>
      </c>
      <c r="P299" s="5" t="s">
        <v>88</v>
      </c>
      <c r="Q299" s="5" t="s">
        <v>191</v>
      </c>
      <c r="R299" s="5" t="s">
        <v>644</v>
      </c>
      <c r="S299" s="5" t="s">
        <v>101</v>
      </c>
      <c r="T299" s="6">
        <v>0</v>
      </c>
      <c r="U299" s="5" t="s">
        <v>51</v>
      </c>
      <c r="V299" s="5" t="s">
        <v>52</v>
      </c>
      <c r="W299" s="5" t="s">
        <v>53</v>
      </c>
      <c r="X299" s="5" t="s">
        <v>91</v>
      </c>
      <c r="Y299" s="5" t="s">
        <v>92</v>
      </c>
      <c r="Z299" s="5" t="s">
        <v>56</v>
      </c>
      <c r="AA299" s="5" t="s">
        <v>57</v>
      </c>
      <c r="AB299" s="5" t="s">
        <v>58</v>
      </c>
      <c r="AC299" s="5" t="s">
        <v>52</v>
      </c>
      <c r="AD299" s="5" t="s">
        <v>59</v>
      </c>
      <c r="AE299" s="5" t="s">
        <v>112</v>
      </c>
      <c r="AF299" s="5" t="s">
        <v>93</v>
      </c>
      <c r="AG299" s="5" t="s">
        <v>882</v>
      </c>
      <c r="AH299" s="5" t="s">
        <v>95</v>
      </c>
      <c r="AI299" s="5" t="s">
        <v>64</v>
      </c>
      <c r="AJ299" s="5" t="s">
        <v>250</v>
      </c>
      <c r="AK299" s="5" t="s">
        <v>66</v>
      </c>
      <c r="AL299" s="5" t="s">
        <v>97</v>
      </c>
      <c r="AM299" s="5" t="s">
        <v>68</v>
      </c>
      <c r="AN299" s="5" t="s">
        <v>106</v>
      </c>
      <c r="AO299" s="5" t="s">
        <v>107</v>
      </c>
      <c r="AP299" s="5" t="s">
        <v>108</v>
      </c>
      <c r="AQ299" s="6">
        <v>9092</v>
      </c>
    </row>
    <row r="300" spans="1:43" ht="16.5" thickBot="1" x14ac:dyDescent="0.3">
      <c r="A300" s="4">
        <v>21688</v>
      </c>
      <c r="B300" s="5" t="s">
        <v>43</v>
      </c>
      <c r="C300" s="6">
        <v>26348000</v>
      </c>
      <c r="D300" s="6">
        <v>2510000</v>
      </c>
      <c r="E300" s="6">
        <v>37.772804000000001</v>
      </c>
      <c r="F300" s="6">
        <v>-122.44750000000001</v>
      </c>
      <c r="G300" s="5" t="s">
        <v>45</v>
      </c>
      <c r="H300" s="5" t="s">
        <v>46</v>
      </c>
      <c r="I300" s="6">
        <v>5455878</v>
      </c>
      <c r="J300" s="6">
        <v>2012</v>
      </c>
      <c r="K300" s="6">
        <v>3801</v>
      </c>
      <c r="L300" s="6">
        <v>20120106</v>
      </c>
      <c r="M300" s="6">
        <v>1848</v>
      </c>
      <c r="N300" s="6">
        <v>789</v>
      </c>
      <c r="O300" s="5" t="s">
        <v>119</v>
      </c>
      <c r="P300" s="5" t="s">
        <v>135</v>
      </c>
      <c r="Q300" s="5" t="s">
        <v>621</v>
      </c>
      <c r="R300" s="5" t="s">
        <v>110</v>
      </c>
      <c r="S300" s="5" t="s">
        <v>109</v>
      </c>
      <c r="T300" s="6">
        <v>5</v>
      </c>
      <c r="U300" s="5" t="s">
        <v>622</v>
      </c>
      <c r="V300" s="5" t="s">
        <v>52</v>
      </c>
      <c r="W300" s="5" t="s">
        <v>90</v>
      </c>
      <c r="X300" s="5" t="s">
        <v>150</v>
      </c>
      <c r="Y300" s="5" t="s">
        <v>151</v>
      </c>
      <c r="Z300" s="5" t="s">
        <v>152</v>
      </c>
      <c r="AA300" s="5" t="s">
        <v>57</v>
      </c>
      <c r="AB300" s="5" t="s">
        <v>58</v>
      </c>
      <c r="AC300" s="5" t="s">
        <v>52</v>
      </c>
      <c r="AD300" s="5" t="s">
        <v>131</v>
      </c>
      <c r="AE300" s="5" t="s">
        <v>112</v>
      </c>
      <c r="AF300" s="5" t="s">
        <v>153</v>
      </c>
      <c r="AG300" s="5" t="s">
        <v>623</v>
      </c>
      <c r="AH300" s="5" t="s">
        <v>123</v>
      </c>
      <c r="AI300" s="5" t="s">
        <v>64</v>
      </c>
      <c r="AJ300" s="5" t="s">
        <v>236</v>
      </c>
      <c r="AK300" s="5" t="s">
        <v>66</v>
      </c>
      <c r="AL300" s="5" t="s">
        <v>199</v>
      </c>
      <c r="AM300" s="5" t="s">
        <v>68</v>
      </c>
      <c r="AN300" s="5" t="s">
        <v>237</v>
      </c>
      <c r="AO300" s="5" t="s">
        <v>238</v>
      </c>
      <c r="AP300" s="5" t="s">
        <v>179</v>
      </c>
      <c r="AQ300" s="6">
        <v>20068</v>
      </c>
    </row>
    <row r="301" spans="1:43" ht="16.5" thickBot="1" x14ac:dyDescent="0.3">
      <c r="A301" s="4">
        <v>2513</v>
      </c>
      <c r="B301" s="5" t="s">
        <v>43</v>
      </c>
      <c r="C301" s="6">
        <v>26346000</v>
      </c>
      <c r="D301" s="6">
        <v>9767000</v>
      </c>
      <c r="E301" s="6">
        <v>37.771875000000001</v>
      </c>
      <c r="F301" s="6">
        <v>-122.447335</v>
      </c>
      <c r="G301" s="5" t="s">
        <v>45</v>
      </c>
      <c r="H301" s="5" t="s">
        <v>46</v>
      </c>
      <c r="I301" s="6">
        <v>3011286</v>
      </c>
      <c r="J301" s="6">
        <v>2007</v>
      </c>
      <c r="K301" s="6">
        <v>3801</v>
      </c>
      <c r="L301" s="6">
        <v>20070124</v>
      </c>
      <c r="M301" s="6">
        <v>35</v>
      </c>
      <c r="N301" s="6">
        <v>307</v>
      </c>
      <c r="O301" s="5" t="s">
        <v>119</v>
      </c>
      <c r="P301" s="5" t="s">
        <v>88</v>
      </c>
      <c r="Q301" s="5" t="s">
        <v>173</v>
      </c>
      <c r="R301" s="5" t="s">
        <v>192</v>
      </c>
      <c r="S301" s="5" t="s">
        <v>110</v>
      </c>
      <c r="T301" s="6">
        <v>7</v>
      </c>
      <c r="U301" s="5" t="s">
        <v>120</v>
      </c>
      <c r="V301" s="5" t="s">
        <v>52</v>
      </c>
      <c r="W301" s="5" t="s">
        <v>90</v>
      </c>
      <c r="X301" s="5" t="s">
        <v>91</v>
      </c>
      <c r="Y301" s="5" t="s">
        <v>92</v>
      </c>
      <c r="Z301" s="5" t="s">
        <v>56</v>
      </c>
      <c r="AA301" s="5" t="s">
        <v>57</v>
      </c>
      <c r="AB301" s="5" t="s">
        <v>58</v>
      </c>
      <c r="AC301" s="5" t="s">
        <v>52</v>
      </c>
      <c r="AD301" s="5" t="s">
        <v>131</v>
      </c>
      <c r="AE301" s="5" t="s">
        <v>112</v>
      </c>
      <c r="AF301" s="5" t="s">
        <v>93</v>
      </c>
      <c r="AG301" s="5" t="s">
        <v>198</v>
      </c>
      <c r="AH301" s="5" t="s">
        <v>149</v>
      </c>
      <c r="AI301" s="5" t="s">
        <v>64</v>
      </c>
      <c r="AJ301" s="5" t="s">
        <v>124</v>
      </c>
      <c r="AK301" s="5" t="s">
        <v>66</v>
      </c>
      <c r="AL301" s="5" t="s">
        <v>199</v>
      </c>
      <c r="AM301" s="5" t="s">
        <v>68</v>
      </c>
      <c r="AN301" s="5" t="s">
        <v>125</v>
      </c>
      <c r="AO301" s="5" t="s">
        <v>126</v>
      </c>
      <c r="AP301" s="5" t="s">
        <v>127</v>
      </c>
      <c r="AQ301" s="6">
        <v>14892</v>
      </c>
    </row>
    <row r="302" spans="1:43" ht="16.5" thickBot="1" x14ac:dyDescent="0.3">
      <c r="A302" s="4">
        <v>15000</v>
      </c>
      <c r="B302" s="5" t="s">
        <v>43</v>
      </c>
      <c r="C302" s="6">
        <v>26350000</v>
      </c>
      <c r="D302" s="6">
        <v>2607000</v>
      </c>
      <c r="E302" s="6">
        <v>37.774470999999998</v>
      </c>
      <c r="F302" s="6">
        <v>-122.441091</v>
      </c>
      <c r="G302" s="5" t="s">
        <v>45</v>
      </c>
      <c r="H302" s="5" t="s">
        <v>46</v>
      </c>
      <c r="I302" s="6">
        <v>130005003</v>
      </c>
      <c r="J302" s="6">
        <v>2013</v>
      </c>
      <c r="K302" s="6">
        <v>3801</v>
      </c>
      <c r="L302" s="6">
        <v>20130102</v>
      </c>
      <c r="M302" s="6">
        <v>1710</v>
      </c>
      <c r="N302" s="6">
        <v>2452</v>
      </c>
      <c r="O302" s="5" t="s">
        <v>119</v>
      </c>
      <c r="P302" s="5" t="s">
        <v>88</v>
      </c>
      <c r="Q302" s="5" t="s">
        <v>224</v>
      </c>
      <c r="R302" s="5" t="s">
        <v>230</v>
      </c>
      <c r="S302" s="5" t="s">
        <v>268</v>
      </c>
      <c r="T302" s="6">
        <v>36</v>
      </c>
      <c r="U302" s="5" t="s">
        <v>455</v>
      </c>
      <c r="V302" s="5" t="s">
        <v>52</v>
      </c>
      <c r="W302" s="5" t="s">
        <v>53</v>
      </c>
      <c r="X302" s="5" t="s">
        <v>150</v>
      </c>
      <c r="Y302" s="5" t="s">
        <v>151</v>
      </c>
      <c r="Z302" s="5" t="s">
        <v>203</v>
      </c>
      <c r="AA302" s="5" t="s">
        <v>57</v>
      </c>
      <c r="AB302" s="5" t="s">
        <v>58</v>
      </c>
      <c r="AC302" s="5" t="s">
        <v>52</v>
      </c>
      <c r="AD302" s="5" t="s">
        <v>121</v>
      </c>
      <c r="AE302" s="5" t="s">
        <v>112</v>
      </c>
      <c r="AF302" s="5" t="s">
        <v>153</v>
      </c>
      <c r="AG302" s="5" t="s">
        <v>809</v>
      </c>
      <c r="AH302" s="5" t="s">
        <v>63</v>
      </c>
      <c r="AI302" s="5" t="s">
        <v>64</v>
      </c>
      <c r="AJ302" s="5" t="s">
        <v>176</v>
      </c>
      <c r="AK302" s="5" t="s">
        <v>83</v>
      </c>
      <c r="AL302" s="5" t="s">
        <v>199</v>
      </c>
      <c r="AM302" s="5" t="s">
        <v>68</v>
      </c>
      <c r="AN302" s="5" t="s">
        <v>177</v>
      </c>
      <c r="AO302" s="5" t="s">
        <v>178</v>
      </c>
      <c r="AP302" s="5" t="s">
        <v>179</v>
      </c>
      <c r="AQ302" s="6">
        <v>6685</v>
      </c>
    </row>
    <row r="303" spans="1:43" ht="16.5" thickBot="1" x14ac:dyDescent="0.3">
      <c r="A303" s="4">
        <v>29264</v>
      </c>
      <c r="B303" s="5" t="s">
        <v>43</v>
      </c>
      <c r="C303" s="6">
        <v>26353000</v>
      </c>
      <c r="D303" s="5" t="s">
        <v>44</v>
      </c>
      <c r="E303" s="6">
        <v>37.776434999999999</v>
      </c>
      <c r="F303" s="6">
        <v>-122.44148800000001</v>
      </c>
      <c r="G303" s="5" t="s">
        <v>45</v>
      </c>
      <c r="H303" s="5" t="s">
        <v>46</v>
      </c>
      <c r="I303" s="6">
        <v>2566302</v>
      </c>
      <c r="J303" s="6">
        <v>2006</v>
      </c>
      <c r="K303" s="6">
        <v>3801</v>
      </c>
      <c r="L303" s="6">
        <v>20060115</v>
      </c>
      <c r="M303" s="6">
        <v>1405</v>
      </c>
      <c r="N303" s="6">
        <v>1173</v>
      </c>
      <c r="O303" s="5" t="s">
        <v>44</v>
      </c>
      <c r="P303" s="5" t="s">
        <v>182</v>
      </c>
      <c r="Q303" s="5" t="s">
        <v>256</v>
      </c>
      <c r="R303" s="5" t="s">
        <v>174</v>
      </c>
      <c r="S303" s="5" t="s">
        <v>230</v>
      </c>
      <c r="T303" s="6">
        <v>0</v>
      </c>
      <c r="U303" s="5" t="s">
        <v>51</v>
      </c>
      <c r="V303" s="5" t="s">
        <v>52</v>
      </c>
      <c r="W303" s="5" t="s">
        <v>90</v>
      </c>
      <c r="X303" s="5" t="s">
        <v>91</v>
      </c>
      <c r="Y303" s="5" t="s">
        <v>78</v>
      </c>
      <c r="Z303" s="5" t="s">
        <v>56</v>
      </c>
      <c r="AA303" s="5" t="s">
        <v>57</v>
      </c>
      <c r="AB303" s="5" t="s">
        <v>58</v>
      </c>
      <c r="AC303" s="5" t="s">
        <v>52</v>
      </c>
      <c r="AD303" s="5" t="s">
        <v>59</v>
      </c>
      <c r="AE303" s="5" t="s">
        <v>112</v>
      </c>
      <c r="AF303" s="5" t="s">
        <v>79</v>
      </c>
      <c r="AG303" s="5" t="s">
        <v>255</v>
      </c>
      <c r="AH303" s="5" t="s">
        <v>63</v>
      </c>
      <c r="AI303" s="5" t="s">
        <v>64</v>
      </c>
      <c r="AJ303" s="5" t="s">
        <v>124</v>
      </c>
      <c r="AK303" s="5" t="s">
        <v>66</v>
      </c>
      <c r="AL303" s="5" t="s">
        <v>199</v>
      </c>
      <c r="AM303" s="5" t="s">
        <v>68</v>
      </c>
      <c r="AN303" s="5" t="s">
        <v>125</v>
      </c>
      <c r="AO303" s="5" t="s">
        <v>126</v>
      </c>
      <c r="AP303" s="5" t="s">
        <v>127</v>
      </c>
      <c r="AQ303" s="6">
        <v>21605</v>
      </c>
    </row>
    <row r="304" spans="1:43" ht="16.5" thickBot="1" x14ac:dyDescent="0.3">
      <c r="A304" s="4">
        <v>29281</v>
      </c>
      <c r="B304" s="5" t="s">
        <v>43</v>
      </c>
      <c r="C304" s="6">
        <v>26362000</v>
      </c>
      <c r="D304" s="5" t="s">
        <v>44</v>
      </c>
      <c r="E304" s="6">
        <v>37.779243999999998</v>
      </c>
      <c r="F304" s="6">
        <v>-122.442053</v>
      </c>
      <c r="G304" s="5" t="s">
        <v>45</v>
      </c>
      <c r="H304" s="5" t="s">
        <v>46</v>
      </c>
      <c r="I304" s="6">
        <v>5075962</v>
      </c>
      <c r="J304" s="6">
        <v>2011</v>
      </c>
      <c r="K304" s="6">
        <v>3801</v>
      </c>
      <c r="L304" s="6">
        <v>20110119</v>
      </c>
      <c r="M304" s="6">
        <v>1430</v>
      </c>
      <c r="N304" s="6">
        <v>438</v>
      </c>
      <c r="O304" s="5" t="s">
        <v>44</v>
      </c>
      <c r="P304" s="5" t="s">
        <v>88</v>
      </c>
      <c r="Q304" s="5" t="s">
        <v>191</v>
      </c>
      <c r="R304" s="5" t="s">
        <v>101</v>
      </c>
      <c r="S304" s="5" t="s">
        <v>230</v>
      </c>
      <c r="T304" s="6">
        <v>0</v>
      </c>
      <c r="U304" s="5" t="s">
        <v>51</v>
      </c>
      <c r="V304" s="5" t="s">
        <v>52</v>
      </c>
      <c r="W304" s="5" t="s">
        <v>90</v>
      </c>
      <c r="X304" s="5" t="s">
        <v>54</v>
      </c>
      <c r="Y304" s="5" t="s">
        <v>78</v>
      </c>
      <c r="Z304" s="5" t="s">
        <v>56</v>
      </c>
      <c r="AA304" s="5" t="s">
        <v>57</v>
      </c>
      <c r="AB304" s="5" t="s">
        <v>58</v>
      </c>
      <c r="AC304" s="5" t="s">
        <v>52</v>
      </c>
      <c r="AD304" s="5" t="s">
        <v>59</v>
      </c>
      <c r="AE304" s="5" t="s">
        <v>112</v>
      </c>
      <c r="AF304" s="5" t="s">
        <v>79</v>
      </c>
      <c r="AG304" s="5" t="s">
        <v>228</v>
      </c>
      <c r="AH304" s="5" t="s">
        <v>63</v>
      </c>
      <c r="AI304" s="5" t="s">
        <v>64</v>
      </c>
      <c r="AJ304" s="5" t="s">
        <v>250</v>
      </c>
      <c r="AK304" s="5" t="s">
        <v>66</v>
      </c>
      <c r="AL304" s="5" t="s">
        <v>199</v>
      </c>
      <c r="AM304" s="5" t="s">
        <v>68</v>
      </c>
      <c r="AN304" s="5" t="s">
        <v>106</v>
      </c>
      <c r="AO304" s="5" t="s">
        <v>107</v>
      </c>
      <c r="AP304" s="5" t="s">
        <v>108</v>
      </c>
      <c r="AQ304" s="6">
        <v>14016</v>
      </c>
    </row>
    <row r="305" spans="1:43" ht="16.5" thickBot="1" x14ac:dyDescent="0.3">
      <c r="A305" s="4">
        <v>28962</v>
      </c>
      <c r="B305" s="5" t="s">
        <v>43</v>
      </c>
      <c r="C305" s="6">
        <v>26058000</v>
      </c>
      <c r="D305" s="6">
        <v>5451000</v>
      </c>
      <c r="E305" s="6">
        <v>37.773854</v>
      </c>
      <c r="F305" s="6">
        <v>-122.439224</v>
      </c>
      <c r="G305" s="5" t="s">
        <v>45</v>
      </c>
      <c r="H305" s="5" t="s">
        <v>46</v>
      </c>
      <c r="I305" s="6">
        <v>4041651</v>
      </c>
      <c r="J305" s="6">
        <v>2009</v>
      </c>
      <c r="K305" s="6">
        <v>3801</v>
      </c>
      <c r="L305" s="6">
        <v>20090112</v>
      </c>
      <c r="M305" s="6">
        <v>837</v>
      </c>
      <c r="N305" s="6">
        <v>577</v>
      </c>
      <c r="O305" s="5" t="s">
        <v>44</v>
      </c>
      <c r="P305" s="5" t="s">
        <v>172</v>
      </c>
      <c r="Q305" s="5" t="s">
        <v>119</v>
      </c>
      <c r="R305" s="5" t="s">
        <v>109</v>
      </c>
      <c r="S305" s="5" t="s">
        <v>325</v>
      </c>
      <c r="T305" s="6">
        <v>15</v>
      </c>
      <c r="U305" s="5" t="s">
        <v>76</v>
      </c>
      <c r="V305" s="5" t="s">
        <v>52</v>
      </c>
      <c r="W305" s="5" t="s">
        <v>90</v>
      </c>
      <c r="X305" s="5" t="s">
        <v>147</v>
      </c>
      <c r="Y305" s="5" t="s">
        <v>78</v>
      </c>
      <c r="Z305" s="5" t="s">
        <v>56</v>
      </c>
      <c r="AA305" s="5" t="s">
        <v>57</v>
      </c>
      <c r="AB305" s="5" t="s">
        <v>58</v>
      </c>
      <c r="AC305" s="5" t="s">
        <v>52</v>
      </c>
      <c r="AD305" s="5" t="s">
        <v>59</v>
      </c>
      <c r="AE305" s="5" t="s">
        <v>112</v>
      </c>
      <c r="AF305" s="5" t="s">
        <v>79</v>
      </c>
      <c r="AG305" s="5" t="s">
        <v>336</v>
      </c>
      <c r="AH305" s="5" t="s">
        <v>95</v>
      </c>
      <c r="AI305" s="5" t="s">
        <v>64</v>
      </c>
      <c r="AJ305" s="5" t="s">
        <v>65</v>
      </c>
      <c r="AK305" s="5" t="s">
        <v>66</v>
      </c>
      <c r="AL305" s="5" t="s">
        <v>199</v>
      </c>
      <c r="AM305" s="5" t="s">
        <v>68</v>
      </c>
      <c r="AN305" s="6">
        <v>22350</v>
      </c>
      <c r="AO305" s="5" t="s">
        <v>69</v>
      </c>
      <c r="AP305" s="5" t="s">
        <v>70</v>
      </c>
      <c r="AQ305" s="6">
        <v>30753</v>
      </c>
    </row>
    <row r="306" spans="1:43" ht="16.5" thickBot="1" x14ac:dyDescent="0.3">
      <c r="A306" s="4">
        <v>12732</v>
      </c>
      <c r="B306" s="5" t="s">
        <v>43</v>
      </c>
      <c r="C306" s="6">
        <v>26061000</v>
      </c>
      <c r="D306" s="5" t="s">
        <v>44</v>
      </c>
      <c r="E306" s="6">
        <v>37.776643999999997</v>
      </c>
      <c r="F306" s="6">
        <v>-122.43984399999999</v>
      </c>
      <c r="G306" s="5" t="s">
        <v>45</v>
      </c>
      <c r="H306" s="5" t="s">
        <v>46</v>
      </c>
      <c r="I306" s="6">
        <v>5455938</v>
      </c>
      <c r="J306" s="6">
        <v>2012</v>
      </c>
      <c r="K306" s="6">
        <v>3801</v>
      </c>
      <c r="L306" s="6">
        <v>20120118</v>
      </c>
      <c r="M306" s="6">
        <v>2210</v>
      </c>
      <c r="N306" s="6">
        <v>1222</v>
      </c>
      <c r="O306" s="5" t="s">
        <v>119</v>
      </c>
      <c r="P306" s="5" t="s">
        <v>88</v>
      </c>
      <c r="Q306" s="5" t="s">
        <v>240</v>
      </c>
      <c r="R306" s="5" t="s">
        <v>174</v>
      </c>
      <c r="S306" s="5" t="s">
        <v>325</v>
      </c>
      <c r="T306" s="6">
        <v>0</v>
      </c>
      <c r="U306" s="5" t="s">
        <v>51</v>
      </c>
      <c r="V306" s="5" t="s">
        <v>52</v>
      </c>
      <c r="W306" s="5" t="s">
        <v>90</v>
      </c>
      <c r="X306" s="5" t="s">
        <v>249</v>
      </c>
      <c r="Y306" s="5" t="s">
        <v>92</v>
      </c>
      <c r="Z306" s="5" t="s">
        <v>56</v>
      </c>
      <c r="AA306" s="5" t="s">
        <v>57</v>
      </c>
      <c r="AB306" s="5" t="s">
        <v>58</v>
      </c>
      <c r="AC306" s="5" t="s">
        <v>52</v>
      </c>
      <c r="AD306" s="5" t="s">
        <v>131</v>
      </c>
      <c r="AE306" s="5" t="s">
        <v>60</v>
      </c>
      <c r="AF306" s="5" t="s">
        <v>93</v>
      </c>
      <c r="AG306" s="5" t="s">
        <v>342</v>
      </c>
      <c r="AH306" s="5" t="s">
        <v>149</v>
      </c>
      <c r="AI306" s="5" t="s">
        <v>64</v>
      </c>
      <c r="AJ306" s="5" t="s">
        <v>139</v>
      </c>
      <c r="AK306" s="5" t="s">
        <v>66</v>
      </c>
      <c r="AL306" s="5" t="s">
        <v>199</v>
      </c>
      <c r="AM306" s="5" t="s">
        <v>68</v>
      </c>
      <c r="AN306" s="6">
        <v>22107</v>
      </c>
      <c r="AO306" s="5" t="s">
        <v>140</v>
      </c>
      <c r="AP306" s="5" t="s">
        <v>141</v>
      </c>
      <c r="AQ306" s="6">
        <v>25228</v>
      </c>
    </row>
    <row r="307" spans="1:43" ht="16.5" thickBot="1" x14ac:dyDescent="0.3">
      <c r="A307" s="4">
        <v>28982</v>
      </c>
      <c r="B307" s="5" t="s">
        <v>43</v>
      </c>
      <c r="C307" s="6">
        <v>26061000</v>
      </c>
      <c r="D307" s="5" t="s">
        <v>44</v>
      </c>
      <c r="E307" s="6">
        <v>37.776643999999997</v>
      </c>
      <c r="F307" s="6">
        <v>-122.43984399999999</v>
      </c>
      <c r="G307" s="5" t="s">
        <v>45</v>
      </c>
      <c r="H307" s="5" t="s">
        <v>46</v>
      </c>
      <c r="I307" s="6">
        <v>5592623</v>
      </c>
      <c r="J307" s="6">
        <v>2012</v>
      </c>
      <c r="K307" s="6">
        <v>3801</v>
      </c>
      <c r="L307" s="6">
        <v>20120130</v>
      </c>
      <c r="M307" s="6">
        <v>942</v>
      </c>
      <c r="N307" s="6">
        <v>874</v>
      </c>
      <c r="O307" s="5" t="s">
        <v>119</v>
      </c>
      <c r="P307" s="5" t="s">
        <v>172</v>
      </c>
      <c r="Q307" s="5" t="s">
        <v>136</v>
      </c>
      <c r="R307" s="5" t="s">
        <v>174</v>
      </c>
      <c r="S307" s="5" t="s">
        <v>325</v>
      </c>
      <c r="T307" s="6">
        <v>0</v>
      </c>
      <c r="U307" s="5" t="s">
        <v>51</v>
      </c>
      <c r="V307" s="5" t="s">
        <v>52</v>
      </c>
      <c r="W307" s="5" t="s">
        <v>90</v>
      </c>
      <c r="X307" s="5" t="s">
        <v>91</v>
      </c>
      <c r="Y307" s="5" t="s">
        <v>78</v>
      </c>
      <c r="Z307" s="5" t="s">
        <v>56</v>
      </c>
      <c r="AA307" s="5" t="s">
        <v>57</v>
      </c>
      <c r="AB307" s="5" t="s">
        <v>58</v>
      </c>
      <c r="AC307" s="5" t="s">
        <v>52</v>
      </c>
      <c r="AD307" s="5" t="s">
        <v>59</v>
      </c>
      <c r="AE307" s="5" t="s">
        <v>112</v>
      </c>
      <c r="AF307" s="5" t="s">
        <v>79</v>
      </c>
      <c r="AG307" s="5" t="s">
        <v>342</v>
      </c>
      <c r="AH307" s="5" t="s">
        <v>95</v>
      </c>
      <c r="AI307" s="5" t="s">
        <v>64</v>
      </c>
      <c r="AJ307" s="5" t="s">
        <v>243</v>
      </c>
      <c r="AK307" s="5" t="s">
        <v>66</v>
      </c>
      <c r="AL307" s="5" t="s">
        <v>199</v>
      </c>
      <c r="AM307" s="5" t="s">
        <v>244</v>
      </c>
      <c r="AN307" s="5" t="s">
        <v>244</v>
      </c>
      <c r="AO307" s="5" t="s">
        <v>244</v>
      </c>
      <c r="AP307" s="5" t="s">
        <v>44</v>
      </c>
      <c r="AQ307" s="6">
        <v>26499</v>
      </c>
    </row>
    <row r="308" spans="1:43" ht="16.5" thickBot="1" x14ac:dyDescent="0.3">
      <c r="A308" s="4">
        <v>5959</v>
      </c>
      <c r="B308" s="5" t="s">
        <v>43</v>
      </c>
      <c r="C308" s="6">
        <v>26057000</v>
      </c>
      <c r="D308" s="6">
        <v>5891000</v>
      </c>
      <c r="E308" s="6">
        <v>37.776691</v>
      </c>
      <c r="F308" s="6">
        <v>-122.43947799999999</v>
      </c>
      <c r="G308" s="5" t="s">
        <v>45</v>
      </c>
      <c r="H308" s="5" t="s">
        <v>46</v>
      </c>
      <c r="I308" s="6">
        <v>4041439</v>
      </c>
      <c r="J308" s="6">
        <v>2009</v>
      </c>
      <c r="K308" s="6">
        <v>3801</v>
      </c>
      <c r="L308" s="6">
        <v>20090116</v>
      </c>
      <c r="M308" s="6">
        <v>1748</v>
      </c>
      <c r="N308" s="6">
        <v>1866</v>
      </c>
      <c r="O308" s="5" t="s">
        <v>119</v>
      </c>
      <c r="P308" s="5" t="s">
        <v>135</v>
      </c>
      <c r="Q308" s="5" t="s">
        <v>343</v>
      </c>
      <c r="R308" s="5" t="s">
        <v>174</v>
      </c>
      <c r="S308" s="5" t="s">
        <v>325</v>
      </c>
      <c r="T308" s="6">
        <v>107</v>
      </c>
      <c r="U308" s="5" t="s">
        <v>76</v>
      </c>
      <c r="V308" s="5" t="s">
        <v>52</v>
      </c>
      <c r="W308" s="5" t="s">
        <v>90</v>
      </c>
      <c r="X308" s="5" t="s">
        <v>91</v>
      </c>
      <c r="Y308" s="5" t="s">
        <v>92</v>
      </c>
      <c r="Z308" s="5" t="s">
        <v>56</v>
      </c>
      <c r="AA308" s="5" t="s">
        <v>57</v>
      </c>
      <c r="AB308" s="5" t="s">
        <v>58</v>
      </c>
      <c r="AC308" s="5" t="s">
        <v>52</v>
      </c>
      <c r="AD308" s="5" t="s">
        <v>131</v>
      </c>
      <c r="AE308" s="5" t="s">
        <v>60</v>
      </c>
      <c r="AF308" s="5" t="s">
        <v>93</v>
      </c>
      <c r="AG308" s="5" t="s">
        <v>344</v>
      </c>
      <c r="AH308" s="5" t="s">
        <v>63</v>
      </c>
      <c r="AI308" s="5" t="s">
        <v>64</v>
      </c>
      <c r="AJ308" s="5" t="s">
        <v>250</v>
      </c>
      <c r="AK308" s="5" t="s">
        <v>83</v>
      </c>
      <c r="AL308" s="5" t="s">
        <v>199</v>
      </c>
      <c r="AM308" s="5" t="s">
        <v>68</v>
      </c>
      <c r="AN308" s="5" t="s">
        <v>106</v>
      </c>
      <c r="AO308" s="5" t="s">
        <v>107</v>
      </c>
      <c r="AP308" s="5" t="s">
        <v>108</v>
      </c>
      <c r="AQ308" s="6">
        <v>27813</v>
      </c>
    </row>
    <row r="309" spans="1:43" ht="16.5" thickBot="1" x14ac:dyDescent="0.3">
      <c r="A309" s="4">
        <v>17692</v>
      </c>
      <c r="B309" s="5" t="s">
        <v>43</v>
      </c>
      <c r="C309" s="6">
        <v>26073000</v>
      </c>
      <c r="D309" s="5" t="s">
        <v>44</v>
      </c>
      <c r="E309" s="6">
        <v>37.778511000000002</v>
      </c>
      <c r="F309" s="6">
        <v>-122.440213</v>
      </c>
      <c r="G309" s="5" t="s">
        <v>45</v>
      </c>
      <c r="H309" s="5" t="s">
        <v>46</v>
      </c>
      <c r="I309" s="6">
        <v>150049360</v>
      </c>
      <c r="J309" s="6">
        <v>2015</v>
      </c>
      <c r="K309" s="6">
        <v>3801</v>
      </c>
      <c r="L309" s="6">
        <v>20150116</v>
      </c>
      <c r="M309" s="6">
        <v>1952</v>
      </c>
      <c r="N309" s="6">
        <v>1939</v>
      </c>
      <c r="O309" s="5" t="s">
        <v>119</v>
      </c>
      <c r="P309" s="5" t="s">
        <v>135</v>
      </c>
      <c r="Q309" s="5" t="s">
        <v>345</v>
      </c>
      <c r="R309" s="5" t="s">
        <v>74</v>
      </c>
      <c r="S309" s="5" t="s">
        <v>325</v>
      </c>
      <c r="T309" s="6">
        <v>0</v>
      </c>
      <c r="U309" s="5" t="s">
        <v>51</v>
      </c>
      <c r="V309" s="5" t="s">
        <v>52</v>
      </c>
      <c r="W309" s="5" t="s">
        <v>53</v>
      </c>
      <c r="X309" s="5" t="s">
        <v>91</v>
      </c>
      <c r="Y309" s="5" t="s">
        <v>78</v>
      </c>
      <c r="Z309" s="5" t="s">
        <v>56</v>
      </c>
      <c r="AA309" s="5" t="s">
        <v>57</v>
      </c>
      <c r="AB309" s="5" t="s">
        <v>58</v>
      </c>
      <c r="AC309" s="5" t="s">
        <v>52</v>
      </c>
      <c r="AD309" s="5" t="s">
        <v>131</v>
      </c>
      <c r="AE309" s="5" t="s">
        <v>112</v>
      </c>
      <c r="AF309" s="5" t="s">
        <v>79</v>
      </c>
      <c r="AG309" s="5" t="s">
        <v>346</v>
      </c>
      <c r="AH309" s="5" t="s">
        <v>123</v>
      </c>
      <c r="AI309" s="5" t="s">
        <v>171</v>
      </c>
      <c r="AJ309" s="5" t="s">
        <v>347</v>
      </c>
      <c r="AK309" s="5" t="s">
        <v>66</v>
      </c>
      <c r="AL309" s="5" t="s">
        <v>199</v>
      </c>
      <c r="AM309" s="5" t="s">
        <v>68</v>
      </c>
      <c r="AN309" s="6">
        <v>21650</v>
      </c>
      <c r="AO309" s="5" t="s">
        <v>348</v>
      </c>
      <c r="AP309" s="5" t="s">
        <v>349</v>
      </c>
      <c r="AQ309" s="6">
        <v>8778</v>
      </c>
    </row>
    <row r="310" spans="1:43" ht="16.5" thickBot="1" x14ac:dyDescent="0.3">
      <c r="A310" s="4">
        <v>29031</v>
      </c>
      <c r="B310" s="5" t="s">
        <v>43</v>
      </c>
      <c r="C310" s="6">
        <v>26072000</v>
      </c>
      <c r="D310" s="5" t="s">
        <v>44</v>
      </c>
      <c r="E310" s="6">
        <v>37.777586999999997</v>
      </c>
      <c r="F310" s="6">
        <v>-122.440027</v>
      </c>
      <c r="G310" s="5" t="s">
        <v>45</v>
      </c>
      <c r="H310" s="5" t="s">
        <v>46</v>
      </c>
      <c r="I310" s="6">
        <v>2566306</v>
      </c>
      <c r="J310" s="6">
        <v>2006</v>
      </c>
      <c r="K310" s="6">
        <v>3801</v>
      </c>
      <c r="L310" s="6">
        <v>20060129</v>
      </c>
      <c r="M310" s="6">
        <v>1125</v>
      </c>
      <c r="N310" s="6">
        <v>714</v>
      </c>
      <c r="O310" s="5" t="s">
        <v>119</v>
      </c>
      <c r="P310" s="5" t="s">
        <v>182</v>
      </c>
      <c r="Q310" s="5" t="s">
        <v>356</v>
      </c>
      <c r="R310" s="5" t="s">
        <v>273</v>
      </c>
      <c r="S310" s="5" t="s">
        <v>325</v>
      </c>
      <c r="T310" s="6">
        <v>0</v>
      </c>
      <c r="U310" s="5" t="s">
        <v>51</v>
      </c>
      <c r="V310" s="5" t="s">
        <v>52</v>
      </c>
      <c r="W310" s="5" t="s">
        <v>90</v>
      </c>
      <c r="X310" s="5" t="s">
        <v>91</v>
      </c>
      <c r="Y310" s="5" t="s">
        <v>245</v>
      </c>
      <c r="Z310" s="5" t="s">
        <v>56</v>
      </c>
      <c r="AA310" s="5" t="s">
        <v>57</v>
      </c>
      <c r="AB310" s="5" t="s">
        <v>58</v>
      </c>
      <c r="AC310" s="5" t="s">
        <v>52</v>
      </c>
      <c r="AD310" s="5" t="s">
        <v>52</v>
      </c>
      <c r="AE310" s="5" t="s">
        <v>112</v>
      </c>
      <c r="AF310" s="5" t="s">
        <v>79</v>
      </c>
      <c r="AG310" s="5" t="s">
        <v>324</v>
      </c>
      <c r="AH310" s="5" t="s">
        <v>81</v>
      </c>
      <c r="AI310" s="5" t="s">
        <v>64</v>
      </c>
      <c r="AJ310" s="5" t="s">
        <v>303</v>
      </c>
      <c r="AK310" s="5" t="s">
        <v>66</v>
      </c>
      <c r="AL310" s="5" t="s">
        <v>199</v>
      </c>
      <c r="AM310" s="5" t="s">
        <v>68</v>
      </c>
      <c r="AN310" s="5" t="s">
        <v>276</v>
      </c>
      <c r="AO310" s="5" t="s">
        <v>277</v>
      </c>
      <c r="AP310" s="5" t="s">
        <v>278</v>
      </c>
      <c r="AQ310" s="6">
        <v>24201</v>
      </c>
    </row>
    <row r="311" spans="1:43" ht="16.5" thickBot="1" x14ac:dyDescent="0.3">
      <c r="A311" s="4">
        <v>19442</v>
      </c>
      <c r="B311" s="5" t="s">
        <v>43</v>
      </c>
      <c r="C311" s="6">
        <v>26077000</v>
      </c>
      <c r="D311" s="6">
        <v>12734000</v>
      </c>
      <c r="E311" s="6">
        <v>37.779454000000001</v>
      </c>
      <c r="F311" s="6">
        <v>-122.440281</v>
      </c>
      <c r="G311" s="5" t="s">
        <v>45</v>
      </c>
      <c r="H311" s="5" t="s">
        <v>46</v>
      </c>
      <c r="I311" s="6">
        <v>130011436</v>
      </c>
      <c r="J311" s="6">
        <v>2013</v>
      </c>
      <c r="K311" s="6">
        <v>3801</v>
      </c>
      <c r="L311" s="6">
        <v>20130104</v>
      </c>
      <c r="M311" s="6">
        <v>1950</v>
      </c>
      <c r="N311" s="6">
        <v>1540</v>
      </c>
      <c r="O311" s="5" t="s">
        <v>119</v>
      </c>
      <c r="P311" s="5" t="s">
        <v>135</v>
      </c>
      <c r="Q311" s="5" t="s">
        <v>224</v>
      </c>
      <c r="R311" s="5" t="s">
        <v>101</v>
      </c>
      <c r="S311" s="5" t="s">
        <v>325</v>
      </c>
      <c r="T311" s="6">
        <v>34</v>
      </c>
      <c r="U311" s="5" t="s">
        <v>76</v>
      </c>
      <c r="V311" s="5" t="s">
        <v>52</v>
      </c>
      <c r="W311" s="5" t="s">
        <v>53</v>
      </c>
      <c r="X311" s="5" t="s">
        <v>249</v>
      </c>
      <c r="Y311" s="5" t="s">
        <v>254</v>
      </c>
      <c r="Z311" s="5" t="s">
        <v>56</v>
      </c>
      <c r="AA311" s="5" t="s">
        <v>57</v>
      </c>
      <c r="AB311" s="5" t="s">
        <v>58</v>
      </c>
      <c r="AC311" s="5" t="s">
        <v>52</v>
      </c>
      <c r="AD311" s="5" t="s">
        <v>131</v>
      </c>
      <c r="AE311" s="5" t="s">
        <v>112</v>
      </c>
      <c r="AF311" s="5" t="s">
        <v>79</v>
      </c>
      <c r="AG311" s="5" t="s">
        <v>392</v>
      </c>
      <c r="AH311" s="5" t="s">
        <v>123</v>
      </c>
      <c r="AI311" s="5" t="s">
        <v>64</v>
      </c>
      <c r="AJ311" s="5" t="s">
        <v>65</v>
      </c>
      <c r="AK311" s="5" t="s">
        <v>83</v>
      </c>
      <c r="AL311" s="5" t="s">
        <v>199</v>
      </c>
      <c r="AM311" s="5" t="s">
        <v>68</v>
      </c>
      <c r="AN311" s="6">
        <v>22350</v>
      </c>
      <c r="AO311" s="5" t="s">
        <v>69</v>
      </c>
      <c r="AP311" s="5" t="s">
        <v>70</v>
      </c>
      <c r="AQ311" s="6">
        <v>851</v>
      </c>
    </row>
    <row r="312" spans="1:43" ht="16.5" thickBot="1" x14ac:dyDescent="0.3">
      <c r="A312" s="4">
        <v>21639</v>
      </c>
      <c r="B312" s="5" t="s">
        <v>43</v>
      </c>
      <c r="C312" s="6">
        <v>26057000</v>
      </c>
      <c r="D312" s="6">
        <v>4805101</v>
      </c>
      <c r="E312" s="6">
        <v>37.776867000000003</v>
      </c>
      <c r="F312" s="6">
        <v>-122.438188</v>
      </c>
      <c r="G312" s="5" t="s">
        <v>45</v>
      </c>
      <c r="H312" s="5" t="s">
        <v>46</v>
      </c>
      <c r="I312" s="6">
        <v>5483571</v>
      </c>
      <c r="J312" s="6">
        <v>2012</v>
      </c>
      <c r="K312" s="6">
        <v>3801</v>
      </c>
      <c r="L312" s="6">
        <v>20120116</v>
      </c>
      <c r="M312" s="6">
        <v>833</v>
      </c>
      <c r="N312" s="6">
        <v>874</v>
      </c>
      <c r="O312" s="5" t="s">
        <v>44</v>
      </c>
      <c r="P312" s="5" t="s">
        <v>172</v>
      </c>
      <c r="Q312" s="5" t="s">
        <v>714</v>
      </c>
      <c r="R312" s="5" t="s">
        <v>453</v>
      </c>
      <c r="S312" s="5" t="s">
        <v>174</v>
      </c>
      <c r="T312" s="6">
        <v>6</v>
      </c>
      <c r="U312" s="5" t="s">
        <v>622</v>
      </c>
      <c r="V312" s="5" t="s">
        <v>52</v>
      </c>
      <c r="W312" s="5" t="s">
        <v>53</v>
      </c>
      <c r="X312" s="5" t="s">
        <v>91</v>
      </c>
      <c r="Y312" s="5" t="s">
        <v>151</v>
      </c>
      <c r="Z312" s="5" t="s">
        <v>152</v>
      </c>
      <c r="AA312" s="5" t="s">
        <v>57</v>
      </c>
      <c r="AB312" s="5" t="s">
        <v>58</v>
      </c>
      <c r="AC312" s="5" t="s">
        <v>52</v>
      </c>
      <c r="AD312" s="5" t="s">
        <v>59</v>
      </c>
      <c r="AE312" s="5" t="s">
        <v>112</v>
      </c>
      <c r="AF312" s="5" t="s">
        <v>153</v>
      </c>
      <c r="AG312" s="5" t="s">
        <v>715</v>
      </c>
      <c r="AH312" s="5" t="s">
        <v>95</v>
      </c>
      <c r="AI312" s="5" t="s">
        <v>64</v>
      </c>
      <c r="AJ312" s="5" t="s">
        <v>236</v>
      </c>
      <c r="AK312" s="5" t="s">
        <v>66</v>
      </c>
      <c r="AL312" s="5" t="s">
        <v>199</v>
      </c>
      <c r="AM312" s="5" t="s">
        <v>68</v>
      </c>
      <c r="AN312" s="5" t="s">
        <v>237</v>
      </c>
      <c r="AO312" s="5" t="s">
        <v>238</v>
      </c>
      <c r="AP312" s="5" t="s">
        <v>179</v>
      </c>
      <c r="AQ312" s="6">
        <v>7915</v>
      </c>
    </row>
    <row r="313" spans="1:43" ht="16.5" thickBot="1" x14ac:dyDescent="0.3">
      <c r="A313" s="4">
        <v>12819</v>
      </c>
      <c r="B313" s="5" t="s">
        <v>43</v>
      </c>
      <c r="C313" s="6">
        <v>26326000</v>
      </c>
      <c r="D313" s="6">
        <v>9764000</v>
      </c>
      <c r="E313" s="6">
        <v>37.772306</v>
      </c>
      <c r="F313" s="6">
        <v>-122.44394200000001</v>
      </c>
      <c r="G313" s="5" t="s">
        <v>45</v>
      </c>
      <c r="H313" s="5" t="s">
        <v>46</v>
      </c>
      <c r="I313" s="6">
        <v>140078341</v>
      </c>
      <c r="J313" s="6">
        <v>2014</v>
      </c>
      <c r="K313" s="6">
        <v>3801</v>
      </c>
      <c r="L313" s="6">
        <v>20140127</v>
      </c>
      <c r="M313" s="6">
        <v>845</v>
      </c>
      <c r="N313" s="6">
        <v>1540</v>
      </c>
      <c r="O313" s="5" t="s">
        <v>119</v>
      </c>
      <c r="P313" s="5" t="s">
        <v>172</v>
      </c>
      <c r="Q313" s="5" t="s">
        <v>438</v>
      </c>
      <c r="R313" s="5" t="s">
        <v>192</v>
      </c>
      <c r="S313" s="5" t="s">
        <v>430</v>
      </c>
      <c r="T313" s="6">
        <v>24</v>
      </c>
      <c r="U313" s="5" t="s">
        <v>76</v>
      </c>
      <c r="V313" s="5" t="s">
        <v>52</v>
      </c>
      <c r="W313" s="5" t="s">
        <v>90</v>
      </c>
      <c r="X313" s="5" t="s">
        <v>147</v>
      </c>
      <c r="Y313" s="5" t="s">
        <v>78</v>
      </c>
      <c r="Z313" s="5" t="s">
        <v>56</v>
      </c>
      <c r="AA313" s="5" t="s">
        <v>57</v>
      </c>
      <c r="AB313" s="5" t="s">
        <v>58</v>
      </c>
      <c r="AC313" s="5" t="s">
        <v>52</v>
      </c>
      <c r="AD313" s="5" t="s">
        <v>59</v>
      </c>
      <c r="AE313" s="5" t="s">
        <v>112</v>
      </c>
      <c r="AF313" s="5" t="s">
        <v>79</v>
      </c>
      <c r="AG313" s="5" t="s">
        <v>439</v>
      </c>
      <c r="AH313" s="5" t="s">
        <v>95</v>
      </c>
      <c r="AI313" s="5" t="s">
        <v>64</v>
      </c>
      <c r="AJ313" s="5" t="s">
        <v>65</v>
      </c>
      <c r="AK313" s="5" t="s">
        <v>168</v>
      </c>
      <c r="AL313" s="5" t="s">
        <v>199</v>
      </c>
      <c r="AM313" s="5" t="s">
        <v>68</v>
      </c>
      <c r="AN313" s="6">
        <v>22350</v>
      </c>
      <c r="AO313" s="5" t="s">
        <v>69</v>
      </c>
      <c r="AP313" s="5" t="s">
        <v>70</v>
      </c>
      <c r="AQ313" s="6">
        <v>27411</v>
      </c>
    </row>
    <row r="314" spans="1:43" ht="16.5" thickBot="1" x14ac:dyDescent="0.3">
      <c r="A314" s="4">
        <v>14665</v>
      </c>
      <c r="B314" s="5" t="s">
        <v>43</v>
      </c>
      <c r="C314" s="6">
        <v>26056000</v>
      </c>
      <c r="D314" s="5" t="s">
        <v>44</v>
      </c>
      <c r="E314" s="6">
        <v>37.775925000000001</v>
      </c>
      <c r="F314" s="6">
        <v>-122.43799</v>
      </c>
      <c r="G314" s="5" t="s">
        <v>45</v>
      </c>
      <c r="H314" s="5" t="s">
        <v>46</v>
      </c>
      <c r="I314" s="6">
        <v>3020626</v>
      </c>
      <c r="J314" s="6">
        <v>2007</v>
      </c>
      <c r="K314" s="6">
        <v>3801</v>
      </c>
      <c r="L314" s="6">
        <v>20070128</v>
      </c>
      <c r="M314" s="6">
        <v>1300</v>
      </c>
      <c r="N314" s="6">
        <v>2145</v>
      </c>
      <c r="O314" s="5" t="s">
        <v>119</v>
      </c>
      <c r="P314" s="5" t="s">
        <v>182</v>
      </c>
      <c r="Q314" s="5" t="s">
        <v>653</v>
      </c>
      <c r="R314" s="5" t="s">
        <v>453</v>
      </c>
      <c r="S314" s="5" t="s">
        <v>263</v>
      </c>
      <c r="T314" s="6">
        <v>0</v>
      </c>
      <c r="U314" s="5" t="s">
        <v>51</v>
      </c>
      <c r="V314" s="5" t="s">
        <v>52</v>
      </c>
      <c r="W314" s="5" t="s">
        <v>53</v>
      </c>
      <c r="X314" s="5" t="s">
        <v>150</v>
      </c>
      <c r="Y314" s="5" t="s">
        <v>151</v>
      </c>
      <c r="Z314" s="5" t="s">
        <v>152</v>
      </c>
      <c r="AA314" s="5" t="s">
        <v>57</v>
      </c>
      <c r="AB314" s="5" t="s">
        <v>58</v>
      </c>
      <c r="AC314" s="5" t="s">
        <v>52</v>
      </c>
      <c r="AD314" s="5" t="s">
        <v>59</v>
      </c>
      <c r="AE314" s="5" t="s">
        <v>112</v>
      </c>
      <c r="AF314" s="5" t="s">
        <v>153</v>
      </c>
      <c r="AG314" s="5" t="s">
        <v>549</v>
      </c>
      <c r="AH314" s="5" t="s">
        <v>81</v>
      </c>
      <c r="AI314" s="5" t="s">
        <v>64</v>
      </c>
      <c r="AJ314" s="5" t="s">
        <v>236</v>
      </c>
      <c r="AK314" s="5" t="s">
        <v>66</v>
      </c>
      <c r="AL314" s="5" t="s">
        <v>199</v>
      </c>
      <c r="AM314" s="5" t="s">
        <v>68</v>
      </c>
      <c r="AN314" s="5" t="s">
        <v>237</v>
      </c>
      <c r="AO314" s="5" t="s">
        <v>238</v>
      </c>
      <c r="AP314" s="5" t="s">
        <v>179</v>
      </c>
      <c r="AQ314" s="6">
        <v>7011</v>
      </c>
    </row>
    <row r="315" spans="1:43" ht="16.5" thickBot="1" x14ac:dyDescent="0.3">
      <c r="A315" s="4">
        <v>14673</v>
      </c>
      <c r="B315" s="5" t="s">
        <v>43</v>
      </c>
      <c r="C315" s="6">
        <v>26056000</v>
      </c>
      <c r="D315" s="6">
        <v>4803201</v>
      </c>
      <c r="E315" s="6">
        <v>37.775903999999997</v>
      </c>
      <c r="F315" s="6">
        <v>-122.437969</v>
      </c>
      <c r="G315" s="5" t="s">
        <v>45</v>
      </c>
      <c r="H315" s="5" t="s">
        <v>46</v>
      </c>
      <c r="I315" s="6">
        <v>4584590</v>
      </c>
      <c r="J315" s="6">
        <v>2010</v>
      </c>
      <c r="K315" s="6">
        <v>3801</v>
      </c>
      <c r="L315" s="6">
        <v>20100119</v>
      </c>
      <c r="M315" s="6">
        <v>1738</v>
      </c>
      <c r="N315" s="6">
        <v>821</v>
      </c>
      <c r="O315" s="5" t="s">
        <v>119</v>
      </c>
      <c r="P315" s="5" t="s">
        <v>47</v>
      </c>
      <c r="Q315" s="5" t="s">
        <v>258</v>
      </c>
      <c r="R315" s="5" t="s">
        <v>453</v>
      </c>
      <c r="S315" s="5" t="s">
        <v>263</v>
      </c>
      <c r="T315" s="6">
        <v>11</v>
      </c>
      <c r="U315" s="5" t="s">
        <v>455</v>
      </c>
      <c r="V315" s="5" t="s">
        <v>52</v>
      </c>
      <c r="W315" s="5" t="s">
        <v>90</v>
      </c>
      <c r="X315" s="5" t="s">
        <v>150</v>
      </c>
      <c r="Y315" s="5" t="s">
        <v>151</v>
      </c>
      <c r="Z315" s="5" t="s">
        <v>152</v>
      </c>
      <c r="AA315" s="5" t="s">
        <v>213</v>
      </c>
      <c r="AB315" s="5" t="s">
        <v>58</v>
      </c>
      <c r="AC315" s="5" t="s">
        <v>52</v>
      </c>
      <c r="AD315" s="5" t="s">
        <v>131</v>
      </c>
      <c r="AE315" s="5" t="s">
        <v>112</v>
      </c>
      <c r="AF315" s="5" t="s">
        <v>153</v>
      </c>
      <c r="AG315" s="5" t="s">
        <v>791</v>
      </c>
      <c r="AH315" s="5" t="s">
        <v>63</v>
      </c>
      <c r="AI315" s="5" t="s">
        <v>171</v>
      </c>
      <c r="AJ315" s="5" t="s">
        <v>236</v>
      </c>
      <c r="AK315" s="5" t="s">
        <v>66</v>
      </c>
      <c r="AL315" s="5" t="s">
        <v>199</v>
      </c>
      <c r="AM315" s="5" t="s">
        <v>68</v>
      </c>
      <c r="AN315" s="5" t="s">
        <v>237</v>
      </c>
      <c r="AO315" s="5" t="s">
        <v>238</v>
      </c>
      <c r="AP315" s="5" t="s">
        <v>179</v>
      </c>
      <c r="AQ315" s="6">
        <v>18816</v>
      </c>
    </row>
    <row r="316" spans="1:43" ht="16.5" thickBot="1" x14ac:dyDescent="0.3">
      <c r="A316" s="4">
        <v>14658</v>
      </c>
      <c r="B316" s="5" t="s">
        <v>43</v>
      </c>
      <c r="C316" s="6">
        <v>26053000</v>
      </c>
      <c r="D316" s="5" t="s">
        <v>44</v>
      </c>
      <c r="E316" s="6">
        <v>37.774991999999997</v>
      </c>
      <c r="F316" s="6">
        <v>-122.437799</v>
      </c>
      <c r="G316" s="5" t="s">
        <v>45</v>
      </c>
      <c r="H316" s="5" t="s">
        <v>46</v>
      </c>
      <c r="I316" s="6">
        <v>3566132</v>
      </c>
      <c r="J316" s="6">
        <v>2008</v>
      </c>
      <c r="K316" s="6">
        <v>3801</v>
      </c>
      <c r="L316" s="6">
        <v>20080103</v>
      </c>
      <c r="M316" s="6">
        <v>1103</v>
      </c>
      <c r="N316" s="6">
        <v>1337</v>
      </c>
      <c r="O316" s="5" t="s">
        <v>119</v>
      </c>
      <c r="P316" s="5" t="s">
        <v>72</v>
      </c>
      <c r="Q316" s="5" t="s">
        <v>354</v>
      </c>
      <c r="R316" s="5" t="s">
        <v>453</v>
      </c>
      <c r="S316" s="5" t="s">
        <v>268</v>
      </c>
      <c r="T316" s="6">
        <v>0</v>
      </c>
      <c r="U316" s="5" t="s">
        <v>51</v>
      </c>
      <c r="V316" s="5" t="s">
        <v>52</v>
      </c>
      <c r="W316" s="5" t="s">
        <v>90</v>
      </c>
      <c r="X316" s="5" t="s">
        <v>150</v>
      </c>
      <c r="Y316" s="5" t="s">
        <v>151</v>
      </c>
      <c r="Z316" s="5" t="s">
        <v>152</v>
      </c>
      <c r="AA316" s="5" t="s">
        <v>57</v>
      </c>
      <c r="AB316" s="5" t="s">
        <v>58</v>
      </c>
      <c r="AC316" s="5" t="s">
        <v>52</v>
      </c>
      <c r="AD316" s="5" t="s">
        <v>59</v>
      </c>
      <c r="AE316" s="5" t="s">
        <v>112</v>
      </c>
      <c r="AF316" s="5" t="s">
        <v>153</v>
      </c>
      <c r="AG316" s="5" t="s">
        <v>507</v>
      </c>
      <c r="AH316" s="5" t="s">
        <v>81</v>
      </c>
      <c r="AI316" s="5" t="s">
        <v>171</v>
      </c>
      <c r="AJ316" s="5" t="s">
        <v>236</v>
      </c>
      <c r="AK316" s="5" t="s">
        <v>66</v>
      </c>
      <c r="AL316" s="5" t="s">
        <v>199</v>
      </c>
      <c r="AM316" s="5" t="s">
        <v>68</v>
      </c>
      <c r="AN316" s="5" t="s">
        <v>237</v>
      </c>
      <c r="AO316" s="5" t="s">
        <v>238</v>
      </c>
      <c r="AP316" s="5" t="s">
        <v>179</v>
      </c>
      <c r="AQ316" s="6">
        <v>18812</v>
      </c>
    </row>
    <row r="317" spans="1:43" ht="16.5" thickBot="1" x14ac:dyDescent="0.3">
      <c r="A317" s="4">
        <v>29401</v>
      </c>
      <c r="B317" s="5" t="s">
        <v>43</v>
      </c>
      <c r="C317" s="6">
        <v>26346000</v>
      </c>
      <c r="D317" s="6">
        <v>9767000</v>
      </c>
      <c r="E317" s="6">
        <v>37.771732</v>
      </c>
      <c r="F317" s="6">
        <v>-122.448458</v>
      </c>
      <c r="G317" s="5" t="s">
        <v>45</v>
      </c>
      <c r="H317" s="5" t="s">
        <v>46</v>
      </c>
      <c r="I317" s="6">
        <v>4562983</v>
      </c>
      <c r="J317" s="6">
        <v>2010</v>
      </c>
      <c r="K317" s="6">
        <v>3801</v>
      </c>
      <c r="L317" s="6">
        <v>20100124</v>
      </c>
      <c r="M317" s="6">
        <v>2258</v>
      </c>
      <c r="N317" s="6">
        <v>2063</v>
      </c>
      <c r="O317" s="5" t="s">
        <v>313</v>
      </c>
      <c r="P317" s="5" t="s">
        <v>182</v>
      </c>
      <c r="Q317" s="5" t="s">
        <v>200</v>
      </c>
      <c r="R317" s="5" t="s">
        <v>192</v>
      </c>
      <c r="S317" s="5" t="s">
        <v>460</v>
      </c>
      <c r="T317" s="6">
        <v>146</v>
      </c>
      <c r="U317" s="5" t="s">
        <v>76</v>
      </c>
      <c r="V317" s="5" t="s">
        <v>52</v>
      </c>
      <c r="W317" s="5" t="s">
        <v>90</v>
      </c>
      <c r="X317" s="5" t="s">
        <v>91</v>
      </c>
      <c r="Y317" s="5" t="s">
        <v>130</v>
      </c>
      <c r="Z317" s="5" t="s">
        <v>56</v>
      </c>
      <c r="AA317" s="5" t="s">
        <v>213</v>
      </c>
      <c r="AB317" s="5" t="s">
        <v>58</v>
      </c>
      <c r="AC317" s="5" t="s">
        <v>52</v>
      </c>
      <c r="AD317" s="5" t="s">
        <v>131</v>
      </c>
      <c r="AE317" s="5" t="s">
        <v>112</v>
      </c>
      <c r="AF317" s="5" t="s">
        <v>79</v>
      </c>
      <c r="AG317" s="5" t="s">
        <v>470</v>
      </c>
      <c r="AH317" s="5" t="s">
        <v>149</v>
      </c>
      <c r="AI317" s="5" t="s">
        <v>215</v>
      </c>
      <c r="AJ317" s="5" t="s">
        <v>243</v>
      </c>
      <c r="AK317" s="5" t="s">
        <v>83</v>
      </c>
      <c r="AL317" s="5" t="s">
        <v>199</v>
      </c>
      <c r="AM317" s="5" t="s">
        <v>244</v>
      </c>
      <c r="AN317" s="5" t="s">
        <v>244</v>
      </c>
      <c r="AO317" s="5" t="s">
        <v>244</v>
      </c>
      <c r="AP317" s="5" t="s">
        <v>44</v>
      </c>
      <c r="AQ317" s="6">
        <v>23180</v>
      </c>
    </row>
    <row r="318" spans="1:43" ht="16.5" thickBot="1" x14ac:dyDescent="0.3">
      <c r="A318" s="4">
        <v>14533</v>
      </c>
      <c r="B318" s="5" t="s">
        <v>43</v>
      </c>
      <c r="C318" s="6">
        <v>26031000</v>
      </c>
      <c r="D318" s="5" t="s">
        <v>44</v>
      </c>
      <c r="E318" s="6">
        <v>37.773133000000001</v>
      </c>
      <c r="F318" s="6">
        <v>-122.437423</v>
      </c>
      <c r="G318" s="5" t="s">
        <v>45</v>
      </c>
      <c r="H318" s="5" t="s">
        <v>46</v>
      </c>
      <c r="I318" s="6">
        <v>3020622</v>
      </c>
      <c r="J318" s="6">
        <v>2007</v>
      </c>
      <c r="K318" s="6">
        <v>3801</v>
      </c>
      <c r="L318" s="6">
        <v>20070126</v>
      </c>
      <c r="M318" s="6">
        <v>1000</v>
      </c>
      <c r="N318" s="6">
        <v>779</v>
      </c>
      <c r="O318" s="5" t="s">
        <v>119</v>
      </c>
      <c r="P318" s="5" t="s">
        <v>135</v>
      </c>
      <c r="Q318" s="7">
        <v>3E+62</v>
      </c>
      <c r="R318" s="5" t="s">
        <v>453</v>
      </c>
      <c r="S318" s="5" t="s">
        <v>192</v>
      </c>
      <c r="T318" s="6">
        <v>0</v>
      </c>
      <c r="U318" s="5" t="s">
        <v>51</v>
      </c>
      <c r="V318" s="5" t="s">
        <v>52</v>
      </c>
      <c r="W318" s="5" t="s">
        <v>90</v>
      </c>
      <c r="X318" s="5" t="s">
        <v>150</v>
      </c>
      <c r="Y318" s="5" t="s">
        <v>151</v>
      </c>
      <c r="Z318" s="5" t="s">
        <v>152</v>
      </c>
      <c r="AA318" s="5" t="s">
        <v>57</v>
      </c>
      <c r="AB318" s="5" t="s">
        <v>58</v>
      </c>
      <c r="AC318" s="5" t="s">
        <v>52</v>
      </c>
      <c r="AD318" s="5" t="s">
        <v>59</v>
      </c>
      <c r="AE318" s="5" t="s">
        <v>112</v>
      </c>
      <c r="AF318" s="5" t="s">
        <v>153</v>
      </c>
      <c r="AG318" s="5" t="s">
        <v>554</v>
      </c>
      <c r="AH318" s="5" t="s">
        <v>95</v>
      </c>
      <c r="AI318" s="5" t="s">
        <v>171</v>
      </c>
      <c r="AJ318" s="5" t="s">
        <v>236</v>
      </c>
      <c r="AK318" s="5" t="s">
        <v>66</v>
      </c>
      <c r="AL318" s="5" t="s">
        <v>199</v>
      </c>
      <c r="AM318" s="5" t="s">
        <v>68</v>
      </c>
      <c r="AN318" s="5" t="s">
        <v>237</v>
      </c>
      <c r="AO318" s="5" t="s">
        <v>238</v>
      </c>
      <c r="AP318" s="5" t="s">
        <v>179</v>
      </c>
      <c r="AQ318" s="6">
        <v>18793</v>
      </c>
    </row>
    <row r="319" spans="1:43" ht="16.5" thickBot="1" x14ac:dyDescent="0.3">
      <c r="A319" s="4">
        <v>29407</v>
      </c>
      <c r="B319" s="5" t="s">
        <v>43</v>
      </c>
      <c r="C319" s="6">
        <v>26419000</v>
      </c>
      <c r="D319" s="6">
        <v>9769000</v>
      </c>
      <c r="E319" s="6">
        <v>37.771371000000002</v>
      </c>
      <c r="F319" s="6">
        <v>-122.451305</v>
      </c>
      <c r="G319" s="5" t="s">
        <v>45</v>
      </c>
      <c r="H319" s="5" t="s">
        <v>46</v>
      </c>
      <c r="I319" s="6">
        <v>5553622</v>
      </c>
      <c r="J319" s="6">
        <v>2012</v>
      </c>
      <c r="K319" s="6">
        <v>3801</v>
      </c>
      <c r="L319" s="6">
        <v>20120112</v>
      </c>
      <c r="M319" s="6">
        <v>1035</v>
      </c>
      <c r="N319" s="6">
        <v>2179</v>
      </c>
      <c r="O319" s="5" t="s">
        <v>44</v>
      </c>
      <c r="P319" s="5" t="s">
        <v>72</v>
      </c>
      <c r="Q319" s="6">
        <v>38001</v>
      </c>
      <c r="R319" s="5" t="s">
        <v>192</v>
      </c>
      <c r="S319" s="5" t="s">
        <v>478</v>
      </c>
      <c r="T319" s="6">
        <v>206</v>
      </c>
      <c r="U319" s="5" t="s">
        <v>120</v>
      </c>
      <c r="V319" s="5" t="s">
        <v>52</v>
      </c>
      <c r="W319" s="5" t="s">
        <v>90</v>
      </c>
      <c r="X319" s="5" t="s">
        <v>147</v>
      </c>
      <c r="Y319" s="5" t="s">
        <v>130</v>
      </c>
      <c r="Z319" s="5" t="s">
        <v>56</v>
      </c>
      <c r="AA319" s="5" t="s">
        <v>57</v>
      </c>
      <c r="AB319" s="5" t="s">
        <v>58</v>
      </c>
      <c r="AC319" s="5" t="s">
        <v>52</v>
      </c>
      <c r="AD319" s="5" t="s">
        <v>59</v>
      </c>
      <c r="AE319" s="5" t="s">
        <v>60</v>
      </c>
      <c r="AF319" s="5" t="s">
        <v>79</v>
      </c>
      <c r="AG319" s="5" t="s">
        <v>489</v>
      </c>
      <c r="AH319" s="5" t="s">
        <v>81</v>
      </c>
      <c r="AI319" s="5" t="s">
        <v>64</v>
      </c>
      <c r="AJ319" s="5" t="s">
        <v>65</v>
      </c>
      <c r="AK319" s="5" t="s">
        <v>83</v>
      </c>
      <c r="AL319" s="5" t="s">
        <v>199</v>
      </c>
      <c r="AM319" s="5" t="s">
        <v>68</v>
      </c>
      <c r="AN319" s="6">
        <v>22350</v>
      </c>
      <c r="AO319" s="5" t="s">
        <v>69</v>
      </c>
      <c r="AP319" s="5" t="s">
        <v>70</v>
      </c>
      <c r="AQ319" s="6">
        <v>1994</v>
      </c>
    </row>
    <row r="320" spans="1:43" ht="16.5" thickBot="1" x14ac:dyDescent="0.3">
      <c r="A320" s="4">
        <v>29404</v>
      </c>
      <c r="B320" s="5" t="s">
        <v>43</v>
      </c>
      <c r="C320" s="6">
        <v>26419000</v>
      </c>
      <c r="D320" s="6">
        <v>9769000</v>
      </c>
      <c r="E320" s="6">
        <v>37.771459</v>
      </c>
      <c r="F320" s="6">
        <v>-122.45061200000001</v>
      </c>
      <c r="G320" s="5" t="s">
        <v>45</v>
      </c>
      <c r="H320" s="5" t="s">
        <v>46</v>
      </c>
      <c r="I320" s="6">
        <v>2416065</v>
      </c>
      <c r="J320" s="6">
        <v>2006</v>
      </c>
      <c r="K320" s="6">
        <v>3801</v>
      </c>
      <c r="L320" s="6">
        <v>20060101</v>
      </c>
      <c r="M320" s="6">
        <v>1448</v>
      </c>
      <c r="N320" s="6">
        <v>246</v>
      </c>
      <c r="O320" s="5" t="s">
        <v>44</v>
      </c>
      <c r="P320" s="5" t="s">
        <v>182</v>
      </c>
      <c r="Q320" s="5" t="s">
        <v>267</v>
      </c>
      <c r="R320" s="5" t="s">
        <v>192</v>
      </c>
      <c r="S320" s="5" t="s">
        <v>478</v>
      </c>
      <c r="T320" s="6">
        <v>3</v>
      </c>
      <c r="U320" s="5" t="s">
        <v>120</v>
      </c>
      <c r="V320" s="5" t="s">
        <v>52</v>
      </c>
      <c r="W320" s="5" t="s">
        <v>90</v>
      </c>
      <c r="X320" s="5" t="s">
        <v>77</v>
      </c>
      <c r="Y320" s="5" t="s">
        <v>78</v>
      </c>
      <c r="Z320" s="5" t="s">
        <v>56</v>
      </c>
      <c r="AA320" s="5" t="s">
        <v>213</v>
      </c>
      <c r="AB320" s="5" t="s">
        <v>58</v>
      </c>
      <c r="AC320" s="5" t="s">
        <v>52</v>
      </c>
      <c r="AD320" s="5" t="s">
        <v>121</v>
      </c>
      <c r="AE320" s="5" t="s">
        <v>112</v>
      </c>
      <c r="AF320" s="5" t="s">
        <v>79</v>
      </c>
      <c r="AG320" s="5" t="s">
        <v>490</v>
      </c>
      <c r="AH320" s="5" t="s">
        <v>63</v>
      </c>
      <c r="AI320" s="5" t="s">
        <v>215</v>
      </c>
      <c r="AJ320" s="5" t="s">
        <v>194</v>
      </c>
      <c r="AK320" s="5" t="s">
        <v>66</v>
      </c>
      <c r="AL320" s="5" t="s">
        <v>199</v>
      </c>
      <c r="AM320" s="5" t="s">
        <v>68</v>
      </c>
      <c r="AN320" s="5" t="s">
        <v>195</v>
      </c>
      <c r="AO320" s="5" t="s">
        <v>196</v>
      </c>
      <c r="AP320" s="5" t="s">
        <v>197</v>
      </c>
      <c r="AQ320" s="6">
        <v>1998</v>
      </c>
    </row>
    <row r="321" spans="1:43" ht="16.5" thickBot="1" x14ac:dyDescent="0.3">
      <c r="A321" s="4">
        <v>24837</v>
      </c>
      <c r="B321" s="5" t="s">
        <v>43</v>
      </c>
      <c r="C321" s="6">
        <v>26050000</v>
      </c>
      <c r="D321" s="6">
        <v>4801201</v>
      </c>
      <c r="E321" s="6">
        <v>37.773544999999999</v>
      </c>
      <c r="F321" s="6">
        <v>-122.43745699999999</v>
      </c>
      <c r="G321" s="5" t="s">
        <v>45</v>
      </c>
      <c r="H321" s="5" t="s">
        <v>46</v>
      </c>
      <c r="I321" s="6">
        <v>140082881</v>
      </c>
      <c r="J321" s="6">
        <v>2014</v>
      </c>
      <c r="K321" s="6">
        <v>3801</v>
      </c>
      <c r="L321" s="6">
        <v>20140128</v>
      </c>
      <c r="M321" s="6">
        <v>1335</v>
      </c>
      <c r="N321" s="6">
        <v>899</v>
      </c>
      <c r="O321" s="5" t="s">
        <v>119</v>
      </c>
      <c r="P321" s="5" t="s">
        <v>47</v>
      </c>
      <c r="Q321" s="5" t="s">
        <v>978</v>
      </c>
      <c r="R321" s="5" t="s">
        <v>453</v>
      </c>
      <c r="S321" s="5" t="s">
        <v>192</v>
      </c>
      <c r="T321" s="6">
        <v>150</v>
      </c>
      <c r="U321" s="5" t="s">
        <v>622</v>
      </c>
      <c r="V321" s="5" t="s">
        <v>52</v>
      </c>
      <c r="W321" s="5" t="s">
        <v>90</v>
      </c>
      <c r="X321" s="5" t="s">
        <v>77</v>
      </c>
      <c r="Y321" s="5" t="s">
        <v>92</v>
      </c>
      <c r="Z321" s="5" t="s">
        <v>203</v>
      </c>
      <c r="AA321" s="5" t="s">
        <v>57</v>
      </c>
      <c r="AB321" s="5" t="s">
        <v>58</v>
      </c>
      <c r="AC321" s="5" t="s">
        <v>52</v>
      </c>
      <c r="AD321" s="5" t="s">
        <v>59</v>
      </c>
      <c r="AE321" s="5" t="s">
        <v>60</v>
      </c>
      <c r="AF321" s="5" t="s">
        <v>93</v>
      </c>
      <c r="AG321" s="5" t="s">
        <v>979</v>
      </c>
      <c r="AH321" s="5" t="s">
        <v>81</v>
      </c>
      <c r="AI321" s="5" t="s">
        <v>64</v>
      </c>
      <c r="AJ321" s="5" t="s">
        <v>980</v>
      </c>
      <c r="AK321" s="5" t="s">
        <v>83</v>
      </c>
      <c r="AL321" s="5" t="s">
        <v>199</v>
      </c>
      <c r="AM321" s="5" t="s">
        <v>68</v>
      </c>
      <c r="AN321" s="5" t="s">
        <v>981</v>
      </c>
      <c r="AO321" s="5" t="s">
        <v>982</v>
      </c>
      <c r="AP321" s="5" t="s">
        <v>983</v>
      </c>
      <c r="AQ321" s="6">
        <v>16112</v>
      </c>
    </row>
    <row r="322" spans="1:43" ht="16.5" thickBot="1" x14ac:dyDescent="0.3">
      <c r="A322" s="4">
        <v>28943</v>
      </c>
      <c r="B322" s="5" t="s">
        <v>43</v>
      </c>
      <c r="C322" s="6">
        <v>26055000</v>
      </c>
      <c r="D322" s="6">
        <v>5890000</v>
      </c>
      <c r="E322" s="6">
        <v>37.776867000000003</v>
      </c>
      <c r="F322" s="6">
        <v>-122.438092</v>
      </c>
      <c r="G322" s="5" t="s">
        <v>45</v>
      </c>
      <c r="H322" s="5" t="s">
        <v>46</v>
      </c>
      <c r="I322" s="6">
        <v>4062932</v>
      </c>
      <c r="J322" s="6">
        <v>2009</v>
      </c>
      <c r="K322" s="6">
        <v>3801</v>
      </c>
      <c r="L322" s="6">
        <v>20090123</v>
      </c>
      <c r="M322" s="6">
        <v>1028</v>
      </c>
      <c r="N322" s="6">
        <v>1484</v>
      </c>
      <c r="O322" s="5" t="s">
        <v>119</v>
      </c>
      <c r="P322" s="5" t="s">
        <v>135</v>
      </c>
      <c r="Q322" s="5" t="s">
        <v>136</v>
      </c>
      <c r="R322" s="5" t="s">
        <v>174</v>
      </c>
      <c r="S322" s="5" t="s">
        <v>453</v>
      </c>
      <c r="T322" s="6">
        <v>25</v>
      </c>
      <c r="U322" s="5" t="s">
        <v>76</v>
      </c>
      <c r="V322" s="5" t="s">
        <v>52</v>
      </c>
      <c r="W322" s="5" t="s">
        <v>90</v>
      </c>
      <c r="X322" s="5" t="s">
        <v>147</v>
      </c>
      <c r="Y322" s="5" t="s">
        <v>78</v>
      </c>
      <c r="Z322" s="5" t="s">
        <v>56</v>
      </c>
      <c r="AA322" s="5" t="s">
        <v>213</v>
      </c>
      <c r="AB322" s="5" t="s">
        <v>58</v>
      </c>
      <c r="AC322" s="5" t="s">
        <v>52</v>
      </c>
      <c r="AD322" s="5" t="s">
        <v>59</v>
      </c>
      <c r="AE322" s="5" t="s">
        <v>112</v>
      </c>
      <c r="AF322" s="5" t="s">
        <v>79</v>
      </c>
      <c r="AG322" s="5" t="s">
        <v>538</v>
      </c>
      <c r="AH322" s="5" t="s">
        <v>81</v>
      </c>
      <c r="AI322" s="5" t="s">
        <v>215</v>
      </c>
      <c r="AJ322" s="5" t="s">
        <v>65</v>
      </c>
      <c r="AK322" s="5" t="s">
        <v>168</v>
      </c>
      <c r="AL322" s="5" t="s">
        <v>199</v>
      </c>
      <c r="AM322" s="5" t="s">
        <v>68</v>
      </c>
      <c r="AN322" s="6">
        <v>22350</v>
      </c>
      <c r="AO322" s="5" t="s">
        <v>69</v>
      </c>
      <c r="AP322" s="5" t="s">
        <v>70</v>
      </c>
      <c r="AQ322" s="6">
        <v>33295</v>
      </c>
    </row>
    <row r="323" spans="1:43" ht="16.5" thickBot="1" x14ac:dyDescent="0.3">
      <c r="A323" s="4">
        <v>29012</v>
      </c>
      <c r="B323" s="5" t="s">
        <v>43</v>
      </c>
      <c r="C323" s="6">
        <v>26072000</v>
      </c>
      <c r="D323" s="6">
        <v>8904000</v>
      </c>
      <c r="E323" s="6">
        <v>37.777762000000003</v>
      </c>
      <c r="F323" s="6">
        <v>-122.438621</v>
      </c>
      <c r="G323" s="5" t="s">
        <v>45</v>
      </c>
      <c r="H323" s="5" t="s">
        <v>46</v>
      </c>
      <c r="I323" s="6">
        <v>5075982</v>
      </c>
      <c r="J323" s="6">
        <v>2011</v>
      </c>
      <c r="K323" s="6">
        <v>3801</v>
      </c>
      <c r="L323" s="6">
        <v>20110126</v>
      </c>
      <c r="M323" s="6">
        <v>32</v>
      </c>
      <c r="N323" s="6">
        <v>2038</v>
      </c>
      <c r="O323" s="5" t="s">
        <v>71</v>
      </c>
      <c r="P323" s="5" t="s">
        <v>88</v>
      </c>
      <c r="Q323" s="5" t="s">
        <v>240</v>
      </c>
      <c r="R323" s="5" t="s">
        <v>273</v>
      </c>
      <c r="S323" s="5" t="s">
        <v>453</v>
      </c>
      <c r="T323" s="6">
        <v>75</v>
      </c>
      <c r="U323" s="5" t="s">
        <v>120</v>
      </c>
      <c r="V323" s="5" t="s">
        <v>52</v>
      </c>
      <c r="W323" s="5" t="s">
        <v>90</v>
      </c>
      <c r="X323" s="5" t="s">
        <v>147</v>
      </c>
      <c r="Y323" s="5" t="s">
        <v>78</v>
      </c>
      <c r="Z323" s="5" t="s">
        <v>56</v>
      </c>
      <c r="AA323" s="5" t="s">
        <v>57</v>
      </c>
      <c r="AB323" s="5" t="s">
        <v>58</v>
      </c>
      <c r="AC323" s="5" t="s">
        <v>52</v>
      </c>
      <c r="AD323" s="5" t="s">
        <v>131</v>
      </c>
      <c r="AE323" s="5" t="s">
        <v>60</v>
      </c>
      <c r="AF323" s="5" t="s">
        <v>79</v>
      </c>
      <c r="AG323" s="5" t="s">
        <v>553</v>
      </c>
      <c r="AH323" s="5" t="s">
        <v>149</v>
      </c>
      <c r="AI323" s="5" t="s">
        <v>64</v>
      </c>
      <c r="AJ323" s="5" t="s">
        <v>82</v>
      </c>
      <c r="AK323" s="5" t="s">
        <v>168</v>
      </c>
      <c r="AL323" s="5" t="s">
        <v>199</v>
      </c>
      <c r="AM323" s="5" t="s">
        <v>68</v>
      </c>
      <c r="AN323" s="6">
        <v>22106</v>
      </c>
      <c r="AO323" s="5" t="s">
        <v>85</v>
      </c>
      <c r="AP323" s="5" t="s">
        <v>86</v>
      </c>
      <c r="AQ323" s="6">
        <v>32228</v>
      </c>
    </row>
    <row r="324" spans="1:43" ht="16.5" thickBot="1" x14ac:dyDescent="0.3">
      <c r="A324" s="4">
        <v>28679</v>
      </c>
      <c r="B324" s="5" t="s">
        <v>43</v>
      </c>
      <c r="C324" s="6">
        <v>26027000</v>
      </c>
      <c r="D324" s="6">
        <v>9760000</v>
      </c>
      <c r="E324" s="6">
        <v>37.773201999999998</v>
      </c>
      <c r="F324" s="6">
        <v>-122.436886</v>
      </c>
      <c r="G324" s="5" t="s">
        <v>45</v>
      </c>
      <c r="H324" s="5" t="s">
        <v>46</v>
      </c>
      <c r="I324" s="6">
        <v>4563073</v>
      </c>
      <c r="J324" s="6">
        <v>2010</v>
      </c>
      <c r="K324" s="6">
        <v>3801</v>
      </c>
      <c r="L324" s="6">
        <v>20100121</v>
      </c>
      <c r="M324" s="6">
        <v>1220</v>
      </c>
      <c r="N324" s="6">
        <v>1230</v>
      </c>
      <c r="O324" s="5" t="s">
        <v>44</v>
      </c>
      <c r="P324" s="5" t="s">
        <v>72</v>
      </c>
      <c r="Q324" s="5" t="s">
        <v>136</v>
      </c>
      <c r="R324" s="5" t="s">
        <v>192</v>
      </c>
      <c r="S324" s="5" t="s">
        <v>453</v>
      </c>
      <c r="T324" s="6">
        <v>157</v>
      </c>
      <c r="U324" s="5" t="s">
        <v>76</v>
      </c>
      <c r="V324" s="5" t="s">
        <v>52</v>
      </c>
      <c r="W324" s="5" t="s">
        <v>90</v>
      </c>
      <c r="X324" s="5" t="s">
        <v>147</v>
      </c>
      <c r="Y324" s="5" t="s">
        <v>78</v>
      </c>
      <c r="Z324" s="5" t="s">
        <v>56</v>
      </c>
      <c r="AA324" s="5" t="s">
        <v>213</v>
      </c>
      <c r="AB324" s="5" t="s">
        <v>58</v>
      </c>
      <c r="AC324" s="5" t="s">
        <v>52</v>
      </c>
      <c r="AD324" s="5" t="s">
        <v>59</v>
      </c>
      <c r="AE324" s="5" t="s">
        <v>60</v>
      </c>
      <c r="AF324" s="5" t="s">
        <v>79</v>
      </c>
      <c r="AG324" s="5" t="s">
        <v>583</v>
      </c>
      <c r="AH324" s="5" t="s">
        <v>81</v>
      </c>
      <c r="AI324" s="5" t="s">
        <v>215</v>
      </c>
      <c r="AJ324" s="5" t="s">
        <v>65</v>
      </c>
      <c r="AK324" s="5" t="s">
        <v>83</v>
      </c>
      <c r="AL324" s="5" t="s">
        <v>199</v>
      </c>
      <c r="AM324" s="5" t="s">
        <v>68</v>
      </c>
      <c r="AN324" s="6">
        <v>22350</v>
      </c>
      <c r="AO324" s="5" t="s">
        <v>69</v>
      </c>
      <c r="AP324" s="5" t="s">
        <v>70</v>
      </c>
      <c r="AQ324" s="6">
        <v>2021</v>
      </c>
    </row>
    <row r="325" spans="1:43" ht="16.5" thickBot="1" x14ac:dyDescent="0.3">
      <c r="A325" s="4">
        <v>28675</v>
      </c>
      <c r="B325" s="5" t="s">
        <v>43</v>
      </c>
      <c r="C325" s="6">
        <v>26036000</v>
      </c>
      <c r="D325" s="6">
        <v>9761000</v>
      </c>
      <c r="E325" s="6">
        <v>37.773094</v>
      </c>
      <c r="F325" s="6">
        <v>-122.43773</v>
      </c>
      <c r="G325" s="5" t="s">
        <v>45</v>
      </c>
      <c r="H325" s="5" t="s">
        <v>46</v>
      </c>
      <c r="I325" s="6">
        <v>3020635</v>
      </c>
      <c r="J325" s="6">
        <v>2007</v>
      </c>
      <c r="K325" s="6">
        <v>3801</v>
      </c>
      <c r="L325" s="6">
        <v>20070131</v>
      </c>
      <c r="M325" s="6">
        <v>2021</v>
      </c>
      <c r="N325" s="6">
        <v>4000</v>
      </c>
      <c r="O325" s="5" t="s">
        <v>119</v>
      </c>
      <c r="P325" s="5" t="s">
        <v>88</v>
      </c>
      <c r="Q325" s="5" t="s">
        <v>291</v>
      </c>
      <c r="R325" s="5" t="s">
        <v>192</v>
      </c>
      <c r="S325" s="5" t="s">
        <v>453</v>
      </c>
      <c r="T325" s="6">
        <v>90</v>
      </c>
      <c r="U325" s="5" t="s">
        <v>120</v>
      </c>
      <c r="V325" s="5" t="s">
        <v>52</v>
      </c>
      <c r="W325" s="5" t="s">
        <v>90</v>
      </c>
      <c r="X325" s="5" t="s">
        <v>147</v>
      </c>
      <c r="Y325" s="5" t="s">
        <v>78</v>
      </c>
      <c r="Z325" s="5" t="s">
        <v>56</v>
      </c>
      <c r="AA325" s="5" t="s">
        <v>57</v>
      </c>
      <c r="AB325" s="5" t="s">
        <v>58</v>
      </c>
      <c r="AC325" s="5" t="s">
        <v>52</v>
      </c>
      <c r="AD325" s="5" t="s">
        <v>131</v>
      </c>
      <c r="AE325" s="5" t="s">
        <v>60</v>
      </c>
      <c r="AF325" s="5" t="s">
        <v>79</v>
      </c>
      <c r="AG325" s="5" t="s">
        <v>587</v>
      </c>
      <c r="AH325" s="5" t="s">
        <v>123</v>
      </c>
      <c r="AI325" s="5" t="s">
        <v>64</v>
      </c>
      <c r="AJ325" s="5" t="s">
        <v>184</v>
      </c>
      <c r="AK325" s="5" t="s">
        <v>168</v>
      </c>
      <c r="AL325" s="5" t="s">
        <v>199</v>
      </c>
      <c r="AM325" s="5" t="s">
        <v>68</v>
      </c>
      <c r="AN325" s="6">
        <v>23152</v>
      </c>
      <c r="AO325" s="5" t="s">
        <v>185</v>
      </c>
      <c r="AP325" s="5" t="s">
        <v>186</v>
      </c>
      <c r="AQ325" s="6">
        <v>27234</v>
      </c>
    </row>
    <row r="326" spans="1:43" ht="16.5" thickBot="1" x14ac:dyDescent="0.3">
      <c r="A326" s="4">
        <v>4213</v>
      </c>
      <c r="B326" s="5" t="s">
        <v>43</v>
      </c>
      <c r="C326" s="6">
        <v>26029000</v>
      </c>
      <c r="D326" s="6">
        <v>10179000</v>
      </c>
      <c r="E326" s="6">
        <v>37.772123999999998</v>
      </c>
      <c r="F326" s="6">
        <v>-122.437861</v>
      </c>
      <c r="G326" s="5" t="s">
        <v>45</v>
      </c>
      <c r="H326" s="5" t="s">
        <v>46</v>
      </c>
      <c r="I326" s="6">
        <v>3603439</v>
      </c>
      <c r="J326" s="6">
        <v>2008</v>
      </c>
      <c r="K326" s="6">
        <v>3801</v>
      </c>
      <c r="L326" s="6">
        <v>20080110</v>
      </c>
      <c r="M326" s="6">
        <v>1700</v>
      </c>
      <c r="N326" s="6">
        <v>2031</v>
      </c>
      <c r="O326" s="5" t="s">
        <v>71</v>
      </c>
      <c r="P326" s="5" t="s">
        <v>72</v>
      </c>
      <c r="Q326" s="6">
        <v>4</v>
      </c>
      <c r="R326" s="5" t="s">
        <v>218</v>
      </c>
      <c r="S326" s="5" t="s">
        <v>453</v>
      </c>
      <c r="T326" s="6">
        <v>183</v>
      </c>
      <c r="U326" s="5" t="s">
        <v>120</v>
      </c>
      <c r="V326" s="5" t="s">
        <v>52</v>
      </c>
      <c r="W326" s="5" t="s">
        <v>111</v>
      </c>
      <c r="X326" s="5" t="s">
        <v>147</v>
      </c>
      <c r="Y326" s="5" t="s">
        <v>130</v>
      </c>
      <c r="Z326" s="5" t="s">
        <v>56</v>
      </c>
      <c r="AA326" s="5" t="s">
        <v>213</v>
      </c>
      <c r="AB326" s="5" t="s">
        <v>58</v>
      </c>
      <c r="AC326" s="5" t="s">
        <v>52</v>
      </c>
      <c r="AD326" s="5" t="s">
        <v>131</v>
      </c>
      <c r="AE326" s="5" t="s">
        <v>60</v>
      </c>
      <c r="AF326" s="5" t="s">
        <v>283</v>
      </c>
      <c r="AG326" s="5" t="s">
        <v>595</v>
      </c>
      <c r="AH326" s="5" t="s">
        <v>63</v>
      </c>
      <c r="AI326" s="5" t="s">
        <v>215</v>
      </c>
      <c r="AJ326" s="5" t="s">
        <v>65</v>
      </c>
      <c r="AK326" s="5" t="s">
        <v>83</v>
      </c>
      <c r="AL326" s="5" t="s">
        <v>199</v>
      </c>
      <c r="AM326" s="5" t="s">
        <v>68</v>
      </c>
      <c r="AN326" s="6">
        <v>22350</v>
      </c>
      <c r="AO326" s="5" t="s">
        <v>69</v>
      </c>
      <c r="AP326" s="5" t="s">
        <v>70</v>
      </c>
      <c r="AQ326" s="6">
        <v>2494</v>
      </c>
    </row>
    <row r="327" spans="1:43" ht="16.5" thickBot="1" x14ac:dyDescent="0.3">
      <c r="A327" s="4">
        <v>29059</v>
      </c>
      <c r="B327" s="5" t="s">
        <v>43</v>
      </c>
      <c r="C327" s="6">
        <v>26077000</v>
      </c>
      <c r="D327" s="6">
        <v>12734000</v>
      </c>
      <c r="E327" s="6">
        <v>37.779587999999997</v>
      </c>
      <c r="F327" s="6">
        <v>-122.439277</v>
      </c>
      <c r="G327" s="5" t="s">
        <v>45</v>
      </c>
      <c r="H327" s="5" t="s">
        <v>46</v>
      </c>
      <c r="I327" s="6">
        <v>2456592</v>
      </c>
      <c r="J327" s="6">
        <v>2006</v>
      </c>
      <c r="K327" s="6">
        <v>3801</v>
      </c>
      <c r="L327" s="6">
        <v>20060108</v>
      </c>
      <c r="M327" s="6">
        <v>1125</v>
      </c>
      <c r="N327" s="6">
        <v>805</v>
      </c>
      <c r="O327" s="5" t="s">
        <v>44</v>
      </c>
      <c r="P327" s="5" t="s">
        <v>182</v>
      </c>
      <c r="Q327" s="5" t="s">
        <v>44</v>
      </c>
      <c r="R327" s="5" t="s">
        <v>101</v>
      </c>
      <c r="S327" s="5" t="s">
        <v>453</v>
      </c>
      <c r="T327" s="6">
        <v>157</v>
      </c>
      <c r="U327" s="5" t="s">
        <v>120</v>
      </c>
      <c r="V327" s="5" t="s">
        <v>52</v>
      </c>
      <c r="W327" s="5" t="s">
        <v>90</v>
      </c>
      <c r="X327" s="5" t="s">
        <v>91</v>
      </c>
      <c r="Y327" s="5" t="s">
        <v>78</v>
      </c>
      <c r="Z327" s="5" t="s">
        <v>56</v>
      </c>
      <c r="AA327" s="5" t="s">
        <v>57</v>
      </c>
      <c r="AB327" s="5" t="s">
        <v>58</v>
      </c>
      <c r="AC327" s="5" t="s">
        <v>52</v>
      </c>
      <c r="AD327" s="5" t="s">
        <v>59</v>
      </c>
      <c r="AE327" s="5" t="s">
        <v>60</v>
      </c>
      <c r="AF327" s="5" t="s">
        <v>79</v>
      </c>
      <c r="AG327" s="5" t="s">
        <v>618</v>
      </c>
      <c r="AH327" s="5" t="s">
        <v>81</v>
      </c>
      <c r="AI327" s="5" t="s">
        <v>64</v>
      </c>
      <c r="AJ327" s="5" t="s">
        <v>82</v>
      </c>
      <c r="AK327" s="5" t="s">
        <v>83</v>
      </c>
      <c r="AL327" s="5" t="s">
        <v>199</v>
      </c>
      <c r="AM327" s="5" t="s">
        <v>68</v>
      </c>
      <c r="AN327" s="6">
        <v>22106</v>
      </c>
      <c r="AO327" s="5" t="s">
        <v>85</v>
      </c>
      <c r="AP327" s="5" t="s">
        <v>86</v>
      </c>
      <c r="AQ327" s="6">
        <v>269</v>
      </c>
    </row>
    <row r="328" spans="1:43" ht="16.5" thickBot="1" x14ac:dyDescent="0.3">
      <c r="A328" s="4">
        <v>26385</v>
      </c>
      <c r="B328" s="5" t="s">
        <v>43</v>
      </c>
      <c r="C328" s="6">
        <v>26452000</v>
      </c>
      <c r="D328" s="6">
        <v>5899000</v>
      </c>
      <c r="E328" s="6">
        <v>37.775402999999997</v>
      </c>
      <c r="F328" s="6">
        <v>-122.44960500000001</v>
      </c>
      <c r="G328" s="5" t="s">
        <v>45</v>
      </c>
      <c r="H328" s="5" t="s">
        <v>46</v>
      </c>
      <c r="I328" s="6">
        <v>150015101</v>
      </c>
      <c r="J328" s="6">
        <v>2015</v>
      </c>
      <c r="K328" s="6">
        <v>3801</v>
      </c>
      <c r="L328" s="6">
        <v>20150106</v>
      </c>
      <c r="M328" s="6">
        <v>130</v>
      </c>
      <c r="N328" s="6">
        <v>1533</v>
      </c>
      <c r="O328" s="5" t="s">
        <v>119</v>
      </c>
      <c r="P328" s="5" t="s">
        <v>47</v>
      </c>
      <c r="Q328" s="5" t="s">
        <v>146</v>
      </c>
      <c r="R328" s="5" t="s">
        <v>174</v>
      </c>
      <c r="S328" s="5" t="s">
        <v>460</v>
      </c>
      <c r="T328" s="6">
        <v>30</v>
      </c>
      <c r="U328" s="5" t="s">
        <v>76</v>
      </c>
      <c r="V328" s="5" t="s">
        <v>52</v>
      </c>
      <c r="W328" s="5" t="s">
        <v>90</v>
      </c>
      <c r="X328" s="5" t="s">
        <v>150</v>
      </c>
      <c r="Y328" s="5" t="s">
        <v>151</v>
      </c>
      <c r="Z328" s="5" t="s">
        <v>358</v>
      </c>
      <c r="AA328" s="5" t="s">
        <v>57</v>
      </c>
      <c r="AB328" s="5" t="s">
        <v>463</v>
      </c>
      <c r="AC328" s="5" t="s">
        <v>52</v>
      </c>
      <c r="AD328" s="5" t="s">
        <v>131</v>
      </c>
      <c r="AE328" s="5" t="s">
        <v>60</v>
      </c>
      <c r="AF328" s="5" t="s">
        <v>153</v>
      </c>
      <c r="AG328" s="5" t="s">
        <v>464</v>
      </c>
      <c r="AH328" s="5" t="s">
        <v>133</v>
      </c>
      <c r="AI328" s="5" t="s">
        <v>64</v>
      </c>
      <c r="AJ328" s="5" t="s">
        <v>82</v>
      </c>
      <c r="AK328" s="5" t="s">
        <v>83</v>
      </c>
      <c r="AL328" s="5" t="s">
        <v>199</v>
      </c>
      <c r="AM328" s="5" t="s">
        <v>68</v>
      </c>
      <c r="AN328" s="6">
        <v>22106</v>
      </c>
      <c r="AO328" s="5" t="s">
        <v>85</v>
      </c>
      <c r="AP328" s="5" t="s">
        <v>86</v>
      </c>
      <c r="AQ328" s="6">
        <v>27822</v>
      </c>
    </row>
    <row r="329" spans="1:43" ht="16.5" thickBot="1" x14ac:dyDescent="0.3">
      <c r="A329" s="4">
        <v>5956</v>
      </c>
      <c r="B329" s="5" t="s">
        <v>43</v>
      </c>
      <c r="C329" s="6">
        <v>26345000</v>
      </c>
      <c r="D329" s="6">
        <v>8852000</v>
      </c>
      <c r="E329" s="6">
        <v>37.772956999999998</v>
      </c>
      <c r="F329" s="6">
        <v>-122.44589499999999</v>
      </c>
      <c r="G329" s="5" t="s">
        <v>45</v>
      </c>
      <c r="H329" s="5" t="s">
        <v>46</v>
      </c>
      <c r="I329" s="6">
        <v>4041435</v>
      </c>
      <c r="J329" s="6">
        <v>2009</v>
      </c>
      <c r="K329" s="6">
        <v>3801</v>
      </c>
      <c r="L329" s="6">
        <v>20090116</v>
      </c>
      <c r="M329" s="6">
        <v>955</v>
      </c>
      <c r="N329" s="6">
        <v>1484</v>
      </c>
      <c r="O329" s="5" t="s">
        <v>119</v>
      </c>
      <c r="P329" s="5" t="s">
        <v>135</v>
      </c>
      <c r="Q329" s="5" t="s">
        <v>136</v>
      </c>
      <c r="R329" s="5" t="s">
        <v>644</v>
      </c>
      <c r="S329" s="5" t="s">
        <v>109</v>
      </c>
      <c r="T329" s="6">
        <v>14</v>
      </c>
      <c r="U329" s="5" t="s">
        <v>455</v>
      </c>
      <c r="V329" s="5" t="s">
        <v>52</v>
      </c>
      <c r="W329" s="5" t="s">
        <v>53</v>
      </c>
      <c r="X329" s="5" t="s">
        <v>54</v>
      </c>
      <c r="Y329" s="5" t="s">
        <v>92</v>
      </c>
      <c r="Z329" s="5" t="s">
        <v>56</v>
      </c>
      <c r="AA329" s="5" t="s">
        <v>57</v>
      </c>
      <c r="AB329" s="5" t="s">
        <v>58</v>
      </c>
      <c r="AC329" s="5" t="s">
        <v>52</v>
      </c>
      <c r="AD329" s="5" t="s">
        <v>59</v>
      </c>
      <c r="AE329" s="5" t="s">
        <v>60</v>
      </c>
      <c r="AF329" s="5" t="s">
        <v>61</v>
      </c>
      <c r="AG329" s="5" t="s">
        <v>659</v>
      </c>
      <c r="AH329" s="5" t="s">
        <v>95</v>
      </c>
      <c r="AI329" s="5" t="s">
        <v>64</v>
      </c>
      <c r="AJ329" s="5" t="s">
        <v>65</v>
      </c>
      <c r="AK329" s="5" t="s">
        <v>66</v>
      </c>
      <c r="AL329" s="5" t="s">
        <v>199</v>
      </c>
      <c r="AM329" s="5" t="s">
        <v>68</v>
      </c>
      <c r="AN329" s="6">
        <v>22350</v>
      </c>
      <c r="AO329" s="5" t="s">
        <v>69</v>
      </c>
      <c r="AP329" s="5" t="s">
        <v>70</v>
      </c>
      <c r="AQ329" s="6">
        <v>4746</v>
      </c>
    </row>
    <row r="330" spans="1:43" ht="16.5" thickBot="1" x14ac:dyDescent="0.3">
      <c r="A330" s="4">
        <v>29237</v>
      </c>
      <c r="B330" s="5" t="s">
        <v>43</v>
      </c>
      <c r="C330" s="6">
        <v>26345000</v>
      </c>
      <c r="D330" s="6">
        <v>8852000</v>
      </c>
      <c r="E330" s="6">
        <v>37.772981999999999</v>
      </c>
      <c r="F330" s="6">
        <v>-122.44589999999999</v>
      </c>
      <c r="G330" s="5" t="s">
        <v>45</v>
      </c>
      <c r="H330" s="5" t="s">
        <v>46</v>
      </c>
      <c r="I330" s="6">
        <v>4562963</v>
      </c>
      <c r="J330" s="6">
        <v>2010</v>
      </c>
      <c r="K330" s="6">
        <v>3801</v>
      </c>
      <c r="L330" s="6">
        <v>20100124</v>
      </c>
      <c r="M330" s="6">
        <v>2019</v>
      </c>
      <c r="N330" s="6">
        <v>821</v>
      </c>
      <c r="O330" s="5" t="s">
        <v>119</v>
      </c>
      <c r="P330" s="5" t="s">
        <v>182</v>
      </c>
      <c r="Q330" s="5" t="s">
        <v>258</v>
      </c>
      <c r="R330" s="5" t="s">
        <v>644</v>
      </c>
      <c r="S330" s="5" t="s">
        <v>109</v>
      </c>
      <c r="T330" s="6">
        <v>5</v>
      </c>
      <c r="U330" s="5" t="s">
        <v>455</v>
      </c>
      <c r="V330" s="5" t="s">
        <v>52</v>
      </c>
      <c r="W330" s="5" t="s">
        <v>53</v>
      </c>
      <c r="X330" s="5" t="s">
        <v>249</v>
      </c>
      <c r="Y330" s="5" t="s">
        <v>55</v>
      </c>
      <c r="Z330" s="5" t="s">
        <v>56</v>
      </c>
      <c r="AA330" s="5" t="s">
        <v>213</v>
      </c>
      <c r="AB330" s="5" t="s">
        <v>58</v>
      </c>
      <c r="AC330" s="5" t="s">
        <v>52</v>
      </c>
      <c r="AD330" s="5" t="s">
        <v>131</v>
      </c>
      <c r="AE330" s="5" t="s">
        <v>112</v>
      </c>
      <c r="AF330" s="5" t="s">
        <v>79</v>
      </c>
      <c r="AG330" s="5" t="s">
        <v>662</v>
      </c>
      <c r="AH330" s="5" t="s">
        <v>123</v>
      </c>
      <c r="AI330" s="5" t="s">
        <v>215</v>
      </c>
      <c r="AJ330" s="5" t="s">
        <v>243</v>
      </c>
      <c r="AK330" s="5" t="s">
        <v>66</v>
      </c>
      <c r="AL330" s="5" t="s">
        <v>199</v>
      </c>
      <c r="AM330" s="5" t="s">
        <v>244</v>
      </c>
      <c r="AN330" s="5" t="s">
        <v>244</v>
      </c>
      <c r="AO330" s="5" t="s">
        <v>244</v>
      </c>
      <c r="AP330" s="5" t="s">
        <v>44</v>
      </c>
      <c r="AQ330" s="6">
        <v>7072</v>
      </c>
    </row>
    <row r="331" spans="1:43" ht="16.5" thickBot="1" x14ac:dyDescent="0.3">
      <c r="A331" s="4">
        <v>5939</v>
      </c>
      <c r="B331" s="5" t="s">
        <v>43</v>
      </c>
      <c r="C331" s="6">
        <v>26345000</v>
      </c>
      <c r="D331" s="6">
        <v>8852000</v>
      </c>
      <c r="E331" s="6">
        <v>37.772951999999997</v>
      </c>
      <c r="F331" s="6">
        <v>-122.445894</v>
      </c>
      <c r="G331" s="5" t="s">
        <v>45</v>
      </c>
      <c r="H331" s="5" t="s">
        <v>46</v>
      </c>
      <c r="I331" s="6">
        <v>4041411</v>
      </c>
      <c r="J331" s="6">
        <v>2009</v>
      </c>
      <c r="K331" s="6">
        <v>3801</v>
      </c>
      <c r="L331" s="6">
        <v>20090117</v>
      </c>
      <c r="M331" s="6">
        <v>1553</v>
      </c>
      <c r="N331" s="6">
        <v>821</v>
      </c>
      <c r="O331" s="5" t="s">
        <v>119</v>
      </c>
      <c r="P331" s="5" t="s">
        <v>128</v>
      </c>
      <c r="Q331" s="5" t="s">
        <v>258</v>
      </c>
      <c r="R331" s="5" t="s">
        <v>644</v>
      </c>
      <c r="S331" s="5" t="s">
        <v>109</v>
      </c>
      <c r="T331" s="6">
        <v>16</v>
      </c>
      <c r="U331" s="5" t="s">
        <v>455</v>
      </c>
      <c r="V331" s="5" t="s">
        <v>52</v>
      </c>
      <c r="W331" s="5" t="s">
        <v>90</v>
      </c>
      <c r="X331" s="5" t="s">
        <v>91</v>
      </c>
      <c r="Y331" s="5" t="s">
        <v>92</v>
      </c>
      <c r="Z331" s="5" t="s">
        <v>56</v>
      </c>
      <c r="AA331" s="5" t="s">
        <v>57</v>
      </c>
      <c r="AB331" s="5" t="s">
        <v>58</v>
      </c>
      <c r="AC331" s="5" t="s">
        <v>52</v>
      </c>
      <c r="AD331" s="5" t="s">
        <v>59</v>
      </c>
      <c r="AE331" s="5" t="s">
        <v>112</v>
      </c>
      <c r="AF331" s="5" t="s">
        <v>93</v>
      </c>
      <c r="AG331" s="5" t="s">
        <v>647</v>
      </c>
      <c r="AH331" s="5" t="s">
        <v>63</v>
      </c>
      <c r="AI331" s="5" t="s">
        <v>64</v>
      </c>
      <c r="AJ331" s="5" t="s">
        <v>82</v>
      </c>
      <c r="AK331" s="5" t="s">
        <v>66</v>
      </c>
      <c r="AL331" s="5" t="s">
        <v>199</v>
      </c>
      <c r="AM331" s="5" t="s">
        <v>68</v>
      </c>
      <c r="AN331" s="6">
        <v>22106</v>
      </c>
      <c r="AO331" s="5" t="s">
        <v>85</v>
      </c>
      <c r="AP331" s="5" t="s">
        <v>86</v>
      </c>
      <c r="AQ331" s="6">
        <v>23982</v>
      </c>
    </row>
    <row r="332" spans="1:43" ht="16.5" thickBot="1" x14ac:dyDescent="0.3">
      <c r="A332" s="4">
        <v>28657</v>
      </c>
      <c r="B332" s="5" t="s">
        <v>43</v>
      </c>
      <c r="C332" s="6">
        <v>26027000</v>
      </c>
      <c r="D332" s="6">
        <v>11686000</v>
      </c>
      <c r="E332" s="6">
        <v>37.774206999999997</v>
      </c>
      <c r="F332" s="6">
        <v>-122.43592599999999</v>
      </c>
      <c r="G332" s="5" t="s">
        <v>45</v>
      </c>
      <c r="H332" s="5" t="s">
        <v>46</v>
      </c>
      <c r="I332" s="6">
        <v>1995286</v>
      </c>
      <c r="J332" s="6">
        <v>2005</v>
      </c>
      <c r="K332" s="6">
        <v>3801</v>
      </c>
      <c r="L332" s="6">
        <v>20050114</v>
      </c>
      <c r="M332" s="6">
        <v>1621</v>
      </c>
      <c r="N332" s="6">
        <v>125</v>
      </c>
      <c r="O332" s="5" t="s">
        <v>119</v>
      </c>
      <c r="P332" s="5" t="s">
        <v>135</v>
      </c>
      <c r="Q332" s="5" t="s">
        <v>440</v>
      </c>
      <c r="R332" s="5" t="s">
        <v>680</v>
      </c>
      <c r="S332" s="5" t="s">
        <v>109</v>
      </c>
      <c r="T332" s="6">
        <v>26</v>
      </c>
      <c r="U332" s="5" t="s">
        <v>455</v>
      </c>
      <c r="V332" s="5" t="s">
        <v>52</v>
      </c>
      <c r="W332" s="5" t="s">
        <v>53</v>
      </c>
      <c r="X332" s="5" t="s">
        <v>54</v>
      </c>
      <c r="Y332" s="5" t="s">
        <v>78</v>
      </c>
      <c r="Z332" s="5" t="s">
        <v>56</v>
      </c>
      <c r="AA332" s="5" t="s">
        <v>57</v>
      </c>
      <c r="AB332" s="5" t="s">
        <v>58</v>
      </c>
      <c r="AC332" s="5" t="s">
        <v>52</v>
      </c>
      <c r="AD332" s="5" t="s">
        <v>59</v>
      </c>
      <c r="AE332" s="5" t="s">
        <v>112</v>
      </c>
      <c r="AF332" s="5" t="s">
        <v>79</v>
      </c>
      <c r="AG332" s="5" t="s">
        <v>681</v>
      </c>
      <c r="AH332" s="5" t="s">
        <v>63</v>
      </c>
      <c r="AI332" s="5" t="s">
        <v>171</v>
      </c>
      <c r="AJ332" s="5" t="s">
        <v>682</v>
      </c>
      <c r="AK332" s="5" t="s">
        <v>83</v>
      </c>
      <c r="AL332" s="5" t="s">
        <v>199</v>
      </c>
      <c r="AM332" s="5" t="s">
        <v>68</v>
      </c>
      <c r="AN332" s="5" t="s">
        <v>683</v>
      </c>
      <c r="AO332" s="5" t="s">
        <v>684</v>
      </c>
      <c r="AP332" s="5" t="s">
        <v>685</v>
      </c>
      <c r="AQ332" s="6">
        <v>11239</v>
      </c>
    </row>
    <row r="333" spans="1:43" ht="16.5" thickBot="1" x14ac:dyDescent="0.3">
      <c r="A333" s="4">
        <v>10276</v>
      </c>
      <c r="B333" s="5" t="s">
        <v>43</v>
      </c>
      <c r="C333" s="6">
        <v>26030000</v>
      </c>
      <c r="D333" s="5" t="s">
        <v>44</v>
      </c>
      <c r="E333" s="6">
        <v>37.774276999999998</v>
      </c>
      <c r="F333" s="6">
        <v>-122.43594</v>
      </c>
      <c r="G333" s="5" t="s">
        <v>45</v>
      </c>
      <c r="H333" s="5" t="s">
        <v>46</v>
      </c>
      <c r="I333" s="6">
        <v>5055481</v>
      </c>
      <c r="J333" s="6">
        <v>2011</v>
      </c>
      <c r="K333" s="6">
        <v>3801</v>
      </c>
      <c r="L333" s="6">
        <v>20110105</v>
      </c>
      <c r="M333" s="6">
        <v>1843</v>
      </c>
      <c r="N333" s="6">
        <v>1337</v>
      </c>
      <c r="O333" s="5" t="s">
        <v>119</v>
      </c>
      <c r="P333" s="5" t="s">
        <v>88</v>
      </c>
      <c r="Q333" s="5" t="s">
        <v>440</v>
      </c>
      <c r="R333" s="5" t="s">
        <v>680</v>
      </c>
      <c r="S333" s="5" t="s">
        <v>109</v>
      </c>
      <c r="T333" s="6">
        <v>0</v>
      </c>
      <c r="U333" s="5" t="s">
        <v>51</v>
      </c>
      <c r="V333" s="5" t="s">
        <v>52</v>
      </c>
      <c r="W333" s="5" t="s">
        <v>90</v>
      </c>
      <c r="X333" s="5" t="s">
        <v>77</v>
      </c>
      <c r="Y333" s="5" t="s">
        <v>78</v>
      </c>
      <c r="Z333" s="5" t="s">
        <v>56</v>
      </c>
      <c r="AA333" s="5" t="s">
        <v>57</v>
      </c>
      <c r="AB333" s="5" t="s">
        <v>58</v>
      </c>
      <c r="AC333" s="5" t="s">
        <v>52</v>
      </c>
      <c r="AD333" s="5" t="s">
        <v>131</v>
      </c>
      <c r="AE333" s="5" t="s">
        <v>112</v>
      </c>
      <c r="AF333" s="5" t="s">
        <v>93</v>
      </c>
      <c r="AG333" s="5" t="s">
        <v>690</v>
      </c>
      <c r="AH333" s="5" t="s">
        <v>123</v>
      </c>
      <c r="AI333" s="5" t="s">
        <v>64</v>
      </c>
      <c r="AJ333" s="5" t="s">
        <v>161</v>
      </c>
      <c r="AK333" s="5" t="s">
        <v>66</v>
      </c>
      <c r="AL333" s="5" t="s">
        <v>199</v>
      </c>
      <c r="AM333" s="5" t="s">
        <v>68</v>
      </c>
      <c r="AN333" s="5" t="s">
        <v>163</v>
      </c>
      <c r="AO333" s="5" t="s">
        <v>164</v>
      </c>
      <c r="AP333" s="5" t="s">
        <v>165</v>
      </c>
      <c r="AQ333" s="6">
        <v>30852</v>
      </c>
    </row>
    <row r="334" spans="1:43" ht="16.5" thickBot="1" x14ac:dyDescent="0.3">
      <c r="A334" s="4">
        <v>24781</v>
      </c>
      <c r="B334" s="5" t="s">
        <v>43</v>
      </c>
      <c r="C334" s="6">
        <v>26445000</v>
      </c>
      <c r="D334" s="5" t="s">
        <v>44</v>
      </c>
      <c r="E334" s="6">
        <v>37.771929999999998</v>
      </c>
      <c r="F334" s="6">
        <v>-122.454083</v>
      </c>
      <c r="G334" s="5" t="s">
        <v>45</v>
      </c>
      <c r="H334" s="5" t="s">
        <v>46</v>
      </c>
      <c r="I334" s="6">
        <v>150089601</v>
      </c>
      <c r="J334" s="6">
        <v>2015</v>
      </c>
      <c r="K334" s="6">
        <v>3801</v>
      </c>
      <c r="L334" s="6">
        <v>20150129</v>
      </c>
      <c r="M334" s="6">
        <v>1757</v>
      </c>
      <c r="N334" s="6">
        <v>4086</v>
      </c>
      <c r="O334" s="5" t="s">
        <v>119</v>
      </c>
      <c r="P334" s="5" t="s">
        <v>72</v>
      </c>
      <c r="Q334" s="5" t="s">
        <v>208</v>
      </c>
      <c r="R334" s="5" t="s">
        <v>694</v>
      </c>
      <c r="S334" s="5" t="s">
        <v>109</v>
      </c>
      <c r="T334" s="6">
        <v>0</v>
      </c>
      <c r="U334" s="5" t="s">
        <v>51</v>
      </c>
      <c r="V334" s="5" t="s">
        <v>52</v>
      </c>
      <c r="W334" s="5" t="s">
        <v>53</v>
      </c>
      <c r="X334" s="5" t="s">
        <v>91</v>
      </c>
      <c r="Y334" s="5" t="s">
        <v>78</v>
      </c>
      <c r="Z334" s="5" t="s">
        <v>56</v>
      </c>
      <c r="AA334" s="5" t="s">
        <v>57</v>
      </c>
      <c r="AB334" s="5" t="s">
        <v>58</v>
      </c>
      <c r="AC334" s="5" t="s">
        <v>52</v>
      </c>
      <c r="AD334" s="5" t="s">
        <v>131</v>
      </c>
      <c r="AE334" s="5" t="s">
        <v>60</v>
      </c>
      <c r="AF334" s="5" t="s">
        <v>79</v>
      </c>
      <c r="AG334" s="5" t="s">
        <v>641</v>
      </c>
      <c r="AH334" s="5" t="s">
        <v>63</v>
      </c>
      <c r="AI334" s="5" t="s">
        <v>64</v>
      </c>
      <c r="AJ334" s="5" t="s">
        <v>303</v>
      </c>
      <c r="AK334" s="5" t="s">
        <v>66</v>
      </c>
      <c r="AL334" s="5" t="s">
        <v>199</v>
      </c>
      <c r="AM334" s="5" t="s">
        <v>68</v>
      </c>
      <c r="AN334" s="5" t="s">
        <v>276</v>
      </c>
      <c r="AO334" s="5" t="s">
        <v>277</v>
      </c>
      <c r="AP334" s="5" t="s">
        <v>278</v>
      </c>
      <c r="AQ334" s="6">
        <v>8897</v>
      </c>
    </row>
    <row r="335" spans="1:43" ht="16.5" thickBot="1" x14ac:dyDescent="0.3">
      <c r="A335" s="4">
        <v>10295</v>
      </c>
      <c r="B335" s="5" t="s">
        <v>43</v>
      </c>
      <c r="C335" s="6">
        <v>26353000</v>
      </c>
      <c r="D335" s="5" t="s">
        <v>44</v>
      </c>
      <c r="E335" s="6">
        <v>37.776434999999999</v>
      </c>
      <c r="F335" s="6">
        <v>-122.44148800000001</v>
      </c>
      <c r="G335" s="5" t="s">
        <v>45</v>
      </c>
      <c r="H335" s="5" t="s">
        <v>46</v>
      </c>
      <c r="I335" s="6">
        <v>5055539</v>
      </c>
      <c r="J335" s="6">
        <v>2011</v>
      </c>
      <c r="K335" s="6">
        <v>3801</v>
      </c>
      <c r="L335" s="6">
        <v>20110110</v>
      </c>
      <c r="M335" s="6">
        <v>1931</v>
      </c>
      <c r="N335" s="6">
        <v>537</v>
      </c>
      <c r="O335" s="5" t="s">
        <v>44</v>
      </c>
      <c r="P335" s="5" t="s">
        <v>172</v>
      </c>
      <c r="Q335" s="5" t="s">
        <v>44</v>
      </c>
      <c r="R335" s="5" t="s">
        <v>230</v>
      </c>
      <c r="S335" s="5" t="s">
        <v>174</v>
      </c>
      <c r="T335" s="6">
        <v>0</v>
      </c>
      <c r="U335" s="5" t="s">
        <v>51</v>
      </c>
      <c r="V335" s="5" t="s">
        <v>52</v>
      </c>
      <c r="W335" s="5" t="s">
        <v>90</v>
      </c>
      <c r="X335" s="5" t="s">
        <v>91</v>
      </c>
      <c r="Y335" s="5" t="s">
        <v>92</v>
      </c>
      <c r="Z335" s="5" t="s">
        <v>56</v>
      </c>
      <c r="AA335" s="5" t="s">
        <v>57</v>
      </c>
      <c r="AB335" s="5" t="s">
        <v>58</v>
      </c>
      <c r="AC335" s="5" t="s">
        <v>52</v>
      </c>
      <c r="AD335" s="5" t="s">
        <v>131</v>
      </c>
      <c r="AE335" s="5" t="s">
        <v>112</v>
      </c>
      <c r="AF335" s="5" t="s">
        <v>93</v>
      </c>
      <c r="AG335" s="5" t="s">
        <v>255</v>
      </c>
      <c r="AH335" s="5" t="s">
        <v>123</v>
      </c>
      <c r="AI335" s="5" t="s">
        <v>64</v>
      </c>
      <c r="AJ335" s="5" t="s">
        <v>250</v>
      </c>
      <c r="AK335" s="5" t="s">
        <v>66</v>
      </c>
      <c r="AL335" s="5" t="s">
        <v>199</v>
      </c>
      <c r="AM335" s="5" t="s">
        <v>68</v>
      </c>
      <c r="AN335" s="5" t="s">
        <v>106</v>
      </c>
      <c r="AO335" s="5" t="s">
        <v>107</v>
      </c>
      <c r="AP335" s="5" t="s">
        <v>108</v>
      </c>
      <c r="AQ335" s="6">
        <v>25050</v>
      </c>
    </row>
    <row r="336" spans="1:43" ht="16.5" thickBot="1" x14ac:dyDescent="0.3">
      <c r="A336" s="4">
        <v>945</v>
      </c>
      <c r="B336" s="5" t="s">
        <v>43</v>
      </c>
      <c r="C336" s="6">
        <v>26057000</v>
      </c>
      <c r="D336" s="5" t="s">
        <v>44</v>
      </c>
      <c r="E336" s="6">
        <v>37.776856000000002</v>
      </c>
      <c r="F336" s="6">
        <v>-122.438177</v>
      </c>
      <c r="G336" s="5" t="s">
        <v>45</v>
      </c>
      <c r="H336" s="5" t="s">
        <v>46</v>
      </c>
      <c r="I336" s="6">
        <v>140003815</v>
      </c>
      <c r="J336" s="6">
        <v>2014</v>
      </c>
      <c r="K336" s="6">
        <v>3801</v>
      </c>
      <c r="L336" s="6">
        <v>20140102</v>
      </c>
      <c r="M336" s="6">
        <v>1128</v>
      </c>
      <c r="N336" s="6">
        <v>1655</v>
      </c>
      <c r="O336" s="5" t="s">
        <v>119</v>
      </c>
      <c r="P336" s="5" t="s">
        <v>72</v>
      </c>
      <c r="Q336" s="5" t="s">
        <v>169</v>
      </c>
      <c r="R336" s="5" t="s">
        <v>453</v>
      </c>
      <c r="S336" s="5" t="s">
        <v>174</v>
      </c>
      <c r="T336" s="6">
        <v>0</v>
      </c>
      <c r="U336" s="5" t="s">
        <v>51</v>
      </c>
      <c r="V336" s="5" t="s">
        <v>52</v>
      </c>
      <c r="W336" s="5" t="s">
        <v>90</v>
      </c>
      <c r="X336" s="5" t="s">
        <v>91</v>
      </c>
      <c r="Y336" s="5" t="s">
        <v>78</v>
      </c>
      <c r="Z336" s="5" t="s">
        <v>56</v>
      </c>
      <c r="AA336" s="5" t="s">
        <v>57</v>
      </c>
      <c r="AB336" s="5" t="s">
        <v>58</v>
      </c>
      <c r="AC336" s="5" t="s">
        <v>52</v>
      </c>
      <c r="AD336" s="5" t="s">
        <v>59</v>
      </c>
      <c r="AE336" s="5" t="s">
        <v>112</v>
      </c>
      <c r="AF336" s="5" t="s">
        <v>79</v>
      </c>
      <c r="AG336" s="5" t="s">
        <v>536</v>
      </c>
      <c r="AH336" s="5" t="s">
        <v>81</v>
      </c>
      <c r="AI336" s="5" t="s">
        <v>64</v>
      </c>
      <c r="AJ336" s="5" t="s">
        <v>124</v>
      </c>
      <c r="AK336" s="5" t="s">
        <v>66</v>
      </c>
      <c r="AL336" s="5" t="s">
        <v>199</v>
      </c>
      <c r="AM336" s="5" t="s">
        <v>68</v>
      </c>
      <c r="AN336" s="5" t="s">
        <v>125</v>
      </c>
      <c r="AO336" s="5" t="s">
        <v>126</v>
      </c>
      <c r="AP336" s="5" t="s">
        <v>127</v>
      </c>
      <c r="AQ336" s="6">
        <v>18645</v>
      </c>
    </row>
    <row r="337" spans="1:43" ht="16.5" thickBot="1" x14ac:dyDescent="0.3">
      <c r="A337" s="4">
        <v>28929</v>
      </c>
      <c r="B337" s="5" t="s">
        <v>43</v>
      </c>
      <c r="C337" s="6">
        <v>26057000</v>
      </c>
      <c r="D337" s="6">
        <v>4805201</v>
      </c>
      <c r="E337" s="6">
        <v>37.777258000000003</v>
      </c>
      <c r="F337" s="6">
        <v>-122.438205</v>
      </c>
      <c r="G337" s="5" t="s">
        <v>45</v>
      </c>
      <c r="H337" s="5" t="s">
        <v>46</v>
      </c>
      <c r="I337" s="6">
        <v>3011268</v>
      </c>
      <c r="J337" s="6">
        <v>2007</v>
      </c>
      <c r="K337" s="6">
        <v>3801</v>
      </c>
      <c r="L337" s="6">
        <v>20070121</v>
      </c>
      <c r="M337" s="6">
        <v>1822</v>
      </c>
      <c r="N337" s="6">
        <v>821</v>
      </c>
      <c r="O337" s="5" t="s">
        <v>119</v>
      </c>
      <c r="P337" s="5" t="s">
        <v>182</v>
      </c>
      <c r="Q337" s="5" t="s">
        <v>258</v>
      </c>
      <c r="R337" s="5" t="s">
        <v>453</v>
      </c>
      <c r="S337" s="5" t="s">
        <v>174</v>
      </c>
      <c r="T337" s="6">
        <v>146</v>
      </c>
      <c r="U337" s="5" t="s">
        <v>622</v>
      </c>
      <c r="V337" s="5" t="s">
        <v>52</v>
      </c>
      <c r="W337" s="5" t="s">
        <v>90</v>
      </c>
      <c r="X337" s="5" t="s">
        <v>77</v>
      </c>
      <c r="Y337" s="5" t="s">
        <v>78</v>
      </c>
      <c r="Z337" s="5" t="s">
        <v>56</v>
      </c>
      <c r="AA337" s="5" t="s">
        <v>57</v>
      </c>
      <c r="AB337" s="5" t="s">
        <v>724</v>
      </c>
      <c r="AC337" s="5" t="s">
        <v>58</v>
      </c>
      <c r="AD337" s="5" t="s">
        <v>131</v>
      </c>
      <c r="AE337" s="5" t="s">
        <v>60</v>
      </c>
      <c r="AF337" s="5" t="s">
        <v>79</v>
      </c>
      <c r="AG337" s="5" t="s">
        <v>725</v>
      </c>
      <c r="AH337" s="5" t="s">
        <v>123</v>
      </c>
      <c r="AI337" s="5" t="s">
        <v>64</v>
      </c>
      <c r="AJ337" s="5" t="s">
        <v>65</v>
      </c>
      <c r="AK337" s="5" t="s">
        <v>83</v>
      </c>
      <c r="AL337" s="5" t="s">
        <v>199</v>
      </c>
      <c r="AM337" s="5" t="s">
        <v>68</v>
      </c>
      <c r="AN337" s="6">
        <v>22350</v>
      </c>
      <c r="AO337" s="5" t="s">
        <v>69</v>
      </c>
      <c r="AP337" s="5" t="s">
        <v>70</v>
      </c>
      <c r="AQ337" s="6">
        <v>27484</v>
      </c>
    </row>
    <row r="338" spans="1:43" ht="16.5" thickBot="1" x14ac:dyDescent="0.3">
      <c r="A338" s="4">
        <v>14706</v>
      </c>
      <c r="B338" s="5" t="s">
        <v>43</v>
      </c>
      <c r="C338" s="6">
        <v>26073000</v>
      </c>
      <c r="D338" s="5" t="s">
        <v>44</v>
      </c>
      <c r="E338" s="6">
        <v>37.778511000000002</v>
      </c>
      <c r="F338" s="6">
        <v>-122.440213</v>
      </c>
      <c r="G338" s="5" t="s">
        <v>45</v>
      </c>
      <c r="H338" s="5" t="s">
        <v>46</v>
      </c>
      <c r="I338" s="6">
        <v>3604703</v>
      </c>
      <c r="J338" s="6">
        <v>2008</v>
      </c>
      <c r="K338" s="6">
        <v>3801</v>
      </c>
      <c r="L338" s="6">
        <v>20080121</v>
      </c>
      <c r="M338" s="6">
        <v>1820</v>
      </c>
      <c r="N338" s="6">
        <v>1974</v>
      </c>
      <c r="O338" s="5" t="s">
        <v>217</v>
      </c>
      <c r="P338" s="5" t="s">
        <v>172</v>
      </c>
      <c r="Q338" s="5" t="s">
        <v>224</v>
      </c>
      <c r="R338" s="5" t="s">
        <v>74</v>
      </c>
      <c r="S338" s="5" t="s">
        <v>325</v>
      </c>
      <c r="T338" s="6">
        <v>0</v>
      </c>
      <c r="U338" s="5" t="s">
        <v>51</v>
      </c>
      <c r="V338" s="5" t="s">
        <v>52</v>
      </c>
      <c r="W338" s="5" t="s">
        <v>90</v>
      </c>
      <c r="X338" s="5" t="s">
        <v>150</v>
      </c>
      <c r="Y338" s="5" t="s">
        <v>151</v>
      </c>
      <c r="Z338" s="5" t="s">
        <v>152</v>
      </c>
      <c r="AA338" s="5" t="s">
        <v>213</v>
      </c>
      <c r="AB338" s="5" t="s">
        <v>58</v>
      </c>
      <c r="AC338" s="5" t="s">
        <v>52</v>
      </c>
      <c r="AD338" s="5" t="s">
        <v>131</v>
      </c>
      <c r="AE338" s="5" t="s">
        <v>112</v>
      </c>
      <c r="AF338" s="5" t="s">
        <v>153</v>
      </c>
      <c r="AG338" s="5" t="s">
        <v>346</v>
      </c>
      <c r="AH338" s="5" t="s">
        <v>123</v>
      </c>
      <c r="AI338" s="5" t="s">
        <v>215</v>
      </c>
      <c r="AJ338" s="5" t="s">
        <v>220</v>
      </c>
      <c r="AK338" s="5" t="s">
        <v>66</v>
      </c>
      <c r="AL338" s="5" t="s">
        <v>199</v>
      </c>
      <c r="AM338" s="5" t="s">
        <v>68</v>
      </c>
      <c r="AN338" s="5" t="s">
        <v>221</v>
      </c>
      <c r="AO338" s="5" t="s">
        <v>222</v>
      </c>
      <c r="AP338" s="5" t="s">
        <v>223</v>
      </c>
      <c r="AQ338" s="6">
        <v>30421</v>
      </c>
    </row>
    <row r="339" spans="1:43" ht="16.5" thickBot="1" x14ac:dyDescent="0.3">
      <c r="A339" s="4">
        <v>24144</v>
      </c>
      <c r="B339" s="5" t="s">
        <v>43</v>
      </c>
      <c r="C339" s="6">
        <v>26059000</v>
      </c>
      <c r="D339" s="6">
        <v>6826000</v>
      </c>
      <c r="E339" s="6">
        <v>37.774700000000003</v>
      </c>
      <c r="F339" s="6">
        <v>-122.440074</v>
      </c>
      <c r="G339" s="5" t="s">
        <v>45</v>
      </c>
      <c r="H339" s="5" t="s">
        <v>46</v>
      </c>
      <c r="I339" s="6">
        <v>130069811</v>
      </c>
      <c r="J339" s="6">
        <v>2013</v>
      </c>
      <c r="K339" s="6">
        <v>3801</v>
      </c>
      <c r="L339" s="6">
        <v>20130125</v>
      </c>
      <c r="M339" s="6">
        <v>1220</v>
      </c>
      <c r="N339" s="6">
        <v>2179</v>
      </c>
      <c r="O339" s="5" t="s">
        <v>44</v>
      </c>
      <c r="P339" s="5" t="s">
        <v>135</v>
      </c>
      <c r="Q339" s="5" t="s">
        <v>354</v>
      </c>
      <c r="R339" s="5" t="s">
        <v>268</v>
      </c>
      <c r="S339" s="5" t="s">
        <v>325</v>
      </c>
      <c r="T339" s="6">
        <v>178</v>
      </c>
      <c r="U339" s="5" t="s">
        <v>120</v>
      </c>
      <c r="V339" s="5" t="s">
        <v>52</v>
      </c>
      <c r="W339" s="5" t="s">
        <v>90</v>
      </c>
      <c r="X339" s="5" t="s">
        <v>150</v>
      </c>
      <c r="Y339" s="5" t="s">
        <v>151</v>
      </c>
      <c r="Z339" s="5" t="s">
        <v>203</v>
      </c>
      <c r="AA339" s="5" t="s">
        <v>57</v>
      </c>
      <c r="AB339" s="5" t="s">
        <v>58</v>
      </c>
      <c r="AC339" s="5" t="s">
        <v>52</v>
      </c>
      <c r="AD339" s="5" t="s">
        <v>59</v>
      </c>
      <c r="AE339" s="5" t="s">
        <v>60</v>
      </c>
      <c r="AF339" s="5" t="s">
        <v>153</v>
      </c>
      <c r="AG339" s="5" t="s">
        <v>355</v>
      </c>
      <c r="AH339" s="5" t="s">
        <v>81</v>
      </c>
      <c r="AI339" s="5" t="s">
        <v>64</v>
      </c>
      <c r="AJ339" s="5" t="s">
        <v>243</v>
      </c>
      <c r="AK339" s="5" t="s">
        <v>83</v>
      </c>
      <c r="AL339" s="5" t="s">
        <v>199</v>
      </c>
      <c r="AM339" s="5" t="s">
        <v>244</v>
      </c>
      <c r="AN339" s="5" t="s">
        <v>244</v>
      </c>
      <c r="AO339" s="5" t="s">
        <v>244</v>
      </c>
      <c r="AP339" s="5" t="s">
        <v>44</v>
      </c>
      <c r="AQ339" s="6">
        <v>28251</v>
      </c>
    </row>
    <row r="340" spans="1:43" ht="16.5" thickBot="1" x14ac:dyDescent="0.3">
      <c r="A340" s="4">
        <v>29498</v>
      </c>
      <c r="B340" s="5" t="s">
        <v>43</v>
      </c>
      <c r="C340" s="6">
        <v>26446000</v>
      </c>
      <c r="D340" s="6">
        <v>12084000</v>
      </c>
      <c r="E340" s="6">
        <v>37.774597</v>
      </c>
      <c r="F340" s="6">
        <v>-122.454632</v>
      </c>
      <c r="G340" s="5" t="s">
        <v>45</v>
      </c>
      <c r="H340" s="5" t="s">
        <v>46</v>
      </c>
      <c r="I340" s="6">
        <v>5076721</v>
      </c>
      <c r="J340" s="6">
        <v>2011</v>
      </c>
      <c r="K340" s="6">
        <v>3801</v>
      </c>
      <c r="L340" s="6">
        <v>20110120</v>
      </c>
      <c r="M340" s="6">
        <v>503</v>
      </c>
      <c r="N340" s="6">
        <v>1889</v>
      </c>
      <c r="O340" s="5" t="s">
        <v>44</v>
      </c>
      <c r="P340" s="5" t="s">
        <v>72</v>
      </c>
      <c r="Q340" s="5" t="s">
        <v>44</v>
      </c>
      <c r="R340" s="5" t="s">
        <v>694</v>
      </c>
      <c r="S340" s="5" t="s">
        <v>174</v>
      </c>
      <c r="T340" s="6">
        <v>60</v>
      </c>
      <c r="U340" s="5" t="s">
        <v>455</v>
      </c>
      <c r="V340" s="5" t="s">
        <v>52</v>
      </c>
      <c r="W340" s="5" t="s">
        <v>53</v>
      </c>
      <c r="X340" s="5" t="s">
        <v>102</v>
      </c>
      <c r="Y340" s="5" t="s">
        <v>254</v>
      </c>
      <c r="Z340" s="5" t="s">
        <v>56</v>
      </c>
      <c r="AA340" s="5" t="s">
        <v>57</v>
      </c>
      <c r="AB340" s="5" t="s">
        <v>463</v>
      </c>
      <c r="AC340" s="5" t="s">
        <v>52</v>
      </c>
      <c r="AD340" s="5" t="s">
        <v>131</v>
      </c>
      <c r="AE340" s="5" t="s">
        <v>112</v>
      </c>
      <c r="AF340" s="5" t="s">
        <v>79</v>
      </c>
      <c r="AG340" s="5" t="s">
        <v>757</v>
      </c>
      <c r="AH340" s="5" t="s">
        <v>133</v>
      </c>
      <c r="AI340" s="5" t="s">
        <v>171</v>
      </c>
      <c r="AJ340" s="5" t="s">
        <v>65</v>
      </c>
      <c r="AK340" s="5" t="s">
        <v>83</v>
      </c>
      <c r="AL340" s="5" t="s">
        <v>199</v>
      </c>
      <c r="AM340" s="5" t="s">
        <v>68</v>
      </c>
      <c r="AN340" s="6">
        <v>22350</v>
      </c>
      <c r="AO340" s="5" t="s">
        <v>69</v>
      </c>
      <c r="AP340" s="5" t="s">
        <v>70</v>
      </c>
      <c r="AQ340" s="6">
        <v>1185</v>
      </c>
    </row>
    <row r="341" spans="1:43" ht="16.5" thickBot="1" x14ac:dyDescent="0.3">
      <c r="A341" s="4">
        <v>29022</v>
      </c>
      <c r="B341" s="5" t="s">
        <v>43</v>
      </c>
      <c r="C341" s="6">
        <v>26070000</v>
      </c>
      <c r="D341" s="5" t="s">
        <v>44</v>
      </c>
      <c r="E341" s="6">
        <v>37.778723999999997</v>
      </c>
      <c r="F341" s="6">
        <v>-122.438552</v>
      </c>
      <c r="G341" s="5" t="s">
        <v>45</v>
      </c>
      <c r="H341" s="5" t="s">
        <v>46</v>
      </c>
      <c r="I341" s="6">
        <v>4629589</v>
      </c>
      <c r="J341" s="6">
        <v>2010</v>
      </c>
      <c r="K341" s="6">
        <v>3801</v>
      </c>
      <c r="L341" s="6">
        <v>20100130</v>
      </c>
      <c r="M341" s="6">
        <v>1828</v>
      </c>
      <c r="N341" s="6">
        <v>676</v>
      </c>
      <c r="O341" s="5" t="s">
        <v>71</v>
      </c>
      <c r="P341" s="5" t="s">
        <v>128</v>
      </c>
      <c r="Q341" s="5" t="s">
        <v>447</v>
      </c>
      <c r="R341" s="5" t="s">
        <v>453</v>
      </c>
      <c r="S341" s="5" t="s">
        <v>768</v>
      </c>
      <c r="T341" s="6">
        <v>0</v>
      </c>
      <c r="U341" s="5" t="s">
        <v>51</v>
      </c>
      <c r="V341" s="5" t="s">
        <v>52</v>
      </c>
      <c r="W341" s="5" t="s">
        <v>53</v>
      </c>
      <c r="X341" s="5" t="s">
        <v>91</v>
      </c>
      <c r="Y341" s="5" t="s">
        <v>78</v>
      </c>
      <c r="Z341" s="5" t="s">
        <v>56</v>
      </c>
      <c r="AA341" s="5" t="s">
        <v>57</v>
      </c>
      <c r="AB341" s="5" t="s">
        <v>58</v>
      </c>
      <c r="AC341" s="5" t="s">
        <v>52</v>
      </c>
      <c r="AD341" s="5" t="s">
        <v>131</v>
      </c>
      <c r="AE341" s="5" t="s">
        <v>112</v>
      </c>
      <c r="AF341" s="5" t="s">
        <v>79</v>
      </c>
      <c r="AG341" s="5" t="s">
        <v>545</v>
      </c>
      <c r="AH341" s="5" t="s">
        <v>123</v>
      </c>
      <c r="AI341" s="5" t="s">
        <v>64</v>
      </c>
      <c r="AJ341" s="5" t="s">
        <v>770</v>
      </c>
      <c r="AK341" s="5" t="s">
        <v>66</v>
      </c>
      <c r="AL341" s="5" t="s">
        <v>199</v>
      </c>
      <c r="AM341" s="5" t="s">
        <v>68</v>
      </c>
      <c r="AN341" s="5" t="s">
        <v>389</v>
      </c>
      <c r="AO341" s="5" t="s">
        <v>390</v>
      </c>
      <c r="AP341" s="5" t="s">
        <v>391</v>
      </c>
      <c r="AQ341" s="6">
        <v>6274</v>
      </c>
    </row>
    <row r="342" spans="1:43" ht="16.5" thickBot="1" x14ac:dyDescent="0.3">
      <c r="A342" s="4">
        <v>29342</v>
      </c>
      <c r="B342" s="5" t="s">
        <v>43</v>
      </c>
      <c r="C342" s="6">
        <v>26383000</v>
      </c>
      <c r="D342" s="5" t="s">
        <v>44</v>
      </c>
      <c r="E342" s="6">
        <v>37.777669000000003</v>
      </c>
      <c r="F342" s="6">
        <v>-122.44684599999999</v>
      </c>
      <c r="G342" s="5" t="s">
        <v>45</v>
      </c>
      <c r="H342" s="5" t="s">
        <v>46</v>
      </c>
      <c r="I342" s="6">
        <v>1988678</v>
      </c>
      <c r="J342" s="6">
        <v>2005</v>
      </c>
      <c r="K342" s="6">
        <v>3801</v>
      </c>
      <c r="L342" s="6">
        <v>20050108</v>
      </c>
      <c r="M342" s="6">
        <v>1319</v>
      </c>
      <c r="N342" s="6">
        <v>1617</v>
      </c>
      <c r="O342" s="5" t="s">
        <v>44</v>
      </c>
      <c r="P342" s="5" t="s">
        <v>128</v>
      </c>
      <c r="Q342" s="5" t="s">
        <v>773</v>
      </c>
      <c r="R342" s="5" t="s">
        <v>644</v>
      </c>
      <c r="S342" s="5" t="s">
        <v>768</v>
      </c>
      <c r="T342" s="6">
        <v>0</v>
      </c>
      <c r="U342" s="5" t="s">
        <v>51</v>
      </c>
      <c r="V342" s="5" t="s">
        <v>52</v>
      </c>
      <c r="W342" s="5" t="s">
        <v>53</v>
      </c>
      <c r="X342" s="5" t="s">
        <v>54</v>
      </c>
      <c r="Y342" s="5" t="s">
        <v>78</v>
      </c>
      <c r="Z342" s="5" t="s">
        <v>56</v>
      </c>
      <c r="AA342" s="5" t="s">
        <v>213</v>
      </c>
      <c r="AB342" s="5" t="s">
        <v>58</v>
      </c>
      <c r="AC342" s="5" t="s">
        <v>52</v>
      </c>
      <c r="AD342" s="5" t="s">
        <v>59</v>
      </c>
      <c r="AE342" s="5" t="s">
        <v>112</v>
      </c>
      <c r="AF342" s="5" t="s">
        <v>79</v>
      </c>
      <c r="AG342" s="5" t="s">
        <v>767</v>
      </c>
      <c r="AH342" s="5" t="s">
        <v>81</v>
      </c>
      <c r="AI342" s="5" t="s">
        <v>215</v>
      </c>
      <c r="AJ342" s="5" t="s">
        <v>250</v>
      </c>
      <c r="AK342" s="5" t="s">
        <v>66</v>
      </c>
      <c r="AL342" s="5" t="s">
        <v>199</v>
      </c>
      <c r="AM342" s="5" t="s">
        <v>68</v>
      </c>
      <c r="AN342" s="5" t="s">
        <v>106</v>
      </c>
      <c r="AO342" s="5" t="s">
        <v>107</v>
      </c>
      <c r="AP342" s="5" t="s">
        <v>108</v>
      </c>
      <c r="AQ342" s="6">
        <v>10174</v>
      </c>
    </row>
    <row r="343" spans="1:43" ht="16.5" thickBot="1" x14ac:dyDescent="0.3">
      <c r="A343" s="4">
        <v>13072</v>
      </c>
      <c r="B343" s="5" t="s">
        <v>43</v>
      </c>
      <c r="C343" s="6">
        <v>26345000</v>
      </c>
      <c r="D343" s="6">
        <v>8852000</v>
      </c>
      <c r="E343" s="6">
        <v>37.772941000000003</v>
      </c>
      <c r="F343" s="6">
        <v>-122.445891</v>
      </c>
      <c r="G343" s="5" t="s">
        <v>45</v>
      </c>
      <c r="H343" s="5" t="s">
        <v>46</v>
      </c>
      <c r="I343" s="6">
        <v>140084348</v>
      </c>
      <c r="J343" s="6">
        <v>2014</v>
      </c>
      <c r="K343" s="6">
        <v>3801</v>
      </c>
      <c r="L343" s="6">
        <v>20140128</v>
      </c>
      <c r="M343" s="6">
        <v>2023</v>
      </c>
      <c r="N343" s="6">
        <v>441</v>
      </c>
      <c r="O343" s="5" t="s">
        <v>571</v>
      </c>
      <c r="P343" s="5" t="s">
        <v>47</v>
      </c>
      <c r="Q343" s="5" t="s">
        <v>440</v>
      </c>
      <c r="R343" s="5" t="s">
        <v>644</v>
      </c>
      <c r="S343" s="5" t="s">
        <v>109</v>
      </c>
      <c r="T343" s="6">
        <v>20</v>
      </c>
      <c r="U343" s="5" t="s">
        <v>455</v>
      </c>
      <c r="V343" s="5" t="s">
        <v>52</v>
      </c>
      <c r="W343" s="5" t="s">
        <v>90</v>
      </c>
      <c r="X343" s="5" t="s">
        <v>91</v>
      </c>
      <c r="Y343" s="5" t="s">
        <v>92</v>
      </c>
      <c r="Z343" s="5" t="s">
        <v>152</v>
      </c>
      <c r="AA343" s="5" t="s">
        <v>57</v>
      </c>
      <c r="AB343" s="5" t="s">
        <v>58</v>
      </c>
      <c r="AC343" s="5" t="s">
        <v>52</v>
      </c>
      <c r="AD343" s="5" t="s">
        <v>131</v>
      </c>
      <c r="AE343" s="5" t="s">
        <v>112</v>
      </c>
      <c r="AF343" s="5" t="s">
        <v>93</v>
      </c>
      <c r="AG343" s="5" t="s">
        <v>661</v>
      </c>
      <c r="AH343" s="5" t="s">
        <v>123</v>
      </c>
      <c r="AI343" s="5" t="s">
        <v>64</v>
      </c>
      <c r="AJ343" s="5" t="s">
        <v>236</v>
      </c>
      <c r="AK343" s="5" t="s">
        <v>66</v>
      </c>
      <c r="AL343" s="5" t="s">
        <v>199</v>
      </c>
      <c r="AM343" s="5" t="s">
        <v>68</v>
      </c>
      <c r="AN343" s="5" t="s">
        <v>237</v>
      </c>
      <c r="AO343" s="5" t="s">
        <v>238</v>
      </c>
      <c r="AP343" s="5" t="s">
        <v>179</v>
      </c>
      <c r="AQ343" s="6">
        <v>18538</v>
      </c>
    </row>
    <row r="344" spans="1:43" ht="16.5" thickBot="1" x14ac:dyDescent="0.3">
      <c r="A344" s="4">
        <v>21695</v>
      </c>
      <c r="B344" s="5" t="s">
        <v>43</v>
      </c>
      <c r="C344" s="6">
        <v>26379000</v>
      </c>
      <c r="D344" s="5" t="s">
        <v>44</v>
      </c>
      <c r="E344" s="6">
        <v>37.775801999999999</v>
      </c>
      <c r="F344" s="6">
        <v>-122.446471</v>
      </c>
      <c r="G344" s="5" t="s">
        <v>45</v>
      </c>
      <c r="H344" s="5" t="s">
        <v>46</v>
      </c>
      <c r="I344" s="6">
        <v>5455843</v>
      </c>
      <c r="J344" s="6">
        <v>2012</v>
      </c>
      <c r="K344" s="6">
        <v>3801</v>
      </c>
      <c r="L344" s="6">
        <v>20120120</v>
      </c>
      <c r="M344" s="6">
        <v>1653</v>
      </c>
      <c r="N344" s="6">
        <v>2179</v>
      </c>
      <c r="O344" s="5" t="s">
        <v>44</v>
      </c>
      <c r="P344" s="5" t="s">
        <v>135</v>
      </c>
      <c r="Q344" s="5" t="s">
        <v>44</v>
      </c>
      <c r="R344" s="5" t="s">
        <v>644</v>
      </c>
      <c r="S344" s="5" t="s">
        <v>174</v>
      </c>
      <c r="T344" s="6">
        <v>0</v>
      </c>
      <c r="U344" s="5" t="s">
        <v>51</v>
      </c>
      <c r="V344" s="5" t="s">
        <v>52</v>
      </c>
      <c r="W344" s="5" t="s">
        <v>53</v>
      </c>
      <c r="X344" s="5" t="s">
        <v>150</v>
      </c>
      <c r="Y344" s="5" t="s">
        <v>151</v>
      </c>
      <c r="Z344" s="5" t="s">
        <v>152</v>
      </c>
      <c r="AA344" s="5" t="s">
        <v>213</v>
      </c>
      <c r="AB344" s="5" t="s">
        <v>58</v>
      </c>
      <c r="AC344" s="5" t="s">
        <v>52</v>
      </c>
      <c r="AD344" s="5" t="s">
        <v>131</v>
      </c>
      <c r="AE344" s="5" t="s">
        <v>112</v>
      </c>
      <c r="AF344" s="5" t="s">
        <v>153</v>
      </c>
      <c r="AG344" s="5" t="s">
        <v>740</v>
      </c>
      <c r="AH344" s="5" t="s">
        <v>63</v>
      </c>
      <c r="AI344" s="5" t="s">
        <v>215</v>
      </c>
      <c r="AJ344" s="5" t="s">
        <v>236</v>
      </c>
      <c r="AK344" s="5" t="s">
        <v>66</v>
      </c>
      <c r="AL344" s="5" t="s">
        <v>199</v>
      </c>
      <c r="AM344" s="5" t="s">
        <v>68</v>
      </c>
      <c r="AN344" s="5" t="s">
        <v>237</v>
      </c>
      <c r="AO344" s="5" t="s">
        <v>238</v>
      </c>
      <c r="AP344" s="5" t="s">
        <v>179</v>
      </c>
      <c r="AQ344" s="6">
        <v>6983</v>
      </c>
    </row>
    <row r="345" spans="1:43" ht="16.5" thickBot="1" x14ac:dyDescent="0.3">
      <c r="A345" s="4">
        <v>21699</v>
      </c>
      <c r="B345" s="5" t="s">
        <v>43</v>
      </c>
      <c r="C345" s="6">
        <v>26379000</v>
      </c>
      <c r="D345" s="5" t="s">
        <v>44</v>
      </c>
      <c r="E345" s="6">
        <v>37.775801999999999</v>
      </c>
      <c r="F345" s="6">
        <v>-122.446471</v>
      </c>
      <c r="G345" s="5" t="s">
        <v>45</v>
      </c>
      <c r="H345" s="5" t="s">
        <v>46</v>
      </c>
      <c r="I345" s="6">
        <v>5554788</v>
      </c>
      <c r="J345" s="6">
        <v>2012</v>
      </c>
      <c r="K345" s="6">
        <v>3801</v>
      </c>
      <c r="L345" s="6">
        <v>20120120</v>
      </c>
      <c r="M345" s="6">
        <v>653</v>
      </c>
      <c r="N345" s="6">
        <v>2179</v>
      </c>
      <c r="O345" s="5" t="s">
        <v>44</v>
      </c>
      <c r="P345" s="5" t="s">
        <v>135</v>
      </c>
      <c r="Q345" s="5" t="s">
        <v>354</v>
      </c>
      <c r="R345" s="5" t="s">
        <v>644</v>
      </c>
      <c r="S345" s="5" t="s">
        <v>174</v>
      </c>
      <c r="T345" s="6">
        <v>0</v>
      </c>
      <c r="U345" s="5" t="s">
        <v>51</v>
      </c>
      <c r="V345" s="5" t="s">
        <v>52</v>
      </c>
      <c r="W345" s="5" t="s">
        <v>53</v>
      </c>
      <c r="X345" s="5" t="s">
        <v>150</v>
      </c>
      <c r="Y345" s="5" t="s">
        <v>151</v>
      </c>
      <c r="Z345" s="5" t="s">
        <v>152</v>
      </c>
      <c r="AA345" s="5" t="s">
        <v>213</v>
      </c>
      <c r="AB345" s="5" t="s">
        <v>58</v>
      </c>
      <c r="AC345" s="5" t="s">
        <v>52</v>
      </c>
      <c r="AD345" s="5" t="s">
        <v>131</v>
      </c>
      <c r="AE345" s="5" t="s">
        <v>112</v>
      </c>
      <c r="AF345" s="5" t="s">
        <v>153</v>
      </c>
      <c r="AG345" s="5" t="s">
        <v>740</v>
      </c>
      <c r="AH345" s="5" t="s">
        <v>95</v>
      </c>
      <c r="AI345" s="5" t="s">
        <v>215</v>
      </c>
      <c r="AJ345" s="5" t="s">
        <v>236</v>
      </c>
      <c r="AK345" s="5" t="s">
        <v>66</v>
      </c>
      <c r="AL345" s="5" t="s">
        <v>199</v>
      </c>
      <c r="AM345" s="5" t="s">
        <v>68</v>
      </c>
      <c r="AN345" s="5" t="s">
        <v>237</v>
      </c>
      <c r="AO345" s="5" t="s">
        <v>238</v>
      </c>
      <c r="AP345" s="5" t="s">
        <v>179</v>
      </c>
      <c r="AQ345" s="6">
        <v>6981</v>
      </c>
    </row>
    <row r="346" spans="1:43" ht="16.5" thickBot="1" x14ac:dyDescent="0.3">
      <c r="A346" s="4">
        <v>17871</v>
      </c>
      <c r="B346" s="5" t="s">
        <v>43</v>
      </c>
      <c r="C346" s="6">
        <v>26053000</v>
      </c>
      <c r="D346" s="5" t="s">
        <v>44</v>
      </c>
      <c r="E346" s="6">
        <v>37.774991999999997</v>
      </c>
      <c r="F346" s="6">
        <v>-122.437799</v>
      </c>
      <c r="G346" s="5" t="s">
        <v>45</v>
      </c>
      <c r="H346" s="5" t="s">
        <v>46</v>
      </c>
      <c r="I346" s="6">
        <v>130056410</v>
      </c>
      <c r="J346" s="6">
        <v>2013</v>
      </c>
      <c r="K346" s="6">
        <v>3801</v>
      </c>
      <c r="L346" s="6">
        <v>20130120</v>
      </c>
      <c r="M346" s="6">
        <v>2035</v>
      </c>
      <c r="N346" s="6">
        <v>202</v>
      </c>
      <c r="O346" s="5" t="s">
        <v>119</v>
      </c>
      <c r="P346" s="5" t="s">
        <v>182</v>
      </c>
      <c r="Q346" s="5" t="s">
        <v>491</v>
      </c>
      <c r="R346" s="5" t="s">
        <v>453</v>
      </c>
      <c r="S346" s="5" t="s">
        <v>268</v>
      </c>
      <c r="T346" s="6">
        <v>0</v>
      </c>
      <c r="U346" s="5" t="s">
        <v>51</v>
      </c>
      <c r="V346" s="5" t="s">
        <v>52</v>
      </c>
      <c r="W346" s="5" t="s">
        <v>111</v>
      </c>
      <c r="X346" s="5" t="s">
        <v>54</v>
      </c>
      <c r="Y346" s="5" t="s">
        <v>78</v>
      </c>
      <c r="Z346" s="5" t="s">
        <v>56</v>
      </c>
      <c r="AA346" s="5" t="s">
        <v>57</v>
      </c>
      <c r="AB346" s="5" t="s">
        <v>58</v>
      </c>
      <c r="AC346" s="5" t="s">
        <v>52</v>
      </c>
      <c r="AD346" s="5" t="s">
        <v>131</v>
      </c>
      <c r="AE346" s="5" t="s">
        <v>112</v>
      </c>
      <c r="AF346" s="5" t="s">
        <v>79</v>
      </c>
      <c r="AG346" s="5" t="s">
        <v>507</v>
      </c>
      <c r="AH346" s="5" t="s">
        <v>123</v>
      </c>
      <c r="AI346" s="5" t="s">
        <v>64</v>
      </c>
      <c r="AJ346" s="5" t="s">
        <v>65</v>
      </c>
      <c r="AK346" s="5" t="s">
        <v>66</v>
      </c>
      <c r="AL346" s="5" t="s">
        <v>199</v>
      </c>
      <c r="AM346" s="5" t="s">
        <v>68</v>
      </c>
      <c r="AN346" s="6">
        <v>22350</v>
      </c>
      <c r="AO346" s="5" t="s">
        <v>69</v>
      </c>
      <c r="AP346" s="5" t="s">
        <v>70</v>
      </c>
      <c r="AQ346" s="6">
        <v>3844</v>
      </c>
    </row>
    <row r="347" spans="1:43" ht="16.5" thickBot="1" x14ac:dyDescent="0.3">
      <c r="A347" s="4">
        <v>14919</v>
      </c>
      <c r="B347" s="5" t="s">
        <v>43</v>
      </c>
      <c r="C347" s="6">
        <v>26377000</v>
      </c>
      <c r="D347" s="6">
        <v>8850000</v>
      </c>
      <c r="E347" s="6">
        <v>37.773950999999997</v>
      </c>
      <c r="F347" s="6">
        <v>-122.446095</v>
      </c>
      <c r="G347" s="5" t="s">
        <v>45</v>
      </c>
      <c r="H347" s="5" t="s">
        <v>46</v>
      </c>
      <c r="I347" s="6">
        <v>2566393</v>
      </c>
      <c r="J347" s="6">
        <v>2006</v>
      </c>
      <c r="K347" s="6">
        <v>3801</v>
      </c>
      <c r="L347" s="6">
        <v>20060130</v>
      </c>
      <c r="M347" s="6">
        <v>618</v>
      </c>
      <c r="N347" s="6">
        <v>2044</v>
      </c>
      <c r="O347" s="5" t="s">
        <v>119</v>
      </c>
      <c r="P347" s="5" t="s">
        <v>172</v>
      </c>
      <c r="Q347" s="5" t="s">
        <v>374</v>
      </c>
      <c r="R347" s="5" t="s">
        <v>644</v>
      </c>
      <c r="S347" s="5" t="s">
        <v>268</v>
      </c>
      <c r="T347" s="6">
        <v>6</v>
      </c>
      <c r="U347" s="5" t="s">
        <v>622</v>
      </c>
      <c r="V347" s="5" t="s">
        <v>52</v>
      </c>
      <c r="W347" s="5" t="s">
        <v>53</v>
      </c>
      <c r="X347" s="5" t="s">
        <v>150</v>
      </c>
      <c r="Y347" s="5" t="s">
        <v>151</v>
      </c>
      <c r="Z347" s="5" t="s">
        <v>152</v>
      </c>
      <c r="AA347" s="5" t="s">
        <v>213</v>
      </c>
      <c r="AB347" s="5" t="s">
        <v>58</v>
      </c>
      <c r="AC347" s="5" t="s">
        <v>52</v>
      </c>
      <c r="AD347" s="5" t="s">
        <v>131</v>
      </c>
      <c r="AE347" s="5" t="s">
        <v>112</v>
      </c>
      <c r="AF347" s="5" t="s">
        <v>153</v>
      </c>
      <c r="AG347" s="5" t="s">
        <v>830</v>
      </c>
      <c r="AH347" s="5" t="s">
        <v>95</v>
      </c>
      <c r="AI347" s="5" t="s">
        <v>215</v>
      </c>
      <c r="AJ347" s="5" t="s">
        <v>379</v>
      </c>
      <c r="AK347" s="5" t="s">
        <v>66</v>
      </c>
      <c r="AL347" s="5" t="s">
        <v>199</v>
      </c>
      <c r="AM347" s="5" t="s">
        <v>68</v>
      </c>
      <c r="AN347" s="5" t="s">
        <v>380</v>
      </c>
      <c r="AO347" s="5" t="s">
        <v>381</v>
      </c>
      <c r="AP347" s="5" t="s">
        <v>382</v>
      </c>
      <c r="AQ347" s="6">
        <v>11445</v>
      </c>
    </row>
    <row r="348" spans="1:43" ht="16.5" thickBot="1" x14ac:dyDescent="0.3">
      <c r="A348" s="4">
        <v>28872</v>
      </c>
      <c r="B348" s="5" t="s">
        <v>43</v>
      </c>
      <c r="C348" s="6">
        <v>26053000</v>
      </c>
      <c r="D348" s="5" t="s">
        <v>44</v>
      </c>
      <c r="E348" s="6">
        <v>37.774991999999997</v>
      </c>
      <c r="F348" s="6">
        <v>-122.437799</v>
      </c>
      <c r="G348" s="5" t="s">
        <v>45</v>
      </c>
      <c r="H348" s="5" t="s">
        <v>46</v>
      </c>
      <c r="I348" s="6">
        <v>3011262</v>
      </c>
      <c r="J348" s="6">
        <v>2007</v>
      </c>
      <c r="K348" s="6">
        <v>3801</v>
      </c>
      <c r="L348" s="6">
        <v>20070118</v>
      </c>
      <c r="M348" s="6">
        <v>1122</v>
      </c>
      <c r="N348" s="6">
        <v>520</v>
      </c>
      <c r="O348" s="5" t="s">
        <v>44</v>
      </c>
      <c r="P348" s="5" t="s">
        <v>72</v>
      </c>
      <c r="Q348" s="5" t="s">
        <v>235</v>
      </c>
      <c r="R348" s="5" t="s">
        <v>453</v>
      </c>
      <c r="S348" s="5" t="s">
        <v>268</v>
      </c>
      <c r="T348" s="6">
        <v>0</v>
      </c>
      <c r="U348" s="5" t="s">
        <v>51</v>
      </c>
      <c r="V348" s="5" t="s">
        <v>52</v>
      </c>
      <c r="W348" s="5" t="s">
        <v>90</v>
      </c>
      <c r="X348" s="5" t="s">
        <v>91</v>
      </c>
      <c r="Y348" s="5" t="s">
        <v>78</v>
      </c>
      <c r="Z348" s="5" t="s">
        <v>56</v>
      </c>
      <c r="AA348" s="5" t="s">
        <v>57</v>
      </c>
      <c r="AB348" s="5" t="s">
        <v>58</v>
      </c>
      <c r="AC348" s="5" t="s">
        <v>52</v>
      </c>
      <c r="AD348" s="5" t="s">
        <v>59</v>
      </c>
      <c r="AE348" s="5" t="s">
        <v>112</v>
      </c>
      <c r="AF348" s="5" t="s">
        <v>79</v>
      </c>
      <c r="AG348" s="5" t="s">
        <v>507</v>
      </c>
      <c r="AH348" s="5" t="s">
        <v>81</v>
      </c>
      <c r="AI348" s="5" t="s">
        <v>64</v>
      </c>
      <c r="AJ348" s="5" t="s">
        <v>124</v>
      </c>
      <c r="AK348" s="5" t="s">
        <v>66</v>
      </c>
      <c r="AL348" s="5" t="s">
        <v>199</v>
      </c>
      <c r="AM348" s="5" t="s">
        <v>68</v>
      </c>
      <c r="AN348" s="5" t="s">
        <v>125</v>
      </c>
      <c r="AO348" s="5" t="s">
        <v>126</v>
      </c>
      <c r="AP348" s="5" t="s">
        <v>127</v>
      </c>
      <c r="AQ348" s="6">
        <v>21553</v>
      </c>
    </row>
    <row r="349" spans="1:43" ht="16.5" thickBot="1" x14ac:dyDescent="0.3">
      <c r="A349" s="4">
        <v>21677</v>
      </c>
      <c r="B349" s="5" t="s">
        <v>43</v>
      </c>
      <c r="C349" s="6">
        <v>26345000</v>
      </c>
      <c r="D349" s="6">
        <v>8852000</v>
      </c>
      <c r="E349" s="6">
        <v>37.772151999999998</v>
      </c>
      <c r="F349" s="6">
        <v>-122.44573099999999</v>
      </c>
      <c r="G349" s="5" t="s">
        <v>45</v>
      </c>
      <c r="H349" s="5" t="s">
        <v>46</v>
      </c>
      <c r="I349" s="6">
        <v>5545115</v>
      </c>
      <c r="J349" s="6">
        <v>2012</v>
      </c>
      <c r="K349" s="6">
        <v>3801</v>
      </c>
      <c r="L349" s="6">
        <v>20120128</v>
      </c>
      <c r="M349" s="6">
        <v>1838</v>
      </c>
      <c r="N349" s="6">
        <v>4000</v>
      </c>
      <c r="O349" s="5" t="s">
        <v>119</v>
      </c>
      <c r="P349" s="5" t="s">
        <v>128</v>
      </c>
      <c r="Q349" s="5" t="s">
        <v>208</v>
      </c>
      <c r="R349" s="5" t="s">
        <v>644</v>
      </c>
      <c r="S349" s="5" t="s">
        <v>192</v>
      </c>
      <c r="T349" s="6">
        <v>26</v>
      </c>
      <c r="U349" s="5" t="s">
        <v>622</v>
      </c>
      <c r="V349" s="5" t="s">
        <v>52</v>
      </c>
      <c r="W349" s="5" t="s">
        <v>111</v>
      </c>
      <c r="X349" s="5" t="s">
        <v>150</v>
      </c>
      <c r="Y349" s="5" t="s">
        <v>151</v>
      </c>
      <c r="Z349" s="5" t="s">
        <v>152</v>
      </c>
      <c r="AA349" s="5" t="s">
        <v>57</v>
      </c>
      <c r="AB349" s="5" t="s">
        <v>58</v>
      </c>
      <c r="AC349" s="5" t="s">
        <v>52</v>
      </c>
      <c r="AD349" s="5" t="s">
        <v>131</v>
      </c>
      <c r="AE349" s="5" t="s">
        <v>112</v>
      </c>
      <c r="AF349" s="5" t="s">
        <v>153</v>
      </c>
      <c r="AG349" s="5" t="s">
        <v>986</v>
      </c>
      <c r="AH349" s="5" t="s">
        <v>123</v>
      </c>
      <c r="AI349" s="5" t="s">
        <v>64</v>
      </c>
      <c r="AJ349" s="5" t="s">
        <v>154</v>
      </c>
      <c r="AK349" s="5" t="s">
        <v>83</v>
      </c>
      <c r="AL349" s="5" t="s">
        <v>199</v>
      </c>
      <c r="AM349" s="5" t="s">
        <v>68</v>
      </c>
      <c r="AN349" s="5" t="s">
        <v>156</v>
      </c>
      <c r="AO349" s="5" t="s">
        <v>157</v>
      </c>
      <c r="AP349" s="5" t="s">
        <v>158</v>
      </c>
      <c r="AQ349" s="6">
        <v>375</v>
      </c>
    </row>
    <row r="350" spans="1:43" ht="16.5" thickBot="1" x14ac:dyDescent="0.3">
      <c r="A350" s="4">
        <v>14127</v>
      </c>
      <c r="B350" s="5" t="s">
        <v>43</v>
      </c>
      <c r="C350" s="6">
        <v>26376000</v>
      </c>
      <c r="D350" s="6">
        <v>8851000</v>
      </c>
      <c r="E350" s="6">
        <v>37.773887999999999</v>
      </c>
      <c r="F350" s="6">
        <v>-122.446082</v>
      </c>
      <c r="G350" s="5" t="s">
        <v>45</v>
      </c>
      <c r="H350" s="5" t="s">
        <v>46</v>
      </c>
      <c r="I350" s="6">
        <v>140055662</v>
      </c>
      <c r="J350" s="6">
        <v>2014</v>
      </c>
      <c r="K350" s="6">
        <v>3801</v>
      </c>
      <c r="L350" s="6">
        <v>20140119</v>
      </c>
      <c r="M350" s="6">
        <v>1911</v>
      </c>
      <c r="N350" s="6">
        <v>2361</v>
      </c>
      <c r="O350" s="5" t="s">
        <v>119</v>
      </c>
      <c r="P350" s="5" t="s">
        <v>182</v>
      </c>
      <c r="Q350" s="6">
        <v>3</v>
      </c>
      <c r="R350" s="5" t="s">
        <v>644</v>
      </c>
      <c r="S350" s="5" t="s">
        <v>268</v>
      </c>
      <c r="T350" s="6">
        <v>17</v>
      </c>
      <c r="U350" s="5" t="s">
        <v>455</v>
      </c>
      <c r="V350" s="5" t="s">
        <v>52</v>
      </c>
      <c r="W350" s="5" t="s">
        <v>53</v>
      </c>
      <c r="X350" s="5" t="s">
        <v>147</v>
      </c>
      <c r="Y350" s="5" t="s">
        <v>92</v>
      </c>
      <c r="Z350" s="5" t="s">
        <v>56</v>
      </c>
      <c r="AA350" s="5" t="s">
        <v>57</v>
      </c>
      <c r="AB350" s="5" t="s">
        <v>58</v>
      </c>
      <c r="AC350" s="5" t="s">
        <v>52</v>
      </c>
      <c r="AD350" s="5" t="s">
        <v>131</v>
      </c>
      <c r="AE350" s="5" t="s">
        <v>112</v>
      </c>
      <c r="AF350" s="5" t="s">
        <v>93</v>
      </c>
      <c r="AG350" s="5" t="s">
        <v>832</v>
      </c>
      <c r="AH350" s="5" t="s">
        <v>123</v>
      </c>
      <c r="AI350" s="5" t="s">
        <v>64</v>
      </c>
      <c r="AJ350" s="5" t="s">
        <v>65</v>
      </c>
      <c r="AK350" s="5" t="s">
        <v>66</v>
      </c>
      <c r="AL350" s="5" t="s">
        <v>199</v>
      </c>
      <c r="AM350" s="5" t="s">
        <v>68</v>
      </c>
      <c r="AN350" s="6">
        <v>22350</v>
      </c>
      <c r="AO350" s="5" t="s">
        <v>69</v>
      </c>
      <c r="AP350" s="5" t="s">
        <v>70</v>
      </c>
      <c r="AQ350" s="6">
        <v>7081</v>
      </c>
    </row>
    <row r="351" spans="1:43" ht="16.5" thickBot="1" x14ac:dyDescent="0.3">
      <c r="A351" s="4">
        <v>21674</v>
      </c>
      <c r="B351" s="5" t="s">
        <v>43</v>
      </c>
      <c r="C351" s="6">
        <v>26345000</v>
      </c>
      <c r="D351" s="6">
        <v>8852000</v>
      </c>
      <c r="E351" s="6">
        <v>37.772190000000002</v>
      </c>
      <c r="F351" s="6">
        <v>-122.445739</v>
      </c>
      <c r="G351" s="5" t="s">
        <v>45</v>
      </c>
      <c r="H351" s="5" t="s">
        <v>46</v>
      </c>
      <c r="I351" s="6">
        <v>5484638</v>
      </c>
      <c r="J351" s="6">
        <v>2012</v>
      </c>
      <c r="K351" s="6">
        <v>3801</v>
      </c>
      <c r="L351" s="6">
        <v>20120111</v>
      </c>
      <c r="M351" s="6">
        <v>1553</v>
      </c>
      <c r="N351" s="6">
        <v>2077</v>
      </c>
      <c r="O351" s="5" t="s">
        <v>44</v>
      </c>
      <c r="P351" s="5" t="s">
        <v>88</v>
      </c>
      <c r="Q351" s="5" t="s">
        <v>44</v>
      </c>
      <c r="R351" s="5" t="s">
        <v>644</v>
      </c>
      <c r="S351" s="5" t="s">
        <v>192</v>
      </c>
      <c r="T351" s="6">
        <v>40</v>
      </c>
      <c r="U351" s="5" t="s">
        <v>622</v>
      </c>
      <c r="V351" s="5" t="s">
        <v>52</v>
      </c>
      <c r="W351" s="5" t="s">
        <v>53</v>
      </c>
      <c r="X351" s="5" t="s">
        <v>150</v>
      </c>
      <c r="Y351" s="5" t="s">
        <v>151</v>
      </c>
      <c r="Z351" s="5" t="s">
        <v>203</v>
      </c>
      <c r="AA351" s="5" t="s">
        <v>57</v>
      </c>
      <c r="AB351" s="5" t="s">
        <v>58</v>
      </c>
      <c r="AC351" s="5" t="s">
        <v>52</v>
      </c>
      <c r="AD351" s="5" t="s">
        <v>59</v>
      </c>
      <c r="AE351" s="5" t="s">
        <v>112</v>
      </c>
      <c r="AF351" s="5" t="s">
        <v>153</v>
      </c>
      <c r="AG351" s="5" t="s">
        <v>988</v>
      </c>
      <c r="AH351" s="5" t="s">
        <v>63</v>
      </c>
      <c r="AI351" s="5" t="s">
        <v>64</v>
      </c>
      <c r="AJ351" s="5" t="s">
        <v>989</v>
      </c>
      <c r="AK351" s="5" t="s">
        <v>83</v>
      </c>
      <c r="AL351" s="5" t="s">
        <v>199</v>
      </c>
      <c r="AM351" s="5" t="s">
        <v>68</v>
      </c>
      <c r="AN351" s="5" t="s">
        <v>156</v>
      </c>
      <c r="AO351" s="5" t="s">
        <v>157</v>
      </c>
      <c r="AP351" s="5" t="s">
        <v>158</v>
      </c>
      <c r="AQ351" s="6">
        <v>374</v>
      </c>
    </row>
    <row r="352" spans="1:43" ht="16.5" thickBot="1" x14ac:dyDescent="0.3">
      <c r="A352" s="4">
        <v>12879</v>
      </c>
      <c r="B352" s="5" t="s">
        <v>43</v>
      </c>
      <c r="C352" s="6">
        <v>26354000</v>
      </c>
      <c r="D352" s="6">
        <v>5454000</v>
      </c>
      <c r="E352" s="6">
        <v>37.773421999999997</v>
      </c>
      <c r="F352" s="6">
        <v>-122.44257899999999</v>
      </c>
      <c r="G352" s="5" t="s">
        <v>45</v>
      </c>
      <c r="H352" s="5" t="s">
        <v>46</v>
      </c>
      <c r="I352" s="6">
        <v>5554784</v>
      </c>
      <c r="J352" s="6">
        <v>2012</v>
      </c>
      <c r="K352" s="6">
        <v>3801</v>
      </c>
      <c r="L352" s="6">
        <v>20120126</v>
      </c>
      <c r="M352" s="6">
        <v>2138</v>
      </c>
      <c r="N352" s="6">
        <v>275</v>
      </c>
      <c r="O352" s="5" t="s">
        <v>119</v>
      </c>
      <c r="P352" s="5" t="s">
        <v>72</v>
      </c>
      <c r="Q352" s="5" t="s">
        <v>136</v>
      </c>
      <c r="R352" s="5" t="s">
        <v>109</v>
      </c>
      <c r="S352" s="5" t="s">
        <v>735</v>
      </c>
      <c r="T352" s="6">
        <v>4</v>
      </c>
      <c r="U352" s="5" t="s">
        <v>120</v>
      </c>
      <c r="V352" s="5" t="s">
        <v>52</v>
      </c>
      <c r="W352" s="5" t="s">
        <v>90</v>
      </c>
      <c r="X352" s="5" t="s">
        <v>91</v>
      </c>
      <c r="Y352" s="5" t="s">
        <v>92</v>
      </c>
      <c r="Z352" s="5" t="s">
        <v>56</v>
      </c>
      <c r="AA352" s="5" t="s">
        <v>57</v>
      </c>
      <c r="AB352" s="5" t="s">
        <v>58</v>
      </c>
      <c r="AC352" s="5" t="s">
        <v>52</v>
      </c>
      <c r="AD352" s="5" t="s">
        <v>131</v>
      </c>
      <c r="AE352" s="5" t="s">
        <v>112</v>
      </c>
      <c r="AF352" s="5" t="s">
        <v>93</v>
      </c>
      <c r="AG352" s="5" t="s">
        <v>866</v>
      </c>
      <c r="AH352" s="5" t="s">
        <v>123</v>
      </c>
      <c r="AI352" s="5" t="s">
        <v>64</v>
      </c>
      <c r="AJ352" s="5" t="s">
        <v>243</v>
      </c>
      <c r="AK352" s="5" t="s">
        <v>66</v>
      </c>
      <c r="AL352" s="5" t="s">
        <v>199</v>
      </c>
      <c r="AM352" s="5" t="s">
        <v>244</v>
      </c>
      <c r="AN352" s="5" t="s">
        <v>244</v>
      </c>
      <c r="AO352" s="5" t="s">
        <v>244</v>
      </c>
      <c r="AP352" s="5" t="s">
        <v>44</v>
      </c>
      <c r="AQ352" s="6">
        <v>27666</v>
      </c>
    </row>
    <row r="353" spans="1:43" ht="16.5" thickBot="1" x14ac:dyDescent="0.3">
      <c r="A353" s="4">
        <v>29206</v>
      </c>
      <c r="B353" s="5" t="s">
        <v>43</v>
      </c>
      <c r="C353" s="6">
        <v>26345000</v>
      </c>
      <c r="D353" s="5" t="s">
        <v>44</v>
      </c>
      <c r="E353" s="6">
        <v>37.772080000000003</v>
      </c>
      <c r="F353" s="6">
        <v>-122.445717</v>
      </c>
      <c r="G353" s="5" t="s">
        <v>45</v>
      </c>
      <c r="H353" s="5" t="s">
        <v>46</v>
      </c>
      <c r="I353" s="6">
        <v>2022664</v>
      </c>
      <c r="J353" s="6">
        <v>2005</v>
      </c>
      <c r="K353" s="6">
        <v>3801</v>
      </c>
      <c r="L353" s="6">
        <v>20050104</v>
      </c>
      <c r="M353" s="6">
        <v>1845</v>
      </c>
      <c r="N353" s="6">
        <v>1384</v>
      </c>
      <c r="O353" s="5" t="s">
        <v>313</v>
      </c>
      <c r="P353" s="5" t="s">
        <v>47</v>
      </c>
      <c r="Q353" s="5" t="s">
        <v>332</v>
      </c>
      <c r="R353" s="5" t="s">
        <v>192</v>
      </c>
      <c r="S353" s="5" t="s">
        <v>879</v>
      </c>
      <c r="T353" s="6">
        <v>0</v>
      </c>
      <c r="U353" s="5" t="s">
        <v>51</v>
      </c>
      <c r="V353" s="5" t="s">
        <v>52</v>
      </c>
      <c r="W353" s="5" t="s">
        <v>90</v>
      </c>
      <c r="X353" s="5" t="s">
        <v>91</v>
      </c>
      <c r="Y353" s="5" t="s">
        <v>78</v>
      </c>
      <c r="Z353" s="5" t="s">
        <v>56</v>
      </c>
      <c r="AA353" s="5" t="s">
        <v>57</v>
      </c>
      <c r="AB353" s="5" t="s">
        <v>58</v>
      </c>
      <c r="AC353" s="5" t="s">
        <v>52</v>
      </c>
      <c r="AD353" s="5" t="s">
        <v>131</v>
      </c>
      <c r="AE353" s="5" t="s">
        <v>112</v>
      </c>
      <c r="AF353" s="5" t="s">
        <v>79</v>
      </c>
      <c r="AG353" s="5" t="s">
        <v>881</v>
      </c>
      <c r="AH353" s="5" t="s">
        <v>123</v>
      </c>
      <c r="AI353" s="5" t="s">
        <v>171</v>
      </c>
      <c r="AJ353" s="5" t="s">
        <v>124</v>
      </c>
      <c r="AK353" s="5" t="s">
        <v>66</v>
      </c>
      <c r="AL353" s="5" t="s">
        <v>199</v>
      </c>
      <c r="AM353" s="5" t="s">
        <v>68</v>
      </c>
      <c r="AN353" s="5" t="s">
        <v>125</v>
      </c>
      <c r="AO353" s="5" t="s">
        <v>126</v>
      </c>
      <c r="AP353" s="5" t="s">
        <v>127</v>
      </c>
      <c r="AQ353" s="6">
        <v>21592</v>
      </c>
    </row>
    <row r="354" spans="1:43" ht="16.5" thickBot="1" x14ac:dyDescent="0.3">
      <c r="A354" s="4">
        <v>29327</v>
      </c>
      <c r="B354" s="5" t="s">
        <v>43</v>
      </c>
      <c r="C354" s="6">
        <v>26381000</v>
      </c>
      <c r="D354" s="6">
        <v>5896000</v>
      </c>
      <c r="E354" s="6">
        <v>37.775793</v>
      </c>
      <c r="F354" s="6">
        <v>-122.446538</v>
      </c>
      <c r="G354" s="5" t="s">
        <v>45</v>
      </c>
      <c r="H354" s="5" t="s">
        <v>46</v>
      </c>
      <c r="I354" s="6">
        <v>4041456</v>
      </c>
      <c r="J354" s="6">
        <v>2009</v>
      </c>
      <c r="K354" s="6">
        <v>3801</v>
      </c>
      <c r="L354" s="6">
        <v>20090117</v>
      </c>
      <c r="M354" s="6">
        <v>1651</v>
      </c>
      <c r="N354" s="6">
        <v>821</v>
      </c>
      <c r="O354" s="5" t="s">
        <v>119</v>
      </c>
      <c r="P354" s="5" t="s">
        <v>128</v>
      </c>
      <c r="Q354" s="5" t="s">
        <v>258</v>
      </c>
      <c r="R354" s="5" t="s">
        <v>174</v>
      </c>
      <c r="S354" s="5" t="s">
        <v>884</v>
      </c>
      <c r="T354" s="6">
        <v>20</v>
      </c>
      <c r="U354" s="5" t="s">
        <v>120</v>
      </c>
      <c r="V354" s="5" t="s">
        <v>52</v>
      </c>
      <c r="W354" s="5" t="s">
        <v>90</v>
      </c>
      <c r="X354" s="5" t="s">
        <v>77</v>
      </c>
      <c r="Y354" s="5" t="s">
        <v>78</v>
      </c>
      <c r="Z354" s="5" t="s">
        <v>56</v>
      </c>
      <c r="AA354" s="5" t="s">
        <v>57</v>
      </c>
      <c r="AB354" s="5" t="s">
        <v>58</v>
      </c>
      <c r="AC354" s="5" t="s">
        <v>52</v>
      </c>
      <c r="AD354" s="5" t="s">
        <v>59</v>
      </c>
      <c r="AE354" s="5" t="s">
        <v>112</v>
      </c>
      <c r="AF354" s="5" t="s">
        <v>79</v>
      </c>
      <c r="AG354" s="5" t="s">
        <v>890</v>
      </c>
      <c r="AH354" s="5" t="s">
        <v>63</v>
      </c>
      <c r="AI354" s="5" t="s">
        <v>64</v>
      </c>
      <c r="AJ354" s="5" t="s">
        <v>114</v>
      </c>
      <c r="AK354" s="5" t="s">
        <v>66</v>
      </c>
      <c r="AL354" s="5" t="s">
        <v>199</v>
      </c>
      <c r="AM354" s="5" t="s">
        <v>68</v>
      </c>
      <c r="AN354" s="5" t="s">
        <v>116</v>
      </c>
      <c r="AO354" s="5" t="s">
        <v>117</v>
      </c>
      <c r="AP354" s="5" t="s">
        <v>118</v>
      </c>
      <c r="AQ354" s="6">
        <v>20477</v>
      </c>
    </row>
    <row r="355" spans="1:43" ht="16.5" thickBot="1" x14ac:dyDescent="0.3">
      <c r="A355" s="4">
        <v>29332</v>
      </c>
      <c r="B355" s="5" t="s">
        <v>43</v>
      </c>
      <c r="C355" s="6">
        <v>26379000</v>
      </c>
      <c r="D355" s="5" t="s">
        <v>44</v>
      </c>
      <c r="E355" s="6">
        <v>37.775801999999999</v>
      </c>
      <c r="F355" s="6">
        <v>-122.446471</v>
      </c>
      <c r="G355" s="5" t="s">
        <v>45</v>
      </c>
      <c r="H355" s="5" t="s">
        <v>46</v>
      </c>
      <c r="I355" s="6">
        <v>5484356</v>
      </c>
      <c r="J355" s="6">
        <v>2012</v>
      </c>
      <c r="K355" s="6">
        <v>3801</v>
      </c>
      <c r="L355" s="6">
        <v>20120110</v>
      </c>
      <c r="M355" s="6">
        <v>1902</v>
      </c>
      <c r="N355" s="6">
        <v>2077</v>
      </c>
      <c r="O355" s="5" t="s">
        <v>44</v>
      </c>
      <c r="P355" s="5" t="s">
        <v>47</v>
      </c>
      <c r="Q355" s="5" t="s">
        <v>44</v>
      </c>
      <c r="R355" s="5" t="s">
        <v>174</v>
      </c>
      <c r="S355" s="5" t="s">
        <v>884</v>
      </c>
      <c r="T355" s="6">
        <v>0</v>
      </c>
      <c r="U355" s="5" t="s">
        <v>51</v>
      </c>
      <c r="V355" s="5" t="s">
        <v>52</v>
      </c>
      <c r="W355" s="5" t="s">
        <v>90</v>
      </c>
      <c r="X355" s="5" t="s">
        <v>91</v>
      </c>
      <c r="Y355" s="5" t="s">
        <v>78</v>
      </c>
      <c r="Z355" s="5" t="s">
        <v>56</v>
      </c>
      <c r="AA355" s="5" t="s">
        <v>57</v>
      </c>
      <c r="AB355" s="5" t="s">
        <v>58</v>
      </c>
      <c r="AC355" s="5" t="s">
        <v>52</v>
      </c>
      <c r="AD355" s="5" t="s">
        <v>131</v>
      </c>
      <c r="AE355" s="5" t="s">
        <v>112</v>
      </c>
      <c r="AF355" s="5" t="s">
        <v>79</v>
      </c>
      <c r="AG355" s="5" t="s">
        <v>740</v>
      </c>
      <c r="AH355" s="5" t="s">
        <v>123</v>
      </c>
      <c r="AI355" s="5" t="s">
        <v>64</v>
      </c>
      <c r="AJ355" s="5" t="s">
        <v>65</v>
      </c>
      <c r="AK355" s="5" t="s">
        <v>66</v>
      </c>
      <c r="AL355" s="5" t="s">
        <v>199</v>
      </c>
      <c r="AM355" s="5" t="s">
        <v>68</v>
      </c>
      <c r="AN355" s="6">
        <v>22350</v>
      </c>
      <c r="AO355" s="5" t="s">
        <v>69</v>
      </c>
      <c r="AP355" s="5" t="s">
        <v>70</v>
      </c>
      <c r="AQ355" s="6">
        <v>24229</v>
      </c>
    </row>
    <row r="356" spans="1:43" ht="16.5" thickBot="1" x14ac:dyDescent="0.3">
      <c r="A356" s="4">
        <v>29305</v>
      </c>
      <c r="B356" s="5" t="s">
        <v>43</v>
      </c>
      <c r="C356" s="6">
        <v>26377000</v>
      </c>
      <c r="D356" s="5" t="s">
        <v>44</v>
      </c>
      <c r="E356" s="6">
        <v>37.774870999999997</v>
      </c>
      <c r="F356" s="6">
        <v>-122.44628400000001</v>
      </c>
      <c r="G356" s="5" t="s">
        <v>45</v>
      </c>
      <c r="H356" s="5" t="s">
        <v>46</v>
      </c>
      <c r="I356" s="6">
        <v>1988008</v>
      </c>
      <c r="J356" s="6">
        <v>2005</v>
      </c>
      <c r="K356" s="6">
        <v>3801</v>
      </c>
      <c r="L356" s="6">
        <v>20050127</v>
      </c>
      <c r="M356" s="6">
        <v>1841</v>
      </c>
      <c r="N356" s="6">
        <v>246</v>
      </c>
      <c r="O356" s="5" t="s">
        <v>119</v>
      </c>
      <c r="P356" s="5" t="s">
        <v>72</v>
      </c>
      <c r="Q356" s="5" t="s">
        <v>393</v>
      </c>
      <c r="R356" s="5" t="s">
        <v>263</v>
      </c>
      <c r="S356" s="5" t="s">
        <v>884</v>
      </c>
      <c r="T356" s="6">
        <v>0</v>
      </c>
      <c r="U356" s="5" t="s">
        <v>51</v>
      </c>
      <c r="V356" s="5" t="s">
        <v>52</v>
      </c>
      <c r="W356" s="5" t="s">
        <v>90</v>
      </c>
      <c r="X356" s="5" t="s">
        <v>91</v>
      </c>
      <c r="Y356" s="5" t="s">
        <v>78</v>
      </c>
      <c r="Z356" s="5" t="s">
        <v>56</v>
      </c>
      <c r="AA356" s="5" t="s">
        <v>213</v>
      </c>
      <c r="AB356" s="5" t="s">
        <v>58</v>
      </c>
      <c r="AC356" s="5" t="s">
        <v>52</v>
      </c>
      <c r="AD356" s="5" t="s">
        <v>131</v>
      </c>
      <c r="AE356" s="5" t="s">
        <v>112</v>
      </c>
      <c r="AF356" s="5" t="s">
        <v>79</v>
      </c>
      <c r="AG356" s="5" t="s">
        <v>797</v>
      </c>
      <c r="AH356" s="5" t="s">
        <v>123</v>
      </c>
      <c r="AI356" s="5" t="s">
        <v>215</v>
      </c>
      <c r="AJ356" s="5" t="s">
        <v>303</v>
      </c>
      <c r="AK356" s="5" t="s">
        <v>66</v>
      </c>
      <c r="AL356" s="5" t="s">
        <v>199</v>
      </c>
      <c r="AM356" s="5" t="s">
        <v>68</v>
      </c>
      <c r="AN356" s="5" t="s">
        <v>276</v>
      </c>
      <c r="AO356" s="5" t="s">
        <v>277</v>
      </c>
      <c r="AP356" s="5" t="s">
        <v>278</v>
      </c>
      <c r="AQ356" s="6">
        <v>14020</v>
      </c>
    </row>
    <row r="357" spans="1:43" ht="16.5" thickBot="1" x14ac:dyDescent="0.3">
      <c r="A357" s="4">
        <v>29308</v>
      </c>
      <c r="B357" s="5" t="s">
        <v>43</v>
      </c>
      <c r="C357" s="6">
        <v>26377000</v>
      </c>
      <c r="D357" s="6">
        <v>6569000</v>
      </c>
      <c r="E357" s="6">
        <v>37.774791</v>
      </c>
      <c r="F357" s="6">
        <v>-122.446911</v>
      </c>
      <c r="G357" s="5" t="s">
        <v>45</v>
      </c>
      <c r="H357" s="5" t="s">
        <v>46</v>
      </c>
      <c r="I357" s="6">
        <v>2987878</v>
      </c>
      <c r="J357" s="6">
        <v>2007</v>
      </c>
      <c r="K357" s="6">
        <v>3801</v>
      </c>
      <c r="L357" s="6">
        <v>20070105</v>
      </c>
      <c r="M357" s="6">
        <v>1041</v>
      </c>
      <c r="N357" s="6">
        <v>1337</v>
      </c>
      <c r="O357" s="5" t="s">
        <v>217</v>
      </c>
      <c r="P357" s="5" t="s">
        <v>135</v>
      </c>
      <c r="Q357" s="5" t="s">
        <v>354</v>
      </c>
      <c r="R357" s="5" t="s">
        <v>263</v>
      </c>
      <c r="S357" s="5" t="s">
        <v>884</v>
      </c>
      <c r="T357" s="6">
        <v>184</v>
      </c>
      <c r="U357" s="5" t="s">
        <v>120</v>
      </c>
      <c r="V357" s="5" t="s">
        <v>52</v>
      </c>
      <c r="W357" s="5" t="s">
        <v>90</v>
      </c>
      <c r="X357" s="5" t="s">
        <v>91</v>
      </c>
      <c r="Y357" s="5" t="s">
        <v>78</v>
      </c>
      <c r="Z357" s="5" t="s">
        <v>56</v>
      </c>
      <c r="AA357" s="5" t="s">
        <v>57</v>
      </c>
      <c r="AB357" s="5" t="s">
        <v>58</v>
      </c>
      <c r="AC357" s="5" t="s">
        <v>52</v>
      </c>
      <c r="AD357" s="5" t="s">
        <v>59</v>
      </c>
      <c r="AE357" s="5" t="s">
        <v>60</v>
      </c>
      <c r="AF357" s="5" t="s">
        <v>79</v>
      </c>
      <c r="AG357" s="5" t="s">
        <v>901</v>
      </c>
      <c r="AH357" s="5" t="s">
        <v>81</v>
      </c>
      <c r="AI357" s="5" t="s">
        <v>64</v>
      </c>
      <c r="AJ357" s="5" t="s">
        <v>82</v>
      </c>
      <c r="AK357" s="5" t="s">
        <v>83</v>
      </c>
      <c r="AL357" s="5" t="s">
        <v>199</v>
      </c>
      <c r="AM357" s="5" t="s">
        <v>68</v>
      </c>
      <c r="AN357" s="6">
        <v>22106</v>
      </c>
      <c r="AO357" s="5" t="s">
        <v>85</v>
      </c>
      <c r="AP357" s="5" t="s">
        <v>86</v>
      </c>
      <c r="AQ357" s="6">
        <v>28137</v>
      </c>
    </row>
    <row r="358" spans="1:43" ht="16.5" thickBot="1" x14ac:dyDescent="0.3">
      <c r="A358" s="4">
        <v>29216</v>
      </c>
      <c r="B358" s="5" t="s">
        <v>43</v>
      </c>
      <c r="C358" s="6">
        <v>26345000</v>
      </c>
      <c r="D358" s="5" t="s">
        <v>44</v>
      </c>
      <c r="E358" s="6">
        <v>37.772080000000003</v>
      </c>
      <c r="F358" s="6">
        <v>-122.445717</v>
      </c>
      <c r="G358" s="5" t="s">
        <v>45</v>
      </c>
      <c r="H358" s="5" t="s">
        <v>46</v>
      </c>
      <c r="I358" s="6">
        <v>4629529</v>
      </c>
      <c r="J358" s="6">
        <v>2010</v>
      </c>
      <c r="K358" s="6">
        <v>3801</v>
      </c>
      <c r="L358" s="6">
        <v>20100118</v>
      </c>
      <c r="M358" s="6">
        <v>1923</v>
      </c>
      <c r="N358" s="6">
        <v>1211</v>
      </c>
      <c r="O358" s="5" t="s">
        <v>44</v>
      </c>
      <c r="P358" s="5" t="s">
        <v>172</v>
      </c>
      <c r="Q358" s="5" t="s">
        <v>44</v>
      </c>
      <c r="R358" s="5" t="s">
        <v>192</v>
      </c>
      <c r="S358" s="5" t="s">
        <v>884</v>
      </c>
      <c r="T358" s="6">
        <v>0</v>
      </c>
      <c r="U358" s="5" t="s">
        <v>51</v>
      </c>
      <c r="V358" s="5" t="s">
        <v>52</v>
      </c>
      <c r="W358" s="5" t="s">
        <v>111</v>
      </c>
      <c r="X358" s="5" t="s">
        <v>91</v>
      </c>
      <c r="Y358" s="5" t="s">
        <v>92</v>
      </c>
      <c r="Z358" s="5" t="s">
        <v>56</v>
      </c>
      <c r="AA358" s="5" t="s">
        <v>57</v>
      </c>
      <c r="AB358" s="5" t="s">
        <v>58</v>
      </c>
      <c r="AC358" s="5" t="s">
        <v>52</v>
      </c>
      <c r="AD358" s="5" t="s">
        <v>131</v>
      </c>
      <c r="AE358" s="5" t="s">
        <v>112</v>
      </c>
      <c r="AF358" s="5" t="s">
        <v>93</v>
      </c>
      <c r="AG358" s="5" t="s">
        <v>881</v>
      </c>
      <c r="AH358" s="5" t="s">
        <v>123</v>
      </c>
      <c r="AI358" s="5" t="s">
        <v>64</v>
      </c>
      <c r="AJ358" s="5" t="s">
        <v>104</v>
      </c>
      <c r="AK358" s="5" t="s">
        <v>66</v>
      </c>
      <c r="AL358" s="5" t="s">
        <v>199</v>
      </c>
      <c r="AM358" s="5" t="s">
        <v>68</v>
      </c>
      <c r="AN358" s="5" t="s">
        <v>106</v>
      </c>
      <c r="AO358" s="5" t="s">
        <v>107</v>
      </c>
      <c r="AP358" s="5" t="s">
        <v>108</v>
      </c>
      <c r="AQ358" s="6">
        <v>3656</v>
      </c>
    </row>
    <row r="359" spans="1:43" ht="16.5" thickBot="1" x14ac:dyDescent="0.3">
      <c r="A359" s="4">
        <v>25648</v>
      </c>
      <c r="B359" s="5" t="s">
        <v>43</v>
      </c>
      <c r="C359" s="6">
        <v>26455000</v>
      </c>
      <c r="D359" s="6">
        <v>6282000</v>
      </c>
      <c r="E359" s="6">
        <v>37.777465999999997</v>
      </c>
      <c r="F359" s="6">
        <v>-122.44842800000001</v>
      </c>
      <c r="G359" s="5" t="s">
        <v>45</v>
      </c>
      <c r="H359" s="5" t="s">
        <v>46</v>
      </c>
      <c r="I359" s="6">
        <v>140087295</v>
      </c>
      <c r="J359" s="6">
        <v>2014</v>
      </c>
      <c r="K359" s="6">
        <v>3801</v>
      </c>
      <c r="L359" s="6">
        <v>20140129</v>
      </c>
      <c r="M359" s="6">
        <v>213</v>
      </c>
      <c r="N359" s="6">
        <v>465</v>
      </c>
      <c r="O359" s="5" t="s">
        <v>444</v>
      </c>
      <c r="P359" s="5" t="s">
        <v>88</v>
      </c>
      <c r="Q359" s="5" t="s">
        <v>933</v>
      </c>
      <c r="R359" s="5" t="s">
        <v>74</v>
      </c>
      <c r="S359" s="5" t="s">
        <v>644</v>
      </c>
      <c r="T359" s="6">
        <v>463</v>
      </c>
      <c r="U359" s="5" t="s">
        <v>120</v>
      </c>
      <c r="V359" s="5" t="s">
        <v>52</v>
      </c>
      <c r="W359" s="5" t="s">
        <v>90</v>
      </c>
      <c r="X359" s="5" t="s">
        <v>91</v>
      </c>
      <c r="Y359" s="5" t="s">
        <v>92</v>
      </c>
      <c r="Z359" s="5" t="s">
        <v>56</v>
      </c>
      <c r="AA359" s="5" t="s">
        <v>213</v>
      </c>
      <c r="AB359" s="5" t="s">
        <v>58</v>
      </c>
      <c r="AC359" s="5" t="s">
        <v>52</v>
      </c>
      <c r="AD359" s="5" t="s">
        <v>131</v>
      </c>
      <c r="AE359" s="5" t="s">
        <v>60</v>
      </c>
      <c r="AF359" s="5" t="s">
        <v>93</v>
      </c>
      <c r="AG359" s="5" t="s">
        <v>934</v>
      </c>
      <c r="AH359" s="5" t="s">
        <v>133</v>
      </c>
      <c r="AI359" s="5" t="s">
        <v>64</v>
      </c>
      <c r="AJ359" s="5" t="s">
        <v>250</v>
      </c>
      <c r="AK359" s="5" t="s">
        <v>83</v>
      </c>
      <c r="AL359" s="5" t="s">
        <v>199</v>
      </c>
      <c r="AM359" s="5" t="s">
        <v>68</v>
      </c>
      <c r="AN359" s="5" t="s">
        <v>106</v>
      </c>
      <c r="AO359" s="5" t="s">
        <v>107</v>
      </c>
      <c r="AP359" s="5" t="s">
        <v>108</v>
      </c>
      <c r="AQ359" s="6">
        <v>28063</v>
      </c>
    </row>
    <row r="360" spans="1:43" ht="16.5" thickBot="1" x14ac:dyDescent="0.3">
      <c r="A360" s="4">
        <v>10443</v>
      </c>
      <c r="B360" s="5" t="s">
        <v>43</v>
      </c>
      <c r="C360" s="6">
        <v>26345000</v>
      </c>
      <c r="D360" s="5" t="s">
        <v>44</v>
      </c>
      <c r="E360" s="6">
        <v>37.772080000000003</v>
      </c>
      <c r="F360" s="6">
        <v>-122.445717</v>
      </c>
      <c r="G360" s="5" t="s">
        <v>45</v>
      </c>
      <c r="H360" s="5" t="s">
        <v>46</v>
      </c>
      <c r="I360" s="6">
        <v>130083190</v>
      </c>
      <c r="J360" s="6">
        <v>2013</v>
      </c>
      <c r="K360" s="6">
        <v>3801</v>
      </c>
      <c r="L360" s="6">
        <v>20130129</v>
      </c>
      <c r="M360" s="6">
        <v>2043</v>
      </c>
      <c r="N360" s="6">
        <v>1666</v>
      </c>
      <c r="O360" s="5" t="s">
        <v>119</v>
      </c>
      <c r="P360" s="5" t="s">
        <v>47</v>
      </c>
      <c r="Q360" s="5" t="s">
        <v>299</v>
      </c>
      <c r="R360" s="5" t="s">
        <v>192</v>
      </c>
      <c r="S360" s="5" t="s">
        <v>644</v>
      </c>
      <c r="T360" s="6">
        <v>0</v>
      </c>
      <c r="U360" s="5" t="s">
        <v>51</v>
      </c>
      <c r="V360" s="5" t="s">
        <v>52</v>
      </c>
      <c r="W360" s="5" t="s">
        <v>53</v>
      </c>
      <c r="X360" s="5" t="s">
        <v>91</v>
      </c>
      <c r="Y360" s="5" t="s">
        <v>92</v>
      </c>
      <c r="Z360" s="5" t="s">
        <v>56</v>
      </c>
      <c r="AA360" s="5" t="s">
        <v>57</v>
      </c>
      <c r="AB360" s="5" t="s">
        <v>58</v>
      </c>
      <c r="AC360" s="5" t="s">
        <v>52</v>
      </c>
      <c r="AD360" s="5" t="s">
        <v>131</v>
      </c>
      <c r="AE360" s="5" t="s">
        <v>112</v>
      </c>
      <c r="AF360" s="5" t="s">
        <v>93</v>
      </c>
      <c r="AG360" s="5" t="s">
        <v>881</v>
      </c>
      <c r="AH360" s="5" t="s">
        <v>123</v>
      </c>
      <c r="AI360" s="5" t="s">
        <v>64</v>
      </c>
      <c r="AJ360" s="5" t="s">
        <v>65</v>
      </c>
      <c r="AK360" s="5" t="s">
        <v>66</v>
      </c>
      <c r="AL360" s="5" t="s">
        <v>199</v>
      </c>
      <c r="AM360" s="5" t="s">
        <v>68</v>
      </c>
      <c r="AN360" s="6">
        <v>22350</v>
      </c>
      <c r="AO360" s="5" t="s">
        <v>69</v>
      </c>
      <c r="AP360" s="5" t="s">
        <v>70</v>
      </c>
      <c r="AQ360" s="6">
        <v>10550</v>
      </c>
    </row>
    <row r="361" spans="1:43" ht="16.5" thickBot="1" x14ac:dyDescent="0.3">
      <c r="A361" s="4">
        <v>29006</v>
      </c>
      <c r="B361" s="5" t="s">
        <v>43</v>
      </c>
      <c r="C361" s="6">
        <v>26067000</v>
      </c>
      <c r="D361" s="5" t="s">
        <v>44</v>
      </c>
      <c r="E361" s="6">
        <v>37.777794</v>
      </c>
      <c r="F361" s="6">
        <v>-122.438366</v>
      </c>
      <c r="G361" s="5" t="s">
        <v>45</v>
      </c>
      <c r="H361" s="5" t="s">
        <v>46</v>
      </c>
      <c r="I361" s="6">
        <v>2566201</v>
      </c>
      <c r="J361" s="6">
        <v>2006</v>
      </c>
      <c r="K361" s="6">
        <v>3801</v>
      </c>
      <c r="L361" s="6">
        <v>20060119</v>
      </c>
      <c r="M361" s="6">
        <v>1015</v>
      </c>
      <c r="N361" s="6">
        <v>438</v>
      </c>
      <c r="O361" s="5" t="s">
        <v>44</v>
      </c>
      <c r="P361" s="5" t="s">
        <v>72</v>
      </c>
      <c r="Q361" s="5" t="s">
        <v>239</v>
      </c>
      <c r="R361" s="5" t="s">
        <v>453</v>
      </c>
      <c r="S361" s="5" t="s">
        <v>273</v>
      </c>
      <c r="T361" s="6">
        <v>0</v>
      </c>
      <c r="U361" s="5" t="s">
        <v>51</v>
      </c>
      <c r="V361" s="5" t="s">
        <v>52</v>
      </c>
      <c r="W361" s="5" t="s">
        <v>53</v>
      </c>
      <c r="X361" s="5" t="s">
        <v>91</v>
      </c>
      <c r="Y361" s="5" t="s">
        <v>78</v>
      </c>
      <c r="Z361" s="5" t="s">
        <v>56</v>
      </c>
      <c r="AA361" s="5" t="s">
        <v>57</v>
      </c>
      <c r="AB361" s="5" t="s">
        <v>58</v>
      </c>
      <c r="AC361" s="5" t="s">
        <v>52</v>
      </c>
      <c r="AD361" s="5" t="s">
        <v>59</v>
      </c>
      <c r="AE361" s="5" t="s">
        <v>112</v>
      </c>
      <c r="AF361" s="5" t="s">
        <v>79</v>
      </c>
      <c r="AG361" s="5" t="s">
        <v>942</v>
      </c>
      <c r="AH361" s="5" t="s">
        <v>81</v>
      </c>
      <c r="AI361" s="5" t="s">
        <v>64</v>
      </c>
      <c r="AJ361" s="5" t="s">
        <v>124</v>
      </c>
      <c r="AK361" s="5" t="s">
        <v>66</v>
      </c>
      <c r="AL361" s="5" t="s">
        <v>199</v>
      </c>
      <c r="AM361" s="5" t="s">
        <v>68</v>
      </c>
      <c r="AN361" s="5" t="s">
        <v>125</v>
      </c>
      <c r="AO361" s="5" t="s">
        <v>126</v>
      </c>
      <c r="AP361" s="5" t="s">
        <v>127</v>
      </c>
      <c r="AQ361" s="6">
        <v>5825</v>
      </c>
    </row>
    <row r="362" spans="1:43" ht="16.5" thickBot="1" x14ac:dyDescent="0.3">
      <c r="A362" s="4">
        <v>14543</v>
      </c>
      <c r="B362" s="5" t="s">
        <v>43</v>
      </c>
      <c r="C362" s="6">
        <v>26031000</v>
      </c>
      <c r="D362" s="5" t="s">
        <v>44</v>
      </c>
      <c r="E362" s="6">
        <v>37.773133000000001</v>
      </c>
      <c r="F362" s="6">
        <v>-122.437423</v>
      </c>
      <c r="G362" s="5" t="s">
        <v>45</v>
      </c>
      <c r="H362" s="5" t="s">
        <v>46</v>
      </c>
      <c r="I362" s="6">
        <v>4585967</v>
      </c>
      <c r="J362" s="6">
        <v>2010</v>
      </c>
      <c r="K362" s="6">
        <v>3801</v>
      </c>
      <c r="L362" s="6">
        <v>20100130</v>
      </c>
      <c r="M362" s="6">
        <v>222</v>
      </c>
      <c r="N362" s="6">
        <v>2038</v>
      </c>
      <c r="O362" s="5" t="s">
        <v>71</v>
      </c>
      <c r="P362" s="5" t="s">
        <v>128</v>
      </c>
      <c r="Q362" s="5" t="s">
        <v>240</v>
      </c>
      <c r="R362" s="5" t="s">
        <v>192</v>
      </c>
      <c r="S362" s="5" t="s">
        <v>453</v>
      </c>
      <c r="T362" s="6">
        <v>0</v>
      </c>
      <c r="U362" s="5" t="s">
        <v>51</v>
      </c>
      <c r="V362" s="5" t="s">
        <v>52</v>
      </c>
      <c r="W362" s="5" t="s">
        <v>90</v>
      </c>
      <c r="X362" s="5" t="s">
        <v>150</v>
      </c>
      <c r="Y362" s="5" t="s">
        <v>151</v>
      </c>
      <c r="Z362" s="5" t="s">
        <v>152</v>
      </c>
      <c r="AA362" s="5" t="s">
        <v>213</v>
      </c>
      <c r="AB362" s="5" t="s">
        <v>58</v>
      </c>
      <c r="AC362" s="5" t="s">
        <v>52</v>
      </c>
      <c r="AD362" s="5" t="s">
        <v>131</v>
      </c>
      <c r="AE362" s="5" t="s">
        <v>112</v>
      </c>
      <c r="AF362" s="5" t="s">
        <v>153</v>
      </c>
      <c r="AG362" s="5" t="s">
        <v>554</v>
      </c>
      <c r="AH362" s="5" t="s">
        <v>133</v>
      </c>
      <c r="AI362" s="5" t="s">
        <v>171</v>
      </c>
      <c r="AJ362" s="5" t="s">
        <v>236</v>
      </c>
      <c r="AK362" s="5" t="s">
        <v>66</v>
      </c>
      <c r="AL362" s="5" t="s">
        <v>199</v>
      </c>
      <c r="AM362" s="5" t="s">
        <v>68</v>
      </c>
      <c r="AN362" s="5" t="s">
        <v>237</v>
      </c>
      <c r="AO362" s="5" t="s">
        <v>238</v>
      </c>
      <c r="AP362" s="5" t="s">
        <v>179</v>
      </c>
      <c r="AQ362" s="6">
        <v>18794</v>
      </c>
    </row>
    <row r="363" spans="1:43" ht="16.5" thickBot="1" x14ac:dyDescent="0.3">
      <c r="A363" s="4">
        <v>28669</v>
      </c>
      <c r="B363" s="5" t="s">
        <v>43</v>
      </c>
      <c r="C363" s="6">
        <v>26031000</v>
      </c>
      <c r="D363" s="5" t="s">
        <v>44</v>
      </c>
      <c r="E363" s="6">
        <v>37.773133000000001</v>
      </c>
      <c r="F363" s="6">
        <v>-122.437423</v>
      </c>
      <c r="G363" s="5" t="s">
        <v>45</v>
      </c>
      <c r="H363" s="5" t="s">
        <v>46</v>
      </c>
      <c r="I363" s="6">
        <v>2484833</v>
      </c>
      <c r="J363" s="6">
        <v>2006</v>
      </c>
      <c r="K363" s="6">
        <v>3801</v>
      </c>
      <c r="L363" s="6">
        <v>20060117</v>
      </c>
      <c r="M363" s="6">
        <v>15</v>
      </c>
      <c r="N363" s="6">
        <v>1632</v>
      </c>
      <c r="O363" s="5" t="s">
        <v>119</v>
      </c>
      <c r="P363" s="5" t="s">
        <v>47</v>
      </c>
      <c r="Q363" s="5" t="s">
        <v>240</v>
      </c>
      <c r="R363" s="5" t="s">
        <v>453</v>
      </c>
      <c r="S363" s="5" t="s">
        <v>192</v>
      </c>
      <c r="T363" s="6">
        <v>0</v>
      </c>
      <c r="U363" s="5" t="s">
        <v>51</v>
      </c>
      <c r="V363" s="5" t="s">
        <v>52</v>
      </c>
      <c r="W363" s="5" t="s">
        <v>53</v>
      </c>
      <c r="X363" s="5" t="s">
        <v>77</v>
      </c>
      <c r="Y363" s="5" t="s">
        <v>78</v>
      </c>
      <c r="Z363" s="5" t="s">
        <v>56</v>
      </c>
      <c r="AA363" s="5" t="s">
        <v>57</v>
      </c>
      <c r="AB363" s="5" t="s">
        <v>58</v>
      </c>
      <c r="AC363" s="5" t="s">
        <v>52</v>
      </c>
      <c r="AD363" s="5" t="s">
        <v>131</v>
      </c>
      <c r="AE363" s="5" t="s">
        <v>112</v>
      </c>
      <c r="AF363" s="5" t="s">
        <v>79</v>
      </c>
      <c r="AG363" s="5" t="s">
        <v>554</v>
      </c>
      <c r="AH363" s="5" t="s">
        <v>149</v>
      </c>
      <c r="AI363" s="5" t="s">
        <v>64</v>
      </c>
      <c r="AJ363" s="5" t="s">
        <v>188</v>
      </c>
      <c r="AK363" s="5" t="s">
        <v>66</v>
      </c>
      <c r="AL363" s="5" t="s">
        <v>199</v>
      </c>
      <c r="AM363" s="5" t="s">
        <v>68</v>
      </c>
      <c r="AN363" s="6">
        <v>21703</v>
      </c>
      <c r="AO363" s="5" t="s">
        <v>189</v>
      </c>
      <c r="AP363" s="5" t="s">
        <v>190</v>
      </c>
      <c r="AQ363" s="6">
        <v>11441</v>
      </c>
    </row>
    <row r="364" spans="1:43" ht="16.5" thickBot="1" x14ac:dyDescent="0.3">
      <c r="A364" s="4">
        <v>12768</v>
      </c>
      <c r="B364" s="5" t="s">
        <v>43</v>
      </c>
      <c r="C364" s="6">
        <v>26031000</v>
      </c>
      <c r="D364" s="5" t="s">
        <v>44</v>
      </c>
      <c r="E364" s="6">
        <v>37.773133000000001</v>
      </c>
      <c r="F364" s="6">
        <v>-122.437423</v>
      </c>
      <c r="G364" s="5" t="s">
        <v>45</v>
      </c>
      <c r="H364" s="5" t="s">
        <v>46</v>
      </c>
      <c r="I364" s="6">
        <v>5483535</v>
      </c>
      <c r="J364" s="6">
        <v>2012</v>
      </c>
      <c r="K364" s="6">
        <v>3801</v>
      </c>
      <c r="L364" s="6">
        <v>20120116</v>
      </c>
      <c r="M364" s="6">
        <v>1432</v>
      </c>
      <c r="N364" s="6">
        <v>874</v>
      </c>
      <c r="O364" s="5" t="s">
        <v>119</v>
      </c>
      <c r="P364" s="5" t="s">
        <v>172</v>
      </c>
      <c r="Q364" s="5" t="s">
        <v>984</v>
      </c>
      <c r="R364" s="5" t="s">
        <v>453</v>
      </c>
      <c r="S364" s="5" t="s">
        <v>192</v>
      </c>
      <c r="T364" s="6">
        <v>0</v>
      </c>
      <c r="U364" s="5" t="s">
        <v>51</v>
      </c>
      <c r="V364" s="5" t="s">
        <v>52</v>
      </c>
      <c r="W364" s="5" t="s">
        <v>90</v>
      </c>
      <c r="X364" s="5" t="s">
        <v>91</v>
      </c>
      <c r="Y364" s="5" t="s">
        <v>92</v>
      </c>
      <c r="Z364" s="5" t="s">
        <v>56</v>
      </c>
      <c r="AA364" s="5" t="s">
        <v>57</v>
      </c>
      <c r="AB364" s="5" t="s">
        <v>58</v>
      </c>
      <c r="AC364" s="5" t="s">
        <v>52</v>
      </c>
      <c r="AD364" s="5" t="s">
        <v>59</v>
      </c>
      <c r="AE364" s="5" t="s">
        <v>112</v>
      </c>
      <c r="AF364" s="5" t="s">
        <v>93</v>
      </c>
      <c r="AG364" s="5" t="s">
        <v>554</v>
      </c>
      <c r="AH364" s="5" t="s">
        <v>63</v>
      </c>
      <c r="AI364" s="5" t="s">
        <v>64</v>
      </c>
      <c r="AJ364" s="5" t="s">
        <v>124</v>
      </c>
      <c r="AK364" s="5" t="s">
        <v>66</v>
      </c>
      <c r="AL364" s="5" t="s">
        <v>199</v>
      </c>
      <c r="AM364" s="5" t="s">
        <v>68</v>
      </c>
      <c r="AN364" s="5" t="s">
        <v>125</v>
      </c>
      <c r="AO364" s="5" t="s">
        <v>126</v>
      </c>
      <c r="AP364" s="5" t="s">
        <v>127</v>
      </c>
      <c r="AQ364" s="6">
        <v>28456</v>
      </c>
    </row>
    <row r="365" spans="1:43" ht="16.5" thickBot="1" x14ac:dyDescent="0.3">
      <c r="A365" s="4">
        <v>16129</v>
      </c>
      <c r="B365" s="5" t="s">
        <v>43</v>
      </c>
      <c r="C365" s="6">
        <v>26345000</v>
      </c>
      <c r="D365" s="5" t="s">
        <v>44</v>
      </c>
      <c r="E365" s="6">
        <v>37.772080000000003</v>
      </c>
      <c r="F365" s="6">
        <v>-122.445717</v>
      </c>
      <c r="G365" s="5" t="s">
        <v>45</v>
      </c>
      <c r="H365" s="5" t="s">
        <v>46</v>
      </c>
      <c r="I365" s="6">
        <v>150096010</v>
      </c>
      <c r="J365" s="6">
        <v>2015</v>
      </c>
      <c r="K365" s="6">
        <v>3801</v>
      </c>
      <c r="L365" s="6">
        <v>20150131</v>
      </c>
      <c r="M365" s="6">
        <v>1946</v>
      </c>
      <c r="N365" s="6">
        <v>2294</v>
      </c>
      <c r="O365" s="5" t="s">
        <v>119</v>
      </c>
      <c r="P365" s="5" t="s">
        <v>128</v>
      </c>
      <c r="Q365" s="5" t="s">
        <v>640</v>
      </c>
      <c r="R365" s="5" t="s">
        <v>644</v>
      </c>
      <c r="S365" s="5" t="s">
        <v>192</v>
      </c>
      <c r="T365" s="6">
        <v>0</v>
      </c>
      <c r="U365" s="5" t="s">
        <v>51</v>
      </c>
      <c r="V365" s="5" t="s">
        <v>52</v>
      </c>
      <c r="W365" s="5" t="s">
        <v>111</v>
      </c>
      <c r="X365" s="5" t="s">
        <v>91</v>
      </c>
      <c r="Y365" s="5" t="s">
        <v>92</v>
      </c>
      <c r="Z365" s="5" t="s">
        <v>56</v>
      </c>
      <c r="AA365" s="5" t="s">
        <v>57</v>
      </c>
      <c r="AB365" s="5" t="s">
        <v>58</v>
      </c>
      <c r="AC365" s="5" t="s">
        <v>52</v>
      </c>
      <c r="AD365" s="5" t="s">
        <v>131</v>
      </c>
      <c r="AE365" s="5" t="s">
        <v>112</v>
      </c>
      <c r="AF365" s="5" t="s">
        <v>93</v>
      </c>
      <c r="AG365" s="5" t="s">
        <v>881</v>
      </c>
      <c r="AH365" s="5" t="s">
        <v>123</v>
      </c>
      <c r="AI365" s="5" t="s">
        <v>64</v>
      </c>
      <c r="AJ365" s="5" t="s">
        <v>250</v>
      </c>
      <c r="AK365" s="5" t="s">
        <v>66</v>
      </c>
      <c r="AL365" s="5" t="s">
        <v>199</v>
      </c>
      <c r="AM365" s="5" t="s">
        <v>68</v>
      </c>
      <c r="AN365" s="5" t="s">
        <v>106</v>
      </c>
      <c r="AO365" s="5" t="s">
        <v>107</v>
      </c>
      <c r="AP365" s="5" t="s">
        <v>108</v>
      </c>
      <c r="AQ365" s="6">
        <v>3802</v>
      </c>
    </row>
    <row r="366" spans="1:43" ht="16.5" thickBot="1" x14ac:dyDescent="0.3">
      <c r="A366" s="4">
        <v>6075</v>
      </c>
      <c r="B366" s="5" t="s">
        <v>43</v>
      </c>
      <c r="C366" s="6">
        <v>26028000</v>
      </c>
      <c r="D366" s="6">
        <v>11685000</v>
      </c>
      <c r="E366" s="6">
        <v>37.773294999999997</v>
      </c>
      <c r="F366" s="6">
        <v>-122.43574099999999</v>
      </c>
      <c r="G366" s="5" t="s">
        <v>45</v>
      </c>
      <c r="H366" s="5" t="s">
        <v>46</v>
      </c>
      <c r="I366" s="6">
        <v>4080608</v>
      </c>
      <c r="J366" s="6">
        <v>2009</v>
      </c>
      <c r="K366" s="6">
        <v>3801</v>
      </c>
      <c r="L366" s="6">
        <v>20090101</v>
      </c>
      <c r="M366" s="6">
        <v>1500</v>
      </c>
      <c r="N366" s="6">
        <v>1484</v>
      </c>
      <c r="O366" s="5" t="s">
        <v>119</v>
      </c>
      <c r="P366" s="5" t="s">
        <v>72</v>
      </c>
      <c r="Q366" s="5" t="s">
        <v>136</v>
      </c>
      <c r="R366" s="5" t="s">
        <v>680</v>
      </c>
      <c r="S366" s="5" t="s">
        <v>192</v>
      </c>
      <c r="T366" s="6">
        <v>19</v>
      </c>
      <c r="U366" s="5" t="s">
        <v>455</v>
      </c>
      <c r="V366" s="5" t="s">
        <v>52</v>
      </c>
      <c r="W366" s="5" t="s">
        <v>53</v>
      </c>
      <c r="X366" s="5" t="s">
        <v>54</v>
      </c>
      <c r="Y366" s="5" t="s">
        <v>78</v>
      </c>
      <c r="Z366" s="5" t="s">
        <v>56</v>
      </c>
      <c r="AA366" s="5" t="s">
        <v>57</v>
      </c>
      <c r="AB366" s="5" t="s">
        <v>58</v>
      </c>
      <c r="AC366" s="5" t="s">
        <v>52</v>
      </c>
      <c r="AD366" s="5" t="s">
        <v>59</v>
      </c>
      <c r="AE366" s="5" t="s">
        <v>112</v>
      </c>
      <c r="AF366" s="5" t="s">
        <v>93</v>
      </c>
      <c r="AG366" s="5" t="s">
        <v>999</v>
      </c>
      <c r="AH366" s="5" t="s">
        <v>63</v>
      </c>
      <c r="AI366" s="5" t="s">
        <v>64</v>
      </c>
      <c r="AJ366" s="5" t="s">
        <v>65</v>
      </c>
      <c r="AK366" s="5" t="s">
        <v>66</v>
      </c>
      <c r="AL366" s="5" t="s">
        <v>199</v>
      </c>
      <c r="AM366" s="5" t="s">
        <v>68</v>
      </c>
      <c r="AN366" s="6">
        <v>22350</v>
      </c>
      <c r="AO366" s="5" t="s">
        <v>69</v>
      </c>
      <c r="AP366" s="5" t="s">
        <v>70</v>
      </c>
      <c r="AQ366" s="6">
        <v>1343</v>
      </c>
    </row>
    <row r="367" spans="1:43" ht="16.5" thickBot="1" x14ac:dyDescent="0.3">
      <c r="A367" s="4">
        <v>33163</v>
      </c>
      <c r="B367" s="5" t="s">
        <v>43</v>
      </c>
      <c r="C367" s="6">
        <v>26441000</v>
      </c>
      <c r="D367" s="5" t="s">
        <v>44</v>
      </c>
      <c r="E367" s="6">
        <v>37.771053999999999</v>
      </c>
      <c r="F367" s="6">
        <v>-122.453902</v>
      </c>
      <c r="G367" s="5" t="s">
        <v>45</v>
      </c>
      <c r="H367" s="5" t="s">
        <v>46</v>
      </c>
      <c r="I367" s="6">
        <v>1992426</v>
      </c>
      <c r="J367" s="6">
        <v>2005</v>
      </c>
      <c r="K367" s="6">
        <v>3801</v>
      </c>
      <c r="L367" s="6">
        <v>20050101</v>
      </c>
      <c r="M367" s="6">
        <v>2257</v>
      </c>
      <c r="N367" s="6">
        <v>4149</v>
      </c>
      <c r="O367" s="5" t="s">
        <v>119</v>
      </c>
      <c r="P367" s="5" t="s">
        <v>128</v>
      </c>
      <c r="Q367" s="5" t="s">
        <v>1012</v>
      </c>
      <c r="R367" s="5" t="s">
        <v>694</v>
      </c>
      <c r="S367" s="5" t="s">
        <v>192</v>
      </c>
      <c r="T367" s="6">
        <v>0</v>
      </c>
      <c r="U367" s="5" t="s">
        <v>51</v>
      </c>
      <c r="V367" s="5" t="s">
        <v>52</v>
      </c>
      <c r="W367" s="5" t="s">
        <v>90</v>
      </c>
      <c r="X367" s="5" t="s">
        <v>91</v>
      </c>
      <c r="Y367" s="5" t="s">
        <v>78</v>
      </c>
      <c r="Z367" s="5" t="s">
        <v>56</v>
      </c>
      <c r="AA367" s="5" t="s">
        <v>213</v>
      </c>
      <c r="AB367" s="5" t="s">
        <v>58</v>
      </c>
      <c r="AC367" s="5" t="s">
        <v>52</v>
      </c>
      <c r="AD367" s="5" t="s">
        <v>131</v>
      </c>
      <c r="AE367" s="5" t="s">
        <v>112</v>
      </c>
      <c r="AF367" s="5" t="s">
        <v>79</v>
      </c>
      <c r="AG367" s="5" t="s">
        <v>1009</v>
      </c>
      <c r="AH367" s="5" t="s">
        <v>149</v>
      </c>
      <c r="AI367" s="5" t="s">
        <v>215</v>
      </c>
      <c r="AJ367" s="5" t="s">
        <v>124</v>
      </c>
      <c r="AK367" s="5" t="s">
        <v>66</v>
      </c>
      <c r="AL367" s="5" t="s">
        <v>199</v>
      </c>
      <c r="AM367" s="5" t="s">
        <v>68</v>
      </c>
      <c r="AN367" s="5" t="s">
        <v>125</v>
      </c>
      <c r="AO367" s="5" t="s">
        <v>126</v>
      </c>
      <c r="AP367" s="5" t="s">
        <v>127</v>
      </c>
      <c r="AQ367" s="6">
        <v>14011</v>
      </c>
    </row>
    <row r="368" spans="1:43" ht="16.5" thickBot="1" x14ac:dyDescent="0.3">
      <c r="A368" s="4">
        <v>27876</v>
      </c>
      <c r="B368" s="5" t="s">
        <v>43</v>
      </c>
      <c r="C368" s="6">
        <v>26480000</v>
      </c>
      <c r="D368" s="6">
        <v>12747000</v>
      </c>
      <c r="E368" s="6">
        <v>37.777863000000004</v>
      </c>
      <c r="F368" s="6">
        <v>-122.45307699999999</v>
      </c>
      <c r="G368" s="5" t="s">
        <v>45</v>
      </c>
      <c r="H368" s="5" t="s">
        <v>46</v>
      </c>
      <c r="I368" s="6">
        <v>140033511</v>
      </c>
      <c r="J368" s="6">
        <v>2014</v>
      </c>
      <c r="K368" s="6">
        <v>3801</v>
      </c>
      <c r="L368" s="6">
        <v>20140112</v>
      </c>
      <c r="M368" s="6">
        <v>1733</v>
      </c>
      <c r="N368" s="6">
        <v>251</v>
      </c>
      <c r="O368" s="5" t="s">
        <v>444</v>
      </c>
      <c r="P368" s="5" t="s">
        <v>182</v>
      </c>
      <c r="Q368" s="5" t="s">
        <v>48</v>
      </c>
      <c r="R368" s="5" t="s">
        <v>49</v>
      </c>
      <c r="S368" s="5" t="s">
        <v>955</v>
      </c>
      <c r="T368" s="6">
        <v>90</v>
      </c>
      <c r="U368" s="5" t="s">
        <v>76</v>
      </c>
      <c r="V368" s="5" t="s">
        <v>52</v>
      </c>
      <c r="W368" s="5" t="s">
        <v>53</v>
      </c>
      <c r="X368" s="5" t="s">
        <v>147</v>
      </c>
      <c r="Y368" s="5" t="s">
        <v>130</v>
      </c>
      <c r="Z368" s="5" t="s">
        <v>56</v>
      </c>
      <c r="AA368" s="5" t="s">
        <v>57</v>
      </c>
      <c r="AB368" s="5" t="s">
        <v>58</v>
      </c>
      <c r="AC368" s="5" t="s">
        <v>52</v>
      </c>
      <c r="AD368" s="5" t="s">
        <v>1040</v>
      </c>
      <c r="AE368" s="5" t="s">
        <v>60</v>
      </c>
      <c r="AF368" s="5" t="s">
        <v>79</v>
      </c>
      <c r="AG368" s="5" t="s">
        <v>1041</v>
      </c>
      <c r="AH368" s="5" t="s">
        <v>63</v>
      </c>
      <c r="AI368" s="5" t="s">
        <v>64</v>
      </c>
      <c r="AJ368" s="5" t="s">
        <v>139</v>
      </c>
      <c r="AK368" s="5" t="s">
        <v>168</v>
      </c>
      <c r="AL368" s="5" t="s">
        <v>199</v>
      </c>
      <c r="AM368" s="5" t="s">
        <v>68</v>
      </c>
      <c r="AN368" s="6">
        <v>22107</v>
      </c>
      <c r="AO368" s="5" t="s">
        <v>140</v>
      </c>
      <c r="AP368" s="5" t="s">
        <v>141</v>
      </c>
      <c r="AQ368" s="6">
        <v>13036</v>
      </c>
    </row>
    <row r="369" spans="1:43" ht="16.5" thickBot="1" x14ac:dyDescent="0.3">
      <c r="A369" s="4">
        <v>25780</v>
      </c>
      <c r="B369" s="5" t="s">
        <v>43</v>
      </c>
      <c r="C369" s="6">
        <v>26441000</v>
      </c>
      <c r="D369" s="6">
        <v>12089000</v>
      </c>
      <c r="E369" s="6">
        <v>37.770319999999998</v>
      </c>
      <c r="F369" s="6">
        <v>-122.453767</v>
      </c>
      <c r="G369" s="5" t="s">
        <v>45</v>
      </c>
      <c r="H369" s="5" t="s">
        <v>46</v>
      </c>
      <c r="I369" s="6">
        <v>130040112</v>
      </c>
      <c r="J369" s="6">
        <v>2013</v>
      </c>
      <c r="K369" s="6">
        <v>3801</v>
      </c>
      <c r="L369" s="6">
        <v>20130115</v>
      </c>
      <c r="M369" s="6">
        <v>940</v>
      </c>
      <c r="N369" s="6">
        <v>2179</v>
      </c>
      <c r="O369" s="5" t="s">
        <v>44</v>
      </c>
      <c r="P369" s="5" t="s">
        <v>47</v>
      </c>
      <c r="Q369" s="5" t="s">
        <v>354</v>
      </c>
      <c r="R369" s="5" t="s">
        <v>694</v>
      </c>
      <c r="S369" s="5" t="s">
        <v>218</v>
      </c>
      <c r="T369" s="6">
        <v>82</v>
      </c>
      <c r="U369" s="5" t="s">
        <v>622</v>
      </c>
      <c r="V369" s="5" t="s">
        <v>52</v>
      </c>
      <c r="W369" s="5" t="s">
        <v>90</v>
      </c>
      <c r="X369" s="5" t="s">
        <v>150</v>
      </c>
      <c r="Y369" s="5" t="s">
        <v>151</v>
      </c>
      <c r="Z369" s="5" t="s">
        <v>358</v>
      </c>
      <c r="AA369" s="5" t="s">
        <v>57</v>
      </c>
      <c r="AB369" s="5" t="s">
        <v>58</v>
      </c>
      <c r="AC369" s="5" t="s">
        <v>52</v>
      </c>
      <c r="AD369" s="5" t="s">
        <v>59</v>
      </c>
      <c r="AE369" s="5" t="s">
        <v>60</v>
      </c>
      <c r="AF369" s="5" t="s">
        <v>153</v>
      </c>
      <c r="AG369" s="5" t="s">
        <v>1026</v>
      </c>
      <c r="AH369" s="5" t="s">
        <v>95</v>
      </c>
      <c r="AI369" s="5" t="s">
        <v>64</v>
      </c>
      <c r="AJ369" s="5" t="s">
        <v>65</v>
      </c>
      <c r="AK369" s="5" t="s">
        <v>83</v>
      </c>
      <c r="AL369" s="5" t="s">
        <v>199</v>
      </c>
      <c r="AM369" s="5" t="s">
        <v>68</v>
      </c>
      <c r="AN369" s="6">
        <v>22350</v>
      </c>
      <c r="AO369" s="5" t="s">
        <v>69</v>
      </c>
      <c r="AP369" s="5" t="s">
        <v>70</v>
      </c>
      <c r="AQ369" s="6">
        <v>1178</v>
      </c>
    </row>
    <row r="370" spans="1:43" ht="16.5" thickBot="1" x14ac:dyDescent="0.3">
      <c r="A370" s="4">
        <v>29002</v>
      </c>
      <c r="B370" s="5" t="s">
        <v>43</v>
      </c>
      <c r="C370" s="6">
        <v>26066000</v>
      </c>
      <c r="D370" s="5" t="s">
        <v>44</v>
      </c>
      <c r="E370" s="6">
        <v>37.778005999999998</v>
      </c>
      <c r="F370" s="6">
        <v>-122.436697</v>
      </c>
      <c r="G370" s="5" t="s">
        <v>45</v>
      </c>
      <c r="H370" s="5" t="s">
        <v>46</v>
      </c>
      <c r="I370" s="6">
        <v>2484933</v>
      </c>
      <c r="J370" s="6">
        <v>2006</v>
      </c>
      <c r="K370" s="6">
        <v>3801</v>
      </c>
      <c r="L370" s="6">
        <v>20060131</v>
      </c>
      <c r="M370" s="6">
        <v>828</v>
      </c>
      <c r="N370" s="6">
        <v>1480</v>
      </c>
      <c r="O370" s="5" t="s">
        <v>71</v>
      </c>
      <c r="P370" s="5" t="s">
        <v>47</v>
      </c>
      <c r="Q370" s="5" t="s">
        <v>799</v>
      </c>
      <c r="R370" s="5" t="s">
        <v>273</v>
      </c>
      <c r="S370" s="5" t="s">
        <v>680</v>
      </c>
      <c r="T370" s="6">
        <v>0</v>
      </c>
      <c r="U370" s="5" t="s">
        <v>51</v>
      </c>
      <c r="V370" s="5" t="s">
        <v>52</v>
      </c>
      <c r="W370" s="5" t="s">
        <v>90</v>
      </c>
      <c r="X370" s="5" t="s">
        <v>91</v>
      </c>
      <c r="Y370" s="5" t="s">
        <v>78</v>
      </c>
      <c r="Z370" s="5" t="s">
        <v>56</v>
      </c>
      <c r="AA370" s="5" t="s">
        <v>57</v>
      </c>
      <c r="AB370" s="5" t="s">
        <v>58</v>
      </c>
      <c r="AC370" s="5" t="s">
        <v>52</v>
      </c>
      <c r="AD370" s="5" t="s">
        <v>59</v>
      </c>
      <c r="AE370" s="5" t="s">
        <v>112</v>
      </c>
      <c r="AF370" s="5" t="s">
        <v>79</v>
      </c>
      <c r="AG370" s="5" t="s">
        <v>958</v>
      </c>
      <c r="AH370" s="5" t="s">
        <v>95</v>
      </c>
      <c r="AI370" s="5" t="s">
        <v>171</v>
      </c>
      <c r="AJ370" s="5" t="s">
        <v>220</v>
      </c>
      <c r="AK370" s="5" t="s">
        <v>66</v>
      </c>
      <c r="AL370" s="5" t="s">
        <v>199</v>
      </c>
      <c r="AM370" s="5" t="s">
        <v>68</v>
      </c>
      <c r="AN370" s="5" t="s">
        <v>221</v>
      </c>
      <c r="AO370" s="5" t="s">
        <v>222</v>
      </c>
      <c r="AP370" s="5" t="s">
        <v>223</v>
      </c>
      <c r="AQ370" s="6">
        <v>24198</v>
      </c>
    </row>
    <row r="371" spans="1:43" ht="16.5" thickBot="1" x14ac:dyDescent="0.3">
      <c r="A371" s="4">
        <v>28636</v>
      </c>
      <c r="B371" s="5" t="s">
        <v>43</v>
      </c>
      <c r="C371" s="6">
        <v>26027000</v>
      </c>
      <c r="D371" s="6">
        <v>9760000</v>
      </c>
      <c r="E371" s="6">
        <v>37.773282999999999</v>
      </c>
      <c r="F371" s="6">
        <v>-122.436245</v>
      </c>
      <c r="G371" s="5" t="s">
        <v>45</v>
      </c>
      <c r="H371" s="5" t="s">
        <v>46</v>
      </c>
      <c r="I371" s="6">
        <v>2571346</v>
      </c>
      <c r="J371" s="6">
        <v>2006</v>
      </c>
      <c r="K371" s="6">
        <v>3801</v>
      </c>
      <c r="L371" s="6">
        <v>20060123</v>
      </c>
      <c r="M371" s="6">
        <v>1828</v>
      </c>
      <c r="N371" s="6">
        <v>1028</v>
      </c>
      <c r="O371" s="5" t="s">
        <v>119</v>
      </c>
      <c r="P371" s="5" t="s">
        <v>172</v>
      </c>
      <c r="Q371" s="5" t="s">
        <v>1062</v>
      </c>
      <c r="R371" s="5" t="s">
        <v>192</v>
      </c>
      <c r="S371" s="5" t="s">
        <v>680</v>
      </c>
      <c r="T371" s="6">
        <v>144</v>
      </c>
      <c r="U371" s="5" t="s">
        <v>120</v>
      </c>
      <c r="V371" s="5" t="s">
        <v>52</v>
      </c>
      <c r="W371" s="5" t="s">
        <v>90</v>
      </c>
      <c r="X371" s="5" t="s">
        <v>147</v>
      </c>
      <c r="Y371" s="5" t="s">
        <v>78</v>
      </c>
      <c r="Z371" s="5" t="s">
        <v>56</v>
      </c>
      <c r="AA371" s="5" t="s">
        <v>57</v>
      </c>
      <c r="AB371" s="5" t="s">
        <v>58</v>
      </c>
      <c r="AC371" s="5" t="s">
        <v>52</v>
      </c>
      <c r="AD371" s="5" t="s">
        <v>131</v>
      </c>
      <c r="AE371" s="5" t="s">
        <v>112</v>
      </c>
      <c r="AF371" s="5" t="s">
        <v>79</v>
      </c>
      <c r="AG371" s="5" t="s">
        <v>1063</v>
      </c>
      <c r="AH371" s="5" t="s">
        <v>123</v>
      </c>
      <c r="AI371" s="5" t="s">
        <v>64</v>
      </c>
      <c r="AJ371" s="5" t="s">
        <v>65</v>
      </c>
      <c r="AK371" s="5" t="s">
        <v>168</v>
      </c>
      <c r="AL371" s="5" t="s">
        <v>199</v>
      </c>
      <c r="AM371" s="5" t="s">
        <v>68</v>
      </c>
      <c r="AN371" s="6">
        <v>22350</v>
      </c>
      <c r="AO371" s="5" t="s">
        <v>69</v>
      </c>
      <c r="AP371" s="5" t="s">
        <v>70</v>
      </c>
      <c r="AQ371" s="6">
        <v>27151</v>
      </c>
    </row>
    <row r="372" spans="1:43" ht="16.5" thickBot="1" x14ac:dyDescent="0.3">
      <c r="A372" s="4">
        <v>28634</v>
      </c>
      <c r="B372" s="5" t="s">
        <v>43</v>
      </c>
      <c r="C372" s="6">
        <v>26027000</v>
      </c>
      <c r="D372" s="5" t="s">
        <v>44</v>
      </c>
      <c r="E372" s="6">
        <v>37.773345999999997</v>
      </c>
      <c r="F372" s="6">
        <v>-122.435751</v>
      </c>
      <c r="G372" s="5" t="s">
        <v>45</v>
      </c>
      <c r="H372" s="5" t="s">
        <v>46</v>
      </c>
      <c r="I372" s="6">
        <v>2416057</v>
      </c>
      <c r="J372" s="6">
        <v>2006</v>
      </c>
      <c r="K372" s="6">
        <v>3801</v>
      </c>
      <c r="L372" s="6">
        <v>20060101</v>
      </c>
      <c r="M372" s="6">
        <v>705</v>
      </c>
      <c r="N372" s="6">
        <v>652</v>
      </c>
      <c r="O372" s="5" t="s">
        <v>44</v>
      </c>
      <c r="P372" s="5" t="s">
        <v>182</v>
      </c>
      <c r="Q372" s="5" t="s">
        <v>44</v>
      </c>
      <c r="R372" s="5" t="s">
        <v>192</v>
      </c>
      <c r="S372" s="5" t="s">
        <v>680</v>
      </c>
      <c r="T372" s="6">
        <v>0</v>
      </c>
      <c r="U372" s="5" t="s">
        <v>51</v>
      </c>
      <c r="V372" s="5" t="s">
        <v>52</v>
      </c>
      <c r="W372" s="5" t="s">
        <v>90</v>
      </c>
      <c r="X372" s="5" t="s">
        <v>147</v>
      </c>
      <c r="Y372" s="5" t="s">
        <v>78</v>
      </c>
      <c r="Z372" s="5" t="s">
        <v>56</v>
      </c>
      <c r="AA372" s="5" t="s">
        <v>57</v>
      </c>
      <c r="AB372" s="5" t="s">
        <v>58</v>
      </c>
      <c r="AC372" s="5" t="s">
        <v>52</v>
      </c>
      <c r="AD372" s="5" t="s">
        <v>59</v>
      </c>
      <c r="AE372" s="5" t="s">
        <v>112</v>
      </c>
      <c r="AF372" s="5" t="s">
        <v>79</v>
      </c>
      <c r="AG372" s="5" t="s">
        <v>1001</v>
      </c>
      <c r="AH372" s="5" t="s">
        <v>95</v>
      </c>
      <c r="AI372" s="5" t="s">
        <v>171</v>
      </c>
      <c r="AJ372" s="5" t="s">
        <v>188</v>
      </c>
      <c r="AK372" s="5" t="s">
        <v>66</v>
      </c>
      <c r="AL372" s="5" t="s">
        <v>199</v>
      </c>
      <c r="AM372" s="5" t="s">
        <v>68</v>
      </c>
      <c r="AN372" s="6">
        <v>21703</v>
      </c>
      <c r="AO372" s="5" t="s">
        <v>189</v>
      </c>
      <c r="AP372" s="5" t="s">
        <v>190</v>
      </c>
      <c r="AQ372" s="6">
        <v>13916</v>
      </c>
    </row>
    <row r="373" spans="1:43" ht="16.5" thickBot="1" x14ac:dyDescent="0.3">
      <c r="A373" s="4">
        <v>1321</v>
      </c>
      <c r="B373" s="5" t="s">
        <v>43</v>
      </c>
      <c r="C373" s="6">
        <v>26027000</v>
      </c>
      <c r="D373" s="6">
        <v>9760000</v>
      </c>
      <c r="E373" s="6">
        <v>37.773297999999997</v>
      </c>
      <c r="F373" s="6">
        <v>-122.43612899999999</v>
      </c>
      <c r="G373" s="5" t="s">
        <v>45</v>
      </c>
      <c r="H373" s="5" t="s">
        <v>46</v>
      </c>
      <c r="I373" s="6">
        <v>2566310</v>
      </c>
      <c r="J373" s="6">
        <v>2006</v>
      </c>
      <c r="K373" s="6">
        <v>3801</v>
      </c>
      <c r="L373" s="6">
        <v>20060129</v>
      </c>
      <c r="M373" s="6">
        <v>655</v>
      </c>
      <c r="N373" s="6">
        <v>438</v>
      </c>
      <c r="O373" s="5" t="s">
        <v>44</v>
      </c>
      <c r="P373" s="5" t="s">
        <v>182</v>
      </c>
      <c r="Q373" s="5" t="s">
        <v>191</v>
      </c>
      <c r="R373" s="5" t="s">
        <v>192</v>
      </c>
      <c r="S373" s="5" t="s">
        <v>680</v>
      </c>
      <c r="T373" s="6">
        <v>110</v>
      </c>
      <c r="U373" s="5" t="s">
        <v>120</v>
      </c>
      <c r="V373" s="5" t="s">
        <v>52</v>
      </c>
      <c r="W373" s="5" t="s">
        <v>337</v>
      </c>
      <c r="X373" s="5" t="s">
        <v>91</v>
      </c>
      <c r="Y373" s="5" t="s">
        <v>92</v>
      </c>
      <c r="Z373" s="5" t="s">
        <v>56</v>
      </c>
      <c r="AA373" s="5" t="s">
        <v>57</v>
      </c>
      <c r="AB373" s="5" t="s">
        <v>58</v>
      </c>
      <c r="AC373" s="5" t="s">
        <v>52</v>
      </c>
      <c r="AD373" s="5" t="s">
        <v>121</v>
      </c>
      <c r="AE373" s="5" t="s">
        <v>60</v>
      </c>
      <c r="AF373" s="5" t="s">
        <v>61</v>
      </c>
      <c r="AG373" s="5" t="s">
        <v>1066</v>
      </c>
      <c r="AH373" s="5" t="s">
        <v>95</v>
      </c>
      <c r="AI373" s="5" t="s">
        <v>64</v>
      </c>
      <c r="AJ373" s="5" t="s">
        <v>369</v>
      </c>
      <c r="AK373" s="5" t="s">
        <v>83</v>
      </c>
      <c r="AL373" s="5" t="s">
        <v>199</v>
      </c>
      <c r="AM373" s="5" t="s">
        <v>68</v>
      </c>
      <c r="AN373" s="5" t="s">
        <v>370</v>
      </c>
      <c r="AO373" s="5" t="s">
        <v>371</v>
      </c>
      <c r="AP373" s="5" t="s">
        <v>372</v>
      </c>
      <c r="AQ373" s="6">
        <v>33652</v>
      </c>
    </row>
    <row r="374" spans="1:43" ht="16.5" thickBot="1" x14ac:dyDescent="0.3">
      <c r="A374" s="4">
        <v>12721</v>
      </c>
      <c r="B374" s="5" t="s">
        <v>43</v>
      </c>
      <c r="C374" s="6">
        <v>26028000</v>
      </c>
      <c r="D374" s="5" t="s">
        <v>44</v>
      </c>
      <c r="E374" s="6">
        <v>37.772418000000002</v>
      </c>
      <c r="F374" s="6">
        <v>-122.435563</v>
      </c>
      <c r="G374" s="5" t="s">
        <v>45</v>
      </c>
      <c r="H374" s="5" t="s">
        <v>46</v>
      </c>
      <c r="I374" s="6">
        <v>5455858</v>
      </c>
      <c r="J374" s="6">
        <v>2012</v>
      </c>
      <c r="K374" s="6">
        <v>3801</v>
      </c>
      <c r="L374" s="6">
        <v>20120101</v>
      </c>
      <c r="M374" s="6">
        <v>27</v>
      </c>
      <c r="N374" s="6">
        <v>1485</v>
      </c>
      <c r="O374" s="5" t="s">
        <v>313</v>
      </c>
      <c r="P374" s="5" t="s">
        <v>182</v>
      </c>
      <c r="Q374" s="5" t="s">
        <v>240</v>
      </c>
      <c r="R374" s="5" t="s">
        <v>218</v>
      </c>
      <c r="S374" s="5" t="s">
        <v>680</v>
      </c>
      <c r="T374" s="6">
        <v>0</v>
      </c>
      <c r="U374" s="5" t="s">
        <v>51</v>
      </c>
      <c r="V374" s="5" t="s">
        <v>52</v>
      </c>
      <c r="W374" s="5" t="s">
        <v>53</v>
      </c>
      <c r="X374" s="5" t="s">
        <v>91</v>
      </c>
      <c r="Y374" s="5" t="s">
        <v>92</v>
      </c>
      <c r="Z374" s="5" t="s">
        <v>56</v>
      </c>
      <c r="AA374" s="5" t="s">
        <v>57</v>
      </c>
      <c r="AB374" s="5" t="s">
        <v>58</v>
      </c>
      <c r="AC374" s="5" t="s">
        <v>52</v>
      </c>
      <c r="AD374" s="5" t="s">
        <v>131</v>
      </c>
      <c r="AE374" s="5" t="s">
        <v>112</v>
      </c>
      <c r="AF374" s="5" t="s">
        <v>93</v>
      </c>
      <c r="AG374" s="5" t="s">
        <v>1023</v>
      </c>
      <c r="AH374" s="5" t="s">
        <v>149</v>
      </c>
      <c r="AI374" s="5" t="s">
        <v>64</v>
      </c>
      <c r="AJ374" s="5" t="s">
        <v>220</v>
      </c>
      <c r="AK374" s="5" t="s">
        <v>66</v>
      </c>
      <c r="AL374" s="5" t="s">
        <v>199</v>
      </c>
      <c r="AM374" s="5" t="s">
        <v>68</v>
      </c>
      <c r="AN374" s="5" t="s">
        <v>221</v>
      </c>
      <c r="AO374" s="5" t="s">
        <v>222</v>
      </c>
      <c r="AP374" s="5" t="s">
        <v>223</v>
      </c>
      <c r="AQ374" s="6">
        <v>8754</v>
      </c>
    </row>
    <row r="375" spans="1:43" ht="16.5" thickBot="1" x14ac:dyDescent="0.3">
      <c r="A375" s="4">
        <v>28649</v>
      </c>
      <c r="B375" s="5" t="s">
        <v>43</v>
      </c>
      <c r="C375" s="6">
        <v>26028000</v>
      </c>
      <c r="D375" s="5" t="s">
        <v>44</v>
      </c>
      <c r="E375" s="6">
        <v>37.772418000000002</v>
      </c>
      <c r="F375" s="6">
        <v>-122.435563</v>
      </c>
      <c r="G375" s="5" t="s">
        <v>45</v>
      </c>
      <c r="H375" s="5" t="s">
        <v>46</v>
      </c>
      <c r="I375" s="6">
        <v>3013118</v>
      </c>
      <c r="J375" s="6">
        <v>2007</v>
      </c>
      <c r="K375" s="6">
        <v>3801</v>
      </c>
      <c r="L375" s="6">
        <v>20070122</v>
      </c>
      <c r="M375" s="6">
        <v>1942</v>
      </c>
      <c r="N375" s="6">
        <v>633</v>
      </c>
      <c r="O375" s="5" t="s">
        <v>119</v>
      </c>
      <c r="P375" s="5" t="s">
        <v>172</v>
      </c>
      <c r="Q375" s="5" t="s">
        <v>1068</v>
      </c>
      <c r="R375" s="5" t="s">
        <v>218</v>
      </c>
      <c r="S375" s="5" t="s">
        <v>680</v>
      </c>
      <c r="T375" s="6">
        <v>0</v>
      </c>
      <c r="U375" s="5" t="s">
        <v>51</v>
      </c>
      <c r="V375" s="5" t="s">
        <v>52</v>
      </c>
      <c r="W375" s="5" t="s">
        <v>90</v>
      </c>
      <c r="X375" s="5" t="s">
        <v>54</v>
      </c>
      <c r="Y375" s="5" t="s">
        <v>78</v>
      </c>
      <c r="Z375" s="5" t="s">
        <v>56</v>
      </c>
      <c r="AA375" s="5" t="s">
        <v>57</v>
      </c>
      <c r="AB375" s="5" t="s">
        <v>58</v>
      </c>
      <c r="AC375" s="5" t="s">
        <v>52</v>
      </c>
      <c r="AD375" s="5" t="s">
        <v>131</v>
      </c>
      <c r="AE375" s="5" t="s">
        <v>112</v>
      </c>
      <c r="AF375" s="5" t="s">
        <v>79</v>
      </c>
      <c r="AG375" s="5" t="s">
        <v>1023</v>
      </c>
      <c r="AH375" s="5" t="s">
        <v>123</v>
      </c>
      <c r="AI375" s="5" t="s">
        <v>64</v>
      </c>
      <c r="AJ375" s="5" t="s">
        <v>243</v>
      </c>
      <c r="AK375" s="5" t="s">
        <v>66</v>
      </c>
      <c r="AL375" s="5" t="s">
        <v>199</v>
      </c>
      <c r="AM375" s="5" t="s">
        <v>244</v>
      </c>
      <c r="AN375" s="5" t="s">
        <v>244</v>
      </c>
      <c r="AO375" s="5" t="s">
        <v>244</v>
      </c>
      <c r="AP375" s="5" t="s">
        <v>44</v>
      </c>
      <c r="AQ375" s="6">
        <v>26467</v>
      </c>
    </row>
    <row r="376" spans="1:43" ht="16.5" thickBot="1" x14ac:dyDescent="0.3">
      <c r="A376" s="4">
        <v>26540</v>
      </c>
      <c r="B376" s="5" t="s">
        <v>43</v>
      </c>
      <c r="C376" s="6">
        <v>26071000</v>
      </c>
      <c r="D376" s="5" t="s">
        <v>44</v>
      </c>
      <c r="E376" s="6">
        <v>37.778832000000001</v>
      </c>
      <c r="F376" s="6">
        <v>-122.437707</v>
      </c>
      <c r="G376" s="5" t="s">
        <v>45</v>
      </c>
      <c r="H376" s="5" t="s">
        <v>46</v>
      </c>
      <c r="I376" s="6">
        <v>130058444</v>
      </c>
      <c r="J376" s="6">
        <v>2013</v>
      </c>
      <c r="K376" s="6">
        <v>3801</v>
      </c>
      <c r="L376" s="6">
        <v>20130121</v>
      </c>
      <c r="M376" s="6">
        <v>1639</v>
      </c>
      <c r="N376" s="6">
        <v>2360</v>
      </c>
      <c r="O376" s="5" t="s">
        <v>44</v>
      </c>
      <c r="P376" s="5" t="s">
        <v>172</v>
      </c>
      <c r="Q376" s="5" t="s">
        <v>44</v>
      </c>
      <c r="R376" s="5" t="s">
        <v>74</v>
      </c>
      <c r="S376" s="5" t="s">
        <v>1072</v>
      </c>
      <c r="T376" s="6">
        <v>0</v>
      </c>
      <c r="U376" s="5" t="s">
        <v>51</v>
      </c>
      <c r="V376" s="5" t="s">
        <v>52</v>
      </c>
      <c r="W376" s="5" t="s">
        <v>111</v>
      </c>
      <c r="X376" s="5" t="s">
        <v>91</v>
      </c>
      <c r="Y376" s="5" t="s">
        <v>92</v>
      </c>
      <c r="Z376" s="5" t="s">
        <v>56</v>
      </c>
      <c r="AA376" s="5" t="s">
        <v>57</v>
      </c>
      <c r="AB376" s="5" t="s">
        <v>58</v>
      </c>
      <c r="AC376" s="5" t="s">
        <v>52</v>
      </c>
      <c r="AD376" s="5" t="s">
        <v>59</v>
      </c>
      <c r="AE376" s="5" t="s">
        <v>60</v>
      </c>
      <c r="AF376" s="5" t="s">
        <v>93</v>
      </c>
      <c r="AG376" s="5" t="s">
        <v>1073</v>
      </c>
      <c r="AH376" s="5" t="s">
        <v>63</v>
      </c>
      <c r="AI376" s="5" t="s">
        <v>64</v>
      </c>
      <c r="AJ376" s="5" t="s">
        <v>65</v>
      </c>
      <c r="AK376" s="5" t="s">
        <v>66</v>
      </c>
      <c r="AL376" s="5" t="s">
        <v>199</v>
      </c>
      <c r="AM376" s="5" t="s">
        <v>68</v>
      </c>
      <c r="AN376" s="6">
        <v>22350</v>
      </c>
      <c r="AO376" s="5" t="s">
        <v>69</v>
      </c>
      <c r="AP376" s="5" t="s">
        <v>70</v>
      </c>
      <c r="AQ376" s="6">
        <v>3425</v>
      </c>
    </row>
    <row r="377" spans="1:43" ht="16.5" thickBot="1" x14ac:dyDescent="0.3">
      <c r="A377" s="4">
        <v>29440</v>
      </c>
      <c r="B377" s="5" t="s">
        <v>43</v>
      </c>
      <c r="C377" s="6">
        <v>26419000</v>
      </c>
      <c r="D377" s="6">
        <v>9769000</v>
      </c>
      <c r="E377" s="6">
        <v>37.771270999999999</v>
      </c>
      <c r="F377" s="6">
        <v>-122.452021</v>
      </c>
      <c r="G377" s="5" t="s">
        <v>45</v>
      </c>
      <c r="H377" s="5" t="s">
        <v>46</v>
      </c>
      <c r="I377" s="6">
        <v>5455794</v>
      </c>
      <c r="J377" s="6">
        <v>2012</v>
      </c>
      <c r="K377" s="6">
        <v>3801</v>
      </c>
      <c r="L377" s="6">
        <v>20120120</v>
      </c>
      <c r="M377" s="6">
        <v>258</v>
      </c>
      <c r="N377" s="6">
        <v>2038</v>
      </c>
      <c r="O377" s="5" t="s">
        <v>71</v>
      </c>
      <c r="P377" s="5" t="s">
        <v>135</v>
      </c>
      <c r="Q377" s="5" t="s">
        <v>240</v>
      </c>
      <c r="R377" s="5" t="s">
        <v>192</v>
      </c>
      <c r="S377" s="5" t="s">
        <v>751</v>
      </c>
      <c r="T377" s="6">
        <v>66</v>
      </c>
      <c r="U377" s="5" t="s">
        <v>76</v>
      </c>
      <c r="V377" s="5" t="s">
        <v>52</v>
      </c>
      <c r="W377" s="5" t="s">
        <v>90</v>
      </c>
      <c r="X377" s="5" t="s">
        <v>77</v>
      </c>
      <c r="Y377" s="5" t="s">
        <v>130</v>
      </c>
      <c r="Z377" s="5" t="s">
        <v>56</v>
      </c>
      <c r="AA377" s="5" t="s">
        <v>213</v>
      </c>
      <c r="AB377" s="5" t="s">
        <v>58</v>
      </c>
      <c r="AC377" s="5" t="s">
        <v>52</v>
      </c>
      <c r="AD377" s="5" t="s">
        <v>131</v>
      </c>
      <c r="AE377" s="5" t="s">
        <v>60</v>
      </c>
      <c r="AF377" s="5" t="s">
        <v>79</v>
      </c>
      <c r="AG377" s="5" t="s">
        <v>1090</v>
      </c>
      <c r="AH377" s="5" t="s">
        <v>133</v>
      </c>
      <c r="AI377" s="5" t="s">
        <v>215</v>
      </c>
      <c r="AJ377" s="5" t="s">
        <v>184</v>
      </c>
      <c r="AK377" s="5" t="s">
        <v>83</v>
      </c>
      <c r="AL377" s="5" t="s">
        <v>199</v>
      </c>
      <c r="AM377" s="5" t="s">
        <v>68</v>
      </c>
      <c r="AN377" s="6">
        <v>23152</v>
      </c>
      <c r="AO377" s="5" t="s">
        <v>185</v>
      </c>
      <c r="AP377" s="5" t="s">
        <v>186</v>
      </c>
      <c r="AQ377" s="6">
        <v>23163</v>
      </c>
    </row>
    <row r="378" spans="1:43" ht="16.5" thickBot="1" x14ac:dyDescent="0.3">
      <c r="A378" s="4">
        <v>33165</v>
      </c>
      <c r="B378" s="5" t="s">
        <v>43</v>
      </c>
      <c r="C378" s="6">
        <v>26441000</v>
      </c>
      <c r="D378" s="6">
        <v>9770000</v>
      </c>
      <c r="E378" s="6">
        <v>37.771056000000002</v>
      </c>
      <c r="F378" s="6">
        <v>-122.45352800000001</v>
      </c>
      <c r="G378" s="5" t="s">
        <v>45</v>
      </c>
      <c r="H378" s="5" t="s">
        <v>46</v>
      </c>
      <c r="I378" s="6">
        <v>2456596</v>
      </c>
      <c r="J378" s="6">
        <v>2006</v>
      </c>
      <c r="K378" s="6">
        <v>3801</v>
      </c>
      <c r="L378" s="6">
        <v>20060108</v>
      </c>
      <c r="M378" s="6">
        <v>1843</v>
      </c>
      <c r="N378" s="6">
        <v>1028</v>
      </c>
      <c r="O378" s="5" t="s">
        <v>44</v>
      </c>
      <c r="P378" s="5" t="s">
        <v>182</v>
      </c>
      <c r="Q378" s="5" t="s">
        <v>44</v>
      </c>
      <c r="R378" s="5" t="s">
        <v>192</v>
      </c>
      <c r="S378" s="5" t="s">
        <v>694</v>
      </c>
      <c r="T378" s="6">
        <v>111</v>
      </c>
      <c r="U378" s="5" t="s">
        <v>76</v>
      </c>
      <c r="V378" s="5" t="s">
        <v>52</v>
      </c>
      <c r="W378" s="5" t="s">
        <v>90</v>
      </c>
      <c r="X378" s="5" t="s">
        <v>91</v>
      </c>
      <c r="Y378" s="5" t="s">
        <v>78</v>
      </c>
      <c r="Z378" s="5" t="s">
        <v>56</v>
      </c>
      <c r="AA378" s="5" t="s">
        <v>57</v>
      </c>
      <c r="AB378" s="5" t="s">
        <v>58</v>
      </c>
      <c r="AC378" s="5" t="s">
        <v>52</v>
      </c>
      <c r="AD378" s="5" t="s">
        <v>131</v>
      </c>
      <c r="AE378" s="5" t="s">
        <v>60</v>
      </c>
      <c r="AF378" s="5" t="s">
        <v>79</v>
      </c>
      <c r="AG378" s="5" t="s">
        <v>1105</v>
      </c>
      <c r="AH378" s="5" t="s">
        <v>123</v>
      </c>
      <c r="AI378" s="5" t="s">
        <v>64</v>
      </c>
      <c r="AJ378" s="5" t="s">
        <v>194</v>
      </c>
      <c r="AK378" s="5" t="s">
        <v>83</v>
      </c>
      <c r="AL378" s="5" t="s">
        <v>199</v>
      </c>
      <c r="AM378" s="5" t="s">
        <v>68</v>
      </c>
      <c r="AN378" s="5" t="s">
        <v>195</v>
      </c>
      <c r="AO378" s="5" t="s">
        <v>196</v>
      </c>
      <c r="AP378" s="5" t="s">
        <v>197</v>
      </c>
      <c r="AQ378" s="6">
        <v>23147</v>
      </c>
    </row>
    <row r="379" spans="1:43" ht="16.5" thickBot="1" x14ac:dyDescent="0.3">
      <c r="A379" s="4">
        <v>21004</v>
      </c>
      <c r="B379" s="5" t="s">
        <v>43</v>
      </c>
      <c r="C379" s="6">
        <v>26486000</v>
      </c>
      <c r="D379" s="5" t="s">
        <v>44</v>
      </c>
      <c r="E379" s="6">
        <v>37.777599000000002</v>
      </c>
      <c r="F379" s="6">
        <v>-122.455217</v>
      </c>
      <c r="G379" s="5" t="s">
        <v>45</v>
      </c>
      <c r="H379" s="5" t="s">
        <v>46</v>
      </c>
      <c r="I379" s="6">
        <v>150052238</v>
      </c>
      <c r="J379" s="6">
        <v>2015</v>
      </c>
      <c r="K379" s="6">
        <v>3801</v>
      </c>
      <c r="L379" s="6">
        <v>20150117</v>
      </c>
      <c r="M379" s="6">
        <v>1644</v>
      </c>
      <c r="N379" s="6">
        <v>985</v>
      </c>
      <c r="O379" s="5" t="s">
        <v>444</v>
      </c>
      <c r="P379" s="5" t="s">
        <v>128</v>
      </c>
      <c r="Q379" s="5" t="s">
        <v>1109</v>
      </c>
      <c r="R379" s="5" t="s">
        <v>49</v>
      </c>
      <c r="S379" s="5" t="s">
        <v>694</v>
      </c>
      <c r="T379" s="6">
        <v>0</v>
      </c>
      <c r="U379" s="5" t="s">
        <v>51</v>
      </c>
      <c r="V379" s="5" t="s">
        <v>52</v>
      </c>
      <c r="W379" s="5" t="s">
        <v>90</v>
      </c>
      <c r="X379" s="5" t="s">
        <v>54</v>
      </c>
      <c r="Y379" s="5" t="s">
        <v>78</v>
      </c>
      <c r="Z379" s="5" t="s">
        <v>56</v>
      </c>
      <c r="AA379" s="5" t="s">
        <v>57</v>
      </c>
      <c r="AB379" s="5" t="s">
        <v>58</v>
      </c>
      <c r="AC379" s="5" t="s">
        <v>52</v>
      </c>
      <c r="AD379" s="5" t="s">
        <v>59</v>
      </c>
      <c r="AE379" s="5" t="s">
        <v>112</v>
      </c>
      <c r="AF379" s="5" t="s">
        <v>79</v>
      </c>
      <c r="AG379" s="5" t="s">
        <v>1108</v>
      </c>
      <c r="AH379" s="5" t="s">
        <v>63</v>
      </c>
      <c r="AI379" s="5" t="s">
        <v>64</v>
      </c>
      <c r="AJ379" s="5" t="s">
        <v>250</v>
      </c>
      <c r="AK379" s="5" t="s">
        <v>66</v>
      </c>
      <c r="AL379" s="5" t="s">
        <v>199</v>
      </c>
      <c r="AM379" s="5" t="s">
        <v>68</v>
      </c>
      <c r="AN379" s="5" t="s">
        <v>106</v>
      </c>
      <c r="AO379" s="5" t="s">
        <v>107</v>
      </c>
      <c r="AP379" s="5" t="s">
        <v>108</v>
      </c>
      <c r="AQ379" s="6">
        <v>25940</v>
      </c>
    </row>
    <row r="380" spans="1:43" ht="16.5" thickBot="1" x14ac:dyDescent="0.3">
      <c r="A380" s="4">
        <v>9496</v>
      </c>
      <c r="B380" s="5" t="s">
        <v>43</v>
      </c>
      <c r="C380" s="6">
        <v>26486000</v>
      </c>
      <c r="D380" s="5" t="s">
        <v>44</v>
      </c>
      <c r="E380" s="6">
        <v>37.777599000000002</v>
      </c>
      <c r="F380" s="6">
        <v>-122.455217</v>
      </c>
      <c r="G380" s="5" t="s">
        <v>45</v>
      </c>
      <c r="H380" s="5" t="s">
        <v>46</v>
      </c>
      <c r="I380" s="6">
        <v>150077060</v>
      </c>
      <c r="J380" s="6">
        <v>2015</v>
      </c>
      <c r="K380" s="6">
        <v>3801</v>
      </c>
      <c r="L380" s="6">
        <v>20150125</v>
      </c>
      <c r="M380" s="6">
        <v>1825</v>
      </c>
      <c r="N380" s="6">
        <v>868</v>
      </c>
      <c r="O380" s="5" t="s">
        <v>444</v>
      </c>
      <c r="P380" s="5" t="s">
        <v>182</v>
      </c>
      <c r="Q380" s="5" t="s">
        <v>1110</v>
      </c>
      <c r="R380" s="5" t="s">
        <v>49</v>
      </c>
      <c r="S380" s="5" t="s">
        <v>694</v>
      </c>
      <c r="T380" s="6">
        <v>0</v>
      </c>
      <c r="U380" s="5" t="s">
        <v>51</v>
      </c>
      <c r="V380" s="5" t="s">
        <v>52</v>
      </c>
      <c r="W380" s="5" t="s">
        <v>90</v>
      </c>
      <c r="X380" s="5" t="s">
        <v>54</v>
      </c>
      <c r="Y380" s="5" t="s">
        <v>78</v>
      </c>
      <c r="Z380" s="5" t="s">
        <v>56</v>
      </c>
      <c r="AA380" s="5" t="s">
        <v>57</v>
      </c>
      <c r="AB380" s="5" t="s">
        <v>58</v>
      </c>
      <c r="AC380" s="5" t="s">
        <v>52</v>
      </c>
      <c r="AD380" s="5" t="s">
        <v>131</v>
      </c>
      <c r="AE380" s="5" t="s">
        <v>112</v>
      </c>
      <c r="AF380" s="5" t="s">
        <v>79</v>
      </c>
      <c r="AG380" s="5" t="s">
        <v>1108</v>
      </c>
      <c r="AH380" s="5" t="s">
        <v>123</v>
      </c>
      <c r="AI380" s="5" t="s">
        <v>64</v>
      </c>
      <c r="AJ380" s="5" t="s">
        <v>250</v>
      </c>
      <c r="AK380" s="5" t="s">
        <v>66</v>
      </c>
      <c r="AL380" s="5" t="s">
        <v>199</v>
      </c>
      <c r="AM380" s="5" t="s">
        <v>68</v>
      </c>
      <c r="AN380" s="5" t="s">
        <v>106</v>
      </c>
      <c r="AO380" s="5" t="s">
        <v>107</v>
      </c>
      <c r="AP380" s="5" t="s">
        <v>108</v>
      </c>
      <c r="AQ380" s="6">
        <v>29705</v>
      </c>
    </row>
    <row r="381" spans="1:43" ht="16.5" thickBot="1" x14ac:dyDescent="0.3">
      <c r="A381" s="4">
        <v>29515</v>
      </c>
      <c r="B381" s="5" t="s">
        <v>43</v>
      </c>
      <c r="C381" s="6">
        <v>26486000</v>
      </c>
      <c r="D381" s="5" t="s">
        <v>44</v>
      </c>
      <c r="E381" s="6">
        <v>37.777599000000002</v>
      </c>
      <c r="F381" s="6">
        <v>-122.455217</v>
      </c>
      <c r="G381" s="5" t="s">
        <v>45</v>
      </c>
      <c r="H381" s="5" t="s">
        <v>46</v>
      </c>
      <c r="I381" s="6">
        <v>4103049</v>
      </c>
      <c r="J381" s="6">
        <v>2009</v>
      </c>
      <c r="K381" s="6">
        <v>3801</v>
      </c>
      <c r="L381" s="6">
        <v>20090130</v>
      </c>
      <c r="M381" s="6">
        <v>2113</v>
      </c>
      <c r="N381" s="6">
        <v>2175</v>
      </c>
      <c r="O381" s="5" t="s">
        <v>446</v>
      </c>
      <c r="P381" s="5" t="s">
        <v>135</v>
      </c>
      <c r="Q381" s="5" t="s">
        <v>267</v>
      </c>
      <c r="R381" s="5" t="s">
        <v>101</v>
      </c>
      <c r="S381" s="5" t="s">
        <v>694</v>
      </c>
      <c r="T381" s="6">
        <v>0</v>
      </c>
      <c r="U381" s="5" t="s">
        <v>51</v>
      </c>
      <c r="V381" s="5" t="s">
        <v>52</v>
      </c>
      <c r="W381" s="5" t="s">
        <v>90</v>
      </c>
      <c r="X381" s="5" t="s">
        <v>91</v>
      </c>
      <c r="Y381" s="5" t="s">
        <v>78</v>
      </c>
      <c r="Z381" s="5" t="s">
        <v>56</v>
      </c>
      <c r="AA381" s="5" t="s">
        <v>57</v>
      </c>
      <c r="AB381" s="5" t="s">
        <v>58</v>
      </c>
      <c r="AC381" s="5" t="s">
        <v>52</v>
      </c>
      <c r="AD381" s="5" t="s">
        <v>131</v>
      </c>
      <c r="AE381" s="5" t="s">
        <v>112</v>
      </c>
      <c r="AF381" s="5" t="s">
        <v>79</v>
      </c>
      <c r="AG381" s="5" t="s">
        <v>1108</v>
      </c>
      <c r="AH381" s="5" t="s">
        <v>123</v>
      </c>
      <c r="AI381" s="5" t="s">
        <v>64</v>
      </c>
      <c r="AJ381" s="5" t="s">
        <v>243</v>
      </c>
      <c r="AK381" s="5" t="s">
        <v>66</v>
      </c>
      <c r="AL381" s="5" t="s">
        <v>199</v>
      </c>
      <c r="AM381" s="5" t="s">
        <v>244</v>
      </c>
      <c r="AN381" s="5" t="s">
        <v>244</v>
      </c>
      <c r="AO381" s="5" t="s">
        <v>244</v>
      </c>
      <c r="AP381" s="5" t="s">
        <v>44</v>
      </c>
      <c r="AQ381" s="6">
        <v>31479</v>
      </c>
    </row>
    <row r="382" spans="1:43" ht="16.5" thickBot="1" x14ac:dyDescent="0.3">
      <c r="A382" s="4">
        <v>25588</v>
      </c>
      <c r="B382" s="5" t="s">
        <v>43</v>
      </c>
      <c r="C382" s="6">
        <v>26455000</v>
      </c>
      <c r="D382" s="5" t="s">
        <v>44</v>
      </c>
      <c r="E382" s="6">
        <v>37.777433000000002</v>
      </c>
      <c r="F382" s="6">
        <v>-122.448683</v>
      </c>
      <c r="G382" s="5" t="s">
        <v>45</v>
      </c>
      <c r="H382" s="5" t="s">
        <v>46</v>
      </c>
      <c r="I382" s="6">
        <v>150082990</v>
      </c>
      <c r="J382" s="6">
        <v>2015</v>
      </c>
      <c r="K382" s="6">
        <v>3801</v>
      </c>
      <c r="L382" s="6">
        <v>20150127</v>
      </c>
      <c r="M382" s="6">
        <v>1731</v>
      </c>
      <c r="N382" s="6">
        <v>1325</v>
      </c>
      <c r="O382" s="5" t="s">
        <v>444</v>
      </c>
      <c r="P382" s="5" t="s">
        <v>47</v>
      </c>
      <c r="Q382" s="5" t="s">
        <v>1121</v>
      </c>
      <c r="R382" s="5" t="s">
        <v>74</v>
      </c>
      <c r="S382" s="5" t="s">
        <v>778</v>
      </c>
      <c r="T382" s="6">
        <v>0</v>
      </c>
      <c r="U382" s="5" t="s">
        <v>51</v>
      </c>
      <c r="V382" s="5" t="s">
        <v>52</v>
      </c>
      <c r="W382" s="5" t="s">
        <v>90</v>
      </c>
      <c r="X382" s="5" t="s">
        <v>147</v>
      </c>
      <c r="Y382" s="5" t="s">
        <v>92</v>
      </c>
      <c r="Z382" s="5" t="s">
        <v>56</v>
      </c>
      <c r="AA382" s="5" t="s">
        <v>57</v>
      </c>
      <c r="AB382" s="5" t="s">
        <v>58</v>
      </c>
      <c r="AC382" s="5" t="s">
        <v>52</v>
      </c>
      <c r="AD382" s="5" t="s">
        <v>59</v>
      </c>
      <c r="AE382" s="5" t="s">
        <v>60</v>
      </c>
      <c r="AF382" s="5" t="s">
        <v>93</v>
      </c>
      <c r="AG382" s="5" t="s">
        <v>1115</v>
      </c>
      <c r="AH382" s="5" t="s">
        <v>63</v>
      </c>
      <c r="AI382" s="5" t="s">
        <v>64</v>
      </c>
      <c r="AJ382" s="5" t="s">
        <v>65</v>
      </c>
      <c r="AK382" s="5" t="s">
        <v>66</v>
      </c>
      <c r="AL382" s="5" t="s">
        <v>199</v>
      </c>
      <c r="AM382" s="5" t="s">
        <v>68</v>
      </c>
      <c r="AN382" s="6">
        <v>22350</v>
      </c>
      <c r="AO382" s="5" t="s">
        <v>69</v>
      </c>
      <c r="AP382" s="5" t="s">
        <v>70</v>
      </c>
      <c r="AQ382" s="6">
        <v>31705</v>
      </c>
    </row>
    <row r="383" spans="1:43" ht="16.5" thickBot="1" x14ac:dyDescent="0.3">
      <c r="A383" s="4">
        <v>29490</v>
      </c>
      <c r="B383" s="5" t="s">
        <v>43</v>
      </c>
      <c r="C383" s="6">
        <v>26474000</v>
      </c>
      <c r="D383" s="5" t="s">
        <v>44</v>
      </c>
      <c r="E383" s="6">
        <v>37.776975999999998</v>
      </c>
      <c r="F383" s="6">
        <v>-122.452234</v>
      </c>
      <c r="G383" s="5" t="s">
        <v>45</v>
      </c>
      <c r="H383" s="5" t="s">
        <v>46</v>
      </c>
      <c r="I383" s="6">
        <v>5067049</v>
      </c>
      <c r="J383" s="6">
        <v>2011</v>
      </c>
      <c r="K383" s="6">
        <v>3801</v>
      </c>
      <c r="L383" s="6">
        <v>20110131</v>
      </c>
      <c r="M383" s="6">
        <v>900</v>
      </c>
      <c r="N383" s="6">
        <v>246</v>
      </c>
      <c r="O383" s="5" t="s">
        <v>87</v>
      </c>
      <c r="P383" s="5" t="s">
        <v>172</v>
      </c>
      <c r="Q383" s="5" t="s">
        <v>799</v>
      </c>
      <c r="R383" s="5" t="s">
        <v>74</v>
      </c>
      <c r="S383" s="5" t="s">
        <v>1127</v>
      </c>
      <c r="T383" s="6">
        <v>0</v>
      </c>
      <c r="U383" s="5" t="s">
        <v>51</v>
      </c>
      <c r="V383" s="5" t="s">
        <v>52</v>
      </c>
      <c r="W383" s="5" t="s">
        <v>90</v>
      </c>
      <c r="X383" s="5" t="s">
        <v>249</v>
      </c>
      <c r="Y383" s="5" t="s">
        <v>130</v>
      </c>
      <c r="Z383" s="5" t="s">
        <v>56</v>
      </c>
      <c r="AA383" s="5" t="s">
        <v>57</v>
      </c>
      <c r="AB383" s="5" t="s">
        <v>58</v>
      </c>
      <c r="AC383" s="5" t="s">
        <v>52</v>
      </c>
      <c r="AD383" s="5" t="s">
        <v>59</v>
      </c>
      <c r="AE383" s="5" t="s">
        <v>112</v>
      </c>
      <c r="AF383" s="5" t="s">
        <v>79</v>
      </c>
      <c r="AG383" s="5" t="s">
        <v>1128</v>
      </c>
      <c r="AH383" s="5" t="s">
        <v>95</v>
      </c>
      <c r="AI383" s="5" t="s">
        <v>64</v>
      </c>
      <c r="AJ383" s="5" t="s">
        <v>243</v>
      </c>
      <c r="AK383" s="5" t="s">
        <v>66</v>
      </c>
      <c r="AL383" s="5" t="s">
        <v>199</v>
      </c>
      <c r="AM383" s="5" t="s">
        <v>244</v>
      </c>
      <c r="AN383" s="5" t="s">
        <v>244</v>
      </c>
      <c r="AO383" s="5" t="s">
        <v>244</v>
      </c>
      <c r="AP383" s="5" t="s">
        <v>44</v>
      </c>
      <c r="AQ383" s="6">
        <v>14052</v>
      </c>
    </row>
    <row r="384" spans="1:43" ht="16.5" thickBot="1" x14ac:dyDescent="0.3">
      <c r="A384" s="4">
        <v>1293</v>
      </c>
      <c r="B384" s="5" t="s">
        <v>43</v>
      </c>
      <c r="C384" s="6">
        <v>26479000</v>
      </c>
      <c r="D384" s="6">
        <v>12079000</v>
      </c>
      <c r="E384" s="6">
        <v>37.777583</v>
      </c>
      <c r="F384" s="6">
        <v>-122.455217</v>
      </c>
      <c r="G384" s="5" t="s">
        <v>45</v>
      </c>
      <c r="H384" s="5" t="s">
        <v>46</v>
      </c>
      <c r="I384" s="6">
        <v>2484870</v>
      </c>
      <c r="J384" s="6">
        <v>2006</v>
      </c>
      <c r="K384" s="6">
        <v>3801</v>
      </c>
      <c r="L384" s="6">
        <v>20060131</v>
      </c>
      <c r="M384" s="6">
        <v>1527</v>
      </c>
      <c r="N384" s="6">
        <v>1580</v>
      </c>
      <c r="O384" s="5" t="s">
        <v>87</v>
      </c>
      <c r="P384" s="5" t="s">
        <v>47</v>
      </c>
      <c r="Q384" s="5" t="s">
        <v>332</v>
      </c>
      <c r="R384" s="5" t="s">
        <v>1135</v>
      </c>
      <c r="S384" s="5" t="s">
        <v>1133</v>
      </c>
      <c r="T384" s="6">
        <v>6</v>
      </c>
      <c r="U384" s="5" t="s">
        <v>455</v>
      </c>
      <c r="V384" s="5" t="s">
        <v>52</v>
      </c>
      <c r="W384" s="5" t="s">
        <v>53</v>
      </c>
      <c r="X384" s="5" t="s">
        <v>91</v>
      </c>
      <c r="Y384" s="5" t="s">
        <v>92</v>
      </c>
      <c r="Z384" s="5" t="s">
        <v>56</v>
      </c>
      <c r="AA384" s="5" t="s">
        <v>57</v>
      </c>
      <c r="AB384" s="5" t="s">
        <v>58</v>
      </c>
      <c r="AC384" s="5" t="s">
        <v>52</v>
      </c>
      <c r="AD384" s="5" t="s">
        <v>59</v>
      </c>
      <c r="AE384" s="5" t="s">
        <v>112</v>
      </c>
      <c r="AF384" s="5" t="s">
        <v>93</v>
      </c>
      <c r="AG384" s="5" t="s">
        <v>1136</v>
      </c>
      <c r="AH384" s="5" t="s">
        <v>63</v>
      </c>
      <c r="AI384" s="5" t="s">
        <v>64</v>
      </c>
      <c r="AJ384" s="5" t="s">
        <v>435</v>
      </c>
      <c r="AK384" s="5" t="s">
        <v>66</v>
      </c>
      <c r="AL384" s="5" t="s">
        <v>199</v>
      </c>
      <c r="AM384" s="5" t="s">
        <v>68</v>
      </c>
      <c r="AN384" s="6">
        <v>21650.1</v>
      </c>
      <c r="AO384" s="5" t="s">
        <v>436</v>
      </c>
      <c r="AP384" s="5" t="s">
        <v>437</v>
      </c>
      <c r="AQ384" s="6">
        <v>1190</v>
      </c>
    </row>
    <row r="385" spans="1:43" ht="16.5" thickBot="1" x14ac:dyDescent="0.3">
      <c r="A385" s="4">
        <v>29514</v>
      </c>
      <c r="B385" s="5" t="s">
        <v>43</v>
      </c>
      <c r="C385" s="6">
        <v>26486000</v>
      </c>
      <c r="D385" s="5" t="s">
        <v>44</v>
      </c>
      <c r="E385" s="6">
        <v>37.777599000000002</v>
      </c>
      <c r="F385" s="6">
        <v>-122.455217</v>
      </c>
      <c r="G385" s="5" t="s">
        <v>45</v>
      </c>
      <c r="H385" s="5" t="s">
        <v>46</v>
      </c>
      <c r="I385" s="6">
        <v>4083805</v>
      </c>
      <c r="J385" s="6">
        <v>2009</v>
      </c>
      <c r="K385" s="6">
        <v>3801</v>
      </c>
      <c r="L385" s="6">
        <v>20090121</v>
      </c>
      <c r="M385" s="6">
        <v>1733</v>
      </c>
      <c r="N385" s="6">
        <v>1279</v>
      </c>
      <c r="O385" s="5" t="s">
        <v>446</v>
      </c>
      <c r="P385" s="5" t="s">
        <v>88</v>
      </c>
      <c r="Q385" s="5" t="s">
        <v>923</v>
      </c>
      <c r="R385" s="5" t="s">
        <v>694</v>
      </c>
      <c r="S385" s="5" t="s">
        <v>1133</v>
      </c>
      <c r="T385" s="6">
        <v>0</v>
      </c>
      <c r="U385" s="5" t="s">
        <v>51</v>
      </c>
      <c r="V385" s="5" t="s">
        <v>52</v>
      </c>
      <c r="W385" s="5" t="s">
        <v>90</v>
      </c>
      <c r="X385" s="5" t="s">
        <v>91</v>
      </c>
      <c r="Y385" s="5" t="s">
        <v>78</v>
      </c>
      <c r="Z385" s="5" t="s">
        <v>56</v>
      </c>
      <c r="AA385" s="5" t="s">
        <v>57</v>
      </c>
      <c r="AB385" s="5" t="s">
        <v>58</v>
      </c>
      <c r="AC385" s="5" t="s">
        <v>52</v>
      </c>
      <c r="AD385" s="5" t="s">
        <v>131</v>
      </c>
      <c r="AE385" s="5" t="s">
        <v>112</v>
      </c>
      <c r="AF385" s="5" t="s">
        <v>79</v>
      </c>
      <c r="AG385" s="5" t="s">
        <v>1108</v>
      </c>
      <c r="AH385" s="5" t="s">
        <v>63</v>
      </c>
      <c r="AI385" s="5" t="s">
        <v>64</v>
      </c>
      <c r="AJ385" s="5" t="s">
        <v>124</v>
      </c>
      <c r="AK385" s="5" t="s">
        <v>66</v>
      </c>
      <c r="AL385" s="5" t="s">
        <v>199</v>
      </c>
      <c r="AM385" s="5" t="s">
        <v>68</v>
      </c>
      <c r="AN385" s="5" t="s">
        <v>125</v>
      </c>
      <c r="AO385" s="5" t="s">
        <v>126</v>
      </c>
      <c r="AP385" s="5" t="s">
        <v>127</v>
      </c>
      <c r="AQ385" s="6">
        <v>21639</v>
      </c>
    </row>
    <row r="386" spans="1:43" ht="16.5" thickBot="1" x14ac:dyDescent="0.3">
      <c r="A386" s="4">
        <v>12796</v>
      </c>
      <c r="B386" s="5" t="s">
        <v>43</v>
      </c>
      <c r="C386" s="6">
        <v>26077000</v>
      </c>
      <c r="D386" s="5" t="s">
        <v>44</v>
      </c>
      <c r="E386" s="6">
        <v>37.77966</v>
      </c>
      <c r="F386" s="6">
        <v>-122.43874</v>
      </c>
      <c r="G386" s="5" t="s">
        <v>45</v>
      </c>
      <c r="H386" s="5" t="s">
        <v>46</v>
      </c>
      <c r="I386" s="6">
        <v>130022079</v>
      </c>
      <c r="J386" s="6">
        <v>2013</v>
      </c>
      <c r="K386" s="6">
        <v>3801</v>
      </c>
      <c r="L386" s="6">
        <v>20130108</v>
      </c>
      <c r="M386" s="6">
        <v>2040</v>
      </c>
      <c r="N386" s="6">
        <v>202</v>
      </c>
      <c r="O386" s="5" t="s">
        <v>119</v>
      </c>
      <c r="P386" s="5" t="s">
        <v>47</v>
      </c>
      <c r="Q386" s="5" t="s">
        <v>224</v>
      </c>
      <c r="R386" s="5" t="s">
        <v>453</v>
      </c>
      <c r="S386" s="5" t="s">
        <v>101</v>
      </c>
      <c r="T386" s="6">
        <v>0</v>
      </c>
      <c r="U386" s="5" t="s">
        <v>51</v>
      </c>
      <c r="V386" s="5" t="s">
        <v>52</v>
      </c>
      <c r="W386" s="5" t="s">
        <v>90</v>
      </c>
      <c r="X386" s="5" t="s">
        <v>91</v>
      </c>
      <c r="Y386" s="5" t="s">
        <v>78</v>
      </c>
      <c r="Z386" s="5" t="s">
        <v>56</v>
      </c>
      <c r="AA386" s="5" t="s">
        <v>57</v>
      </c>
      <c r="AB386" s="5" t="s">
        <v>58</v>
      </c>
      <c r="AC386" s="5" t="s">
        <v>52</v>
      </c>
      <c r="AD386" s="5" t="s">
        <v>131</v>
      </c>
      <c r="AE386" s="5" t="s">
        <v>112</v>
      </c>
      <c r="AF386" s="5" t="s">
        <v>79</v>
      </c>
      <c r="AG386" s="5" t="s">
        <v>62</v>
      </c>
      <c r="AH386" s="5" t="s">
        <v>123</v>
      </c>
      <c r="AI386" s="5" t="s">
        <v>64</v>
      </c>
      <c r="AJ386" s="5" t="s">
        <v>124</v>
      </c>
      <c r="AK386" s="5" t="s">
        <v>66</v>
      </c>
      <c r="AL386" s="5" t="s">
        <v>199</v>
      </c>
      <c r="AM386" s="5" t="s">
        <v>68</v>
      </c>
      <c r="AN386" s="5" t="s">
        <v>125</v>
      </c>
      <c r="AO386" s="5" t="s">
        <v>126</v>
      </c>
      <c r="AP386" s="5" t="s">
        <v>127</v>
      </c>
      <c r="AQ386" s="6">
        <v>15676</v>
      </c>
    </row>
    <row r="387" spans="1:43" ht="16.5" thickBot="1" x14ac:dyDescent="0.3">
      <c r="A387" s="4">
        <v>29060</v>
      </c>
      <c r="B387" s="5" t="s">
        <v>43</v>
      </c>
      <c r="C387" s="6">
        <v>26077000</v>
      </c>
      <c r="D387" s="5" t="s">
        <v>44</v>
      </c>
      <c r="E387" s="6">
        <v>37.77966</v>
      </c>
      <c r="F387" s="6">
        <v>-122.43874</v>
      </c>
      <c r="G387" s="5" t="s">
        <v>45</v>
      </c>
      <c r="H387" s="5" t="s">
        <v>46</v>
      </c>
      <c r="I387" s="6">
        <v>3548622</v>
      </c>
      <c r="J387" s="6">
        <v>2008</v>
      </c>
      <c r="K387" s="6">
        <v>3801</v>
      </c>
      <c r="L387" s="6">
        <v>20080101</v>
      </c>
      <c r="M387" s="6">
        <v>1321</v>
      </c>
      <c r="N387" s="6">
        <v>1337</v>
      </c>
      <c r="O387" s="5" t="s">
        <v>468</v>
      </c>
      <c r="P387" s="5" t="s">
        <v>47</v>
      </c>
      <c r="Q387" s="5" t="s">
        <v>354</v>
      </c>
      <c r="R387" s="5" t="s">
        <v>453</v>
      </c>
      <c r="S387" s="5" t="s">
        <v>101</v>
      </c>
      <c r="T387" s="6">
        <v>0</v>
      </c>
      <c r="U387" s="5" t="s">
        <v>51</v>
      </c>
      <c r="V387" s="5" t="s">
        <v>52</v>
      </c>
      <c r="W387" s="5" t="s">
        <v>90</v>
      </c>
      <c r="X387" s="5" t="s">
        <v>91</v>
      </c>
      <c r="Y387" s="5" t="s">
        <v>78</v>
      </c>
      <c r="Z387" s="5" t="s">
        <v>56</v>
      </c>
      <c r="AA387" s="5" t="s">
        <v>57</v>
      </c>
      <c r="AB387" s="5" t="s">
        <v>58</v>
      </c>
      <c r="AC387" s="5" t="s">
        <v>52</v>
      </c>
      <c r="AD387" s="5" t="s">
        <v>59</v>
      </c>
      <c r="AE387" s="5" t="s">
        <v>112</v>
      </c>
      <c r="AF387" s="5" t="s">
        <v>79</v>
      </c>
      <c r="AG387" s="5" t="s">
        <v>62</v>
      </c>
      <c r="AH387" s="5" t="s">
        <v>81</v>
      </c>
      <c r="AI387" s="5" t="s">
        <v>64</v>
      </c>
      <c r="AJ387" s="5" t="s">
        <v>243</v>
      </c>
      <c r="AK387" s="5" t="s">
        <v>66</v>
      </c>
      <c r="AL387" s="5" t="s">
        <v>199</v>
      </c>
      <c r="AM387" s="5" t="s">
        <v>244</v>
      </c>
      <c r="AN387" s="5" t="s">
        <v>244</v>
      </c>
      <c r="AO387" s="5" t="s">
        <v>244</v>
      </c>
      <c r="AP387" s="5" t="s">
        <v>44</v>
      </c>
      <c r="AQ387" s="6">
        <v>26509</v>
      </c>
    </row>
    <row r="388" spans="1:43" ht="16.5" thickBot="1" x14ac:dyDescent="0.3">
      <c r="A388" s="4">
        <v>29062</v>
      </c>
      <c r="B388" s="5" t="s">
        <v>43</v>
      </c>
      <c r="C388" s="6">
        <v>26077000</v>
      </c>
      <c r="D388" s="5" t="s">
        <v>44</v>
      </c>
      <c r="E388" s="6">
        <v>37.77966</v>
      </c>
      <c r="F388" s="6">
        <v>-122.43874</v>
      </c>
      <c r="G388" s="5" t="s">
        <v>45</v>
      </c>
      <c r="H388" s="5" t="s">
        <v>46</v>
      </c>
      <c r="I388" s="6">
        <v>3603585</v>
      </c>
      <c r="J388" s="6">
        <v>2008</v>
      </c>
      <c r="K388" s="6">
        <v>3801</v>
      </c>
      <c r="L388" s="6">
        <v>20080111</v>
      </c>
      <c r="M388" s="6">
        <v>132</v>
      </c>
      <c r="N388" s="6">
        <v>275</v>
      </c>
      <c r="O388" s="5" t="s">
        <v>119</v>
      </c>
      <c r="P388" s="5" t="s">
        <v>135</v>
      </c>
      <c r="Q388" s="5" t="s">
        <v>240</v>
      </c>
      <c r="R388" s="5" t="s">
        <v>453</v>
      </c>
      <c r="S388" s="5" t="s">
        <v>101</v>
      </c>
      <c r="T388" s="6">
        <v>0</v>
      </c>
      <c r="U388" s="5" t="s">
        <v>51</v>
      </c>
      <c r="V388" s="5" t="s">
        <v>52</v>
      </c>
      <c r="W388" s="5" t="s">
        <v>90</v>
      </c>
      <c r="X388" s="5" t="s">
        <v>77</v>
      </c>
      <c r="Y388" s="5" t="s">
        <v>130</v>
      </c>
      <c r="Z388" s="5" t="s">
        <v>56</v>
      </c>
      <c r="AA388" s="5" t="s">
        <v>213</v>
      </c>
      <c r="AB388" s="5" t="s">
        <v>58</v>
      </c>
      <c r="AC388" s="5" t="s">
        <v>52</v>
      </c>
      <c r="AD388" s="5" t="s">
        <v>131</v>
      </c>
      <c r="AE388" s="5" t="s">
        <v>112</v>
      </c>
      <c r="AF388" s="5" t="s">
        <v>79</v>
      </c>
      <c r="AG388" s="5" t="s">
        <v>62</v>
      </c>
      <c r="AH388" s="5" t="s">
        <v>149</v>
      </c>
      <c r="AI388" s="5" t="s">
        <v>64</v>
      </c>
      <c r="AJ388" s="5" t="s">
        <v>243</v>
      </c>
      <c r="AK388" s="5" t="s">
        <v>66</v>
      </c>
      <c r="AL388" s="5" t="s">
        <v>199</v>
      </c>
      <c r="AM388" s="5" t="s">
        <v>244</v>
      </c>
      <c r="AN388" s="5" t="s">
        <v>244</v>
      </c>
      <c r="AO388" s="5" t="s">
        <v>244</v>
      </c>
      <c r="AP388" s="5" t="s">
        <v>44</v>
      </c>
      <c r="AQ388" s="6">
        <v>26511</v>
      </c>
    </row>
    <row r="389" spans="1:43" ht="16.5" thickBot="1" x14ac:dyDescent="0.3">
      <c r="A389" s="4">
        <v>29224</v>
      </c>
      <c r="B389" s="5" t="s">
        <v>43</v>
      </c>
      <c r="C389" s="6">
        <v>26346000</v>
      </c>
      <c r="D389" s="6">
        <v>9767000</v>
      </c>
      <c r="E389" s="6">
        <v>37.771869000000002</v>
      </c>
      <c r="F389" s="6">
        <v>-122.447379</v>
      </c>
      <c r="G389" s="5" t="s">
        <v>45</v>
      </c>
      <c r="H389" s="5" t="s">
        <v>46</v>
      </c>
      <c r="I389" s="6">
        <v>4315320</v>
      </c>
      <c r="J389" s="6">
        <v>2009</v>
      </c>
      <c r="K389" s="6">
        <v>3801</v>
      </c>
      <c r="L389" s="6">
        <v>20090703</v>
      </c>
      <c r="M389" s="6">
        <v>1110</v>
      </c>
      <c r="N389" s="6">
        <v>438</v>
      </c>
      <c r="O389" s="5" t="s">
        <v>44</v>
      </c>
      <c r="P389" s="5" t="s">
        <v>135</v>
      </c>
      <c r="Q389" s="5" t="s">
        <v>191</v>
      </c>
      <c r="R389" s="5" t="s">
        <v>192</v>
      </c>
      <c r="S389" s="5" t="s">
        <v>110</v>
      </c>
      <c r="T389" s="6">
        <v>20</v>
      </c>
      <c r="U389" s="5" t="s">
        <v>120</v>
      </c>
      <c r="V389" s="5" t="s">
        <v>52</v>
      </c>
      <c r="W389" s="5" t="s">
        <v>53</v>
      </c>
      <c r="X389" s="5" t="s">
        <v>77</v>
      </c>
      <c r="Y389" s="5" t="s">
        <v>78</v>
      </c>
      <c r="Z389" s="5" t="s">
        <v>56</v>
      </c>
      <c r="AA389" s="5" t="s">
        <v>57</v>
      </c>
      <c r="AB389" s="5" t="s">
        <v>58</v>
      </c>
      <c r="AC389" s="5" t="s">
        <v>52</v>
      </c>
      <c r="AD389" s="5" t="s">
        <v>59</v>
      </c>
      <c r="AE389" s="5" t="s">
        <v>112</v>
      </c>
      <c r="AF389" s="5" t="s">
        <v>79</v>
      </c>
      <c r="AG389" s="5" t="s">
        <v>193</v>
      </c>
      <c r="AH389" s="5" t="s">
        <v>81</v>
      </c>
      <c r="AI389" s="5" t="s">
        <v>64</v>
      </c>
      <c r="AJ389" s="5" t="s">
        <v>194</v>
      </c>
      <c r="AK389" s="5" t="s">
        <v>66</v>
      </c>
      <c r="AL389" s="5" t="s">
        <v>155</v>
      </c>
      <c r="AM389" s="5" t="s">
        <v>68</v>
      </c>
      <c r="AN389" s="5" t="s">
        <v>195</v>
      </c>
      <c r="AO389" s="5" t="s">
        <v>196</v>
      </c>
      <c r="AP389" s="5" t="s">
        <v>197</v>
      </c>
      <c r="AQ389" s="6">
        <v>1999</v>
      </c>
    </row>
    <row r="390" spans="1:43" ht="16.5" thickBot="1" x14ac:dyDescent="0.3">
      <c r="A390" s="4">
        <v>20452</v>
      </c>
      <c r="B390" s="5" t="s">
        <v>43</v>
      </c>
      <c r="C390" s="6">
        <v>26343000</v>
      </c>
      <c r="D390" s="5" t="s">
        <v>44</v>
      </c>
      <c r="E390" s="6">
        <v>37.770935000000001</v>
      </c>
      <c r="F390" s="6">
        <v>-122.447123</v>
      </c>
      <c r="G390" s="5" t="s">
        <v>45</v>
      </c>
      <c r="H390" s="5" t="s">
        <v>46</v>
      </c>
      <c r="I390" s="6">
        <v>130564673</v>
      </c>
      <c r="J390" s="6">
        <v>2013</v>
      </c>
      <c r="K390" s="6">
        <v>3801</v>
      </c>
      <c r="L390" s="6">
        <v>20130709</v>
      </c>
      <c r="M390" s="6">
        <v>1830</v>
      </c>
      <c r="N390" s="6">
        <v>202</v>
      </c>
      <c r="O390" s="5" t="s">
        <v>119</v>
      </c>
      <c r="P390" s="5" t="s">
        <v>47</v>
      </c>
      <c r="Q390" s="5" t="s">
        <v>44</v>
      </c>
      <c r="R390" s="5" t="s">
        <v>218</v>
      </c>
      <c r="S390" s="5" t="s">
        <v>110</v>
      </c>
      <c r="T390" s="6">
        <v>0</v>
      </c>
      <c r="U390" s="5" t="s">
        <v>51</v>
      </c>
      <c r="V390" s="5" t="s">
        <v>44</v>
      </c>
      <c r="W390" s="5" t="s">
        <v>53</v>
      </c>
      <c r="X390" s="5" t="s">
        <v>91</v>
      </c>
      <c r="Y390" s="5" t="s">
        <v>92</v>
      </c>
      <c r="Z390" s="5" t="s">
        <v>56</v>
      </c>
      <c r="AA390" s="5" t="s">
        <v>57</v>
      </c>
      <c r="AB390" s="5" t="s">
        <v>58</v>
      </c>
      <c r="AC390" s="5" t="s">
        <v>52</v>
      </c>
      <c r="AD390" s="5" t="s">
        <v>59</v>
      </c>
      <c r="AE390" s="5" t="s">
        <v>112</v>
      </c>
      <c r="AF390" s="5" t="s">
        <v>93</v>
      </c>
      <c r="AG390" s="5" t="s">
        <v>219</v>
      </c>
      <c r="AH390" s="5" t="s">
        <v>123</v>
      </c>
      <c r="AI390" s="5" t="s">
        <v>64</v>
      </c>
      <c r="AJ390" s="5" t="s">
        <v>220</v>
      </c>
      <c r="AK390" s="5" t="s">
        <v>66</v>
      </c>
      <c r="AL390" s="5" t="s">
        <v>155</v>
      </c>
      <c r="AM390" s="5" t="s">
        <v>68</v>
      </c>
      <c r="AN390" s="5" t="s">
        <v>221</v>
      </c>
      <c r="AO390" s="5" t="s">
        <v>222</v>
      </c>
      <c r="AP390" s="5" t="s">
        <v>223</v>
      </c>
      <c r="AQ390" s="6">
        <v>12704</v>
      </c>
    </row>
    <row r="391" spans="1:43" ht="16.5" thickBot="1" x14ac:dyDescent="0.3">
      <c r="A391" s="4">
        <v>29256</v>
      </c>
      <c r="B391" s="5" t="s">
        <v>43</v>
      </c>
      <c r="C391" s="6">
        <v>26350000</v>
      </c>
      <c r="D391" s="6">
        <v>5452000</v>
      </c>
      <c r="E391" s="6">
        <v>37.773726000000003</v>
      </c>
      <c r="F391" s="6">
        <v>-122.440214</v>
      </c>
      <c r="G391" s="5" t="s">
        <v>45</v>
      </c>
      <c r="H391" s="5" t="s">
        <v>46</v>
      </c>
      <c r="I391" s="6">
        <v>5276487</v>
      </c>
      <c r="J391" s="6">
        <v>2011</v>
      </c>
      <c r="K391" s="6">
        <v>3801</v>
      </c>
      <c r="L391" s="6">
        <v>20110721</v>
      </c>
      <c r="M391" s="6">
        <v>1426</v>
      </c>
      <c r="N391" s="6">
        <v>665</v>
      </c>
      <c r="O391" s="5" t="s">
        <v>44</v>
      </c>
      <c r="P391" s="5" t="s">
        <v>72</v>
      </c>
      <c r="Q391" s="5" t="s">
        <v>232</v>
      </c>
      <c r="R391" s="5" t="s">
        <v>109</v>
      </c>
      <c r="S391" s="5" t="s">
        <v>230</v>
      </c>
      <c r="T391" s="6">
        <v>207</v>
      </c>
      <c r="U391" s="5" t="s">
        <v>76</v>
      </c>
      <c r="V391" s="5" t="s">
        <v>52</v>
      </c>
      <c r="W391" s="5" t="s">
        <v>53</v>
      </c>
      <c r="X391" s="5" t="s">
        <v>147</v>
      </c>
      <c r="Y391" s="5" t="s">
        <v>130</v>
      </c>
      <c r="Z391" s="5" t="s">
        <v>56</v>
      </c>
      <c r="AA391" s="5" t="s">
        <v>57</v>
      </c>
      <c r="AB391" s="5" t="s">
        <v>58</v>
      </c>
      <c r="AC391" s="5" t="s">
        <v>52</v>
      </c>
      <c r="AD391" s="5" t="s">
        <v>59</v>
      </c>
      <c r="AE391" s="5" t="s">
        <v>60</v>
      </c>
      <c r="AF391" s="5" t="s">
        <v>79</v>
      </c>
      <c r="AG391" s="5" t="s">
        <v>233</v>
      </c>
      <c r="AH391" s="5" t="s">
        <v>63</v>
      </c>
      <c r="AI391" s="5" t="s">
        <v>64</v>
      </c>
      <c r="AJ391" s="5" t="s">
        <v>65</v>
      </c>
      <c r="AK391" s="5" t="s">
        <v>83</v>
      </c>
      <c r="AL391" s="5" t="s">
        <v>155</v>
      </c>
      <c r="AM391" s="5" t="s">
        <v>68</v>
      </c>
      <c r="AN391" s="6">
        <v>22350</v>
      </c>
      <c r="AO391" s="5" t="s">
        <v>69</v>
      </c>
      <c r="AP391" s="5" t="s">
        <v>70</v>
      </c>
      <c r="AQ391" s="6">
        <v>10535</v>
      </c>
    </row>
    <row r="392" spans="1:43" ht="16.5" thickBot="1" x14ac:dyDescent="0.3">
      <c r="A392" s="4">
        <v>29257</v>
      </c>
      <c r="B392" s="5" t="s">
        <v>43</v>
      </c>
      <c r="C392" s="6">
        <v>26350000</v>
      </c>
      <c r="D392" s="5" t="s">
        <v>44</v>
      </c>
      <c r="E392" s="6">
        <v>37.773634999999999</v>
      </c>
      <c r="F392" s="6">
        <v>-122.440922</v>
      </c>
      <c r="G392" s="5" t="s">
        <v>45</v>
      </c>
      <c r="H392" s="5" t="s">
        <v>46</v>
      </c>
      <c r="I392" s="6">
        <v>6137210</v>
      </c>
      <c r="J392" s="6">
        <v>2012</v>
      </c>
      <c r="K392" s="6">
        <v>3801</v>
      </c>
      <c r="L392" s="6">
        <v>20120730</v>
      </c>
      <c r="M392" s="6">
        <v>621</v>
      </c>
      <c r="N392" s="6">
        <v>874</v>
      </c>
      <c r="O392" s="5" t="s">
        <v>44</v>
      </c>
      <c r="P392" s="5" t="s">
        <v>172</v>
      </c>
      <c r="Q392" s="6">
        <v>361</v>
      </c>
      <c r="R392" s="5" t="s">
        <v>109</v>
      </c>
      <c r="S392" s="5" t="s">
        <v>230</v>
      </c>
      <c r="T392" s="6">
        <v>0</v>
      </c>
      <c r="U392" s="5" t="s">
        <v>51</v>
      </c>
      <c r="V392" s="5" t="s">
        <v>52</v>
      </c>
      <c r="W392" s="5" t="s">
        <v>90</v>
      </c>
      <c r="X392" s="5" t="s">
        <v>91</v>
      </c>
      <c r="Y392" s="5" t="s">
        <v>78</v>
      </c>
      <c r="Z392" s="5" t="s">
        <v>56</v>
      </c>
      <c r="AA392" s="5" t="s">
        <v>57</v>
      </c>
      <c r="AB392" s="5" t="s">
        <v>58</v>
      </c>
      <c r="AC392" s="5" t="s">
        <v>52</v>
      </c>
      <c r="AD392" s="5" t="s">
        <v>59</v>
      </c>
      <c r="AE392" s="5" t="s">
        <v>112</v>
      </c>
      <c r="AF392" s="5" t="s">
        <v>79</v>
      </c>
      <c r="AG392" s="5" t="s">
        <v>234</v>
      </c>
      <c r="AH392" s="5" t="s">
        <v>95</v>
      </c>
      <c r="AI392" s="5" t="s">
        <v>64</v>
      </c>
      <c r="AJ392" s="5" t="s">
        <v>243</v>
      </c>
      <c r="AK392" s="5" t="s">
        <v>66</v>
      </c>
      <c r="AL392" s="5" t="s">
        <v>155</v>
      </c>
      <c r="AM392" s="5" t="s">
        <v>244</v>
      </c>
      <c r="AN392" s="5" t="s">
        <v>244</v>
      </c>
      <c r="AO392" s="5" t="s">
        <v>244</v>
      </c>
      <c r="AP392" s="5" t="s">
        <v>44</v>
      </c>
      <c r="AQ392" s="6">
        <v>31496</v>
      </c>
    </row>
    <row r="393" spans="1:43" ht="16.5" thickBot="1" x14ac:dyDescent="0.3">
      <c r="A393" s="4">
        <v>29178</v>
      </c>
      <c r="B393" s="5" t="s">
        <v>43</v>
      </c>
      <c r="C393" s="6">
        <v>26319000</v>
      </c>
      <c r="D393" s="6">
        <v>9763000</v>
      </c>
      <c r="E393" s="6">
        <v>37.772632000000002</v>
      </c>
      <c r="F393" s="6">
        <v>-122.44136899999999</v>
      </c>
      <c r="G393" s="5" t="s">
        <v>45</v>
      </c>
      <c r="H393" s="5" t="s">
        <v>46</v>
      </c>
      <c r="I393" s="6">
        <v>4318608</v>
      </c>
      <c r="J393" s="6">
        <v>2009</v>
      </c>
      <c r="K393" s="6">
        <v>3801</v>
      </c>
      <c r="L393" s="6">
        <v>20090720</v>
      </c>
      <c r="M393" s="6">
        <v>2225</v>
      </c>
      <c r="N393" s="6">
        <v>408</v>
      </c>
      <c r="O393" s="5" t="s">
        <v>119</v>
      </c>
      <c r="P393" s="5" t="s">
        <v>172</v>
      </c>
      <c r="Q393" s="5" t="s">
        <v>202</v>
      </c>
      <c r="R393" s="5" t="s">
        <v>192</v>
      </c>
      <c r="S393" s="5" t="s">
        <v>230</v>
      </c>
      <c r="T393" s="6">
        <v>186</v>
      </c>
      <c r="U393" s="5" t="s">
        <v>120</v>
      </c>
      <c r="V393" s="5" t="s">
        <v>52</v>
      </c>
      <c r="W393" s="5" t="s">
        <v>90</v>
      </c>
      <c r="X393" s="5" t="s">
        <v>147</v>
      </c>
      <c r="Y393" s="5" t="s">
        <v>78</v>
      </c>
      <c r="Z393" s="5" t="s">
        <v>56</v>
      </c>
      <c r="AA393" s="5" t="s">
        <v>57</v>
      </c>
      <c r="AB393" s="5" t="s">
        <v>58</v>
      </c>
      <c r="AC393" s="5" t="s">
        <v>52</v>
      </c>
      <c r="AD393" s="5" t="s">
        <v>131</v>
      </c>
      <c r="AE393" s="5" t="s">
        <v>112</v>
      </c>
      <c r="AF393" s="5" t="s">
        <v>79</v>
      </c>
      <c r="AG393" s="5" t="s">
        <v>292</v>
      </c>
      <c r="AH393" s="5" t="s">
        <v>149</v>
      </c>
      <c r="AI393" s="5" t="s">
        <v>64</v>
      </c>
      <c r="AJ393" s="5" t="s">
        <v>293</v>
      </c>
      <c r="AK393" s="5" t="s">
        <v>83</v>
      </c>
      <c r="AL393" s="5" t="s">
        <v>155</v>
      </c>
      <c r="AM393" s="5" t="s">
        <v>68</v>
      </c>
      <c r="AN393" s="6">
        <v>23152</v>
      </c>
      <c r="AO393" s="5" t="s">
        <v>185</v>
      </c>
      <c r="AP393" s="5" t="s">
        <v>186</v>
      </c>
      <c r="AQ393" s="6">
        <v>2007</v>
      </c>
    </row>
    <row r="394" spans="1:43" ht="16.5" thickBot="1" x14ac:dyDescent="0.3">
      <c r="A394" s="4">
        <v>29274</v>
      </c>
      <c r="B394" s="5" t="s">
        <v>43</v>
      </c>
      <c r="C394" s="6">
        <v>26362000</v>
      </c>
      <c r="D394" s="5" t="s">
        <v>44</v>
      </c>
      <c r="E394" s="6">
        <v>37.779243999999998</v>
      </c>
      <c r="F394" s="6">
        <v>-122.442053</v>
      </c>
      <c r="G394" s="5" t="s">
        <v>45</v>
      </c>
      <c r="H394" s="5" t="s">
        <v>46</v>
      </c>
      <c r="I394" s="6">
        <v>2160579</v>
      </c>
      <c r="J394" s="6">
        <v>2005</v>
      </c>
      <c r="K394" s="6">
        <v>3801</v>
      </c>
      <c r="L394" s="6">
        <v>20050720</v>
      </c>
      <c r="M394" s="6">
        <v>1930</v>
      </c>
      <c r="N394" s="6">
        <v>1384</v>
      </c>
      <c r="O394" s="5" t="s">
        <v>313</v>
      </c>
      <c r="P394" s="5" t="s">
        <v>88</v>
      </c>
      <c r="Q394" s="5" t="s">
        <v>314</v>
      </c>
      <c r="R394" s="5" t="s">
        <v>101</v>
      </c>
      <c r="S394" s="5" t="s">
        <v>230</v>
      </c>
      <c r="T394" s="6">
        <v>0</v>
      </c>
      <c r="U394" s="5" t="s">
        <v>51</v>
      </c>
      <c r="V394" s="5" t="s">
        <v>52</v>
      </c>
      <c r="W394" s="5" t="s">
        <v>90</v>
      </c>
      <c r="X394" s="5" t="s">
        <v>91</v>
      </c>
      <c r="Y394" s="5" t="s">
        <v>78</v>
      </c>
      <c r="Z394" s="5" t="s">
        <v>56</v>
      </c>
      <c r="AA394" s="5" t="s">
        <v>57</v>
      </c>
      <c r="AB394" s="5" t="s">
        <v>58</v>
      </c>
      <c r="AC394" s="5" t="s">
        <v>52</v>
      </c>
      <c r="AD394" s="5" t="s">
        <v>59</v>
      </c>
      <c r="AE394" s="5" t="s">
        <v>112</v>
      </c>
      <c r="AF394" s="5" t="s">
        <v>79</v>
      </c>
      <c r="AG394" s="5" t="s">
        <v>228</v>
      </c>
      <c r="AH394" s="5" t="s">
        <v>123</v>
      </c>
      <c r="AI394" s="5" t="s">
        <v>64</v>
      </c>
      <c r="AJ394" s="5" t="s">
        <v>303</v>
      </c>
      <c r="AK394" s="5" t="s">
        <v>66</v>
      </c>
      <c r="AL394" s="5" t="s">
        <v>155</v>
      </c>
      <c r="AM394" s="5" t="s">
        <v>68</v>
      </c>
      <c r="AN394" s="5" t="s">
        <v>276</v>
      </c>
      <c r="AO394" s="5" t="s">
        <v>277</v>
      </c>
      <c r="AP394" s="5" t="s">
        <v>278</v>
      </c>
      <c r="AQ394" s="6">
        <v>26529</v>
      </c>
    </row>
    <row r="395" spans="1:43" ht="16.5" thickBot="1" x14ac:dyDescent="0.3">
      <c r="A395" s="4">
        <v>24425</v>
      </c>
      <c r="B395" s="5" t="s">
        <v>43</v>
      </c>
      <c r="C395" s="6">
        <v>26061000</v>
      </c>
      <c r="D395" s="5" t="s">
        <v>44</v>
      </c>
      <c r="E395" s="6">
        <v>37.776643999999997</v>
      </c>
      <c r="F395" s="6">
        <v>-122.43984399999999</v>
      </c>
      <c r="G395" s="5" t="s">
        <v>45</v>
      </c>
      <c r="H395" s="5" t="s">
        <v>46</v>
      </c>
      <c r="I395" s="6">
        <v>130549233</v>
      </c>
      <c r="J395" s="6">
        <v>2013</v>
      </c>
      <c r="K395" s="6">
        <v>3801</v>
      </c>
      <c r="L395" s="6">
        <v>20130704</v>
      </c>
      <c r="M395" s="6">
        <v>1128</v>
      </c>
      <c r="N395" s="6">
        <v>874</v>
      </c>
      <c r="O395" s="5" t="s">
        <v>119</v>
      </c>
      <c r="P395" s="5" t="s">
        <v>72</v>
      </c>
      <c r="Q395" s="5" t="s">
        <v>44</v>
      </c>
      <c r="R395" s="5" t="s">
        <v>174</v>
      </c>
      <c r="S395" s="5" t="s">
        <v>325</v>
      </c>
      <c r="T395" s="6">
        <v>0</v>
      </c>
      <c r="U395" s="5" t="s">
        <v>51</v>
      </c>
      <c r="V395" s="5" t="s">
        <v>44</v>
      </c>
      <c r="W395" s="5" t="s">
        <v>90</v>
      </c>
      <c r="X395" s="5" t="s">
        <v>91</v>
      </c>
      <c r="Y395" s="5" t="s">
        <v>78</v>
      </c>
      <c r="Z395" s="5" t="s">
        <v>56</v>
      </c>
      <c r="AA395" s="5" t="s">
        <v>57</v>
      </c>
      <c r="AB395" s="5" t="s">
        <v>58</v>
      </c>
      <c r="AC395" s="5" t="s">
        <v>52</v>
      </c>
      <c r="AD395" s="5" t="s">
        <v>59</v>
      </c>
      <c r="AE395" s="5" t="s">
        <v>60</v>
      </c>
      <c r="AF395" s="5" t="s">
        <v>79</v>
      </c>
      <c r="AG395" s="5" t="s">
        <v>342</v>
      </c>
      <c r="AH395" s="5" t="s">
        <v>81</v>
      </c>
      <c r="AI395" s="5" t="s">
        <v>64</v>
      </c>
      <c r="AJ395" s="5" t="s">
        <v>124</v>
      </c>
      <c r="AK395" s="5" t="s">
        <v>66</v>
      </c>
      <c r="AL395" s="5" t="s">
        <v>155</v>
      </c>
      <c r="AM395" s="5" t="s">
        <v>68</v>
      </c>
      <c r="AN395" s="5" t="s">
        <v>125</v>
      </c>
      <c r="AO395" s="5" t="s">
        <v>126</v>
      </c>
      <c r="AP395" s="5" t="s">
        <v>127</v>
      </c>
      <c r="AQ395" s="6">
        <v>20964</v>
      </c>
    </row>
    <row r="396" spans="1:43" ht="16.5" thickBot="1" x14ac:dyDescent="0.3">
      <c r="A396" s="4">
        <v>28970</v>
      </c>
      <c r="B396" s="5" t="s">
        <v>43</v>
      </c>
      <c r="C396" s="6">
        <v>26059000</v>
      </c>
      <c r="D396" s="6">
        <v>6826000</v>
      </c>
      <c r="E396" s="6">
        <v>37.774742000000003</v>
      </c>
      <c r="F396" s="6">
        <v>-122.439753</v>
      </c>
      <c r="G396" s="5" t="s">
        <v>45</v>
      </c>
      <c r="H396" s="5" t="s">
        <v>46</v>
      </c>
      <c r="I396" s="6">
        <v>4318599</v>
      </c>
      <c r="J396" s="6">
        <v>2009</v>
      </c>
      <c r="K396" s="6">
        <v>3801</v>
      </c>
      <c r="L396" s="6">
        <v>20090720</v>
      </c>
      <c r="M396" s="6">
        <v>1137</v>
      </c>
      <c r="N396" s="6">
        <v>186</v>
      </c>
      <c r="O396" s="5" t="s">
        <v>119</v>
      </c>
      <c r="P396" s="5" t="s">
        <v>172</v>
      </c>
      <c r="Q396" s="5" t="s">
        <v>169</v>
      </c>
      <c r="R396" s="5" t="s">
        <v>268</v>
      </c>
      <c r="S396" s="5" t="s">
        <v>325</v>
      </c>
      <c r="T396" s="6">
        <v>84</v>
      </c>
      <c r="U396" s="5" t="s">
        <v>120</v>
      </c>
      <c r="V396" s="5" t="s">
        <v>52</v>
      </c>
      <c r="W396" s="5" t="s">
        <v>90</v>
      </c>
      <c r="X396" s="5" t="s">
        <v>54</v>
      </c>
      <c r="Y396" s="5" t="s">
        <v>78</v>
      </c>
      <c r="Z396" s="5" t="s">
        <v>56</v>
      </c>
      <c r="AA396" s="5" t="s">
        <v>57</v>
      </c>
      <c r="AB396" s="5" t="s">
        <v>58</v>
      </c>
      <c r="AC396" s="5" t="s">
        <v>52</v>
      </c>
      <c r="AD396" s="5" t="s">
        <v>59</v>
      </c>
      <c r="AE396" s="5" t="s">
        <v>60</v>
      </c>
      <c r="AF396" s="5" t="s">
        <v>79</v>
      </c>
      <c r="AG396" s="5" t="s">
        <v>353</v>
      </c>
      <c r="AH396" s="5" t="s">
        <v>81</v>
      </c>
      <c r="AI396" s="5" t="s">
        <v>64</v>
      </c>
      <c r="AJ396" s="5" t="s">
        <v>347</v>
      </c>
      <c r="AK396" s="5" t="s">
        <v>83</v>
      </c>
      <c r="AL396" s="5" t="s">
        <v>155</v>
      </c>
      <c r="AM396" s="5" t="s">
        <v>68</v>
      </c>
      <c r="AN396" s="6">
        <v>21650</v>
      </c>
      <c r="AO396" s="5" t="s">
        <v>348</v>
      </c>
      <c r="AP396" s="5" t="s">
        <v>349</v>
      </c>
      <c r="AQ396" s="6">
        <v>32258</v>
      </c>
    </row>
    <row r="397" spans="1:43" ht="16.5" thickBot="1" x14ac:dyDescent="0.3">
      <c r="A397" s="4">
        <v>3381</v>
      </c>
      <c r="B397" s="5" t="s">
        <v>43</v>
      </c>
      <c r="C397" s="6">
        <v>26036000</v>
      </c>
      <c r="D397" s="6">
        <v>9761000</v>
      </c>
      <c r="E397" s="6">
        <v>37.773020000000002</v>
      </c>
      <c r="F397" s="6">
        <v>-122.43831299999999</v>
      </c>
      <c r="G397" s="5" t="s">
        <v>45</v>
      </c>
      <c r="H397" s="5" t="s">
        <v>46</v>
      </c>
      <c r="I397" s="6">
        <v>3309780</v>
      </c>
      <c r="J397" s="6">
        <v>2007</v>
      </c>
      <c r="K397" s="6">
        <v>3801</v>
      </c>
      <c r="L397" s="6">
        <v>20070731</v>
      </c>
      <c r="M397" s="6">
        <v>839</v>
      </c>
      <c r="N397" s="6">
        <v>1337</v>
      </c>
      <c r="O397" s="5" t="s">
        <v>44</v>
      </c>
      <c r="P397" s="5" t="s">
        <v>47</v>
      </c>
      <c r="Q397" s="5" t="s">
        <v>354</v>
      </c>
      <c r="R397" s="5" t="s">
        <v>192</v>
      </c>
      <c r="S397" s="5" t="s">
        <v>325</v>
      </c>
      <c r="T397" s="6">
        <v>227</v>
      </c>
      <c r="U397" s="5" t="s">
        <v>76</v>
      </c>
      <c r="V397" s="5" t="s">
        <v>52</v>
      </c>
      <c r="W397" s="5" t="s">
        <v>90</v>
      </c>
      <c r="X397" s="5" t="s">
        <v>77</v>
      </c>
      <c r="Y397" s="5" t="s">
        <v>92</v>
      </c>
      <c r="Z397" s="5" t="s">
        <v>56</v>
      </c>
      <c r="AA397" s="5" t="s">
        <v>57</v>
      </c>
      <c r="AB397" s="5" t="s">
        <v>58</v>
      </c>
      <c r="AC397" s="5" t="s">
        <v>52</v>
      </c>
      <c r="AD397" s="5" t="s">
        <v>59</v>
      </c>
      <c r="AE397" s="5" t="s">
        <v>60</v>
      </c>
      <c r="AF397" s="5" t="s">
        <v>93</v>
      </c>
      <c r="AG397" s="5" t="s">
        <v>377</v>
      </c>
      <c r="AH397" s="5" t="s">
        <v>95</v>
      </c>
      <c r="AI397" s="5" t="s">
        <v>64</v>
      </c>
      <c r="AJ397" s="5" t="s">
        <v>114</v>
      </c>
      <c r="AK397" s="5" t="s">
        <v>83</v>
      </c>
      <c r="AL397" s="5" t="s">
        <v>155</v>
      </c>
      <c r="AM397" s="5" t="s">
        <v>68</v>
      </c>
      <c r="AN397" s="5" t="s">
        <v>116</v>
      </c>
      <c r="AO397" s="5" t="s">
        <v>117</v>
      </c>
      <c r="AP397" s="5" t="s">
        <v>118</v>
      </c>
      <c r="AQ397" s="6">
        <v>17283</v>
      </c>
    </row>
    <row r="398" spans="1:43" ht="16.5" thickBot="1" x14ac:dyDescent="0.3">
      <c r="A398" s="4">
        <v>29400</v>
      </c>
      <c r="B398" s="5" t="s">
        <v>43</v>
      </c>
      <c r="C398" s="6">
        <v>26416000</v>
      </c>
      <c r="D398" s="5" t="s">
        <v>44</v>
      </c>
      <c r="E398" s="6">
        <v>37.771669000000003</v>
      </c>
      <c r="F398" s="6">
        <v>-122.448958</v>
      </c>
      <c r="G398" s="5" t="s">
        <v>45</v>
      </c>
      <c r="H398" s="5" t="s">
        <v>46</v>
      </c>
      <c r="I398" s="6">
        <v>3847404</v>
      </c>
      <c r="J398" s="6">
        <v>2008</v>
      </c>
      <c r="K398" s="6">
        <v>3801</v>
      </c>
      <c r="L398" s="6">
        <v>20080730</v>
      </c>
      <c r="M398" s="6">
        <v>1528</v>
      </c>
      <c r="N398" s="6">
        <v>226</v>
      </c>
      <c r="O398" s="5" t="s">
        <v>71</v>
      </c>
      <c r="P398" s="5" t="s">
        <v>88</v>
      </c>
      <c r="Q398" s="5" t="s">
        <v>253</v>
      </c>
      <c r="R398" s="5" t="s">
        <v>192</v>
      </c>
      <c r="S398" s="5" t="s">
        <v>460</v>
      </c>
      <c r="T398" s="6">
        <v>0</v>
      </c>
      <c r="U398" s="5" t="s">
        <v>51</v>
      </c>
      <c r="V398" s="5" t="s">
        <v>52</v>
      </c>
      <c r="W398" s="5" t="s">
        <v>53</v>
      </c>
      <c r="X398" s="5" t="s">
        <v>77</v>
      </c>
      <c r="Y398" s="5" t="s">
        <v>130</v>
      </c>
      <c r="Z398" s="5" t="s">
        <v>56</v>
      </c>
      <c r="AA398" s="5" t="s">
        <v>57</v>
      </c>
      <c r="AB398" s="5" t="s">
        <v>58</v>
      </c>
      <c r="AC398" s="5" t="s">
        <v>52</v>
      </c>
      <c r="AD398" s="5" t="s">
        <v>59</v>
      </c>
      <c r="AE398" s="5" t="s">
        <v>60</v>
      </c>
      <c r="AF398" s="5" t="s">
        <v>79</v>
      </c>
      <c r="AG398" s="5" t="s">
        <v>467</v>
      </c>
      <c r="AH398" s="5" t="s">
        <v>63</v>
      </c>
      <c r="AI398" s="5" t="s">
        <v>171</v>
      </c>
      <c r="AJ398" s="5" t="s">
        <v>65</v>
      </c>
      <c r="AK398" s="5" t="s">
        <v>66</v>
      </c>
      <c r="AL398" s="5" t="s">
        <v>155</v>
      </c>
      <c r="AM398" s="5" t="s">
        <v>68</v>
      </c>
      <c r="AN398" s="6">
        <v>22350</v>
      </c>
      <c r="AO398" s="5" t="s">
        <v>69</v>
      </c>
      <c r="AP398" s="5" t="s">
        <v>70</v>
      </c>
      <c r="AQ398" s="6">
        <v>6623</v>
      </c>
    </row>
    <row r="399" spans="1:43" ht="16.5" thickBot="1" x14ac:dyDescent="0.3">
      <c r="A399" s="4">
        <v>24487</v>
      </c>
      <c r="B399" s="5" t="s">
        <v>43</v>
      </c>
      <c r="C399" s="6">
        <v>26419000</v>
      </c>
      <c r="D399" s="6">
        <v>9768000</v>
      </c>
      <c r="E399" s="6">
        <v>37.771616999999999</v>
      </c>
      <c r="F399" s="6">
        <v>-122.44936300000001</v>
      </c>
      <c r="G399" s="5" t="s">
        <v>45</v>
      </c>
      <c r="H399" s="5" t="s">
        <v>46</v>
      </c>
      <c r="I399" s="6">
        <v>130552189</v>
      </c>
      <c r="J399" s="6">
        <v>2013</v>
      </c>
      <c r="K399" s="6">
        <v>3801</v>
      </c>
      <c r="L399" s="6">
        <v>20130705</v>
      </c>
      <c r="M399" s="6">
        <v>133</v>
      </c>
      <c r="N399" s="6">
        <v>2179</v>
      </c>
      <c r="O399" s="5" t="s">
        <v>119</v>
      </c>
      <c r="P399" s="5" t="s">
        <v>135</v>
      </c>
      <c r="Q399" s="5" t="s">
        <v>44</v>
      </c>
      <c r="R399" s="5" t="s">
        <v>192</v>
      </c>
      <c r="S399" s="5" t="s">
        <v>460</v>
      </c>
      <c r="T399" s="6">
        <v>119</v>
      </c>
      <c r="U399" s="5" t="s">
        <v>120</v>
      </c>
      <c r="V399" s="5" t="s">
        <v>44</v>
      </c>
      <c r="W399" s="5" t="s">
        <v>90</v>
      </c>
      <c r="X399" s="5" t="s">
        <v>147</v>
      </c>
      <c r="Y399" s="5" t="s">
        <v>78</v>
      </c>
      <c r="Z399" s="5" t="s">
        <v>56</v>
      </c>
      <c r="AA399" s="5" t="s">
        <v>57</v>
      </c>
      <c r="AB399" s="5" t="s">
        <v>58</v>
      </c>
      <c r="AC399" s="5" t="s">
        <v>52</v>
      </c>
      <c r="AD399" s="5" t="s">
        <v>59</v>
      </c>
      <c r="AE399" s="5" t="s">
        <v>60</v>
      </c>
      <c r="AF399" s="5" t="s">
        <v>79</v>
      </c>
      <c r="AG399" s="5" t="s">
        <v>471</v>
      </c>
      <c r="AH399" s="5" t="s">
        <v>133</v>
      </c>
      <c r="AI399" s="5" t="s">
        <v>64</v>
      </c>
      <c r="AJ399" s="5" t="s">
        <v>114</v>
      </c>
      <c r="AK399" s="5" t="s">
        <v>168</v>
      </c>
      <c r="AL399" s="5" t="s">
        <v>155</v>
      </c>
      <c r="AM399" s="5" t="s">
        <v>68</v>
      </c>
      <c r="AN399" s="5" t="s">
        <v>116</v>
      </c>
      <c r="AO399" s="5" t="s">
        <v>117</v>
      </c>
      <c r="AP399" s="5" t="s">
        <v>118</v>
      </c>
      <c r="AQ399" s="6">
        <v>29410</v>
      </c>
    </row>
    <row r="400" spans="1:43" ht="16.5" thickBot="1" x14ac:dyDescent="0.3">
      <c r="A400" s="4">
        <v>18313</v>
      </c>
      <c r="B400" s="5" t="s">
        <v>43</v>
      </c>
      <c r="C400" s="6">
        <v>26419000</v>
      </c>
      <c r="D400" s="5" t="s">
        <v>44</v>
      </c>
      <c r="E400" s="6">
        <v>37.771459999999998</v>
      </c>
      <c r="F400" s="6">
        <v>-122.45059999999999</v>
      </c>
      <c r="G400" s="5" t="s">
        <v>45</v>
      </c>
      <c r="H400" s="5" t="s">
        <v>46</v>
      </c>
      <c r="I400" s="6">
        <v>140560194</v>
      </c>
      <c r="J400" s="6">
        <v>2014</v>
      </c>
      <c r="K400" s="6">
        <v>3801</v>
      </c>
      <c r="L400" s="6">
        <v>20140706</v>
      </c>
      <c r="M400" s="6">
        <v>1458</v>
      </c>
      <c r="N400" s="6">
        <v>1666</v>
      </c>
      <c r="O400" s="5" t="s">
        <v>119</v>
      </c>
      <c r="P400" s="5" t="s">
        <v>182</v>
      </c>
      <c r="Q400" s="5" t="s">
        <v>487</v>
      </c>
      <c r="R400" s="5" t="s">
        <v>192</v>
      </c>
      <c r="S400" s="5" t="s">
        <v>478</v>
      </c>
      <c r="T400" s="6">
        <v>0</v>
      </c>
      <c r="U400" s="5" t="s">
        <v>51</v>
      </c>
      <c r="V400" s="5" t="s">
        <v>52</v>
      </c>
      <c r="W400" s="5" t="s">
        <v>53</v>
      </c>
      <c r="X400" s="5" t="s">
        <v>102</v>
      </c>
      <c r="Y400" s="5" t="s">
        <v>254</v>
      </c>
      <c r="Z400" s="5" t="s">
        <v>56</v>
      </c>
      <c r="AA400" s="5" t="s">
        <v>57</v>
      </c>
      <c r="AB400" s="5" t="s">
        <v>58</v>
      </c>
      <c r="AC400" s="5" t="s">
        <v>52</v>
      </c>
      <c r="AD400" s="5" t="s">
        <v>59</v>
      </c>
      <c r="AE400" s="5" t="s">
        <v>112</v>
      </c>
      <c r="AF400" s="5" t="s">
        <v>61</v>
      </c>
      <c r="AG400" s="5" t="s">
        <v>488</v>
      </c>
      <c r="AH400" s="5" t="s">
        <v>63</v>
      </c>
      <c r="AI400" s="5" t="s">
        <v>64</v>
      </c>
      <c r="AJ400" s="5" t="s">
        <v>65</v>
      </c>
      <c r="AK400" s="5" t="s">
        <v>66</v>
      </c>
      <c r="AL400" s="5" t="s">
        <v>155</v>
      </c>
      <c r="AM400" s="5" t="s">
        <v>68</v>
      </c>
      <c r="AN400" s="6">
        <v>22350</v>
      </c>
      <c r="AO400" s="5" t="s">
        <v>69</v>
      </c>
      <c r="AP400" s="5" t="s">
        <v>70</v>
      </c>
      <c r="AQ400" s="6">
        <v>9553</v>
      </c>
    </row>
    <row r="401" spans="1:43" ht="16.5" thickBot="1" x14ac:dyDescent="0.3">
      <c r="A401" s="4">
        <v>19783</v>
      </c>
      <c r="B401" s="5" t="s">
        <v>43</v>
      </c>
      <c r="C401" s="6">
        <v>26419000</v>
      </c>
      <c r="D401" s="6">
        <v>9768000</v>
      </c>
      <c r="E401" s="6">
        <v>37.771486000000003</v>
      </c>
      <c r="F401" s="6">
        <v>-122.4504</v>
      </c>
      <c r="G401" s="5" t="s">
        <v>45</v>
      </c>
      <c r="H401" s="5" t="s">
        <v>46</v>
      </c>
      <c r="I401" s="6">
        <v>130585522</v>
      </c>
      <c r="J401" s="6">
        <v>2013</v>
      </c>
      <c r="K401" s="6">
        <v>3801</v>
      </c>
      <c r="L401" s="6">
        <v>20130716</v>
      </c>
      <c r="M401" s="6">
        <v>1651</v>
      </c>
      <c r="N401" s="6">
        <v>2311</v>
      </c>
      <c r="O401" s="5" t="s">
        <v>119</v>
      </c>
      <c r="P401" s="5" t="s">
        <v>47</v>
      </c>
      <c r="Q401" s="5" t="s">
        <v>491</v>
      </c>
      <c r="R401" s="5" t="s">
        <v>192</v>
      </c>
      <c r="S401" s="5" t="s">
        <v>478</v>
      </c>
      <c r="T401" s="6">
        <v>59</v>
      </c>
      <c r="U401" s="5" t="s">
        <v>76</v>
      </c>
      <c r="V401" s="5" t="s">
        <v>52</v>
      </c>
      <c r="W401" s="5" t="s">
        <v>90</v>
      </c>
      <c r="X401" s="5" t="s">
        <v>147</v>
      </c>
      <c r="Y401" s="5" t="s">
        <v>78</v>
      </c>
      <c r="Z401" s="5" t="s">
        <v>56</v>
      </c>
      <c r="AA401" s="5" t="s">
        <v>57</v>
      </c>
      <c r="AB401" s="5" t="s">
        <v>58</v>
      </c>
      <c r="AC401" s="5" t="s">
        <v>52</v>
      </c>
      <c r="AD401" s="5" t="s">
        <v>59</v>
      </c>
      <c r="AE401" s="5" t="s">
        <v>112</v>
      </c>
      <c r="AF401" s="5" t="s">
        <v>79</v>
      </c>
      <c r="AG401" s="5" t="s">
        <v>492</v>
      </c>
      <c r="AH401" s="5" t="s">
        <v>63</v>
      </c>
      <c r="AI401" s="5" t="s">
        <v>64</v>
      </c>
      <c r="AJ401" s="5" t="s">
        <v>139</v>
      </c>
      <c r="AK401" s="5" t="s">
        <v>168</v>
      </c>
      <c r="AL401" s="5" t="s">
        <v>155</v>
      </c>
      <c r="AM401" s="5" t="s">
        <v>68</v>
      </c>
      <c r="AN401" s="6">
        <v>22107</v>
      </c>
      <c r="AO401" s="5" t="s">
        <v>140</v>
      </c>
      <c r="AP401" s="5" t="s">
        <v>141</v>
      </c>
      <c r="AQ401" s="6">
        <v>32285</v>
      </c>
    </row>
    <row r="402" spans="1:43" ht="16.5" thickBot="1" x14ac:dyDescent="0.3">
      <c r="A402" s="4">
        <v>14872</v>
      </c>
      <c r="B402" s="5" t="s">
        <v>43</v>
      </c>
      <c r="C402" s="6">
        <v>26348000</v>
      </c>
      <c r="D402" s="5" t="s">
        <v>44</v>
      </c>
      <c r="E402" s="6">
        <v>37.772790000000001</v>
      </c>
      <c r="F402" s="6">
        <v>-122.447497</v>
      </c>
      <c r="G402" s="5" t="s">
        <v>45</v>
      </c>
      <c r="H402" s="5" t="s">
        <v>46</v>
      </c>
      <c r="I402" s="6">
        <v>3813413</v>
      </c>
      <c r="J402" s="6">
        <v>2008</v>
      </c>
      <c r="K402" s="6">
        <v>3801</v>
      </c>
      <c r="L402" s="6">
        <v>20080710</v>
      </c>
      <c r="M402" s="6">
        <v>1340</v>
      </c>
      <c r="N402" s="6">
        <v>779</v>
      </c>
      <c r="O402" s="5" t="s">
        <v>119</v>
      </c>
      <c r="P402" s="5" t="s">
        <v>72</v>
      </c>
      <c r="Q402" s="7">
        <v>3E+62</v>
      </c>
      <c r="R402" s="5" t="s">
        <v>109</v>
      </c>
      <c r="S402" s="5" t="s">
        <v>110</v>
      </c>
      <c r="T402" s="6">
        <v>0</v>
      </c>
      <c r="U402" s="5" t="s">
        <v>51</v>
      </c>
      <c r="V402" s="5" t="s">
        <v>52</v>
      </c>
      <c r="W402" s="5" t="s">
        <v>90</v>
      </c>
      <c r="X402" s="5" t="s">
        <v>150</v>
      </c>
      <c r="Y402" s="5" t="s">
        <v>151</v>
      </c>
      <c r="Z402" s="5" t="s">
        <v>152</v>
      </c>
      <c r="AA402" s="5" t="s">
        <v>57</v>
      </c>
      <c r="AB402" s="5" t="s">
        <v>58</v>
      </c>
      <c r="AC402" s="5" t="s">
        <v>52</v>
      </c>
      <c r="AD402" s="5" t="s">
        <v>59</v>
      </c>
      <c r="AE402" s="5" t="s">
        <v>112</v>
      </c>
      <c r="AF402" s="5" t="s">
        <v>153</v>
      </c>
      <c r="AG402" s="5" t="s">
        <v>132</v>
      </c>
      <c r="AH402" s="5" t="s">
        <v>81</v>
      </c>
      <c r="AI402" s="5" t="s">
        <v>64</v>
      </c>
      <c r="AJ402" s="5" t="s">
        <v>154</v>
      </c>
      <c r="AK402" s="5" t="s">
        <v>66</v>
      </c>
      <c r="AL402" s="5" t="s">
        <v>155</v>
      </c>
      <c r="AM402" s="5" t="s">
        <v>68</v>
      </c>
      <c r="AN402" s="5" t="s">
        <v>156</v>
      </c>
      <c r="AO402" s="5" t="s">
        <v>157</v>
      </c>
      <c r="AP402" s="5" t="s">
        <v>158</v>
      </c>
      <c r="AQ402" s="6">
        <v>25393</v>
      </c>
    </row>
    <row r="403" spans="1:43" ht="16.5" thickBot="1" x14ac:dyDescent="0.3">
      <c r="A403" s="4">
        <v>28868</v>
      </c>
      <c r="B403" s="5" t="s">
        <v>43</v>
      </c>
      <c r="C403" s="6">
        <v>26050000</v>
      </c>
      <c r="D403" s="5" t="s">
        <v>44</v>
      </c>
      <c r="E403" s="6">
        <v>37.774062000000001</v>
      </c>
      <c r="F403" s="6">
        <v>-122.437611</v>
      </c>
      <c r="G403" s="5" t="s">
        <v>45</v>
      </c>
      <c r="H403" s="5" t="s">
        <v>46</v>
      </c>
      <c r="I403" s="6">
        <v>4822027</v>
      </c>
      <c r="J403" s="6">
        <v>2010</v>
      </c>
      <c r="K403" s="6">
        <v>3801</v>
      </c>
      <c r="L403" s="6">
        <v>20100729</v>
      </c>
      <c r="M403" s="6">
        <v>125</v>
      </c>
      <c r="N403" s="6">
        <v>522</v>
      </c>
      <c r="O403" s="5" t="s">
        <v>119</v>
      </c>
      <c r="P403" s="5" t="s">
        <v>72</v>
      </c>
      <c r="Q403" s="5" t="s">
        <v>240</v>
      </c>
      <c r="R403" s="5" t="s">
        <v>109</v>
      </c>
      <c r="S403" s="5" t="s">
        <v>453</v>
      </c>
      <c r="T403" s="6">
        <v>0</v>
      </c>
      <c r="U403" s="5" t="s">
        <v>51</v>
      </c>
      <c r="V403" s="5" t="s">
        <v>52</v>
      </c>
      <c r="W403" s="5" t="s">
        <v>90</v>
      </c>
      <c r="X403" s="5" t="s">
        <v>91</v>
      </c>
      <c r="Y403" s="5" t="s">
        <v>78</v>
      </c>
      <c r="Z403" s="5" t="s">
        <v>56</v>
      </c>
      <c r="AA403" s="5" t="s">
        <v>57</v>
      </c>
      <c r="AB403" s="5" t="s">
        <v>58</v>
      </c>
      <c r="AC403" s="5" t="s">
        <v>52</v>
      </c>
      <c r="AD403" s="5" t="s">
        <v>131</v>
      </c>
      <c r="AE403" s="5" t="s">
        <v>112</v>
      </c>
      <c r="AF403" s="5" t="s">
        <v>79</v>
      </c>
      <c r="AG403" s="5" t="s">
        <v>512</v>
      </c>
      <c r="AH403" s="5" t="s">
        <v>149</v>
      </c>
      <c r="AI403" s="5" t="s">
        <v>64</v>
      </c>
      <c r="AJ403" s="5" t="s">
        <v>124</v>
      </c>
      <c r="AK403" s="5" t="s">
        <v>66</v>
      </c>
      <c r="AL403" s="5" t="s">
        <v>155</v>
      </c>
      <c r="AM403" s="5" t="s">
        <v>68</v>
      </c>
      <c r="AN403" s="5" t="s">
        <v>125</v>
      </c>
      <c r="AO403" s="5" t="s">
        <v>126</v>
      </c>
      <c r="AP403" s="5" t="s">
        <v>127</v>
      </c>
      <c r="AQ403" s="6">
        <v>32580</v>
      </c>
    </row>
    <row r="404" spans="1:43" ht="16.5" thickBot="1" x14ac:dyDescent="0.3">
      <c r="A404" s="4">
        <v>6951</v>
      </c>
      <c r="B404" s="5" t="s">
        <v>43</v>
      </c>
      <c r="C404" s="6">
        <v>26070000</v>
      </c>
      <c r="D404" s="6">
        <v>6275000</v>
      </c>
      <c r="E404" s="6">
        <v>37.778761000000003</v>
      </c>
      <c r="F404" s="6">
        <v>-122.438261</v>
      </c>
      <c r="G404" s="5" t="s">
        <v>45</v>
      </c>
      <c r="H404" s="5" t="s">
        <v>46</v>
      </c>
      <c r="I404" s="6">
        <v>4318623</v>
      </c>
      <c r="J404" s="6">
        <v>2009</v>
      </c>
      <c r="K404" s="6">
        <v>3801</v>
      </c>
      <c r="L404" s="6">
        <v>20090717</v>
      </c>
      <c r="M404" s="6">
        <v>1859</v>
      </c>
      <c r="N404" s="6">
        <v>821</v>
      </c>
      <c r="O404" s="5" t="s">
        <v>119</v>
      </c>
      <c r="P404" s="5" t="s">
        <v>135</v>
      </c>
      <c r="Q404" s="5" t="s">
        <v>258</v>
      </c>
      <c r="R404" s="5" t="s">
        <v>74</v>
      </c>
      <c r="S404" s="5" t="s">
        <v>453</v>
      </c>
      <c r="T404" s="6">
        <v>85</v>
      </c>
      <c r="U404" s="5" t="s">
        <v>76</v>
      </c>
      <c r="V404" s="5" t="s">
        <v>52</v>
      </c>
      <c r="W404" s="5" t="s">
        <v>111</v>
      </c>
      <c r="X404" s="5" t="s">
        <v>77</v>
      </c>
      <c r="Y404" s="5" t="s">
        <v>92</v>
      </c>
      <c r="Z404" s="5" t="s">
        <v>56</v>
      </c>
      <c r="AA404" s="5" t="s">
        <v>57</v>
      </c>
      <c r="AB404" s="5" t="s">
        <v>58</v>
      </c>
      <c r="AC404" s="5" t="s">
        <v>52</v>
      </c>
      <c r="AD404" s="5" t="s">
        <v>59</v>
      </c>
      <c r="AE404" s="5" t="s">
        <v>60</v>
      </c>
      <c r="AF404" s="5" t="s">
        <v>61</v>
      </c>
      <c r="AG404" s="5" t="s">
        <v>543</v>
      </c>
      <c r="AH404" s="5" t="s">
        <v>123</v>
      </c>
      <c r="AI404" s="5" t="s">
        <v>64</v>
      </c>
      <c r="AJ404" s="5" t="s">
        <v>65</v>
      </c>
      <c r="AK404" s="5" t="s">
        <v>83</v>
      </c>
      <c r="AL404" s="5" t="s">
        <v>155</v>
      </c>
      <c r="AM404" s="5" t="s">
        <v>68</v>
      </c>
      <c r="AN404" s="6">
        <v>22350</v>
      </c>
      <c r="AO404" s="5" t="s">
        <v>69</v>
      </c>
      <c r="AP404" s="5" t="s">
        <v>70</v>
      </c>
      <c r="AQ404" s="6">
        <v>2925</v>
      </c>
    </row>
    <row r="405" spans="1:43" ht="16.5" thickBot="1" x14ac:dyDescent="0.3">
      <c r="A405" s="4">
        <v>7650</v>
      </c>
      <c r="B405" s="5" t="s">
        <v>43</v>
      </c>
      <c r="C405" s="6">
        <v>26031000</v>
      </c>
      <c r="D405" s="5" t="s">
        <v>44</v>
      </c>
      <c r="E405" s="6">
        <v>37.773133000000001</v>
      </c>
      <c r="F405" s="6">
        <v>-122.437423</v>
      </c>
      <c r="G405" s="5" t="s">
        <v>45</v>
      </c>
      <c r="H405" s="5" t="s">
        <v>46</v>
      </c>
      <c r="I405" s="6">
        <v>130547497</v>
      </c>
      <c r="J405" s="6">
        <v>2013</v>
      </c>
      <c r="K405" s="6">
        <v>3801</v>
      </c>
      <c r="L405" s="6">
        <v>20130703</v>
      </c>
      <c r="M405" s="6">
        <v>1841</v>
      </c>
      <c r="N405" s="6">
        <v>1986</v>
      </c>
      <c r="O405" s="5" t="s">
        <v>119</v>
      </c>
      <c r="P405" s="5" t="s">
        <v>88</v>
      </c>
      <c r="Q405" s="5" t="s">
        <v>44</v>
      </c>
      <c r="R405" s="5" t="s">
        <v>192</v>
      </c>
      <c r="S405" s="5" t="s">
        <v>453</v>
      </c>
      <c r="T405" s="6">
        <v>0</v>
      </c>
      <c r="U405" s="5" t="s">
        <v>51</v>
      </c>
      <c r="V405" s="5" t="s">
        <v>44</v>
      </c>
      <c r="W405" s="5" t="s">
        <v>111</v>
      </c>
      <c r="X405" s="5" t="s">
        <v>91</v>
      </c>
      <c r="Y405" s="5" t="s">
        <v>92</v>
      </c>
      <c r="Z405" s="5" t="s">
        <v>56</v>
      </c>
      <c r="AA405" s="5" t="s">
        <v>57</v>
      </c>
      <c r="AB405" s="5" t="s">
        <v>58</v>
      </c>
      <c r="AC405" s="5" t="s">
        <v>52</v>
      </c>
      <c r="AD405" s="5" t="s">
        <v>59</v>
      </c>
      <c r="AE405" s="5" t="s">
        <v>112</v>
      </c>
      <c r="AF405" s="5" t="s">
        <v>93</v>
      </c>
      <c r="AG405" s="5" t="s">
        <v>554</v>
      </c>
      <c r="AH405" s="5" t="s">
        <v>123</v>
      </c>
      <c r="AI405" s="5" t="s">
        <v>64</v>
      </c>
      <c r="AJ405" s="5" t="s">
        <v>194</v>
      </c>
      <c r="AK405" s="5" t="s">
        <v>66</v>
      </c>
      <c r="AL405" s="5" t="s">
        <v>155</v>
      </c>
      <c r="AM405" s="5" t="s">
        <v>68</v>
      </c>
      <c r="AN405" s="5" t="s">
        <v>195</v>
      </c>
      <c r="AO405" s="5" t="s">
        <v>196</v>
      </c>
      <c r="AP405" s="5" t="s">
        <v>197</v>
      </c>
      <c r="AQ405" s="6">
        <v>3261</v>
      </c>
    </row>
    <row r="406" spans="1:43" ht="16.5" thickBot="1" x14ac:dyDescent="0.3">
      <c r="A406" s="4">
        <v>5180</v>
      </c>
      <c r="B406" s="5" t="s">
        <v>43</v>
      </c>
      <c r="C406" s="6">
        <v>26031000</v>
      </c>
      <c r="D406" s="5" t="s">
        <v>44</v>
      </c>
      <c r="E406" s="6">
        <v>37.773133000000001</v>
      </c>
      <c r="F406" s="6">
        <v>-122.437423</v>
      </c>
      <c r="G406" s="5" t="s">
        <v>45</v>
      </c>
      <c r="H406" s="5" t="s">
        <v>46</v>
      </c>
      <c r="I406" s="6">
        <v>150608693</v>
      </c>
      <c r="J406" s="6">
        <v>2015</v>
      </c>
      <c r="K406" s="6">
        <v>3801</v>
      </c>
      <c r="L406" s="6">
        <v>20150713</v>
      </c>
      <c r="M406" s="6">
        <v>220</v>
      </c>
      <c r="N406" s="6">
        <v>2314</v>
      </c>
      <c r="O406" s="5" t="s">
        <v>119</v>
      </c>
      <c r="P406" s="5" t="s">
        <v>172</v>
      </c>
      <c r="Q406" s="5" t="s">
        <v>240</v>
      </c>
      <c r="R406" s="5" t="s">
        <v>192</v>
      </c>
      <c r="S406" s="5" t="s">
        <v>453</v>
      </c>
      <c r="T406" s="6">
        <v>0</v>
      </c>
      <c r="U406" s="5" t="s">
        <v>51</v>
      </c>
      <c r="V406" s="5" t="s">
        <v>52</v>
      </c>
      <c r="W406" s="5" t="s">
        <v>90</v>
      </c>
      <c r="X406" s="5" t="s">
        <v>91</v>
      </c>
      <c r="Y406" s="5" t="s">
        <v>78</v>
      </c>
      <c r="Z406" s="5" t="s">
        <v>56</v>
      </c>
      <c r="AA406" s="5" t="s">
        <v>57</v>
      </c>
      <c r="AB406" s="5" t="s">
        <v>58</v>
      </c>
      <c r="AC406" s="5" t="s">
        <v>52</v>
      </c>
      <c r="AD406" s="5" t="s">
        <v>131</v>
      </c>
      <c r="AE406" s="5" t="s">
        <v>112</v>
      </c>
      <c r="AF406" s="5" t="s">
        <v>79</v>
      </c>
      <c r="AG406" s="5" t="s">
        <v>554</v>
      </c>
      <c r="AH406" s="5" t="s">
        <v>133</v>
      </c>
      <c r="AI406" s="5" t="s">
        <v>52</v>
      </c>
      <c r="AJ406" s="5" t="s">
        <v>124</v>
      </c>
      <c r="AK406" s="5" t="s">
        <v>66</v>
      </c>
      <c r="AL406" s="5" t="s">
        <v>155</v>
      </c>
      <c r="AM406" s="5" t="s">
        <v>68</v>
      </c>
      <c r="AN406" s="5" t="s">
        <v>125</v>
      </c>
      <c r="AO406" s="5" t="s">
        <v>126</v>
      </c>
      <c r="AP406" s="5" t="s">
        <v>127</v>
      </c>
      <c r="AQ406" s="6">
        <v>668</v>
      </c>
    </row>
    <row r="407" spans="1:43" ht="16.5" thickBot="1" x14ac:dyDescent="0.3">
      <c r="A407" s="4">
        <v>28684</v>
      </c>
      <c r="B407" s="5" t="s">
        <v>43</v>
      </c>
      <c r="C407" s="6">
        <v>26031000</v>
      </c>
      <c r="D407" s="5" t="s">
        <v>44</v>
      </c>
      <c r="E407" s="6">
        <v>37.773133000000001</v>
      </c>
      <c r="F407" s="6">
        <v>-122.437423</v>
      </c>
      <c r="G407" s="5" t="s">
        <v>45</v>
      </c>
      <c r="H407" s="5" t="s">
        <v>46</v>
      </c>
      <c r="I407" s="6">
        <v>5255065</v>
      </c>
      <c r="J407" s="6">
        <v>2011</v>
      </c>
      <c r="K407" s="6">
        <v>3801</v>
      </c>
      <c r="L407" s="6">
        <v>20110705</v>
      </c>
      <c r="M407" s="6">
        <v>1935</v>
      </c>
      <c r="N407" s="6">
        <v>1584</v>
      </c>
      <c r="O407" s="5" t="s">
        <v>119</v>
      </c>
      <c r="P407" s="5" t="s">
        <v>47</v>
      </c>
      <c r="Q407" s="5" t="s">
        <v>592</v>
      </c>
      <c r="R407" s="5" t="s">
        <v>192</v>
      </c>
      <c r="S407" s="5" t="s">
        <v>453</v>
      </c>
      <c r="T407" s="6">
        <v>0</v>
      </c>
      <c r="U407" s="5" t="s">
        <v>51</v>
      </c>
      <c r="V407" s="5" t="s">
        <v>52</v>
      </c>
      <c r="W407" s="5" t="s">
        <v>90</v>
      </c>
      <c r="X407" s="5" t="s">
        <v>91</v>
      </c>
      <c r="Y407" s="5" t="s">
        <v>78</v>
      </c>
      <c r="Z407" s="5" t="s">
        <v>56</v>
      </c>
      <c r="AA407" s="5" t="s">
        <v>57</v>
      </c>
      <c r="AB407" s="5" t="s">
        <v>58</v>
      </c>
      <c r="AC407" s="5" t="s">
        <v>52</v>
      </c>
      <c r="AD407" s="5" t="s">
        <v>131</v>
      </c>
      <c r="AE407" s="5" t="s">
        <v>112</v>
      </c>
      <c r="AF407" s="5" t="s">
        <v>79</v>
      </c>
      <c r="AG407" s="5" t="s">
        <v>554</v>
      </c>
      <c r="AH407" s="5" t="s">
        <v>123</v>
      </c>
      <c r="AI407" s="5" t="s">
        <v>64</v>
      </c>
      <c r="AJ407" s="5" t="s">
        <v>184</v>
      </c>
      <c r="AK407" s="5" t="s">
        <v>66</v>
      </c>
      <c r="AL407" s="5" t="s">
        <v>155</v>
      </c>
      <c r="AM407" s="5" t="s">
        <v>68</v>
      </c>
      <c r="AN407" s="6">
        <v>23152</v>
      </c>
      <c r="AO407" s="5" t="s">
        <v>185</v>
      </c>
      <c r="AP407" s="5" t="s">
        <v>186</v>
      </c>
      <c r="AQ407" s="6">
        <v>13920</v>
      </c>
    </row>
    <row r="408" spans="1:43" ht="16.5" thickBot="1" x14ac:dyDescent="0.3">
      <c r="A408" s="4">
        <v>15708</v>
      </c>
      <c r="B408" s="5" t="s">
        <v>43</v>
      </c>
      <c r="C408" s="6">
        <v>26445000</v>
      </c>
      <c r="D408" s="5" t="s">
        <v>44</v>
      </c>
      <c r="E408" s="6">
        <v>37.771929999999998</v>
      </c>
      <c r="F408" s="6">
        <v>-122.454083</v>
      </c>
      <c r="G408" s="5" t="s">
        <v>45</v>
      </c>
      <c r="H408" s="5" t="s">
        <v>46</v>
      </c>
      <c r="I408" s="6">
        <v>130619864</v>
      </c>
      <c r="J408" s="6">
        <v>2013</v>
      </c>
      <c r="K408" s="6">
        <v>3801</v>
      </c>
      <c r="L408" s="6">
        <v>20130727</v>
      </c>
      <c r="M408" s="6">
        <v>222</v>
      </c>
      <c r="N408" s="6">
        <v>2038</v>
      </c>
      <c r="O408" s="5" t="s">
        <v>71</v>
      </c>
      <c r="P408" s="5" t="s">
        <v>128</v>
      </c>
      <c r="Q408" s="5" t="s">
        <v>146</v>
      </c>
      <c r="R408" s="5" t="s">
        <v>109</v>
      </c>
      <c r="S408" s="5" t="s">
        <v>694</v>
      </c>
      <c r="T408" s="6">
        <v>0</v>
      </c>
      <c r="U408" s="5" t="s">
        <v>51</v>
      </c>
      <c r="V408" s="5" t="s">
        <v>52</v>
      </c>
      <c r="W408" s="5" t="s">
        <v>111</v>
      </c>
      <c r="X408" s="5" t="s">
        <v>150</v>
      </c>
      <c r="Y408" s="5" t="s">
        <v>151</v>
      </c>
      <c r="Z408" s="5" t="s">
        <v>52</v>
      </c>
      <c r="AA408" s="5" t="s">
        <v>57</v>
      </c>
      <c r="AB408" s="5" t="s">
        <v>58</v>
      </c>
      <c r="AC408" s="5" t="s">
        <v>52</v>
      </c>
      <c r="AD408" s="5" t="s">
        <v>131</v>
      </c>
      <c r="AE408" s="5" t="s">
        <v>112</v>
      </c>
      <c r="AF408" s="5" t="s">
        <v>153</v>
      </c>
      <c r="AG408" s="5" t="s">
        <v>641</v>
      </c>
      <c r="AH408" s="5" t="s">
        <v>133</v>
      </c>
      <c r="AI408" s="5" t="s">
        <v>64</v>
      </c>
      <c r="AJ408" s="5" t="s">
        <v>154</v>
      </c>
      <c r="AK408" s="5" t="s">
        <v>66</v>
      </c>
      <c r="AL408" s="5" t="s">
        <v>155</v>
      </c>
      <c r="AM408" s="5" t="s">
        <v>68</v>
      </c>
      <c r="AN408" s="5" t="s">
        <v>156</v>
      </c>
      <c r="AO408" s="5" t="s">
        <v>157</v>
      </c>
      <c r="AP408" s="5" t="s">
        <v>158</v>
      </c>
      <c r="AQ408" s="6">
        <v>3352</v>
      </c>
    </row>
    <row r="409" spans="1:43" ht="16.5" thickBot="1" x14ac:dyDescent="0.3">
      <c r="A409" s="4">
        <v>23589</v>
      </c>
      <c r="B409" s="5" t="s">
        <v>43</v>
      </c>
      <c r="C409" s="6">
        <v>26029000</v>
      </c>
      <c r="D409" s="6">
        <v>10179000</v>
      </c>
      <c r="E409" s="6">
        <v>37.772170000000003</v>
      </c>
      <c r="F409" s="6">
        <v>-122.43749800000001</v>
      </c>
      <c r="G409" s="5" t="s">
        <v>45</v>
      </c>
      <c r="H409" s="5" t="s">
        <v>46</v>
      </c>
      <c r="I409" s="6">
        <v>150631268</v>
      </c>
      <c r="J409" s="6">
        <v>2015</v>
      </c>
      <c r="K409" s="6">
        <v>3801</v>
      </c>
      <c r="L409" s="6">
        <v>20150720</v>
      </c>
      <c r="M409" s="6">
        <v>162</v>
      </c>
      <c r="N409" s="6">
        <v>1025</v>
      </c>
      <c r="O409" s="5" t="s">
        <v>541</v>
      </c>
      <c r="P409" s="5" t="s">
        <v>172</v>
      </c>
      <c r="Q409" s="5" t="s">
        <v>603</v>
      </c>
      <c r="R409" s="5" t="s">
        <v>218</v>
      </c>
      <c r="S409" s="5" t="s">
        <v>453</v>
      </c>
      <c r="T409" s="6">
        <v>77</v>
      </c>
      <c r="U409" s="5" t="s">
        <v>120</v>
      </c>
      <c r="V409" s="5" t="s">
        <v>52</v>
      </c>
      <c r="W409" s="5" t="s">
        <v>53</v>
      </c>
      <c r="X409" s="5" t="s">
        <v>91</v>
      </c>
      <c r="Y409" s="5" t="s">
        <v>92</v>
      </c>
      <c r="Z409" s="5" t="s">
        <v>56</v>
      </c>
      <c r="AA409" s="5" t="s">
        <v>57</v>
      </c>
      <c r="AB409" s="5" t="s">
        <v>58</v>
      </c>
      <c r="AC409" s="5" t="s">
        <v>52</v>
      </c>
      <c r="AD409" s="5" t="s">
        <v>59</v>
      </c>
      <c r="AE409" s="5" t="s">
        <v>60</v>
      </c>
      <c r="AF409" s="5" t="s">
        <v>93</v>
      </c>
      <c r="AG409" s="5" t="s">
        <v>604</v>
      </c>
      <c r="AH409" s="5" t="s">
        <v>133</v>
      </c>
      <c r="AI409" s="5" t="s">
        <v>64</v>
      </c>
      <c r="AJ409" s="5" t="s">
        <v>65</v>
      </c>
      <c r="AK409" s="5" t="s">
        <v>83</v>
      </c>
      <c r="AL409" s="5" t="s">
        <v>155</v>
      </c>
      <c r="AM409" s="5" t="s">
        <v>68</v>
      </c>
      <c r="AN409" s="6">
        <v>22350</v>
      </c>
      <c r="AO409" s="5" t="s">
        <v>69</v>
      </c>
      <c r="AP409" s="5" t="s">
        <v>70</v>
      </c>
      <c r="AQ409" s="6">
        <v>1863</v>
      </c>
    </row>
    <row r="410" spans="1:43" ht="16.5" thickBot="1" x14ac:dyDescent="0.3">
      <c r="A410" s="4">
        <v>21538</v>
      </c>
      <c r="B410" s="5" t="s">
        <v>43</v>
      </c>
      <c r="C410" s="6">
        <v>26029000</v>
      </c>
      <c r="D410" s="5" t="s">
        <v>44</v>
      </c>
      <c r="E410" s="6">
        <v>37.772204000000002</v>
      </c>
      <c r="F410" s="6">
        <v>-122.437235</v>
      </c>
      <c r="G410" s="5" t="s">
        <v>45</v>
      </c>
      <c r="H410" s="5" t="s">
        <v>46</v>
      </c>
      <c r="I410" s="6">
        <v>150604215</v>
      </c>
      <c r="J410" s="6">
        <v>2015</v>
      </c>
      <c r="K410" s="6">
        <v>3801</v>
      </c>
      <c r="L410" s="6">
        <v>20150711</v>
      </c>
      <c r="M410" s="6">
        <v>1457</v>
      </c>
      <c r="N410" s="6">
        <v>4239</v>
      </c>
      <c r="O410" s="5" t="s">
        <v>119</v>
      </c>
      <c r="P410" s="5" t="s">
        <v>128</v>
      </c>
      <c r="Q410" s="5" t="s">
        <v>169</v>
      </c>
      <c r="R410" s="5" t="s">
        <v>218</v>
      </c>
      <c r="S410" s="5" t="s">
        <v>453</v>
      </c>
      <c r="T410" s="6">
        <v>0</v>
      </c>
      <c r="U410" s="5" t="s">
        <v>51</v>
      </c>
      <c r="V410" s="5" t="s">
        <v>52</v>
      </c>
      <c r="W410" s="5" t="s">
        <v>90</v>
      </c>
      <c r="X410" s="5" t="s">
        <v>91</v>
      </c>
      <c r="Y410" s="5" t="s">
        <v>78</v>
      </c>
      <c r="Z410" s="5" t="s">
        <v>56</v>
      </c>
      <c r="AA410" s="5" t="s">
        <v>57</v>
      </c>
      <c r="AB410" s="5" t="s">
        <v>58</v>
      </c>
      <c r="AC410" s="5" t="s">
        <v>52</v>
      </c>
      <c r="AD410" s="5" t="s">
        <v>59</v>
      </c>
      <c r="AE410" s="5" t="s">
        <v>112</v>
      </c>
      <c r="AF410" s="5" t="s">
        <v>79</v>
      </c>
      <c r="AG410" s="5" t="s">
        <v>596</v>
      </c>
      <c r="AH410" s="5" t="s">
        <v>63</v>
      </c>
      <c r="AI410" s="5" t="s">
        <v>64</v>
      </c>
      <c r="AJ410" s="5" t="s">
        <v>243</v>
      </c>
      <c r="AK410" s="5" t="s">
        <v>66</v>
      </c>
      <c r="AL410" s="5" t="s">
        <v>155</v>
      </c>
      <c r="AM410" s="5" t="s">
        <v>244</v>
      </c>
      <c r="AN410" s="5" t="s">
        <v>244</v>
      </c>
      <c r="AO410" s="5" t="s">
        <v>244</v>
      </c>
      <c r="AP410" s="5" t="s">
        <v>44</v>
      </c>
      <c r="AQ410" s="6">
        <v>31830</v>
      </c>
    </row>
    <row r="411" spans="1:43" ht="16.5" thickBot="1" x14ac:dyDescent="0.3">
      <c r="A411" s="4">
        <v>28654</v>
      </c>
      <c r="B411" s="5" t="s">
        <v>43</v>
      </c>
      <c r="C411" s="6">
        <v>26028000</v>
      </c>
      <c r="D411" s="6">
        <v>10178000</v>
      </c>
      <c r="E411" s="6">
        <v>37.772261999999998</v>
      </c>
      <c r="F411" s="6">
        <v>-122.436778</v>
      </c>
      <c r="G411" s="5" t="s">
        <v>45</v>
      </c>
      <c r="H411" s="5" t="s">
        <v>46</v>
      </c>
      <c r="I411" s="6">
        <v>3827209</v>
      </c>
      <c r="J411" s="6">
        <v>2008</v>
      </c>
      <c r="K411" s="6">
        <v>3801</v>
      </c>
      <c r="L411" s="6">
        <v>20080707</v>
      </c>
      <c r="M411" s="6">
        <v>858</v>
      </c>
      <c r="N411" s="6">
        <v>1580</v>
      </c>
      <c r="O411" s="5" t="s">
        <v>119</v>
      </c>
      <c r="P411" s="5" t="s">
        <v>172</v>
      </c>
      <c r="Q411" s="5" t="s">
        <v>266</v>
      </c>
      <c r="R411" s="5" t="s">
        <v>218</v>
      </c>
      <c r="S411" s="5" t="s">
        <v>453</v>
      </c>
      <c r="T411" s="6">
        <v>134</v>
      </c>
      <c r="U411" s="5" t="s">
        <v>76</v>
      </c>
      <c r="V411" s="5" t="s">
        <v>52</v>
      </c>
      <c r="W411" s="5" t="s">
        <v>90</v>
      </c>
      <c r="X411" s="5" t="s">
        <v>77</v>
      </c>
      <c r="Y411" s="5" t="s">
        <v>92</v>
      </c>
      <c r="Z411" s="5" t="s">
        <v>56</v>
      </c>
      <c r="AA411" s="5" t="s">
        <v>57</v>
      </c>
      <c r="AB411" s="5" t="s">
        <v>58</v>
      </c>
      <c r="AC411" s="5" t="s">
        <v>52</v>
      </c>
      <c r="AD411" s="5" t="s">
        <v>59</v>
      </c>
      <c r="AE411" s="5" t="s">
        <v>60</v>
      </c>
      <c r="AF411" s="5" t="s">
        <v>79</v>
      </c>
      <c r="AG411" s="5" t="s">
        <v>608</v>
      </c>
      <c r="AH411" s="5" t="s">
        <v>95</v>
      </c>
      <c r="AI411" s="5" t="s">
        <v>64</v>
      </c>
      <c r="AJ411" s="5" t="s">
        <v>139</v>
      </c>
      <c r="AK411" s="5" t="s">
        <v>83</v>
      </c>
      <c r="AL411" s="5" t="s">
        <v>155</v>
      </c>
      <c r="AM411" s="5" t="s">
        <v>68</v>
      </c>
      <c r="AN411" s="6">
        <v>22107</v>
      </c>
      <c r="AO411" s="5" t="s">
        <v>140</v>
      </c>
      <c r="AP411" s="5" t="s">
        <v>141</v>
      </c>
      <c r="AQ411" s="6">
        <v>102</v>
      </c>
    </row>
    <row r="412" spans="1:43" ht="16.5" thickBot="1" x14ac:dyDescent="0.3">
      <c r="A412" s="4">
        <v>14916</v>
      </c>
      <c r="B412" s="5" t="s">
        <v>43</v>
      </c>
      <c r="C412" s="6">
        <v>26372000</v>
      </c>
      <c r="D412" s="6">
        <v>5895000</v>
      </c>
      <c r="E412" s="6">
        <v>37.775996999999997</v>
      </c>
      <c r="F412" s="6">
        <v>-122.44493300000001</v>
      </c>
      <c r="G412" s="5" t="s">
        <v>45</v>
      </c>
      <c r="H412" s="5" t="s">
        <v>46</v>
      </c>
      <c r="I412" s="6">
        <v>5267385</v>
      </c>
      <c r="J412" s="6">
        <v>2011</v>
      </c>
      <c r="K412" s="6">
        <v>3801</v>
      </c>
      <c r="L412" s="6">
        <v>20110718</v>
      </c>
      <c r="M412" s="6">
        <v>815</v>
      </c>
      <c r="N412" s="6">
        <v>1389</v>
      </c>
      <c r="O412" s="5" t="s">
        <v>71</v>
      </c>
      <c r="P412" s="5" t="s">
        <v>172</v>
      </c>
      <c r="Q412" s="5" t="s">
        <v>187</v>
      </c>
      <c r="R412" s="5" t="s">
        <v>174</v>
      </c>
      <c r="S412" s="5" t="s">
        <v>402</v>
      </c>
      <c r="T412" s="6">
        <v>45</v>
      </c>
      <c r="U412" s="5" t="s">
        <v>120</v>
      </c>
      <c r="V412" s="5" t="s">
        <v>52</v>
      </c>
      <c r="W412" s="5" t="s">
        <v>90</v>
      </c>
      <c r="X412" s="5" t="s">
        <v>91</v>
      </c>
      <c r="Y412" s="5" t="s">
        <v>151</v>
      </c>
      <c r="Z412" s="5" t="s">
        <v>269</v>
      </c>
      <c r="AA412" s="5" t="s">
        <v>57</v>
      </c>
      <c r="AB412" s="5" t="s">
        <v>58</v>
      </c>
      <c r="AC412" s="5" t="s">
        <v>52</v>
      </c>
      <c r="AD412" s="5" t="s">
        <v>59</v>
      </c>
      <c r="AE412" s="5" t="s">
        <v>60</v>
      </c>
      <c r="AF412" s="5" t="s">
        <v>153</v>
      </c>
      <c r="AG412" s="5" t="s">
        <v>404</v>
      </c>
      <c r="AH412" s="5" t="s">
        <v>95</v>
      </c>
      <c r="AI412" s="5" t="s">
        <v>64</v>
      </c>
      <c r="AJ412" s="5" t="s">
        <v>405</v>
      </c>
      <c r="AK412" s="5" t="s">
        <v>83</v>
      </c>
      <c r="AL412" s="5" t="s">
        <v>155</v>
      </c>
      <c r="AM412" s="5" t="s">
        <v>68</v>
      </c>
      <c r="AN412" s="6">
        <v>21952</v>
      </c>
      <c r="AO412" s="5" t="s">
        <v>406</v>
      </c>
      <c r="AP412" s="5" t="s">
        <v>407</v>
      </c>
      <c r="AQ412" s="6">
        <v>30210</v>
      </c>
    </row>
    <row r="413" spans="1:43" ht="16.5" thickBot="1" x14ac:dyDescent="0.3">
      <c r="A413" s="4">
        <v>28856</v>
      </c>
      <c r="B413" s="5" t="s">
        <v>43</v>
      </c>
      <c r="C413" s="6">
        <v>26050000</v>
      </c>
      <c r="D413" s="5" t="s">
        <v>44</v>
      </c>
      <c r="E413" s="6">
        <v>37.774062000000001</v>
      </c>
      <c r="F413" s="6">
        <v>-122.437611</v>
      </c>
      <c r="G413" s="5" t="s">
        <v>45</v>
      </c>
      <c r="H413" s="5" t="s">
        <v>46</v>
      </c>
      <c r="I413" s="6">
        <v>3267155</v>
      </c>
      <c r="J413" s="6">
        <v>2007</v>
      </c>
      <c r="K413" s="6">
        <v>3801</v>
      </c>
      <c r="L413" s="6">
        <v>20070710</v>
      </c>
      <c r="M413" s="6">
        <v>1441</v>
      </c>
      <c r="N413" s="6">
        <v>120</v>
      </c>
      <c r="O413" s="5" t="s">
        <v>119</v>
      </c>
      <c r="P413" s="5" t="s">
        <v>47</v>
      </c>
      <c r="Q413" s="5" t="s">
        <v>262</v>
      </c>
      <c r="R413" s="5" t="s">
        <v>453</v>
      </c>
      <c r="S413" s="5" t="s">
        <v>109</v>
      </c>
      <c r="T413" s="6">
        <v>0</v>
      </c>
      <c r="U413" s="5" t="s">
        <v>51</v>
      </c>
      <c r="V413" s="5" t="s">
        <v>52</v>
      </c>
      <c r="W413" s="5" t="s">
        <v>53</v>
      </c>
      <c r="X413" s="5" t="s">
        <v>77</v>
      </c>
      <c r="Y413" s="5" t="s">
        <v>78</v>
      </c>
      <c r="Z413" s="5" t="s">
        <v>56</v>
      </c>
      <c r="AA413" s="5" t="s">
        <v>57</v>
      </c>
      <c r="AB413" s="5" t="s">
        <v>58</v>
      </c>
      <c r="AC413" s="5" t="s">
        <v>52</v>
      </c>
      <c r="AD413" s="5" t="s">
        <v>59</v>
      </c>
      <c r="AE413" s="5" t="s">
        <v>112</v>
      </c>
      <c r="AF413" s="5" t="s">
        <v>79</v>
      </c>
      <c r="AG413" s="5" t="s">
        <v>512</v>
      </c>
      <c r="AH413" s="5" t="s">
        <v>63</v>
      </c>
      <c r="AI413" s="5" t="s">
        <v>171</v>
      </c>
      <c r="AJ413" s="5" t="s">
        <v>65</v>
      </c>
      <c r="AK413" s="5" t="s">
        <v>66</v>
      </c>
      <c r="AL413" s="5" t="s">
        <v>155</v>
      </c>
      <c r="AM413" s="5" t="s">
        <v>68</v>
      </c>
      <c r="AN413" s="6">
        <v>22350</v>
      </c>
      <c r="AO413" s="5" t="s">
        <v>69</v>
      </c>
      <c r="AP413" s="5" t="s">
        <v>70</v>
      </c>
      <c r="AQ413" s="6">
        <v>8907</v>
      </c>
    </row>
    <row r="414" spans="1:43" ht="16.5" thickBot="1" x14ac:dyDescent="0.3">
      <c r="A414" s="4">
        <v>28848</v>
      </c>
      <c r="B414" s="5" t="s">
        <v>43</v>
      </c>
      <c r="C414" s="6">
        <v>26050000</v>
      </c>
      <c r="D414" s="5" t="s">
        <v>44</v>
      </c>
      <c r="E414" s="6">
        <v>37.774062000000001</v>
      </c>
      <c r="F414" s="6">
        <v>-122.437611</v>
      </c>
      <c r="G414" s="5" t="s">
        <v>45</v>
      </c>
      <c r="H414" s="5" t="s">
        <v>46</v>
      </c>
      <c r="I414" s="6">
        <v>2775368</v>
      </c>
      <c r="J414" s="6">
        <v>2006</v>
      </c>
      <c r="K414" s="6">
        <v>3801</v>
      </c>
      <c r="L414" s="6">
        <v>20060725</v>
      </c>
      <c r="M414" s="6">
        <v>1355</v>
      </c>
      <c r="N414" s="6">
        <v>805</v>
      </c>
      <c r="O414" s="5" t="s">
        <v>119</v>
      </c>
      <c r="P414" s="5" t="s">
        <v>47</v>
      </c>
      <c r="Q414" s="5" t="s">
        <v>142</v>
      </c>
      <c r="R414" s="5" t="s">
        <v>453</v>
      </c>
      <c r="S414" s="5" t="s">
        <v>109</v>
      </c>
      <c r="T414" s="6">
        <v>0</v>
      </c>
      <c r="U414" s="5" t="s">
        <v>51</v>
      </c>
      <c r="V414" s="5" t="s">
        <v>52</v>
      </c>
      <c r="W414" s="5" t="s">
        <v>90</v>
      </c>
      <c r="X414" s="5" t="s">
        <v>147</v>
      </c>
      <c r="Y414" s="5" t="s">
        <v>78</v>
      </c>
      <c r="Z414" s="5" t="s">
        <v>56</v>
      </c>
      <c r="AA414" s="5" t="s">
        <v>57</v>
      </c>
      <c r="AB414" s="5" t="s">
        <v>58</v>
      </c>
      <c r="AC414" s="5" t="s">
        <v>52</v>
      </c>
      <c r="AD414" s="5" t="s">
        <v>59</v>
      </c>
      <c r="AE414" s="5" t="s">
        <v>112</v>
      </c>
      <c r="AF414" s="5" t="s">
        <v>79</v>
      </c>
      <c r="AG414" s="5" t="s">
        <v>512</v>
      </c>
      <c r="AH414" s="5" t="s">
        <v>81</v>
      </c>
      <c r="AI414" s="5" t="s">
        <v>64</v>
      </c>
      <c r="AJ414" s="5" t="s">
        <v>188</v>
      </c>
      <c r="AK414" s="5" t="s">
        <v>66</v>
      </c>
      <c r="AL414" s="5" t="s">
        <v>155</v>
      </c>
      <c r="AM414" s="5" t="s">
        <v>68</v>
      </c>
      <c r="AN414" s="6">
        <v>21703</v>
      </c>
      <c r="AO414" s="5" t="s">
        <v>189</v>
      </c>
      <c r="AP414" s="5" t="s">
        <v>190</v>
      </c>
      <c r="AQ414" s="6">
        <v>31517</v>
      </c>
    </row>
    <row r="415" spans="1:43" ht="16.5" thickBot="1" x14ac:dyDescent="0.3">
      <c r="A415" s="4">
        <v>28768</v>
      </c>
      <c r="B415" s="5" t="s">
        <v>43</v>
      </c>
      <c r="C415" s="6">
        <v>26050000</v>
      </c>
      <c r="D415" s="6">
        <v>4801101</v>
      </c>
      <c r="E415" s="6">
        <v>37.773899999999998</v>
      </c>
      <c r="F415" s="6">
        <v>-122.437623</v>
      </c>
      <c r="G415" s="5" t="s">
        <v>45</v>
      </c>
      <c r="H415" s="5" t="s">
        <v>46</v>
      </c>
      <c r="I415" s="6">
        <v>130603293</v>
      </c>
      <c r="J415" s="6">
        <v>2013</v>
      </c>
      <c r="K415" s="6">
        <v>3801</v>
      </c>
      <c r="L415" s="6">
        <v>20130722</v>
      </c>
      <c r="M415" s="5" t="s">
        <v>44</v>
      </c>
      <c r="N415" s="6">
        <v>360</v>
      </c>
      <c r="O415" s="5" t="s">
        <v>44</v>
      </c>
      <c r="P415" s="5" t="s">
        <v>172</v>
      </c>
      <c r="Q415" s="5" t="s">
        <v>44</v>
      </c>
      <c r="R415" s="5" t="s">
        <v>453</v>
      </c>
      <c r="S415" s="5" t="s">
        <v>109</v>
      </c>
      <c r="T415" s="6">
        <v>57</v>
      </c>
      <c r="U415" s="5" t="s">
        <v>455</v>
      </c>
      <c r="V415" s="5" t="s">
        <v>52</v>
      </c>
      <c r="W415" s="5" t="s">
        <v>90</v>
      </c>
      <c r="X415" s="5" t="s">
        <v>77</v>
      </c>
      <c r="Y415" s="5" t="s">
        <v>78</v>
      </c>
      <c r="Z415" s="5" t="s">
        <v>56</v>
      </c>
      <c r="AA415" s="5" t="s">
        <v>57</v>
      </c>
      <c r="AB415" s="5" t="s">
        <v>58</v>
      </c>
      <c r="AC415" s="5" t="s">
        <v>52</v>
      </c>
      <c r="AD415" s="5" t="s">
        <v>59</v>
      </c>
      <c r="AE415" s="5" t="s">
        <v>60</v>
      </c>
      <c r="AF415" s="5" t="s">
        <v>79</v>
      </c>
      <c r="AG415" s="5" t="s">
        <v>635</v>
      </c>
      <c r="AH415" s="5" t="s">
        <v>243</v>
      </c>
      <c r="AI415" s="5" t="s">
        <v>171</v>
      </c>
      <c r="AJ415" s="5" t="s">
        <v>243</v>
      </c>
      <c r="AK415" s="5" t="s">
        <v>83</v>
      </c>
      <c r="AL415" s="5" t="s">
        <v>155</v>
      </c>
      <c r="AM415" s="5" t="s">
        <v>244</v>
      </c>
      <c r="AN415" s="5" t="s">
        <v>244</v>
      </c>
      <c r="AO415" s="5" t="s">
        <v>244</v>
      </c>
      <c r="AP415" s="5" t="s">
        <v>44</v>
      </c>
      <c r="AQ415" s="6">
        <v>27475</v>
      </c>
    </row>
    <row r="416" spans="1:43" ht="16.5" thickBot="1" x14ac:dyDescent="0.3">
      <c r="A416" s="4">
        <v>29242</v>
      </c>
      <c r="B416" s="5" t="s">
        <v>43</v>
      </c>
      <c r="C416" s="6">
        <v>26347000</v>
      </c>
      <c r="D416" s="5" t="s">
        <v>44</v>
      </c>
      <c r="E416" s="6">
        <v>37.772995000000002</v>
      </c>
      <c r="F416" s="6">
        <v>-122.445902</v>
      </c>
      <c r="G416" s="5" t="s">
        <v>45</v>
      </c>
      <c r="H416" s="5" t="s">
        <v>46</v>
      </c>
      <c r="I416" s="6">
        <v>5349469</v>
      </c>
      <c r="J416" s="6">
        <v>2011</v>
      </c>
      <c r="K416" s="6">
        <v>3801</v>
      </c>
      <c r="L416" s="6">
        <v>20110701</v>
      </c>
      <c r="M416" s="6">
        <v>2157</v>
      </c>
      <c r="N416" s="6">
        <v>1986</v>
      </c>
      <c r="O416" s="5" t="s">
        <v>119</v>
      </c>
      <c r="P416" s="5" t="s">
        <v>135</v>
      </c>
      <c r="Q416" s="5" t="s">
        <v>621</v>
      </c>
      <c r="R416" s="5" t="s">
        <v>644</v>
      </c>
      <c r="S416" s="5" t="s">
        <v>109</v>
      </c>
      <c r="T416" s="6">
        <v>0</v>
      </c>
      <c r="U416" s="5" t="s">
        <v>51</v>
      </c>
      <c r="V416" s="5" t="s">
        <v>52</v>
      </c>
      <c r="W416" s="5" t="s">
        <v>53</v>
      </c>
      <c r="X416" s="5" t="s">
        <v>91</v>
      </c>
      <c r="Y416" s="5" t="s">
        <v>78</v>
      </c>
      <c r="Z416" s="5" t="s">
        <v>56</v>
      </c>
      <c r="AA416" s="5" t="s">
        <v>57</v>
      </c>
      <c r="AB416" s="5" t="s">
        <v>58</v>
      </c>
      <c r="AC416" s="5" t="s">
        <v>52</v>
      </c>
      <c r="AD416" s="5" t="s">
        <v>131</v>
      </c>
      <c r="AE416" s="5" t="s">
        <v>112</v>
      </c>
      <c r="AF416" s="5" t="s">
        <v>79</v>
      </c>
      <c r="AG416" s="5" t="s">
        <v>645</v>
      </c>
      <c r="AH416" s="5" t="s">
        <v>123</v>
      </c>
      <c r="AI416" s="5" t="s">
        <v>64</v>
      </c>
      <c r="AJ416" s="5" t="s">
        <v>124</v>
      </c>
      <c r="AK416" s="5" t="s">
        <v>66</v>
      </c>
      <c r="AL416" s="5" t="s">
        <v>155</v>
      </c>
      <c r="AM416" s="5" t="s">
        <v>68</v>
      </c>
      <c r="AN416" s="5" t="s">
        <v>125</v>
      </c>
      <c r="AO416" s="5" t="s">
        <v>126</v>
      </c>
      <c r="AP416" s="5" t="s">
        <v>127</v>
      </c>
      <c r="AQ416" s="6">
        <v>6872</v>
      </c>
    </row>
    <row r="417" spans="1:43" ht="16.5" thickBot="1" x14ac:dyDescent="0.3">
      <c r="A417" s="4">
        <v>597</v>
      </c>
      <c r="B417" s="5" t="s">
        <v>43</v>
      </c>
      <c r="C417" s="6">
        <v>26345000</v>
      </c>
      <c r="D417" s="6">
        <v>8852000</v>
      </c>
      <c r="E417" s="6">
        <v>37.772927000000003</v>
      </c>
      <c r="F417" s="6">
        <v>-122.44588899999999</v>
      </c>
      <c r="G417" s="5" t="s">
        <v>45</v>
      </c>
      <c r="H417" s="5" t="s">
        <v>46</v>
      </c>
      <c r="I417" s="6">
        <v>2112250</v>
      </c>
      <c r="J417" s="6">
        <v>2005</v>
      </c>
      <c r="K417" s="6">
        <v>3801</v>
      </c>
      <c r="L417" s="6">
        <v>20050710</v>
      </c>
      <c r="M417" s="6">
        <v>1911</v>
      </c>
      <c r="N417" s="6">
        <v>144</v>
      </c>
      <c r="O417" s="5" t="s">
        <v>44</v>
      </c>
      <c r="P417" s="5" t="s">
        <v>182</v>
      </c>
      <c r="Q417" s="5" t="s">
        <v>567</v>
      </c>
      <c r="R417" s="5" t="s">
        <v>644</v>
      </c>
      <c r="S417" s="5" t="s">
        <v>109</v>
      </c>
      <c r="T417" s="6">
        <v>25</v>
      </c>
      <c r="U417" s="5" t="s">
        <v>455</v>
      </c>
      <c r="V417" s="5" t="s">
        <v>52</v>
      </c>
      <c r="W417" s="5" t="s">
        <v>53</v>
      </c>
      <c r="X417" s="5" t="s">
        <v>52</v>
      </c>
      <c r="Y417" s="5" t="s">
        <v>92</v>
      </c>
      <c r="Z417" s="5" t="s">
        <v>56</v>
      </c>
      <c r="AA417" s="5" t="s">
        <v>57</v>
      </c>
      <c r="AB417" s="5" t="s">
        <v>58</v>
      </c>
      <c r="AC417" s="5" t="s">
        <v>52</v>
      </c>
      <c r="AD417" s="5" t="s">
        <v>59</v>
      </c>
      <c r="AE417" s="5" t="s">
        <v>112</v>
      </c>
      <c r="AF417" s="5" t="s">
        <v>93</v>
      </c>
      <c r="AG417" s="5" t="s">
        <v>654</v>
      </c>
      <c r="AH417" s="5" t="s">
        <v>123</v>
      </c>
      <c r="AI417" s="5" t="s">
        <v>64</v>
      </c>
      <c r="AJ417" s="5" t="s">
        <v>236</v>
      </c>
      <c r="AK417" s="5" t="s">
        <v>83</v>
      </c>
      <c r="AL417" s="5" t="s">
        <v>155</v>
      </c>
      <c r="AM417" s="5" t="s">
        <v>68</v>
      </c>
      <c r="AN417" s="5" t="s">
        <v>237</v>
      </c>
      <c r="AO417" s="5" t="s">
        <v>238</v>
      </c>
      <c r="AP417" s="5" t="s">
        <v>179</v>
      </c>
      <c r="AQ417" s="6">
        <v>465</v>
      </c>
    </row>
    <row r="418" spans="1:43" ht="16.5" thickBot="1" x14ac:dyDescent="0.3">
      <c r="A418" s="4">
        <v>12640</v>
      </c>
      <c r="B418" s="5" t="s">
        <v>43</v>
      </c>
      <c r="C418" s="6">
        <v>26345000</v>
      </c>
      <c r="D418" s="6">
        <v>8852000</v>
      </c>
      <c r="E418" s="6">
        <v>37.772933000000002</v>
      </c>
      <c r="F418" s="6">
        <v>-122.44589000000001</v>
      </c>
      <c r="G418" s="5" t="s">
        <v>45</v>
      </c>
      <c r="H418" s="5" t="s">
        <v>46</v>
      </c>
      <c r="I418" s="6">
        <v>9009666</v>
      </c>
      <c r="J418" s="6">
        <v>2006</v>
      </c>
      <c r="K418" s="6">
        <v>3801</v>
      </c>
      <c r="L418" s="6">
        <v>20060717</v>
      </c>
      <c r="M418" s="6">
        <v>1550</v>
      </c>
      <c r="N418" s="6">
        <v>2122</v>
      </c>
      <c r="O418" s="5" t="s">
        <v>44</v>
      </c>
      <c r="P418" s="5" t="s">
        <v>172</v>
      </c>
      <c r="Q418" s="5" t="s">
        <v>648</v>
      </c>
      <c r="R418" s="5" t="s">
        <v>644</v>
      </c>
      <c r="S418" s="5" t="s">
        <v>109</v>
      </c>
      <c r="T418" s="6">
        <v>23</v>
      </c>
      <c r="U418" s="5" t="s">
        <v>455</v>
      </c>
      <c r="V418" s="5" t="s">
        <v>52</v>
      </c>
      <c r="W418" s="5" t="s">
        <v>53</v>
      </c>
      <c r="X418" s="5" t="s">
        <v>54</v>
      </c>
      <c r="Y418" s="5" t="s">
        <v>92</v>
      </c>
      <c r="Z418" s="5" t="s">
        <v>56</v>
      </c>
      <c r="AA418" s="5" t="s">
        <v>57</v>
      </c>
      <c r="AB418" s="5" t="s">
        <v>58</v>
      </c>
      <c r="AC418" s="5" t="s">
        <v>52</v>
      </c>
      <c r="AD418" s="5" t="s">
        <v>59</v>
      </c>
      <c r="AE418" s="5" t="s">
        <v>112</v>
      </c>
      <c r="AF418" s="5" t="s">
        <v>93</v>
      </c>
      <c r="AG418" s="5" t="s">
        <v>660</v>
      </c>
      <c r="AH418" s="5" t="s">
        <v>63</v>
      </c>
      <c r="AI418" s="5" t="s">
        <v>64</v>
      </c>
      <c r="AJ418" s="5" t="s">
        <v>236</v>
      </c>
      <c r="AK418" s="5" t="s">
        <v>83</v>
      </c>
      <c r="AL418" s="5" t="s">
        <v>155</v>
      </c>
      <c r="AM418" s="5" t="s">
        <v>68</v>
      </c>
      <c r="AN418" s="5" t="s">
        <v>237</v>
      </c>
      <c r="AO418" s="5" t="s">
        <v>238</v>
      </c>
      <c r="AP418" s="5" t="s">
        <v>179</v>
      </c>
      <c r="AQ418" s="6">
        <v>6170</v>
      </c>
    </row>
    <row r="419" spans="1:43" ht="16.5" thickBot="1" x14ac:dyDescent="0.3">
      <c r="A419" s="4">
        <v>638</v>
      </c>
      <c r="B419" s="5" t="s">
        <v>43</v>
      </c>
      <c r="C419" s="6">
        <v>26345000</v>
      </c>
      <c r="D419" s="6">
        <v>8852000</v>
      </c>
      <c r="E419" s="6">
        <v>37.772938000000003</v>
      </c>
      <c r="F419" s="6">
        <v>-122.445891</v>
      </c>
      <c r="G419" s="5" t="s">
        <v>45</v>
      </c>
      <c r="H419" s="5" t="s">
        <v>46</v>
      </c>
      <c r="I419" s="6">
        <v>2146590</v>
      </c>
      <c r="J419" s="6">
        <v>2005</v>
      </c>
      <c r="K419" s="6">
        <v>3801</v>
      </c>
      <c r="L419" s="6">
        <v>20050716</v>
      </c>
      <c r="M419" s="6">
        <v>1701</v>
      </c>
      <c r="N419" s="6">
        <v>189</v>
      </c>
      <c r="O419" s="5" t="s">
        <v>119</v>
      </c>
      <c r="P419" s="5" t="s">
        <v>128</v>
      </c>
      <c r="Q419" s="5" t="s">
        <v>565</v>
      </c>
      <c r="R419" s="5" t="s">
        <v>644</v>
      </c>
      <c r="S419" s="5" t="s">
        <v>109</v>
      </c>
      <c r="T419" s="6">
        <v>21</v>
      </c>
      <c r="U419" s="5" t="s">
        <v>455</v>
      </c>
      <c r="V419" s="5" t="s">
        <v>52</v>
      </c>
      <c r="W419" s="5" t="s">
        <v>90</v>
      </c>
      <c r="X419" s="5" t="s">
        <v>91</v>
      </c>
      <c r="Y419" s="5" t="s">
        <v>92</v>
      </c>
      <c r="Z419" s="5" t="s">
        <v>56</v>
      </c>
      <c r="AA419" s="5" t="s">
        <v>57</v>
      </c>
      <c r="AB419" s="5" t="s">
        <v>58</v>
      </c>
      <c r="AC419" s="5" t="s">
        <v>52</v>
      </c>
      <c r="AD419" s="5" t="s">
        <v>59</v>
      </c>
      <c r="AE419" s="5" t="s">
        <v>112</v>
      </c>
      <c r="AF419" s="5" t="s">
        <v>93</v>
      </c>
      <c r="AG419" s="5" t="s">
        <v>652</v>
      </c>
      <c r="AH419" s="5" t="s">
        <v>63</v>
      </c>
      <c r="AI419" s="5" t="s">
        <v>64</v>
      </c>
      <c r="AJ419" s="5" t="s">
        <v>305</v>
      </c>
      <c r="AK419" s="5" t="s">
        <v>83</v>
      </c>
      <c r="AL419" s="5" t="s">
        <v>155</v>
      </c>
      <c r="AM419" s="5" t="s">
        <v>68</v>
      </c>
      <c r="AN419" s="5" t="s">
        <v>306</v>
      </c>
      <c r="AO419" s="5" t="s">
        <v>307</v>
      </c>
      <c r="AP419" s="5" t="s">
        <v>308</v>
      </c>
      <c r="AQ419" s="6">
        <v>23775</v>
      </c>
    </row>
    <row r="420" spans="1:43" ht="16.5" thickBot="1" x14ac:dyDescent="0.3">
      <c r="A420" s="4">
        <v>11711</v>
      </c>
      <c r="B420" s="5" t="s">
        <v>43</v>
      </c>
      <c r="C420" s="6">
        <v>26347000</v>
      </c>
      <c r="D420" s="5" t="s">
        <v>44</v>
      </c>
      <c r="E420" s="6">
        <v>37.772995000000002</v>
      </c>
      <c r="F420" s="6">
        <v>-122.445902</v>
      </c>
      <c r="G420" s="5" t="s">
        <v>45</v>
      </c>
      <c r="H420" s="5" t="s">
        <v>46</v>
      </c>
      <c r="I420" s="6">
        <v>5293754</v>
      </c>
      <c r="J420" s="6">
        <v>2011</v>
      </c>
      <c r="K420" s="6">
        <v>3801</v>
      </c>
      <c r="L420" s="6">
        <v>20110706</v>
      </c>
      <c r="M420" s="6">
        <v>1603</v>
      </c>
      <c r="N420" s="6">
        <v>1419</v>
      </c>
      <c r="O420" s="5" t="s">
        <v>119</v>
      </c>
      <c r="P420" s="5" t="s">
        <v>88</v>
      </c>
      <c r="Q420" s="5" t="s">
        <v>477</v>
      </c>
      <c r="R420" s="5" t="s">
        <v>644</v>
      </c>
      <c r="S420" s="5" t="s">
        <v>109</v>
      </c>
      <c r="T420" s="6">
        <v>0</v>
      </c>
      <c r="U420" s="5" t="s">
        <v>51</v>
      </c>
      <c r="V420" s="5" t="s">
        <v>52</v>
      </c>
      <c r="W420" s="5" t="s">
        <v>90</v>
      </c>
      <c r="X420" s="5" t="s">
        <v>249</v>
      </c>
      <c r="Y420" s="5" t="s">
        <v>92</v>
      </c>
      <c r="Z420" s="5" t="s">
        <v>56</v>
      </c>
      <c r="AA420" s="5" t="s">
        <v>57</v>
      </c>
      <c r="AB420" s="5" t="s">
        <v>58</v>
      </c>
      <c r="AC420" s="5" t="s">
        <v>52</v>
      </c>
      <c r="AD420" s="5" t="s">
        <v>59</v>
      </c>
      <c r="AE420" s="5" t="s">
        <v>112</v>
      </c>
      <c r="AF420" s="5" t="s">
        <v>93</v>
      </c>
      <c r="AG420" s="5" t="s">
        <v>645</v>
      </c>
      <c r="AH420" s="5" t="s">
        <v>63</v>
      </c>
      <c r="AI420" s="5" t="s">
        <v>64</v>
      </c>
      <c r="AJ420" s="5" t="s">
        <v>124</v>
      </c>
      <c r="AK420" s="5" t="s">
        <v>66</v>
      </c>
      <c r="AL420" s="5" t="s">
        <v>155</v>
      </c>
      <c r="AM420" s="5" t="s">
        <v>68</v>
      </c>
      <c r="AN420" s="5" t="s">
        <v>125</v>
      </c>
      <c r="AO420" s="5" t="s">
        <v>126</v>
      </c>
      <c r="AP420" s="5" t="s">
        <v>127</v>
      </c>
      <c r="AQ420" s="6">
        <v>28726</v>
      </c>
    </row>
    <row r="421" spans="1:43" ht="16.5" thickBot="1" x14ac:dyDescent="0.3">
      <c r="A421" s="4">
        <v>29236</v>
      </c>
      <c r="B421" s="5" t="s">
        <v>43</v>
      </c>
      <c r="C421" s="6">
        <v>26345000</v>
      </c>
      <c r="D421" s="6">
        <v>8852000</v>
      </c>
      <c r="E421" s="6">
        <v>37.772727000000003</v>
      </c>
      <c r="F421" s="6">
        <v>-122.445848</v>
      </c>
      <c r="G421" s="5" t="s">
        <v>45</v>
      </c>
      <c r="H421" s="5" t="s">
        <v>46</v>
      </c>
      <c r="I421" s="6">
        <v>4323894</v>
      </c>
      <c r="J421" s="6">
        <v>2009</v>
      </c>
      <c r="K421" s="6">
        <v>3801</v>
      </c>
      <c r="L421" s="6">
        <v>20090725</v>
      </c>
      <c r="M421" s="6">
        <v>1323</v>
      </c>
      <c r="N421" s="6">
        <v>1484</v>
      </c>
      <c r="O421" s="5" t="s">
        <v>119</v>
      </c>
      <c r="P421" s="5" t="s">
        <v>128</v>
      </c>
      <c r="Q421" s="5" t="s">
        <v>136</v>
      </c>
      <c r="R421" s="5" t="s">
        <v>644</v>
      </c>
      <c r="S421" s="5" t="s">
        <v>109</v>
      </c>
      <c r="T421" s="6">
        <v>99</v>
      </c>
      <c r="U421" s="5" t="s">
        <v>455</v>
      </c>
      <c r="V421" s="5" t="s">
        <v>52</v>
      </c>
      <c r="W421" s="5" t="s">
        <v>90</v>
      </c>
      <c r="X421" s="5" t="s">
        <v>249</v>
      </c>
      <c r="Y421" s="5" t="s">
        <v>310</v>
      </c>
      <c r="Z421" s="5" t="s">
        <v>56</v>
      </c>
      <c r="AA421" s="5" t="s">
        <v>57</v>
      </c>
      <c r="AB421" s="5" t="s">
        <v>58</v>
      </c>
      <c r="AC421" s="5" t="s">
        <v>52</v>
      </c>
      <c r="AD421" s="5" t="s">
        <v>59</v>
      </c>
      <c r="AE421" s="5" t="s">
        <v>60</v>
      </c>
      <c r="AF421" s="5" t="s">
        <v>79</v>
      </c>
      <c r="AG421" s="5" t="s">
        <v>678</v>
      </c>
      <c r="AH421" s="5" t="s">
        <v>81</v>
      </c>
      <c r="AI421" s="5" t="s">
        <v>64</v>
      </c>
      <c r="AJ421" s="5" t="s">
        <v>114</v>
      </c>
      <c r="AK421" s="5" t="s">
        <v>83</v>
      </c>
      <c r="AL421" s="5" t="s">
        <v>155</v>
      </c>
      <c r="AM421" s="5" t="s">
        <v>68</v>
      </c>
      <c r="AN421" s="5" t="s">
        <v>116</v>
      </c>
      <c r="AO421" s="5" t="s">
        <v>117</v>
      </c>
      <c r="AP421" s="5" t="s">
        <v>118</v>
      </c>
      <c r="AQ421" s="6">
        <v>30239</v>
      </c>
    </row>
    <row r="422" spans="1:43" ht="16.5" thickBot="1" x14ac:dyDescent="0.3">
      <c r="A422" s="4">
        <v>24790</v>
      </c>
      <c r="B422" s="5" t="s">
        <v>43</v>
      </c>
      <c r="C422" s="6">
        <v>26445000</v>
      </c>
      <c r="D422" s="6">
        <v>12086000</v>
      </c>
      <c r="E422" s="6">
        <v>37.771796000000002</v>
      </c>
      <c r="F422" s="6">
        <v>-122.454055</v>
      </c>
      <c r="G422" s="5" t="s">
        <v>45</v>
      </c>
      <c r="H422" s="5" t="s">
        <v>46</v>
      </c>
      <c r="I422" s="6">
        <v>150619781</v>
      </c>
      <c r="J422" s="6">
        <v>2015</v>
      </c>
      <c r="K422" s="6">
        <v>3801</v>
      </c>
      <c r="L422" s="6">
        <v>20150716</v>
      </c>
      <c r="M422" s="6">
        <v>1757</v>
      </c>
      <c r="N422" s="6">
        <v>1666</v>
      </c>
      <c r="O422" s="5" t="s">
        <v>119</v>
      </c>
      <c r="P422" s="5" t="s">
        <v>72</v>
      </c>
      <c r="Q422" s="5" t="s">
        <v>487</v>
      </c>
      <c r="R422" s="5" t="s">
        <v>694</v>
      </c>
      <c r="S422" s="5" t="s">
        <v>109</v>
      </c>
      <c r="T422" s="6">
        <v>50</v>
      </c>
      <c r="U422" s="5" t="s">
        <v>455</v>
      </c>
      <c r="V422" s="5" t="s">
        <v>52</v>
      </c>
      <c r="W422" s="5" t="s">
        <v>90</v>
      </c>
      <c r="X422" s="5" t="s">
        <v>147</v>
      </c>
      <c r="Y422" s="5" t="s">
        <v>78</v>
      </c>
      <c r="Z422" s="5" t="s">
        <v>56</v>
      </c>
      <c r="AA422" s="5" t="s">
        <v>57</v>
      </c>
      <c r="AB422" s="5" t="s">
        <v>58</v>
      </c>
      <c r="AC422" s="5" t="s">
        <v>52</v>
      </c>
      <c r="AD422" s="5" t="s">
        <v>59</v>
      </c>
      <c r="AE422" s="5" t="s">
        <v>60</v>
      </c>
      <c r="AF422" s="5" t="s">
        <v>79</v>
      </c>
      <c r="AG422" s="5" t="s">
        <v>699</v>
      </c>
      <c r="AH422" s="5" t="s">
        <v>63</v>
      </c>
      <c r="AI422" s="5" t="s">
        <v>64</v>
      </c>
      <c r="AJ422" s="5" t="s">
        <v>65</v>
      </c>
      <c r="AK422" s="5" t="s">
        <v>168</v>
      </c>
      <c r="AL422" s="5" t="s">
        <v>155</v>
      </c>
      <c r="AM422" s="5" t="s">
        <v>68</v>
      </c>
      <c r="AN422" s="6">
        <v>22350</v>
      </c>
      <c r="AO422" s="5" t="s">
        <v>69</v>
      </c>
      <c r="AP422" s="5" t="s">
        <v>70</v>
      </c>
      <c r="AQ422" s="6">
        <v>1177</v>
      </c>
    </row>
    <row r="423" spans="1:43" ht="16.5" thickBot="1" x14ac:dyDescent="0.3">
      <c r="A423" s="4">
        <v>28977</v>
      </c>
      <c r="B423" s="5" t="s">
        <v>43</v>
      </c>
      <c r="C423" s="6">
        <v>26061000</v>
      </c>
      <c r="D423" s="5" t="s">
        <v>44</v>
      </c>
      <c r="E423" s="6">
        <v>37.776643999999997</v>
      </c>
      <c r="F423" s="6">
        <v>-122.43984399999999</v>
      </c>
      <c r="G423" s="5" t="s">
        <v>45</v>
      </c>
      <c r="H423" s="5" t="s">
        <v>46</v>
      </c>
      <c r="I423" s="6">
        <v>3258083</v>
      </c>
      <c r="J423" s="6">
        <v>2007</v>
      </c>
      <c r="K423" s="6">
        <v>3801</v>
      </c>
      <c r="L423" s="6">
        <v>20070703</v>
      </c>
      <c r="M423" s="6">
        <v>1459</v>
      </c>
      <c r="N423" s="6">
        <v>1337</v>
      </c>
      <c r="O423" s="5" t="s">
        <v>44</v>
      </c>
      <c r="P423" s="5" t="s">
        <v>47</v>
      </c>
      <c r="Q423" s="5" t="s">
        <v>354</v>
      </c>
      <c r="R423" s="5" t="s">
        <v>325</v>
      </c>
      <c r="S423" s="5" t="s">
        <v>174</v>
      </c>
      <c r="T423" s="6">
        <v>0</v>
      </c>
      <c r="U423" s="5" t="s">
        <v>51</v>
      </c>
      <c r="V423" s="5" t="s">
        <v>52</v>
      </c>
      <c r="W423" s="5" t="s">
        <v>53</v>
      </c>
      <c r="X423" s="5" t="s">
        <v>91</v>
      </c>
      <c r="Y423" s="5" t="s">
        <v>78</v>
      </c>
      <c r="Z423" s="5" t="s">
        <v>56</v>
      </c>
      <c r="AA423" s="5" t="s">
        <v>57</v>
      </c>
      <c r="AB423" s="5" t="s">
        <v>58</v>
      </c>
      <c r="AC423" s="5" t="s">
        <v>52</v>
      </c>
      <c r="AD423" s="5" t="s">
        <v>59</v>
      </c>
      <c r="AE423" s="5" t="s">
        <v>112</v>
      </c>
      <c r="AF423" s="5" t="s">
        <v>79</v>
      </c>
      <c r="AG423" s="5" t="s">
        <v>342</v>
      </c>
      <c r="AH423" s="5" t="s">
        <v>63</v>
      </c>
      <c r="AI423" s="5" t="s">
        <v>64</v>
      </c>
      <c r="AJ423" s="5" t="s">
        <v>124</v>
      </c>
      <c r="AK423" s="5" t="s">
        <v>66</v>
      </c>
      <c r="AL423" s="5" t="s">
        <v>155</v>
      </c>
      <c r="AM423" s="5" t="s">
        <v>68</v>
      </c>
      <c r="AN423" s="5" t="s">
        <v>125</v>
      </c>
      <c r="AO423" s="5" t="s">
        <v>126</v>
      </c>
      <c r="AP423" s="5" t="s">
        <v>127</v>
      </c>
      <c r="AQ423" s="6">
        <v>7857</v>
      </c>
    </row>
    <row r="424" spans="1:43" ht="16.5" thickBot="1" x14ac:dyDescent="0.3">
      <c r="A424" s="4">
        <v>11323</v>
      </c>
      <c r="B424" s="5" t="s">
        <v>43</v>
      </c>
      <c r="C424" s="6">
        <v>26061000</v>
      </c>
      <c r="D424" s="5" t="s">
        <v>44</v>
      </c>
      <c r="E424" s="6">
        <v>37.776643999999997</v>
      </c>
      <c r="F424" s="6">
        <v>-122.43984399999999</v>
      </c>
      <c r="G424" s="5" t="s">
        <v>45</v>
      </c>
      <c r="H424" s="5" t="s">
        <v>46</v>
      </c>
      <c r="I424" s="6">
        <v>140560285</v>
      </c>
      <c r="J424" s="6">
        <v>2014</v>
      </c>
      <c r="K424" s="6">
        <v>3801</v>
      </c>
      <c r="L424" s="6">
        <v>20140706</v>
      </c>
      <c r="M424" s="6">
        <v>1524</v>
      </c>
      <c r="N424" s="6">
        <v>1101</v>
      </c>
      <c r="O424" s="5" t="s">
        <v>711</v>
      </c>
      <c r="P424" s="5" t="s">
        <v>182</v>
      </c>
      <c r="Q424" s="5" t="s">
        <v>224</v>
      </c>
      <c r="R424" s="5" t="s">
        <v>325</v>
      </c>
      <c r="S424" s="5" t="s">
        <v>174</v>
      </c>
      <c r="T424" s="6">
        <v>0</v>
      </c>
      <c r="U424" s="5" t="s">
        <v>51</v>
      </c>
      <c r="V424" s="5" t="s">
        <v>52</v>
      </c>
      <c r="W424" s="5" t="s">
        <v>53</v>
      </c>
      <c r="X424" s="5" t="s">
        <v>91</v>
      </c>
      <c r="Y424" s="5" t="s">
        <v>78</v>
      </c>
      <c r="Z424" s="5" t="s">
        <v>56</v>
      </c>
      <c r="AA424" s="5" t="s">
        <v>57</v>
      </c>
      <c r="AB424" s="5" t="s">
        <v>58</v>
      </c>
      <c r="AC424" s="5" t="s">
        <v>52</v>
      </c>
      <c r="AD424" s="5" t="s">
        <v>59</v>
      </c>
      <c r="AE424" s="5" t="s">
        <v>112</v>
      </c>
      <c r="AF424" s="5" t="s">
        <v>79</v>
      </c>
      <c r="AG424" s="5" t="s">
        <v>342</v>
      </c>
      <c r="AH424" s="5" t="s">
        <v>63</v>
      </c>
      <c r="AI424" s="5" t="s">
        <v>64</v>
      </c>
      <c r="AJ424" s="5" t="s">
        <v>124</v>
      </c>
      <c r="AK424" s="5" t="s">
        <v>66</v>
      </c>
      <c r="AL424" s="5" t="s">
        <v>155</v>
      </c>
      <c r="AM424" s="5" t="s">
        <v>68</v>
      </c>
      <c r="AN424" s="5" t="s">
        <v>125</v>
      </c>
      <c r="AO424" s="5" t="s">
        <v>126</v>
      </c>
      <c r="AP424" s="5" t="s">
        <v>127</v>
      </c>
      <c r="AQ424" s="6">
        <v>7394</v>
      </c>
    </row>
    <row r="425" spans="1:43" ht="16.5" thickBot="1" x14ac:dyDescent="0.3">
      <c r="A425" s="4">
        <v>28950</v>
      </c>
      <c r="B425" s="5" t="s">
        <v>43</v>
      </c>
      <c r="C425" s="6">
        <v>26057000</v>
      </c>
      <c r="D425" s="6">
        <v>4805201</v>
      </c>
      <c r="E425" s="6">
        <v>37.77731</v>
      </c>
      <c r="F425" s="6">
        <v>-122.438215</v>
      </c>
      <c r="G425" s="5" t="s">
        <v>45</v>
      </c>
      <c r="H425" s="5" t="s">
        <v>46</v>
      </c>
      <c r="I425" s="6">
        <v>4805862</v>
      </c>
      <c r="J425" s="6">
        <v>2010</v>
      </c>
      <c r="K425" s="6">
        <v>3801</v>
      </c>
      <c r="L425" s="6">
        <v>20100710</v>
      </c>
      <c r="M425" s="6">
        <v>2005</v>
      </c>
      <c r="N425" s="6">
        <v>1549</v>
      </c>
      <c r="O425" s="5" t="s">
        <v>119</v>
      </c>
      <c r="P425" s="5" t="s">
        <v>128</v>
      </c>
      <c r="Q425" s="5" t="s">
        <v>330</v>
      </c>
      <c r="R425" s="5" t="s">
        <v>453</v>
      </c>
      <c r="S425" s="5" t="s">
        <v>174</v>
      </c>
      <c r="T425" s="6">
        <v>165</v>
      </c>
      <c r="U425" s="5" t="s">
        <v>622</v>
      </c>
      <c r="V425" s="5" t="s">
        <v>52</v>
      </c>
      <c r="W425" s="5" t="s">
        <v>53</v>
      </c>
      <c r="X425" s="5" t="s">
        <v>91</v>
      </c>
      <c r="Y425" s="5" t="s">
        <v>78</v>
      </c>
      <c r="Z425" s="5" t="s">
        <v>56</v>
      </c>
      <c r="AA425" s="5" t="s">
        <v>57</v>
      </c>
      <c r="AB425" s="5" t="s">
        <v>58</v>
      </c>
      <c r="AC425" s="5" t="s">
        <v>52</v>
      </c>
      <c r="AD425" s="5" t="s">
        <v>59</v>
      </c>
      <c r="AE425" s="5" t="s">
        <v>60</v>
      </c>
      <c r="AF425" s="5" t="s">
        <v>79</v>
      </c>
      <c r="AG425" s="5" t="s">
        <v>716</v>
      </c>
      <c r="AH425" s="5" t="s">
        <v>123</v>
      </c>
      <c r="AI425" s="5" t="s">
        <v>64</v>
      </c>
      <c r="AJ425" s="5" t="s">
        <v>82</v>
      </c>
      <c r="AK425" s="5" t="s">
        <v>83</v>
      </c>
      <c r="AL425" s="5" t="s">
        <v>155</v>
      </c>
      <c r="AM425" s="5" t="s">
        <v>68</v>
      </c>
      <c r="AN425" s="6">
        <v>22106</v>
      </c>
      <c r="AO425" s="5" t="s">
        <v>85</v>
      </c>
      <c r="AP425" s="5" t="s">
        <v>86</v>
      </c>
      <c r="AQ425" s="6">
        <v>10889</v>
      </c>
    </row>
    <row r="426" spans="1:43" ht="16.5" thickBot="1" x14ac:dyDescent="0.3">
      <c r="A426" s="4">
        <v>11589</v>
      </c>
      <c r="B426" s="5" t="s">
        <v>43</v>
      </c>
      <c r="C426" s="6">
        <v>26057000</v>
      </c>
      <c r="D426" s="6">
        <v>4805201</v>
      </c>
      <c r="E426" s="6">
        <v>37.777043999999997</v>
      </c>
      <c r="F426" s="6">
        <v>-122.43816200000001</v>
      </c>
      <c r="G426" s="5" t="s">
        <v>45</v>
      </c>
      <c r="H426" s="5" t="s">
        <v>46</v>
      </c>
      <c r="I426" s="6">
        <v>5281292</v>
      </c>
      <c r="J426" s="6">
        <v>2011</v>
      </c>
      <c r="K426" s="6">
        <v>3801</v>
      </c>
      <c r="L426" s="6">
        <v>20110704</v>
      </c>
      <c r="M426" s="6">
        <v>205</v>
      </c>
      <c r="N426" s="6">
        <v>1889</v>
      </c>
      <c r="O426" s="5" t="s">
        <v>240</v>
      </c>
      <c r="P426" s="5" t="s">
        <v>172</v>
      </c>
      <c r="Q426" s="5" t="s">
        <v>240</v>
      </c>
      <c r="R426" s="5" t="s">
        <v>453</v>
      </c>
      <c r="S426" s="5" t="s">
        <v>174</v>
      </c>
      <c r="T426" s="6">
        <v>67</v>
      </c>
      <c r="U426" s="5" t="s">
        <v>622</v>
      </c>
      <c r="V426" s="5" t="s">
        <v>52</v>
      </c>
      <c r="W426" s="5" t="s">
        <v>53</v>
      </c>
      <c r="X426" s="5" t="s">
        <v>102</v>
      </c>
      <c r="Y426" s="5" t="s">
        <v>130</v>
      </c>
      <c r="Z426" s="5" t="s">
        <v>56</v>
      </c>
      <c r="AA426" s="5" t="s">
        <v>57</v>
      </c>
      <c r="AB426" s="5" t="s">
        <v>58</v>
      </c>
      <c r="AC426" s="5" t="s">
        <v>52</v>
      </c>
      <c r="AD426" s="5" t="s">
        <v>131</v>
      </c>
      <c r="AE426" s="5" t="s">
        <v>60</v>
      </c>
      <c r="AF426" s="5" t="s">
        <v>283</v>
      </c>
      <c r="AG426" s="5" t="s">
        <v>717</v>
      </c>
      <c r="AH426" s="5" t="s">
        <v>133</v>
      </c>
      <c r="AI426" s="5" t="s">
        <v>64</v>
      </c>
      <c r="AJ426" s="5" t="s">
        <v>65</v>
      </c>
      <c r="AK426" s="5" t="s">
        <v>83</v>
      </c>
      <c r="AL426" s="5" t="s">
        <v>155</v>
      </c>
      <c r="AM426" s="5" t="s">
        <v>68</v>
      </c>
      <c r="AN426" s="6">
        <v>22350</v>
      </c>
      <c r="AO426" s="5" t="s">
        <v>69</v>
      </c>
      <c r="AP426" s="5" t="s">
        <v>70</v>
      </c>
      <c r="AQ426" s="6">
        <v>4652</v>
      </c>
    </row>
    <row r="427" spans="1:43" ht="16.5" thickBot="1" x14ac:dyDescent="0.3">
      <c r="A427" s="4">
        <v>5022</v>
      </c>
      <c r="B427" s="5" t="s">
        <v>43</v>
      </c>
      <c r="C427" s="6">
        <v>26452000</v>
      </c>
      <c r="D427" s="6">
        <v>8527000</v>
      </c>
      <c r="E427" s="6">
        <v>37.775506999999998</v>
      </c>
      <c r="F427" s="6">
        <v>-122.448851</v>
      </c>
      <c r="G427" s="5" t="s">
        <v>45</v>
      </c>
      <c r="H427" s="5" t="s">
        <v>46</v>
      </c>
      <c r="I427" s="6">
        <v>3825802</v>
      </c>
      <c r="J427" s="6">
        <v>2008</v>
      </c>
      <c r="K427" s="6">
        <v>3801</v>
      </c>
      <c r="L427" s="6">
        <v>20080717</v>
      </c>
      <c r="M427" s="6">
        <v>2042</v>
      </c>
      <c r="N427" s="6">
        <v>1666</v>
      </c>
      <c r="O427" s="5" t="s">
        <v>119</v>
      </c>
      <c r="P427" s="5" t="s">
        <v>72</v>
      </c>
      <c r="Q427" s="5" t="s">
        <v>477</v>
      </c>
      <c r="R427" s="5" t="s">
        <v>733</v>
      </c>
      <c r="S427" s="5" t="s">
        <v>174</v>
      </c>
      <c r="T427" s="6">
        <v>3</v>
      </c>
      <c r="U427" s="5" t="s">
        <v>622</v>
      </c>
      <c r="V427" s="5" t="s">
        <v>52</v>
      </c>
      <c r="W427" s="5" t="s">
        <v>90</v>
      </c>
      <c r="X427" s="5" t="s">
        <v>91</v>
      </c>
      <c r="Y427" s="5" t="s">
        <v>92</v>
      </c>
      <c r="Z427" s="5" t="s">
        <v>56</v>
      </c>
      <c r="AA427" s="5" t="s">
        <v>57</v>
      </c>
      <c r="AB427" s="5" t="s">
        <v>58</v>
      </c>
      <c r="AC427" s="5" t="s">
        <v>52</v>
      </c>
      <c r="AD427" s="5" t="s">
        <v>131</v>
      </c>
      <c r="AE427" s="5" t="s">
        <v>112</v>
      </c>
      <c r="AF427" s="5" t="s">
        <v>93</v>
      </c>
      <c r="AG427" s="5" t="s">
        <v>734</v>
      </c>
      <c r="AH427" s="5" t="s">
        <v>123</v>
      </c>
      <c r="AI427" s="5" t="s">
        <v>64</v>
      </c>
      <c r="AJ427" s="5" t="s">
        <v>707</v>
      </c>
      <c r="AK427" s="5" t="s">
        <v>66</v>
      </c>
      <c r="AL427" s="5" t="s">
        <v>155</v>
      </c>
      <c r="AM427" s="5" t="s">
        <v>68</v>
      </c>
      <c r="AN427" s="6">
        <v>21663</v>
      </c>
      <c r="AO427" s="5" t="s">
        <v>708</v>
      </c>
      <c r="AP427" s="5" t="s">
        <v>709</v>
      </c>
      <c r="AQ427" s="6">
        <v>17188</v>
      </c>
    </row>
    <row r="428" spans="1:43" ht="16.5" thickBot="1" x14ac:dyDescent="0.3">
      <c r="A428" s="4">
        <v>29330</v>
      </c>
      <c r="B428" s="5" t="s">
        <v>43</v>
      </c>
      <c r="C428" s="6">
        <v>26379000</v>
      </c>
      <c r="D428" s="6">
        <v>8848000</v>
      </c>
      <c r="E428" s="6">
        <v>37.776066999999998</v>
      </c>
      <c r="F428" s="6">
        <v>-122.446524</v>
      </c>
      <c r="G428" s="5" t="s">
        <v>45</v>
      </c>
      <c r="H428" s="5" t="s">
        <v>46</v>
      </c>
      <c r="I428" s="6">
        <v>4822031</v>
      </c>
      <c r="J428" s="6">
        <v>2010</v>
      </c>
      <c r="K428" s="6">
        <v>3801</v>
      </c>
      <c r="L428" s="6">
        <v>20100728</v>
      </c>
      <c r="M428" s="6">
        <v>955</v>
      </c>
      <c r="N428" s="6">
        <v>438</v>
      </c>
      <c r="O428" s="5" t="s">
        <v>119</v>
      </c>
      <c r="P428" s="5" t="s">
        <v>88</v>
      </c>
      <c r="Q428" s="5" t="s">
        <v>191</v>
      </c>
      <c r="R428" s="5" t="s">
        <v>644</v>
      </c>
      <c r="S428" s="5" t="s">
        <v>174</v>
      </c>
      <c r="T428" s="6">
        <v>98</v>
      </c>
      <c r="U428" s="5" t="s">
        <v>622</v>
      </c>
      <c r="V428" s="5" t="s">
        <v>52</v>
      </c>
      <c r="W428" s="5" t="s">
        <v>53</v>
      </c>
      <c r="X428" s="5" t="s">
        <v>147</v>
      </c>
      <c r="Y428" s="5" t="s">
        <v>78</v>
      </c>
      <c r="Z428" s="5" t="s">
        <v>56</v>
      </c>
      <c r="AA428" s="5" t="s">
        <v>57</v>
      </c>
      <c r="AB428" s="5" t="s">
        <v>58</v>
      </c>
      <c r="AC428" s="5" t="s">
        <v>52</v>
      </c>
      <c r="AD428" s="5" t="s">
        <v>59</v>
      </c>
      <c r="AE428" s="5" t="s">
        <v>60</v>
      </c>
      <c r="AF428" s="5" t="s">
        <v>79</v>
      </c>
      <c r="AG428" s="5" t="s">
        <v>742</v>
      </c>
      <c r="AH428" s="5" t="s">
        <v>95</v>
      </c>
      <c r="AI428" s="5" t="s">
        <v>64</v>
      </c>
      <c r="AJ428" s="5" t="s">
        <v>65</v>
      </c>
      <c r="AK428" s="5" t="s">
        <v>168</v>
      </c>
      <c r="AL428" s="5" t="s">
        <v>155</v>
      </c>
      <c r="AM428" s="5" t="s">
        <v>68</v>
      </c>
      <c r="AN428" s="6">
        <v>22350</v>
      </c>
      <c r="AO428" s="5" t="s">
        <v>69</v>
      </c>
      <c r="AP428" s="5" t="s">
        <v>70</v>
      </c>
      <c r="AQ428" s="6">
        <v>12533</v>
      </c>
    </row>
    <row r="429" spans="1:43" ht="16.5" thickBot="1" x14ac:dyDescent="0.3">
      <c r="A429" s="4">
        <v>29329</v>
      </c>
      <c r="B429" s="5" t="s">
        <v>43</v>
      </c>
      <c r="C429" s="6">
        <v>26377000</v>
      </c>
      <c r="D429" s="6">
        <v>8849000</v>
      </c>
      <c r="E429" s="6">
        <v>37.775761000000003</v>
      </c>
      <c r="F429" s="6">
        <v>-122.44646299999999</v>
      </c>
      <c r="G429" s="5" t="s">
        <v>45</v>
      </c>
      <c r="H429" s="5" t="s">
        <v>46</v>
      </c>
      <c r="I429" s="6">
        <v>4345925</v>
      </c>
      <c r="J429" s="6">
        <v>2009</v>
      </c>
      <c r="K429" s="6">
        <v>3801</v>
      </c>
      <c r="L429" s="6">
        <v>20090731</v>
      </c>
      <c r="M429" s="6">
        <v>1510</v>
      </c>
      <c r="N429" s="6">
        <v>2175</v>
      </c>
      <c r="O429" s="5" t="s">
        <v>71</v>
      </c>
      <c r="P429" s="5" t="s">
        <v>135</v>
      </c>
      <c r="Q429" s="5" t="s">
        <v>267</v>
      </c>
      <c r="R429" s="5" t="s">
        <v>644</v>
      </c>
      <c r="S429" s="5" t="s">
        <v>174</v>
      </c>
      <c r="T429" s="6">
        <v>15</v>
      </c>
      <c r="U429" s="5" t="s">
        <v>455</v>
      </c>
      <c r="V429" s="5" t="s">
        <v>52</v>
      </c>
      <c r="W429" s="5" t="s">
        <v>90</v>
      </c>
      <c r="X429" s="5" t="s">
        <v>147</v>
      </c>
      <c r="Y429" s="5" t="s">
        <v>78</v>
      </c>
      <c r="Z429" s="5" t="s">
        <v>56</v>
      </c>
      <c r="AA429" s="5" t="s">
        <v>57</v>
      </c>
      <c r="AB429" s="5" t="s">
        <v>58</v>
      </c>
      <c r="AC429" s="5" t="s">
        <v>52</v>
      </c>
      <c r="AD429" s="5" t="s">
        <v>59</v>
      </c>
      <c r="AE429" s="5" t="s">
        <v>112</v>
      </c>
      <c r="AF429" s="5" t="s">
        <v>79</v>
      </c>
      <c r="AG429" s="5" t="s">
        <v>743</v>
      </c>
      <c r="AH429" s="5" t="s">
        <v>63</v>
      </c>
      <c r="AI429" s="5" t="s">
        <v>64</v>
      </c>
      <c r="AJ429" s="5" t="s">
        <v>65</v>
      </c>
      <c r="AK429" s="5" t="s">
        <v>66</v>
      </c>
      <c r="AL429" s="5" t="s">
        <v>155</v>
      </c>
      <c r="AM429" s="5" t="s">
        <v>68</v>
      </c>
      <c r="AN429" s="6">
        <v>22350</v>
      </c>
      <c r="AO429" s="5" t="s">
        <v>69</v>
      </c>
      <c r="AP429" s="5" t="s">
        <v>70</v>
      </c>
      <c r="AQ429" s="6">
        <v>16812</v>
      </c>
    </row>
    <row r="430" spans="1:43" ht="16.5" thickBot="1" x14ac:dyDescent="0.3">
      <c r="A430" s="4">
        <v>29493</v>
      </c>
      <c r="B430" s="5" t="s">
        <v>43</v>
      </c>
      <c r="C430" s="6">
        <v>26446000</v>
      </c>
      <c r="D430" s="6">
        <v>12084000</v>
      </c>
      <c r="E430" s="6">
        <v>37.774548000000003</v>
      </c>
      <c r="F430" s="6">
        <v>-122.454622</v>
      </c>
      <c r="G430" s="5" t="s">
        <v>45</v>
      </c>
      <c r="H430" s="5" t="s">
        <v>46</v>
      </c>
      <c r="I430" s="6">
        <v>3825821</v>
      </c>
      <c r="J430" s="6">
        <v>2008</v>
      </c>
      <c r="K430" s="6">
        <v>3801</v>
      </c>
      <c r="L430" s="6">
        <v>20080712</v>
      </c>
      <c r="M430" s="6">
        <v>1724</v>
      </c>
      <c r="N430" s="6">
        <v>4203</v>
      </c>
      <c r="O430" s="5" t="s">
        <v>119</v>
      </c>
      <c r="P430" s="5" t="s">
        <v>128</v>
      </c>
      <c r="Q430" s="6">
        <v>1</v>
      </c>
      <c r="R430" s="5" t="s">
        <v>694</v>
      </c>
      <c r="S430" s="5" t="s">
        <v>174</v>
      </c>
      <c r="T430" s="6">
        <v>78</v>
      </c>
      <c r="U430" s="5" t="s">
        <v>455</v>
      </c>
      <c r="V430" s="5" t="s">
        <v>52</v>
      </c>
      <c r="W430" s="5" t="s">
        <v>90</v>
      </c>
      <c r="X430" s="5" t="s">
        <v>147</v>
      </c>
      <c r="Y430" s="5" t="s">
        <v>78</v>
      </c>
      <c r="Z430" s="5" t="s">
        <v>56</v>
      </c>
      <c r="AA430" s="5" t="s">
        <v>57</v>
      </c>
      <c r="AB430" s="5" t="s">
        <v>58</v>
      </c>
      <c r="AC430" s="5" t="s">
        <v>52</v>
      </c>
      <c r="AD430" s="5" t="s">
        <v>59</v>
      </c>
      <c r="AE430" s="5" t="s">
        <v>112</v>
      </c>
      <c r="AF430" s="5" t="s">
        <v>79</v>
      </c>
      <c r="AG430" s="5" t="s">
        <v>761</v>
      </c>
      <c r="AH430" s="5" t="s">
        <v>63</v>
      </c>
      <c r="AI430" s="5" t="s">
        <v>64</v>
      </c>
      <c r="AJ430" s="5" t="s">
        <v>243</v>
      </c>
      <c r="AK430" s="5" t="s">
        <v>168</v>
      </c>
      <c r="AL430" s="5" t="s">
        <v>155</v>
      </c>
      <c r="AM430" s="5" t="s">
        <v>244</v>
      </c>
      <c r="AN430" s="5" t="s">
        <v>244</v>
      </c>
      <c r="AO430" s="5" t="s">
        <v>244</v>
      </c>
      <c r="AP430" s="5" t="s">
        <v>44</v>
      </c>
      <c r="AQ430" s="6">
        <v>1189</v>
      </c>
    </row>
    <row r="431" spans="1:43" ht="16.5" thickBot="1" x14ac:dyDescent="0.3">
      <c r="A431" s="4">
        <v>13945</v>
      </c>
      <c r="B431" s="5" t="s">
        <v>43</v>
      </c>
      <c r="C431" s="6">
        <v>26052000</v>
      </c>
      <c r="D431" s="6">
        <v>6824000</v>
      </c>
      <c r="E431" s="6">
        <v>37.774994</v>
      </c>
      <c r="F431" s="6">
        <v>-122.437783</v>
      </c>
      <c r="G431" s="5" t="s">
        <v>45</v>
      </c>
      <c r="H431" s="5" t="s">
        <v>46</v>
      </c>
      <c r="I431" s="6">
        <v>150637090</v>
      </c>
      <c r="J431" s="6">
        <v>2015</v>
      </c>
      <c r="K431" s="6">
        <v>3801</v>
      </c>
      <c r="L431" s="6">
        <v>20150722</v>
      </c>
      <c r="M431" s="6">
        <v>1145</v>
      </c>
      <c r="N431" s="6">
        <v>1197</v>
      </c>
      <c r="O431" s="5" t="s">
        <v>541</v>
      </c>
      <c r="P431" s="5" t="s">
        <v>88</v>
      </c>
      <c r="Q431" s="5" t="s">
        <v>542</v>
      </c>
      <c r="R431" s="5" t="s">
        <v>268</v>
      </c>
      <c r="S431" s="5" t="s">
        <v>453</v>
      </c>
      <c r="T431" s="6">
        <v>5</v>
      </c>
      <c r="U431" s="5" t="s">
        <v>76</v>
      </c>
      <c r="V431" s="5" t="s">
        <v>52</v>
      </c>
      <c r="W431" s="5" t="s">
        <v>53</v>
      </c>
      <c r="X431" s="5" t="s">
        <v>150</v>
      </c>
      <c r="Y431" s="5" t="s">
        <v>151</v>
      </c>
      <c r="Z431" s="5" t="s">
        <v>152</v>
      </c>
      <c r="AA431" s="5" t="s">
        <v>57</v>
      </c>
      <c r="AB431" s="5" t="s">
        <v>58</v>
      </c>
      <c r="AC431" s="5" t="s">
        <v>52</v>
      </c>
      <c r="AD431" s="5" t="s">
        <v>59</v>
      </c>
      <c r="AE431" s="5" t="s">
        <v>112</v>
      </c>
      <c r="AF431" s="5" t="s">
        <v>153</v>
      </c>
      <c r="AG431" s="5" t="s">
        <v>552</v>
      </c>
      <c r="AH431" s="5" t="s">
        <v>81</v>
      </c>
      <c r="AI431" s="5" t="s">
        <v>64</v>
      </c>
      <c r="AJ431" s="5" t="s">
        <v>236</v>
      </c>
      <c r="AK431" s="5" t="s">
        <v>66</v>
      </c>
      <c r="AL431" s="5" t="s">
        <v>155</v>
      </c>
      <c r="AM431" s="5" t="s">
        <v>68</v>
      </c>
      <c r="AN431" s="5" t="s">
        <v>237</v>
      </c>
      <c r="AO431" s="5" t="s">
        <v>238</v>
      </c>
      <c r="AP431" s="5" t="s">
        <v>179</v>
      </c>
      <c r="AQ431" s="6">
        <v>7978</v>
      </c>
    </row>
    <row r="432" spans="1:43" ht="16.5" thickBot="1" x14ac:dyDescent="0.3">
      <c r="A432" s="4">
        <v>29346</v>
      </c>
      <c r="B432" s="5" t="s">
        <v>43</v>
      </c>
      <c r="C432" s="6">
        <v>26383000</v>
      </c>
      <c r="D432" s="5" t="s">
        <v>44</v>
      </c>
      <c r="E432" s="6">
        <v>37.777669000000003</v>
      </c>
      <c r="F432" s="6">
        <v>-122.44684599999999</v>
      </c>
      <c r="G432" s="5" t="s">
        <v>45</v>
      </c>
      <c r="H432" s="5" t="s">
        <v>46</v>
      </c>
      <c r="I432" s="6">
        <v>3827168</v>
      </c>
      <c r="J432" s="6">
        <v>2008</v>
      </c>
      <c r="K432" s="6">
        <v>3801</v>
      </c>
      <c r="L432" s="6">
        <v>20080709</v>
      </c>
      <c r="M432" s="6">
        <v>1122</v>
      </c>
      <c r="N432" s="6">
        <v>1337</v>
      </c>
      <c r="O432" s="5" t="s">
        <v>468</v>
      </c>
      <c r="P432" s="5" t="s">
        <v>88</v>
      </c>
      <c r="Q432" s="5" t="s">
        <v>354</v>
      </c>
      <c r="R432" s="5" t="s">
        <v>644</v>
      </c>
      <c r="S432" s="5" t="s">
        <v>768</v>
      </c>
      <c r="T432" s="6">
        <v>0</v>
      </c>
      <c r="U432" s="5" t="s">
        <v>51</v>
      </c>
      <c r="V432" s="5" t="s">
        <v>52</v>
      </c>
      <c r="W432" s="5" t="s">
        <v>90</v>
      </c>
      <c r="X432" s="5" t="s">
        <v>147</v>
      </c>
      <c r="Y432" s="5" t="s">
        <v>78</v>
      </c>
      <c r="Z432" s="5" t="s">
        <v>56</v>
      </c>
      <c r="AA432" s="5" t="s">
        <v>57</v>
      </c>
      <c r="AB432" s="5" t="s">
        <v>58</v>
      </c>
      <c r="AC432" s="5" t="s">
        <v>52</v>
      </c>
      <c r="AD432" s="5" t="s">
        <v>59</v>
      </c>
      <c r="AE432" s="5" t="s">
        <v>112</v>
      </c>
      <c r="AF432" s="5" t="s">
        <v>79</v>
      </c>
      <c r="AG432" s="5" t="s">
        <v>767</v>
      </c>
      <c r="AH432" s="5" t="s">
        <v>81</v>
      </c>
      <c r="AI432" s="5" t="s">
        <v>64</v>
      </c>
      <c r="AJ432" s="5" t="s">
        <v>65</v>
      </c>
      <c r="AK432" s="5" t="s">
        <v>66</v>
      </c>
      <c r="AL432" s="5" t="s">
        <v>155</v>
      </c>
      <c r="AM432" s="5" t="s">
        <v>68</v>
      </c>
      <c r="AN432" s="6">
        <v>22350</v>
      </c>
      <c r="AO432" s="5" t="s">
        <v>69</v>
      </c>
      <c r="AP432" s="5" t="s">
        <v>70</v>
      </c>
      <c r="AQ432" s="6">
        <v>14026</v>
      </c>
    </row>
    <row r="433" spans="1:43" ht="16.5" thickBot="1" x14ac:dyDescent="0.3">
      <c r="A433" s="4">
        <v>29309</v>
      </c>
      <c r="B433" s="5" t="s">
        <v>43</v>
      </c>
      <c r="C433" s="6">
        <v>26377000</v>
      </c>
      <c r="D433" s="5" t="s">
        <v>44</v>
      </c>
      <c r="E433" s="6">
        <v>37.774870999999997</v>
      </c>
      <c r="F433" s="6">
        <v>-122.44628400000001</v>
      </c>
      <c r="G433" s="5" t="s">
        <v>45</v>
      </c>
      <c r="H433" s="5" t="s">
        <v>46</v>
      </c>
      <c r="I433" s="6">
        <v>3258150</v>
      </c>
      <c r="J433" s="6">
        <v>2007</v>
      </c>
      <c r="K433" s="6">
        <v>3801</v>
      </c>
      <c r="L433" s="6">
        <v>20070703</v>
      </c>
      <c r="M433" s="6">
        <v>2230</v>
      </c>
      <c r="N433" s="6">
        <v>1015</v>
      </c>
      <c r="O433" s="5" t="s">
        <v>44</v>
      </c>
      <c r="P433" s="5" t="s">
        <v>47</v>
      </c>
      <c r="Q433" s="5" t="s">
        <v>477</v>
      </c>
      <c r="R433" s="5" t="s">
        <v>644</v>
      </c>
      <c r="S433" s="5" t="s">
        <v>263</v>
      </c>
      <c r="T433" s="6">
        <v>0</v>
      </c>
      <c r="U433" s="5" t="s">
        <v>51</v>
      </c>
      <c r="V433" s="5" t="s">
        <v>52</v>
      </c>
      <c r="W433" s="5" t="s">
        <v>90</v>
      </c>
      <c r="X433" s="5" t="s">
        <v>77</v>
      </c>
      <c r="Y433" s="5" t="s">
        <v>78</v>
      </c>
      <c r="Z433" s="5" t="s">
        <v>56</v>
      </c>
      <c r="AA433" s="5" t="s">
        <v>57</v>
      </c>
      <c r="AB433" s="5" t="s">
        <v>58</v>
      </c>
      <c r="AC433" s="5" t="s">
        <v>52</v>
      </c>
      <c r="AD433" s="5" t="s">
        <v>131</v>
      </c>
      <c r="AE433" s="5" t="s">
        <v>112</v>
      </c>
      <c r="AF433" s="5" t="s">
        <v>79</v>
      </c>
      <c r="AG433" s="5" t="s">
        <v>797</v>
      </c>
      <c r="AH433" s="5" t="s">
        <v>149</v>
      </c>
      <c r="AI433" s="5" t="s">
        <v>64</v>
      </c>
      <c r="AJ433" s="5" t="s">
        <v>194</v>
      </c>
      <c r="AK433" s="5" t="s">
        <v>66</v>
      </c>
      <c r="AL433" s="5" t="s">
        <v>155</v>
      </c>
      <c r="AM433" s="5" t="s">
        <v>68</v>
      </c>
      <c r="AN433" s="5" t="s">
        <v>195</v>
      </c>
      <c r="AO433" s="5" t="s">
        <v>196</v>
      </c>
      <c r="AP433" s="5" t="s">
        <v>197</v>
      </c>
      <c r="AQ433" s="6">
        <v>14021</v>
      </c>
    </row>
    <row r="434" spans="1:43" ht="16.5" thickBot="1" x14ac:dyDescent="0.3">
      <c r="A434" s="4">
        <v>28879</v>
      </c>
      <c r="B434" s="5" t="s">
        <v>43</v>
      </c>
      <c r="C434" s="6">
        <v>26053000</v>
      </c>
      <c r="D434" s="5" t="s">
        <v>44</v>
      </c>
      <c r="E434" s="6">
        <v>37.774991999999997</v>
      </c>
      <c r="F434" s="6">
        <v>-122.437799</v>
      </c>
      <c r="G434" s="5" t="s">
        <v>45</v>
      </c>
      <c r="H434" s="5" t="s">
        <v>46</v>
      </c>
      <c r="I434" s="6">
        <v>4318657</v>
      </c>
      <c r="J434" s="6">
        <v>2009</v>
      </c>
      <c r="K434" s="6">
        <v>3801</v>
      </c>
      <c r="L434" s="6">
        <v>20090713</v>
      </c>
      <c r="M434" s="6">
        <v>2256</v>
      </c>
      <c r="N434" s="6">
        <v>1921</v>
      </c>
      <c r="O434" s="5" t="s">
        <v>71</v>
      </c>
      <c r="P434" s="5" t="s">
        <v>172</v>
      </c>
      <c r="Q434" s="5" t="s">
        <v>291</v>
      </c>
      <c r="R434" s="5" t="s">
        <v>453</v>
      </c>
      <c r="S434" s="5" t="s">
        <v>268</v>
      </c>
      <c r="T434" s="6">
        <v>0</v>
      </c>
      <c r="U434" s="5" t="s">
        <v>51</v>
      </c>
      <c r="V434" s="5" t="s">
        <v>52</v>
      </c>
      <c r="W434" s="5" t="s">
        <v>53</v>
      </c>
      <c r="X434" s="5" t="s">
        <v>91</v>
      </c>
      <c r="Y434" s="5" t="s">
        <v>78</v>
      </c>
      <c r="Z434" s="5" t="s">
        <v>56</v>
      </c>
      <c r="AA434" s="5" t="s">
        <v>57</v>
      </c>
      <c r="AB434" s="5" t="s">
        <v>58</v>
      </c>
      <c r="AC434" s="5" t="s">
        <v>52</v>
      </c>
      <c r="AD434" s="5" t="s">
        <v>131</v>
      </c>
      <c r="AE434" s="5" t="s">
        <v>112</v>
      </c>
      <c r="AF434" s="5" t="s">
        <v>79</v>
      </c>
      <c r="AG434" s="5" t="s">
        <v>507</v>
      </c>
      <c r="AH434" s="5" t="s">
        <v>149</v>
      </c>
      <c r="AI434" s="5" t="s">
        <v>64</v>
      </c>
      <c r="AJ434" s="5" t="s">
        <v>250</v>
      </c>
      <c r="AK434" s="5" t="s">
        <v>66</v>
      </c>
      <c r="AL434" s="5" t="s">
        <v>155</v>
      </c>
      <c r="AM434" s="5" t="s">
        <v>68</v>
      </c>
      <c r="AN434" s="5" t="s">
        <v>106</v>
      </c>
      <c r="AO434" s="5" t="s">
        <v>107</v>
      </c>
      <c r="AP434" s="5" t="s">
        <v>108</v>
      </c>
      <c r="AQ434" s="6">
        <v>7730</v>
      </c>
    </row>
    <row r="435" spans="1:43" ht="16.5" thickBot="1" x14ac:dyDescent="0.3">
      <c r="A435" s="4">
        <v>16708</v>
      </c>
      <c r="B435" s="5" t="s">
        <v>43</v>
      </c>
      <c r="C435" s="6">
        <v>26345000</v>
      </c>
      <c r="D435" s="5" t="s">
        <v>44</v>
      </c>
      <c r="E435" s="6">
        <v>37.772080000000003</v>
      </c>
      <c r="F435" s="6">
        <v>-122.445717</v>
      </c>
      <c r="G435" s="5" t="s">
        <v>45</v>
      </c>
      <c r="H435" s="5" t="s">
        <v>46</v>
      </c>
      <c r="I435" s="6">
        <v>150595404</v>
      </c>
      <c r="J435" s="6">
        <v>2015</v>
      </c>
      <c r="K435" s="6">
        <v>3801</v>
      </c>
      <c r="L435" s="6">
        <v>20150708</v>
      </c>
      <c r="M435" s="6">
        <v>1822</v>
      </c>
      <c r="N435" s="6">
        <v>13</v>
      </c>
      <c r="O435" s="5" t="s">
        <v>44</v>
      </c>
      <c r="P435" s="5" t="s">
        <v>88</v>
      </c>
      <c r="Q435" s="5" t="s">
        <v>44</v>
      </c>
      <c r="R435" s="5" t="s">
        <v>644</v>
      </c>
      <c r="S435" s="5" t="s">
        <v>192</v>
      </c>
      <c r="T435" s="6">
        <v>0</v>
      </c>
      <c r="U435" s="5" t="s">
        <v>51</v>
      </c>
      <c r="V435" s="5" t="s">
        <v>52</v>
      </c>
      <c r="W435" s="5" t="s">
        <v>111</v>
      </c>
      <c r="X435" s="5" t="s">
        <v>150</v>
      </c>
      <c r="Y435" s="5" t="s">
        <v>151</v>
      </c>
      <c r="Z435" s="5" t="s">
        <v>152</v>
      </c>
      <c r="AA435" s="5" t="s">
        <v>57</v>
      </c>
      <c r="AB435" s="5" t="s">
        <v>58</v>
      </c>
      <c r="AC435" s="5" t="s">
        <v>52</v>
      </c>
      <c r="AD435" s="5" t="s">
        <v>59</v>
      </c>
      <c r="AE435" s="5" t="s">
        <v>112</v>
      </c>
      <c r="AF435" s="5" t="s">
        <v>153</v>
      </c>
      <c r="AG435" s="5" t="s">
        <v>881</v>
      </c>
      <c r="AH435" s="5" t="s">
        <v>123</v>
      </c>
      <c r="AI435" s="5" t="s">
        <v>64</v>
      </c>
      <c r="AJ435" s="5" t="s">
        <v>154</v>
      </c>
      <c r="AK435" s="5" t="s">
        <v>66</v>
      </c>
      <c r="AL435" s="5" t="s">
        <v>155</v>
      </c>
      <c r="AM435" s="5" t="s">
        <v>68</v>
      </c>
      <c r="AN435" s="5" t="s">
        <v>156</v>
      </c>
      <c r="AO435" s="5" t="s">
        <v>157</v>
      </c>
      <c r="AP435" s="5" t="s">
        <v>158</v>
      </c>
      <c r="AQ435" s="6">
        <v>3211</v>
      </c>
    </row>
    <row r="436" spans="1:43" ht="16.5" thickBot="1" x14ac:dyDescent="0.3">
      <c r="A436" s="4">
        <v>21679</v>
      </c>
      <c r="B436" s="5" t="s">
        <v>43</v>
      </c>
      <c r="C436" s="6">
        <v>26345000</v>
      </c>
      <c r="D436" s="5" t="s">
        <v>44</v>
      </c>
      <c r="E436" s="6">
        <v>37.772080000000003</v>
      </c>
      <c r="F436" s="6">
        <v>-122.445717</v>
      </c>
      <c r="G436" s="5" t="s">
        <v>45</v>
      </c>
      <c r="H436" s="5" t="s">
        <v>46</v>
      </c>
      <c r="I436" s="6">
        <v>5780467</v>
      </c>
      <c r="J436" s="6">
        <v>2012</v>
      </c>
      <c r="K436" s="6">
        <v>3801</v>
      </c>
      <c r="L436" s="6">
        <v>20120721</v>
      </c>
      <c r="M436" s="6">
        <v>1404</v>
      </c>
      <c r="N436" s="6">
        <v>2179</v>
      </c>
      <c r="O436" s="5" t="s">
        <v>44</v>
      </c>
      <c r="P436" s="5" t="s">
        <v>128</v>
      </c>
      <c r="Q436" s="5" t="s">
        <v>159</v>
      </c>
      <c r="R436" s="5" t="s">
        <v>644</v>
      </c>
      <c r="S436" s="5" t="s">
        <v>192</v>
      </c>
      <c r="T436" s="6">
        <v>0</v>
      </c>
      <c r="U436" s="5" t="s">
        <v>51</v>
      </c>
      <c r="V436" s="5" t="s">
        <v>52</v>
      </c>
      <c r="W436" s="5" t="s">
        <v>111</v>
      </c>
      <c r="X436" s="5" t="s">
        <v>150</v>
      </c>
      <c r="Y436" s="5" t="s">
        <v>151</v>
      </c>
      <c r="Z436" s="5" t="s">
        <v>152</v>
      </c>
      <c r="AA436" s="5" t="s">
        <v>57</v>
      </c>
      <c r="AB436" s="5" t="s">
        <v>58</v>
      </c>
      <c r="AC436" s="5" t="s">
        <v>52</v>
      </c>
      <c r="AD436" s="5" t="s">
        <v>59</v>
      </c>
      <c r="AE436" s="5" t="s">
        <v>112</v>
      </c>
      <c r="AF436" s="5" t="s">
        <v>153</v>
      </c>
      <c r="AG436" s="5" t="s">
        <v>881</v>
      </c>
      <c r="AH436" s="5" t="s">
        <v>63</v>
      </c>
      <c r="AI436" s="5" t="s">
        <v>64</v>
      </c>
      <c r="AJ436" s="5" t="s">
        <v>497</v>
      </c>
      <c r="AK436" s="5" t="s">
        <v>66</v>
      </c>
      <c r="AL436" s="5" t="s">
        <v>155</v>
      </c>
      <c r="AM436" s="5" t="s">
        <v>68</v>
      </c>
      <c r="AN436" s="5" t="s">
        <v>498</v>
      </c>
      <c r="AO436" s="5" t="s">
        <v>499</v>
      </c>
      <c r="AP436" s="5" t="s">
        <v>127</v>
      </c>
      <c r="AQ436" s="6">
        <v>2909</v>
      </c>
    </row>
    <row r="437" spans="1:43" ht="16.5" thickBot="1" x14ac:dyDescent="0.3">
      <c r="A437" s="4">
        <v>33169</v>
      </c>
      <c r="B437" s="5" t="s">
        <v>43</v>
      </c>
      <c r="C437" s="6">
        <v>32856000</v>
      </c>
      <c r="D437" s="5" t="s">
        <v>44</v>
      </c>
      <c r="E437" s="6">
        <v>37.771428</v>
      </c>
      <c r="F437" s="6">
        <v>-122.45398</v>
      </c>
      <c r="G437" s="5" t="s">
        <v>45</v>
      </c>
      <c r="H437" s="5" t="s">
        <v>46</v>
      </c>
      <c r="I437" s="6">
        <v>3309772</v>
      </c>
      <c r="J437" s="6">
        <v>2007</v>
      </c>
      <c r="K437" s="6">
        <v>3801</v>
      </c>
      <c r="L437" s="6">
        <v>20070723</v>
      </c>
      <c r="M437" s="6">
        <v>1210</v>
      </c>
      <c r="N437" s="6">
        <v>649</v>
      </c>
      <c r="O437" s="5" t="s">
        <v>44</v>
      </c>
      <c r="P437" s="5" t="s">
        <v>172</v>
      </c>
      <c r="Q437" s="5" t="s">
        <v>585</v>
      </c>
      <c r="R437" s="5" t="s">
        <v>694</v>
      </c>
      <c r="S437" s="5" t="s">
        <v>851</v>
      </c>
      <c r="T437" s="6">
        <v>0</v>
      </c>
      <c r="U437" s="5" t="s">
        <v>51</v>
      </c>
      <c r="V437" s="5" t="s">
        <v>52</v>
      </c>
      <c r="W437" s="5" t="s">
        <v>90</v>
      </c>
      <c r="X437" s="5" t="s">
        <v>91</v>
      </c>
      <c r="Y437" s="5" t="s">
        <v>78</v>
      </c>
      <c r="Z437" s="5" t="s">
        <v>56</v>
      </c>
      <c r="AA437" s="5" t="s">
        <v>57</v>
      </c>
      <c r="AB437" s="5" t="s">
        <v>58</v>
      </c>
      <c r="AC437" s="5" t="s">
        <v>52</v>
      </c>
      <c r="AD437" s="5" t="s">
        <v>59</v>
      </c>
      <c r="AE437" s="5" t="s">
        <v>112</v>
      </c>
      <c r="AF437" s="5" t="s">
        <v>79</v>
      </c>
      <c r="AG437" s="5" t="s">
        <v>852</v>
      </c>
      <c r="AH437" s="5" t="s">
        <v>81</v>
      </c>
      <c r="AI437" s="5" t="s">
        <v>64</v>
      </c>
      <c r="AJ437" s="5" t="s">
        <v>674</v>
      </c>
      <c r="AK437" s="5" t="s">
        <v>66</v>
      </c>
      <c r="AL437" s="5" t="s">
        <v>155</v>
      </c>
      <c r="AM437" s="5" t="s">
        <v>68</v>
      </c>
      <c r="AN437" s="5" t="s">
        <v>675</v>
      </c>
      <c r="AO437" s="5" t="s">
        <v>676</v>
      </c>
      <c r="AP437" s="5" t="s">
        <v>677</v>
      </c>
      <c r="AQ437" s="6">
        <v>20555</v>
      </c>
    </row>
    <row r="438" spans="1:43" ht="16.5" thickBot="1" x14ac:dyDescent="0.3">
      <c r="A438" s="4">
        <v>29269</v>
      </c>
      <c r="B438" s="5" t="s">
        <v>43</v>
      </c>
      <c r="C438" s="6">
        <v>26354000</v>
      </c>
      <c r="D438" s="5" t="s">
        <v>44</v>
      </c>
      <c r="E438" s="6">
        <v>37.773423999999999</v>
      </c>
      <c r="F438" s="6">
        <v>-122.442565</v>
      </c>
      <c r="G438" s="5" t="s">
        <v>45</v>
      </c>
      <c r="H438" s="5" t="s">
        <v>46</v>
      </c>
      <c r="I438" s="6">
        <v>5349064</v>
      </c>
      <c r="J438" s="6">
        <v>2011</v>
      </c>
      <c r="K438" s="6">
        <v>3801</v>
      </c>
      <c r="L438" s="6">
        <v>20110718</v>
      </c>
      <c r="M438" s="6">
        <v>728</v>
      </c>
      <c r="N438" s="6">
        <v>671</v>
      </c>
      <c r="O438" s="5" t="s">
        <v>119</v>
      </c>
      <c r="P438" s="5" t="s">
        <v>172</v>
      </c>
      <c r="Q438" s="5" t="s">
        <v>266</v>
      </c>
      <c r="R438" s="5" t="s">
        <v>109</v>
      </c>
      <c r="S438" s="5" t="s">
        <v>735</v>
      </c>
      <c r="T438" s="6">
        <v>0</v>
      </c>
      <c r="U438" s="5" t="s">
        <v>51</v>
      </c>
      <c r="V438" s="5" t="s">
        <v>52</v>
      </c>
      <c r="W438" s="5" t="s">
        <v>90</v>
      </c>
      <c r="X438" s="5" t="s">
        <v>249</v>
      </c>
      <c r="Y438" s="5" t="s">
        <v>78</v>
      </c>
      <c r="Z438" s="5" t="s">
        <v>56</v>
      </c>
      <c r="AA438" s="5" t="s">
        <v>57</v>
      </c>
      <c r="AB438" s="5" t="s">
        <v>58</v>
      </c>
      <c r="AC438" s="5" t="s">
        <v>52</v>
      </c>
      <c r="AD438" s="5" t="s">
        <v>59</v>
      </c>
      <c r="AE438" s="5" t="s">
        <v>112</v>
      </c>
      <c r="AF438" s="5" t="s">
        <v>79</v>
      </c>
      <c r="AG438" s="5" t="s">
        <v>862</v>
      </c>
      <c r="AH438" s="5" t="s">
        <v>95</v>
      </c>
      <c r="AI438" s="5" t="s">
        <v>64</v>
      </c>
      <c r="AJ438" s="5" t="s">
        <v>194</v>
      </c>
      <c r="AK438" s="5" t="s">
        <v>66</v>
      </c>
      <c r="AL438" s="5" t="s">
        <v>155</v>
      </c>
      <c r="AM438" s="5" t="s">
        <v>68</v>
      </c>
      <c r="AN438" s="5" t="s">
        <v>195</v>
      </c>
      <c r="AO438" s="5" t="s">
        <v>196</v>
      </c>
      <c r="AP438" s="5" t="s">
        <v>197</v>
      </c>
      <c r="AQ438" s="6">
        <v>14014</v>
      </c>
    </row>
    <row r="439" spans="1:43" ht="16.5" thickBot="1" x14ac:dyDescent="0.3">
      <c r="A439" s="4">
        <v>26678</v>
      </c>
      <c r="B439" s="5" t="s">
        <v>43</v>
      </c>
      <c r="C439" s="6">
        <v>26370000</v>
      </c>
      <c r="D439" s="5" t="s">
        <v>44</v>
      </c>
      <c r="E439" s="6">
        <v>37.776226000000001</v>
      </c>
      <c r="F439" s="6">
        <v>-122.44313200000001</v>
      </c>
      <c r="G439" s="5" t="s">
        <v>45</v>
      </c>
      <c r="H439" s="5" t="s">
        <v>46</v>
      </c>
      <c r="I439" s="6">
        <v>130623940</v>
      </c>
      <c r="J439" s="6">
        <v>2013</v>
      </c>
      <c r="K439" s="6">
        <v>3801</v>
      </c>
      <c r="L439" s="6">
        <v>20130729</v>
      </c>
      <c r="M439" s="6">
        <v>1121</v>
      </c>
      <c r="N439" s="6">
        <v>186</v>
      </c>
      <c r="O439" s="5" t="s">
        <v>119</v>
      </c>
      <c r="P439" s="5" t="s">
        <v>172</v>
      </c>
      <c r="Q439" s="5" t="s">
        <v>868</v>
      </c>
      <c r="R439" s="5" t="s">
        <v>174</v>
      </c>
      <c r="S439" s="5" t="s">
        <v>735</v>
      </c>
      <c r="T439" s="6">
        <v>0</v>
      </c>
      <c r="U439" s="5" t="s">
        <v>51</v>
      </c>
      <c r="V439" s="5" t="s">
        <v>52</v>
      </c>
      <c r="W439" s="5" t="s">
        <v>90</v>
      </c>
      <c r="X439" s="5" t="s">
        <v>91</v>
      </c>
      <c r="Y439" s="5" t="s">
        <v>92</v>
      </c>
      <c r="Z439" s="5" t="s">
        <v>56</v>
      </c>
      <c r="AA439" s="5" t="s">
        <v>57</v>
      </c>
      <c r="AB439" s="5" t="s">
        <v>58</v>
      </c>
      <c r="AC439" s="5" t="s">
        <v>52</v>
      </c>
      <c r="AD439" s="5" t="s">
        <v>59</v>
      </c>
      <c r="AE439" s="5" t="s">
        <v>60</v>
      </c>
      <c r="AF439" s="5" t="s">
        <v>93</v>
      </c>
      <c r="AG439" s="5" t="s">
        <v>736</v>
      </c>
      <c r="AH439" s="5" t="s">
        <v>81</v>
      </c>
      <c r="AI439" s="5" t="s">
        <v>64</v>
      </c>
      <c r="AJ439" s="5" t="s">
        <v>220</v>
      </c>
      <c r="AK439" s="5" t="s">
        <v>66</v>
      </c>
      <c r="AL439" s="5" t="s">
        <v>155</v>
      </c>
      <c r="AM439" s="5" t="s">
        <v>68</v>
      </c>
      <c r="AN439" s="5" t="s">
        <v>221</v>
      </c>
      <c r="AO439" s="5" t="s">
        <v>222</v>
      </c>
      <c r="AP439" s="5" t="s">
        <v>223</v>
      </c>
      <c r="AQ439" s="6">
        <v>23995</v>
      </c>
    </row>
    <row r="440" spans="1:43" ht="16.5" thickBot="1" x14ac:dyDescent="0.3">
      <c r="A440" s="4">
        <v>29355</v>
      </c>
      <c r="B440" s="5" t="s">
        <v>43</v>
      </c>
      <c r="C440" s="6">
        <v>26392000</v>
      </c>
      <c r="D440" s="5" t="s">
        <v>44</v>
      </c>
      <c r="E440" s="6">
        <v>37.778621999999999</v>
      </c>
      <c r="F440" s="6">
        <v>-122.44704</v>
      </c>
      <c r="G440" s="5" t="s">
        <v>45</v>
      </c>
      <c r="H440" s="5" t="s">
        <v>46</v>
      </c>
      <c r="I440" s="6">
        <v>2172017</v>
      </c>
      <c r="J440" s="6">
        <v>2005</v>
      </c>
      <c r="K440" s="6">
        <v>3801</v>
      </c>
      <c r="L440" s="6">
        <v>20050719</v>
      </c>
      <c r="M440" s="6">
        <v>830</v>
      </c>
      <c r="N440" s="6">
        <v>805</v>
      </c>
      <c r="O440" s="5" t="s">
        <v>71</v>
      </c>
      <c r="P440" s="5" t="s">
        <v>47</v>
      </c>
      <c r="Q440" s="5" t="s">
        <v>73</v>
      </c>
      <c r="R440" s="5" t="s">
        <v>101</v>
      </c>
      <c r="S440" s="5" t="s">
        <v>879</v>
      </c>
      <c r="T440" s="6">
        <v>0</v>
      </c>
      <c r="U440" s="5" t="s">
        <v>51</v>
      </c>
      <c r="V440" s="5" t="s">
        <v>52</v>
      </c>
      <c r="W440" s="5" t="s">
        <v>90</v>
      </c>
      <c r="X440" s="5" t="s">
        <v>54</v>
      </c>
      <c r="Y440" s="5" t="s">
        <v>78</v>
      </c>
      <c r="Z440" s="5" t="s">
        <v>56</v>
      </c>
      <c r="AA440" s="5" t="s">
        <v>57</v>
      </c>
      <c r="AB440" s="5" t="s">
        <v>58</v>
      </c>
      <c r="AC440" s="5" t="s">
        <v>52</v>
      </c>
      <c r="AD440" s="5" t="s">
        <v>59</v>
      </c>
      <c r="AE440" s="5" t="s">
        <v>112</v>
      </c>
      <c r="AF440" s="5" t="s">
        <v>79</v>
      </c>
      <c r="AG440" s="5" t="s">
        <v>882</v>
      </c>
      <c r="AH440" s="5" t="s">
        <v>95</v>
      </c>
      <c r="AI440" s="5" t="s">
        <v>171</v>
      </c>
      <c r="AJ440" s="5" t="s">
        <v>124</v>
      </c>
      <c r="AK440" s="5" t="s">
        <v>66</v>
      </c>
      <c r="AL440" s="5" t="s">
        <v>155</v>
      </c>
      <c r="AM440" s="5" t="s">
        <v>68</v>
      </c>
      <c r="AN440" s="5" t="s">
        <v>125</v>
      </c>
      <c r="AO440" s="5" t="s">
        <v>126</v>
      </c>
      <c r="AP440" s="5" t="s">
        <v>127</v>
      </c>
      <c r="AQ440" s="6">
        <v>21622</v>
      </c>
    </row>
    <row r="441" spans="1:43" ht="16.5" thickBot="1" x14ac:dyDescent="0.3">
      <c r="A441" s="4">
        <v>6849</v>
      </c>
      <c r="B441" s="5" t="s">
        <v>43</v>
      </c>
      <c r="C441" s="6">
        <v>26347000</v>
      </c>
      <c r="D441" s="5" t="s">
        <v>44</v>
      </c>
      <c r="E441" s="6">
        <v>37.772995000000002</v>
      </c>
      <c r="F441" s="6">
        <v>-122.445902</v>
      </c>
      <c r="G441" s="5" t="s">
        <v>45</v>
      </c>
      <c r="H441" s="5" t="s">
        <v>46</v>
      </c>
      <c r="I441" s="6">
        <v>4300493</v>
      </c>
      <c r="J441" s="6">
        <v>2009</v>
      </c>
      <c r="K441" s="6">
        <v>3801</v>
      </c>
      <c r="L441" s="6">
        <v>20090701</v>
      </c>
      <c r="M441" s="6">
        <v>800</v>
      </c>
      <c r="N441" s="6">
        <v>1389</v>
      </c>
      <c r="O441" s="5" t="s">
        <v>44</v>
      </c>
      <c r="P441" s="5" t="s">
        <v>88</v>
      </c>
      <c r="Q441" s="5" t="s">
        <v>187</v>
      </c>
      <c r="R441" s="5" t="s">
        <v>109</v>
      </c>
      <c r="S441" s="5" t="s">
        <v>884</v>
      </c>
      <c r="T441" s="6">
        <v>0</v>
      </c>
      <c r="U441" s="5" t="s">
        <v>51</v>
      </c>
      <c r="V441" s="5" t="s">
        <v>52</v>
      </c>
      <c r="W441" s="5" t="s">
        <v>90</v>
      </c>
      <c r="X441" s="5" t="s">
        <v>52</v>
      </c>
      <c r="Y441" s="5" t="s">
        <v>92</v>
      </c>
      <c r="Z441" s="5" t="s">
        <v>56</v>
      </c>
      <c r="AA441" s="5" t="s">
        <v>57</v>
      </c>
      <c r="AB441" s="5" t="s">
        <v>58</v>
      </c>
      <c r="AC441" s="5" t="s">
        <v>52</v>
      </c>
      <c r="AD441" s="5" t="s">
        <v>59</v>
      </c>
      <c r="AE441" s="5" t="s">
        <v>112</v>
      </c>
      <c r="AF441" s="5" t="s">
        <v>93</v>
      </c>
      <c r="AG441" s="5" t="s">
        <v>645</v>
      </c>
      <c r="AH441" s="5" t="s">
        <v>95</v>
      </c>
      <c r="AI441" s="5" t="s">
        <v>171</v>
      </c>
      <c r="AJ441" s="5" t="s">
        <v>611</v>
      </c>
      <c r="AK441" s="5" t="s">
        <v>66</v>
      </c>
      <c r="AL441" s="5" t="s">
        <v>155</v>
      </c>
      <c r="AM441" s="5" t="s">
        <v>68</v>
      </c>
      <c r="AN441" s="5" t="s">
        <v>125</v>
      </c>
      <c r="AO441" s="5" t="s">
        <v>126</v>
      </c>
      <c r="AP441" s="5" t="s">
        <v>127</v>
      </c>
      <c r="AQ441" s="6">
        <v>18570</v>
      </c>
    </row>
    <row r="442" spans="1:43" ht="16.5" thickBot="1" x14ac:dyDescent="0.3">
      <c r="A442" s="4">
        <v>15872</v>
      </c>
      <c r="B442" s="5" t="s">
        <v>43</v>
      </c>
      <c r="C442" s="6">
        <v>26345000</v>
      </c>
      <c r="D442" s="6">
        <v>8852000</v>
      </c>
      <c r="E442" s="6">
        <v>37.77216</v>
      </c>
      <c r="F442" s="6">
        <v>-122.445733</v>
      </c>
      <c r="G442" s="5" t="s">
        <v>45</v>
      </c>
      <c r="H442" s="5" t="s">
        <v>46</v>
      </c>
      <c r="I442" s="6">
        <v>140589780</v>
      </c>
      <c r="J442" s="6">
        <v>2014</v>
      </c>
      <c r="K442" s="6">
        <v>3801</v>
      </c>
      <c r="L442" s="6">
        <v>20140716</v>
      </c>
      <c r="M442" s="6">
        <v>60</v>
      </c>
      <c r="N442" s="6">
        <v>1540</v>
      </c>
      <c r="O442" s="5" t="s">
        <v>119</v>
      </c>
      <c r="P442" s="5" t="s">
        <v>88</v>
      </c>
      <c r="Q442" s="5" t="s">
        <v>187</v>
      </c>
      <c r="R442" s="5" t="s">
        <v>644</v>
      </c>
      <c r="S442" s="5" t="s">
        <v>192</v>
      </c>
      <c r="T442" s="6">
        <v>29</v>
      </c>
      <c r="U442" s="5" t="s">
        <v>622</v>
      </c>
      <c r="V442" s="5" t="s">
        <v>52</v>
      </c>
      <c r="W442" s="5" t="s">
        <v>90</v>
      </c>
      <c r="X442" s="5" t="s">
        <v>150</v>
      </c>
      <c r="Y442" s="5" t="s">
        <v>151</v>
      </c>
      <c r="Z442" s="5" t="s">
        <v>152</v>
      </c>
      <c r="AA442" s="5" t="s">
        <v>213</v>
      </c>
      <c r="AB442" s="5" t="s">
        <v>58</v>
      </c>
      <c r="AC442" s="5" t="s">
        <v>52</v>
      </c>
      <c r="AD442" s="5" t="s">
        <v>121</v>
      </c>
      <c r="AE442" s="5" t="s">
        <v>112</v>
      </c>
      <c r="AF442" s="5" t="s">
        <v>153</v>
      </c>
      <c r="AG442" s="5" t="s">
        <v>994</v>
      </c>
      <c r="AH442" s="5" t="s">
        <v>133</v>
      </c>
      <c r="AI442" s="5" t="s">
        <v>215</v>
      </c>
      <c r="AJ442" s="5" t="s">
        <v>236</v>
      </c>
      <c r="AK442" s="5" t="s">
        <v>83</v>
      </c>
      <c r="AL442" s="5" t="s">
        <v>155</v>
      </c>
      <c r="AM442" s="5" t="s">
        <v>68</v>
      </c>
      <c r="AN442" s="5" t="s">
        <v>237</v>
      </c>
      <c r="AO442" s="5" t="s">
        <v>238</v>
      </c>
      <c r="AP442" s="5" t="s">
        <v>179</v>
      </c>
      <c r="AQ442" s="6">
        <v>23148</v>
      </c>
    </row>
    <row r="443" spans="1:43" ht="16.5" thickBot="1" x14ac:dyDescent="0.3">
      <c r="A443" s="4">
        <v>29299</v>
      </c>
      <c r="B443" s="5" t="s">
        <v>43</v>
      </c>
      <c r="C443" s="6">
        <v>26378000</v>
      </c>
      <c r="D443" s="6">
        <v>6830000</v>
      </c>
      <c r="E443" s="6">
        <v>37.773924999999998</v>
      </c>
      <c r="F443" s="6">
        <v>-122.44617700000001</v>
      </c>
      <c r="G443" s="5" t="s">
        <v>45</v>
      </c>
      <c r="H443" s="5" t="s">
        <v>46</v>
      </c>
      <c r="I443" s="6">
        <v>3869684</v>
      </c>
      <c r="J443" s="6">
        <v>2008</v>
      </c>
      <c r="K443" s="6">
        <v>3801</v>
      </c>
      <c r="L443" s="6">
        <v>20080728</v>
      </c>
      <c r="M443" s="6">
        <v>805</v>
      </c>
      <c r="N443" s="6">
        <v>2137</v>
      </c>
      <c r="O443" s="5" t="s">
        <v>44</v>
      </c>
      <c r="P443" s="5" t="s">
        <v>172</v>
      </c>
      <c r="Q443" s="5" t="s">
        <v>904</v>
      </c>
      <c r="R443" s="5" t="s">
        <v>268</v>
      </c>
      <c r="S443" s="5" t="s">
        <v>884</v>
      </c>
      <c r="T443" s="6">
        <v>25</v>
      </c>
      <c r="U443" s="5" t="s">
        <v>120</v>
      </c>
      <c r="V443" s="5" t="s">
        <v>52</v>
      </c>
      <c r="W443" s="5" t="s">
        <v>90</v>
      </c>
      <c r="X443" s="5" t="s">
        <v>147</v>
      </c>
      <c r="Y443" s="5" t="s">
        <v>78</v>
      </c>
      <c r="Z443" s="5" t="s">
        <v>56</v>
      </c>
      <c r="AA443" s="5" t="s">
        <v>57</v>
      </c>
      <c r="AB443" s="5" t="s">
        <v>58</v>
      </c>
      <c r="AC443" s="5" t="s">
        <v>52</v>
      </c>
      <c r="AD443" s="5" t="s">
        <v>59</v>
      </c>
      <c r="AE443" s="5" t="s">
        <v>112</v>
      </c>
      <c r="AF443" s="5" t="s">
        <v>79</v>
      </c>
      <c r="AG443" s="5" t="s">
        <v>905</v>
      </c>
      <c r="AH443" s="5" t="s">
        <v>95</v>
      </c>
      <c r="AI443" s="5" t="s">
        <v>171</v>
      </c>
      <c r="AJ443" s="5" t="s">
        <v>65</v>
      </c>
      <c r="AK443" s="5" t="s">
        <v>168</v>
      </c>
      <c r="AL443" s="5" t="s">
        <v>155</v>
      </c>
      <c r="AM443" s="5" t="s">
        <v>68</v>
      </c>
      <c r="AN443" s="6">
        <v>22350</v>
      </c>
      <c r="AO443" s="5" t="s">
        <v>69</v>
      </c>
      <c r="AP443" s="5" t="s">
        <v>70</v>
      </c>
      <c r="AQ443" s="6">
        <v>32540</v>
      </c>
    </row>
    <row r="444" spans="1:43" ht="16.5" thickBot="1" x14ac:dyDescent="0.3">
      <c r="A444" s="4">
        <v>29210</v>
      </c>
      <c r="B444" s="5" t="s">
        <v>43</v>
      </c>
      <c r="C444" s="6">
        <v>26345000</v>
      </c>
      <c r="D444" s="5" t="s">
        <v>44</v>
      </c>
      <c r="E444" s="6">
        <v>37.772080000000003</v>
      </c>
      <c r="F444" s="6">
        <v>-122.445717</v>
      </c>
      <c r="G444" s="5" t="s">
        <v>45</v>
      </c>
      <c r="H444" s="5" t="s">
        <v>46</v>
      </c>
      <c r="I444" s="6">
        <v>3869531</v>
      </c>
      <c r="J444" s="6">
        <v>2008</v>
      </c>
      <c r="K444" s="6">
        <v>3801</v>
      </c>
      <c r="L444" s="6">
        <v>20080728</v>
      </c>
      <c r="M444" s="6">
        <v>1044</v>
      </c>
      <c r="N444" s="6">
        <v>1580</v>
      </c>
      <c r="O444" s="5" t="s">
        <v>119</v>
      </c>
      <c r="P444" s="5" t="s">
        <v>172</v>
      </c>
      <c r="Q444" s="5" t="s">
        <v>266</v>
      </c>
      <c r="R444" s="5" t="s">
        <v>192</v>
      </c>
      <c r="S444" s="5" t="s">
        <v>884</v>
      </c>
      <c r="T444" s="6">
        <v>0</v>
      </c>
      <c r="U444" s="5" t="s">
        <v>51</v>
      </c>
      <c r="V444" s="5" t="s">
        <v>52</v>
      </c>
      <c r="W444" s="5" t="s">
        <v>90</v>
      </c>
      <c r="X444" s="5" t="s">
        <v>91</v>
      </c>
      <c r="Y444" s="5" t="s">
        <v>78</v>
      </c>
      <c r="Z444" s="5" t="s">
        <v>56</v>
      </c>
      <c r="AA444" s="5" t="s">
        <v>57</v>
      </c>
      <c r="AB444" s="5" t="s">
        <v>58</v>
      </c>
      <c r="AC444" s="5" t="s">
        <v>52</v>
      </c>
      <c r="AD444" s="5" t="s">
        <v>59</v>
      </c>
      <c r="AE444" s="5" t="s">
        <v>112</v>
      </c>
      <c r="AF444" s="5" t="s">
        <v>79</v>
      </c>
      <c r="AG444" s="5" t="s">
        <v>881</v>
      </c>
      <c r="AH444" s="5" t="s">
        <v>81</v>
      </c>
      <c r="AI444" s="5" t="s">
        <v>64</v>
      </c>
      <c r="AJ444" s="5" t="s">
        <v>124</v>
      </c>
      <c r="AK444" s="5" t="s">
        <v>66</v>
      </c>
      <c r="AL444" s="5" t="s">
        <v>155</v>
      </c>
      <c r="AM444" s="5" t="s">
        <v>68</v>
      </c>
      <c r="AN444" s="5" t="s">
        <v>125</v>
      </c>
      <c r="AO444" s="5" t="s">
        <v>126</v>
      </c>
      <c r="AP444" s="5" t="s">
        <v>127</v>
      </c>
      <c r="AQ444" s="6">
        <v>21593</v>
      </c>
    </row>
    <row r="445" spans="1:43" ht="16.5" thickBot="1" x14ac:dyDescent="0.3">
      <c r="A445" s="4">
        <v>29218</v>
      </c>
      <c r="B445" s="5" t="s">
        <v>43</v>
      </c>
      <c r="C445" s="6">
        <v>26345000</v>
      </c>
      <c r="D445" s="6">
        <v>9765000</v>
      </c>
      <c r="E445" s="6">
        <v>37.772174999999997</v>
      </c>
      <c r="F445" s="6">
        <v>-122.444969</v>
      </c>
      <c r="G445" s="5" t="s">
        <v>45</v>
      </c>
      <c r="H445" s="5" t="s">
        <v>46</v>
      </c>
      <c r="I445" s="6">
        <v>4822019</v>
      </c>
      <c r="J445" s="6">
        <v>2010</v>
      </c>
      <c r="K445" s="6">
        <v>3801</v>
      </c>
      <c r="L445" s="6">
        <v>20100729</v>
      </c>
      <c r="M445" s="6">
        <v>1802</v>
      </c>
      <c r="N445" s="6">
        <v>1666</v>
      </c>
      <c r="O445" s="5" t="s">
        <v>119</v>
      </c>
      <c r="P445" s="5" t="s">
        <v>72</v>
      </c>
      <c r="Q445" s="5" t="s">
        <v>477</v>
      </c>
      <c r="R445" s="5" t="s">
        <v>192</v>
      </c>
      <c r="S445" s="5" t="s">
        <v>884</v>
      </c>
      <c r="T445" s="6">
        <v>219</v>
      </c>
      <c r="U445" s="5" t="s">
        <v>76</v>
      </c>
      <c r="V445" s="5" t="s">
        <v>52</v>
      </c>
      <c r="W445" s="5" t="s">
        <v>90</v>
      </c>
      <c r="X445" s="5" t="s">
        <v>147</v>
      </c>
      <c r="Y445" s="5" t="s">
        <v>78</v>
      </c>
      <c r="Z445" s="5" t="s">
        <v>56</v>
      </c>
      <c r="AA445" s="5" t="s">
        <v>57</v>
      </c>
      <c r="AB445" s="5" t="s">
        <v>58</v>
      </c>
      <c r="AC445" s="5" t="s">
        <v>52</v>
      </c>
      <c r="AD445" s="5" t="s">
        <v>59</v>
      </c>
      <c r="AE445" s="5" t="s">
        <v>60</v>
      </c>
      <c r="AF445" s="5" t="s">
        <v>79</v>
      </c>
      <c r="AG445" s="5" t="s">
        <v>910</v>
      </c>
      <c r="AH445" s="5" t="s">
        <v>123</v>
      </c>
      <c r="AI445" s="5" t="s">
        <v>64</v>
      </c>
      <c r="AJ445" s="5" t="s">
        <v>188</v>
      </c>
      <c r="AK445" s="5" t="s">
        <v>83</v>
      </c>
      <c r="AL445" s="5" t="s">
        <v>155</v>
      </c>
      <c r="AM445" s="5" t="s">
        <v>68</v>
      </c>
      <c r="AN445" s="6">
        <v>21703</v>
      </c>
      <c r="AO445" s="5" t="s">
        <v>189</v>
      </c>
      <c r="AP445" s="5" t="s">
        <v>190</v>
      </c>
      <c r="AQ445" s="6">
        <v>14919</v>
      </c>
    </row>
    <row r="446" spans="1:43" ht="16.5" thickBot="1" x14ac:dyDescent="0.3">
      <c r="A446" s="4">
        <v>29208</v>
      </c>
      <c r="B446" s="5" t="s">
        <v>43</v>
      </c>
      <c r="C446" s="6">
        <v>26346000</v>
      </c>
      <c r="D446" s="6">
        <v>9766000</v>
      </c>
      <c r="E446" s="6">
        <v>37.772038999999999</v>
      </c>
      <c r="F446" s="6">
        <v>-122.44604200000001</v>
      </c>
      <c r="G446" s="5" t="s">
        <v>45</v>
      </c>
      <c r="H446" s="5" t="s">
        <v>46</v>
      </c>
      <c r="I446" s="6">
        <v>3322810</v>
      </c>
      <c r="J446" s="6">
        <v>2007</v>
      </c>
      <c r="K446" s="6">
        <v>3801</v>
      </c>
      <c r="L446" s="6">
        <v>20070731</v>
      </c>
      <c r="M446" s="6">
        <v>1809</v>
      </c>
      <c r="N446" s="6">
        <v>821</v>
      </c>
      <c r="O446" s="5" t="s">
        <v>119</v>
      </c>
      <c r="P446" s="5" t="s">
        <v>47</v>
      </c>
      <c r="Q446" s="5" t="s">
        <v>258</v>
      </c>
      <c r="R446" s="5" t="s">
        <v>192</v>
      </c>
      <c r="S446" s="5" t="s">
        <v>884</v>
      </c>
      <c r="T446" s="6">
        <v>95</v>
      </c>
      <c r="U446" s="5" t="s">
        <v>120</v>
      </c>
      <c r="V446" s="5" t="s">
        <v>52</v>
      </c>
      <c r="W446" s="5" t="s">
        <v>90</v>
      </c>
      <c r="X446" s="5" t="s">
        <v>147</v>
      </c>
      <c r="Y446" s="5" t="s">
        <v>78</v>
      </c>
      <c r="Z446" s="5" t="s">
        <v>56</v>
      </c>
      <c r="AA446" s="5" t="s">
        <v>57</v>
      </c>
      <c r="AB446" s="5" t="s">
        <v>58</v>
      </c>
      <c r="AC446" s="5" t="s">
        <v>52</v>
      </c>
      <c r="AD446" s="5" t="s">
        <v>59</v>
      </c>
      <c r="AE446" s="5" t="s">
        <v>60</v>
      </c>
      <c r="AF446" s="5" t="s">
        <v>79</v>
      </c>
      <c r="AG446" s="5" t="s">
        <v>913</v>
      </c>
      <c r="AH446" s="5" t="s">
        <v>123</v>
      </c>
      <c r="AI446" s="5" t="s">
        <v>171</v>
      </c>
      <c r="AJ446" s="5" t="s">
        <v>188</v>
      </c>
      <c r="AK446" s="5" t="s">
        <v>168</v>
      </c>
      <c r="AL446" s="5" t="s">
        <v>155</v>
      </c>
      <c r="AM446" s="5" t="s">
        <v>68</v>
      </c>
      <c r="AN446" s="6">
        <v>21703</v>
      </c>
      <c r="AO446" s="5" t="s">
        <v>189</v>
      </c>
      <c r="AP446" s="5" t="s">
        <v>190</v>
      </c>
      <c r="AQ446" s="6">
        <v>27531</v>
      </c>
    </row>
    <row r="447" spans="1:43" ht="16.5" thickBot="1" x14ac:dyDescent="0.3">
      <c r="A447" s="4">
        <v>29214</v>
      </c>
      <c r="B447" s="5" t="s">
        <v>43</v>
      </c>
      <c r="C447" s="6">
        <v>26345000</v>
      </c>
      <c r="D447" s="5" t="s">
        <v>44</v>
      </c>
      <c r="E447" s="6">
        <v>37.772080000000003</v>
      </c>
      <c r="F447" s="6">
        <v>-122.445717</v>
      </c>
      <c r="G447" s="5" t="s">
        <v>45</v>
      </c>
      <c r="H447" s="5" t="s">
        <v>46</v>
      </c>
      <c r="I447" s="6">
        <v>4318611</v>
      </c>
      <c r="J447" s="6">
        <v>2009</v>
      </c>
      <c r="K447" s="6">
        <v>3801</v>
      </c>
      <c r="L447" s="6">
        <v>20090720</v>
      </c>
      <c r="M447" s="6">
        <v>1145</v>
      </c>
      <c r="N447" s="6">
        <v>438</v>
      </c>
      <c r="O447" s="5" t="s">
        <v>44</v>
      </c>
      <c r="P447" s="5" t="s">
        <v>172</v>
      </c>
      <c r="Q447" s="5" t="s">
        <v>191</v>
      </c>
      <c r="R447" s="5" t="s">
        <v>192</v>
      </c>
      <c r="S447" s="5" t="s">
        <v>884</v>
      </c>
      <c r="T447" s="6">
        <v>0</v>
      </c>
      <c r="U447" s="5" t="s">
        <v>51</v>
      </c>
      <c r="V447" s="5" t="s">
        <v>52</v>
      </c>
      <c r="W447" s="5" t="s">
        <v>90</v>
      </c>
      <c r="X447" s="5" t="s">
        <v>77</v>
      </c>
      <c r="Y447" s="5" t="s">
        <v>78</v>
      </c>
      <c r="Z447" s="5" t="s">
        <v>56</v>
      </c>
      <c r="AA447" s="5" t="s">
        <v>57</v>
      </c>
      <c r="AB447" s="5" t="s">
        <v>58</v>
      </c>
      <c r="AC447" s="5" t="s">
        <v>52</v>
      </c>
      <c r="AD447" s="5" t="s">
        <v>59</v>
      </c>
      <c r="AE447" s="5" t="s">
        <v>112</v>
      </c>
      <c r="AF447" s="5" t="s">
        <v>79</v>
      </c>
      <c r="AG447" s="5" t="s">
        <v>881</v>
      </c>
      <c r="AH447" s="5" t="s">
        <v>81</v>
      </c>
      <c r="AI447" s="5" t="s">
        <v>171</v>
      </c>
      <c r="AJ447" s="5" t="s">
        <v>334</v>
      </c>
      <c r="AK447" s="5" t="s">
        <v>66</v>
      </c>
      <c r="AL447" s="5" t="s">
        <v>155</v>
      </c>
      <c r="AM447" s="5" t="s">
        <v>68</v>
      </c>
      <c r="AN447" s="5" t="s">
        <v>195</v>
      </c>
      <c r="AO447" s="5" t="s">
        <v>196</v>
      </c>
      <c r="AP447" s="5" t="s">
        <v>197</v>
      </c>
      <c r="AQ447" s="6">
        <v>26524</v>
      </c>
    </row>
    <row r="448" spans="1:43" ht="16.5" thickBot="1" x14ac:dyDescent="0.3">
      <c r="A448" s="4">
        <v>29358</v>
      </c>
      <c r="B448" s="5" t="s">
        <v>43</v>
      </c>
      <c r="C448" s="6">
        <v>26392000</v>
      </c>
      <c r="D448" s="6">
        <v>12741000</v>
      </c>
      <c r="E448" s="6">
        <v>37.778579000000001</v>
      </c>
      <c r="F448" s="6">
        <v>-122.447383</v>
      </c>
      <c r="G448" s="5" t="s">
        <v>45</v>
      </c>
      <c r="H448" s="5" t="s">
        <v>46</v>
      </c>
      <c r="I448" s="6">
        <v>2774845</v>
      </c>
      <c r="J448" s="6">
        <v>2006</v>
      </c>
      <c r="K448" s="6">
        <v>3801</v>
      </c>
      <c r="L448" s="6">
        <v>20060722</v>
      </c>
      <c r="M448" s="6">
        <v>1613</v>
      </c>
      <c r="N448" s="6">
        <v>829</v>
      </c>
      <c r="O448" s="5" t="s">
        <v>87</v>
      </c>
      <c r="P448" s="5" t="s">
        <v>128</v>
      </c>
      <c r="Q448" s="5" t="s">
        <v>923</v>
      </c>
      <c r="R448" s="5" t="s">
        <v>101</v>
      </c>
      <c r="S448" s="5" t="s">
        <v>884</v>
      </c>
      <c r="T448" s="6">
        <v>100</v>
      </c>
      <c r="U448" s="5" t="s">
        <v>120</v>
      </c>
      <c r="V448" s="5" t="s">
        <v>52</v>
      </c>
      <c r="W448" s="5" t="s">
        <v>90</v>
      </c>
      <c r="X448" s="5" t="s">
        <v>77</v>
      </c>
      <c r="Y448" s="5" t="s">
        <v>78</v>
      </c>
      <c r="Z448" s="5" t="s">
        <v>56</v>
      </c>
      <c r="AA448" s="5" t="s">
        <v>57</v>
      </c>
      <c r="AB448" s="5" t="s">
        <v>58</v>
      </c>
      <c r="AC448" s="5" t="s">
        <v>52</v>
      </c>
      <c r="AD448" s="5" t="s">
        <v>59</v>
      </c>
      <c r="AE448" s="5" t="s">
        <v>60</v>
      </c>
      <c r="AF448" s="5" t="s">
        <v>79</v>
      </c>
      <c r="AG448" s="5" t="s">
        <v>924</v>
      </c>
      <c r="AH448" s="5" t="s">
        <v>63</v>
      </c>
      <c r="AI448" s="5" t="s">
        <v>64</v>
      </c>
      <c r="AJ448" s="5" t="s">
        <v>188</v>
      </c>
      <c r="AK448" s="5" t="s">
        <v>83</v>
      </c>
      <c r="AL448" s="5" t="s">
        <v>155</v>
      </c>
      <c r="AM448" s="5" t="s">
        <v>68</v>
      </c>
      <c r="AN448" s="6">
        <v>21703</v>
      </c>
      <c r="AO448" s="5" t="s">
        <v>189</v>
      </c>
      <c r="AP448" s="5" t="s">
        <v>190</v>
      </c>
      <c r="AQ448" s="6">
        <v>17300</v>
      </c>
    </row>
    <row r="449" spans="1:43" ht="16.5" thickBot="1" x14ac:dyDescent="0.3">
      <c r="A449" s="4">
        <v>22578</v>
      </c>
      <c r="B449" s="5" t="s">
        <v>43</v>
      </c>
      <c r="C449" s="6">
        <v>26349000</v>
      </c>
      <c r="D449" s="6">
        <v>5455000</v>
      </c>
      <c r="E449" s="6">
        <v>37.773094</v>
      </c>
      <c r="F449" s="6">
        <v>-122.44513600000001</v>
      </c>
      <c r="G449" s="5" t="s">
        <v>45</v>
      </c>
      <c r="H449" s="5" t="s">
        <v>46</v>
      </c>
      <c r="I449" s="6">
        <v>130620300</v>
      </c>
      <c r="J449" s="6">
        <v>2013</v>
      </c>
      <c r="K449" s="6">
        <v>3801</v>
      </c>
      <c r="L449" s="6">
        <v>20130728</v>
      </c>
      <c r="M449" s="6">
        <v>151</v>
      </c>
      <c r="N449" s="6">
        <v>2038</v>
      </c>
      <c r="O449" s="5" t="s">
        <v>71</v>
      </c>
      <c r="P449" s="5" t="s">
        <v>182</v>
      </c>
      <c r="Q449" s="5" t="s">
        <v>146</v>
      </c>
      <c r="R449" s="5" t="s">
        <v>109</v>
      </c>
      <c r="S449" s="5" t="s">
        <v>644</v>
      </c>
      <c r="T449" s="6">
        <v>224</v>
      </c>
      <c r="U449" s="5" t="s">
        <v>76</v>
      </c>
      <c r="V449" s="5" t="s">
        <v>52</v>
      </c>
      <c r="W449" s="5" t="s">
        <v>90</v>
      </c>
      <c r="X449" s="5" t="s">
        <v>147</v>
      </c>
      <c r="Y449" s="5" t="s">
        <v>78</v>
      </c>
      <c r="Z449" s="5" t="s">
        <v>56</v>
      </c>
      <c r="AA449" s="5" t="s">
        <v>57</v>
      </c>
      <c r="AB449" s="5" t="s">
        <v>58</v>
      </c>
      <c r="AC449" s="5" t="s">
        <v>52</v>
      </c>
      <c r="AD449" s="5" t="s">
        <v>131</v>
      </c>
      <c r="AE449" s="5" t="s">
        <v>60</v>
      </c>
      <c r="AF449" s="5" t="s">
        <v>79</v>
      </c>
      <c r="AG449" s="5" t="s">
        <v>929</v>
      </c>
      <c r="AH449" s="5" t="s">
        <v>133</v>
      </c>
      <c r="AI449" s="5" t="s">
        <v>64</v>
      </c>
      <c r="AJ449" s="5" t="s">
        <v>184</v>
      </c>
      <c r="AK449" s="5" t="s">
        <v>83</v>
      </c>
      <c r="AL449" s="5" t="s">
        <v>155</v>
      </c>
      <c r="AM449" s="5" t="s">
        <v>68</v>
      </c>
      <c r="AN449" s="6">
        <v>23152</v>
      </c>
      <c r="AO449" s="5" t="s">
        <v>185</v>
      </c>
      <c r="AP449" s="5" t="s">
        <v>186</v>
      </c>
      <c r="AQ449" s="6">
        <v>27669</v>
      </c>
    </row>
    <row r="450" spans="1:43" ht="16.5" thickBot="1" x14ac:dyDescent="0.3">
      <c r="A450" s="4">
        <v>14494</v>
      </c>
      <c r="B450" s="5" t="s">
        <v>43</v>
      </c>
      <c r="C450" s="6">
        <v>26347000</v>
      </c>
      <c r="D450" s="5" t="s">
        <v>44</v>
      </c>
      <c r="E450" s="6">
        <v>37.772995000000002</v>
      </c>
      <c r="F450" s="6">
        <v>-122.445902</v>
      </c>
      <c r="G450" s="5" t="s">
        <v>45</v>
      </c>
      <c r="H450" s="5" t="s">
        <v>46</v>
      </c>
      <c r="I450" s="6">
        <v>150573563</v>
      </c>
      <c r="J450" s="6">
        <v>2015</v>
      </c>
      <c r="K450" s="6">
        <v>3801</v>
      </c>
      <c r="L450" s="6">
        <v>20150701</v>
      </c>
      <c r="M450" s="6">
        <v>163</v>
      </c>
      <c r="N450" s="6">
        <v>131</v>
      </c>
      <c r="O450" s="5" t="s">
        <v>119</v>
      </c>
      <c r="P450" s="5" t="s">
        <v>88</v>
      </c>
      <c r="Q450" s="5" t="s">
        <v>805</v>
      </c>
      <c r="R450" s="5" t="s">
        <v>109</v>
      </c>
      <c r="S450" s="5" t="s">
        <v>644</v>
      </c>
      <c r="T450" s="6">
        <v>0</v>
      </c>
      <c r="U450" s="5" t="s">
        <v>51</v>
      </c>
      <c r="V450" s="5" t="s">
        <v>52</v>
      </c>
      <c r="W450" s="5" t="s">
        <v>90</v>
      </c>
      <c r="X450" s="5" t="s">
        <v>91</v>
      </c>
      <c r="Y450" s="5" t="s">
        <v>78</v>
      </c>
      <c r="Z450" s="5" t="s">
        <v>56</v>
      </c>
      <c r="AA450" s="5" t="s">
        <v>57</v>
      </c>
      <c r="AB450" s="5" t="s">
        <v>58</v>
      </c>
      <c r="AC450" s="5" t="s">
        <v>52</v>
      </c>
      <c r="AD450" s="5" t="s">
        <v>59</v>
      </c>
      <c r="AE450" s="5" t="s">
        <v>112</v>
      </c>
      <c r="AF450" s="5" t="s">
        <v>79</v>
      </c>
      <c r="AG450" s="5" t="s">
        <v>645</v>
      </c>
      <c r="AH450" s="5" t="s">
        <v>133</v>
      </c>
      <c r="AI450" s="5" t="s">
        <v>64</v>
      </c>
      <c r="AJ450" s="5" t="s">
        <v>243</v>
      </c>
      <c r="AK450" s="5" t="s">
        <v>66</v>
      </c>
      <c r="AL450" s="5" t="s">
        <v>155</v>
      </c>
      <c r="AM450" s="5" t="s">
        <v>244</v>
      </c>
      <c r="AN450" s="5" t="s">
        <v>244</v>
      </c>
      <c r="AO450" s="5" t="s">
        <v>244</v>
      </c>
      <c r="AP450" s="5" t="s">
        <v>44</v>
      </c>
      <c r="AQ450" s="6">
        <v>30369</v>
      </c>
    </row>
    <row r="451" spans="1:43" ht="16.5" thickBot="1" x14ac:dyDescent="0.3">
      <c r="A451" s="4">
        <v>26168</v>
      </c>
      <c r="B451" s="5" t="s">
        <v>43</v>
      </c>
      <c r="C451" s="6">
        <v>26383000</v>
      </c>
      <c r="D451" s="6">
        <v>8847000</v>
      </c>
      <c r="E451" s="6">
        <v>37.776752000000002</v>
      </c>
      <c r="F451" s="6">
        <v>-122.446662</v>
      </c>
      <c r="G451" s="5" t="s">
        <v>45</v>
      </c>
      <c r="H451" s="5" t="s">
        <v>46</v>
      </c>
      <c r="I451" s="6">
        <v>130630569</v>
      </c>
      <c r="J451" s="6">
        <v>2013</v>
      </c>
      <c r="K451" s="6">
        <v>3801</v>
      </c>
      <c r="L451" s="6">
        <v>20130731</v>
      </c>
      <c r="M451" s="6">
        <v>118</v>
      </c>
      <c r="N451" s="6">
        <v>874</v>
      </c>
      <c r="O451" s="5" t="s">
        <v>119</v>
      </c>
      <c r="P451" s="5" t="s">
        <v>88</v>
      </c>
      <c r="Q451" s="5" t="s">
        <v>136</v>
      </c>
      <c r="R451" s="5" t="s">
        <v>644</v>
      </c>
      <c r="S451" s="5" t="s">
        <v>273</v>
      </c>
      <c r="T451" s="6">
        <v>4</v>
      </c>
      <c r="U451" s="5" t="s">
        <v>622</v>
      </c>
      <c r="V451" s="5" t="s">
        <v>52</v>
      </c>
      <c r="W451" s="5" t="s">
        <v>90</v>
      </c>
      <c r="X451" s="5" t="s">
        <v>102</v>
      </c>
      <c r="Y451" s="5" t="s">
        <v>254</v>
      </c>
      <c r="Z451" s="5" t="s">
        <v>56</v>
      </c>
      <c r="AA451" s="5" t="s">
        <v>57</v>
      </c>
      <c r="AB451" s="5" t="s">
        <v>58</v>
      </c>
      <c r="AC451" s="5" t="s">
        <v>52</v>
      </c>
      <c r="AD451" s="5" t="s">
        <v>59</v>
      </c>
      <c r="AE451" s="5" t="s">
        <v>60</v>
      </c>
      <c r="AF451" s="5" t="s">
        <v>79</v>
      </c>
      <c r="AG451" s="5" t="s">
        <v>951</v>
      </c>
      <c r="AH451" s="5" t="s">
        <v>133</v>
      </c>
      <c r="AI451" s="5" t="s">
        <v>64</v>
      </c>
      <c r="AJ451" s="5" t="s">
        <v>65</v>
      </c>
      <c r="AK451" s="5" t="s">
        <v>66</v>
      </c>
      <c r="AL451" s="5" t="s">
        <v>155</v>
      </c>
      <c r="AM451" s="5" t="s">
        <v>68</v>
      </c>
      <c r="AN451" s="6">
        <v>22350</v>
      </c>
      <c r="AO451" s="5" t="s">
        <v>69</v>
      </c>
      <c r="AP451" s="5" t="s">
        <v>70</v>
      </c>
      <c r="AQ451" s="6">
        <v>15541</v>
      </c>
    </row>
    <row r="452" spans="1:43" ht="16.5" thickBot="1" x14ac:dyDescent="0.3">
      <c r="A452" s="4">
        <v>14844</v>
      </c>
      <c r="B452" s="5" t="s">
        <v>43</v>
      </c>
      <c r="C452" s="6">
        <v>26345000</v>
      </c>
      <c r="D452" s="5" t="s">
        <v>44</v>
      </c>
      <c r="E452" s="6">
        <v>37.772080000000003</v>
      </c>
      <c r="F452" s="6">
        <v>-122.445717</v>
      </c>
      <c r="G452" s="5" t="s">
        <v>45</v>
      </c>
      <c r="H452" s="5" t="s">
        <v>46</v>
      </c>
      <c r="I452" s="6">
        <v>4318580</v>
      </c>
      <c r="J452" s="6">
        <v>2009</v>
      </c>
      <c r="K452" s="6">
        <v>3801</v>
      </c>
      <c r="L452" s="6">
        <v>20090720</v>
      </c>
      <c r="M452" s="6">
        <v>430</v>
      </c>
      <c r="N452" s="6">
        <v>4145</v>
      </c>
      <c r="O452" s="5" t="s">
        <v>119</v>
      </c>
      <c r="P452" s="5" t="s">
        <v>172</v>
      </c>
      <c r="Q452" s="5" t="s">
        <v>44</v>
      </c>
      <c r="R452" s="5" t="s">
        <v>192</v>
      </c>
      <c r="S452" s="5" t="s">
        <v>884</v>
      </c>
      <c r="T452" s="6">
        <v>0</v>
      </c>
      <c r="U452" s="5" t="s">
        <v>51</v>
      </c>
      <c r="V452" s="5" t="s">
        <v>52</v>
      </c>
      <c r="W452" s="5" t="s">
        <v>53</v>
      </c>
      <c r="X452" s="5" t="s">
        <v>150</v>
      </c>
      <c r="Y452" s="5" t="s">
        <v>151</v>
      </c>
      <c r="Z452" s="5" t="s">
        <v>152</v>
      </c>
      <c r="AA452" s="5" t="s">
        <v>52</v>
      </c>
      <c r="AB452" s="5" t="s">
        <v>249</v>
      </c>
      <c r="AC452" s="5" t="s">
        <v>52</v>
      </c>
      <c r="AD452" s="5" t="s">
        <v>131</v>
      </c>
      <c r="AE452" s="5" t="s">
        <v>112</v>
      </c>
      <c r="AF452" s="5" t="s">
        <v>153</v>
      </c>
      <c r="AG452" s="5" t="s">
        <v>881</v>
      </c>
      <c r="AH452" s="5" t="s">
        <v>133</v>
      </c>
      <c r="AI452" s="5" t="s">
        <v>249</v>
      </c>
      <c r="AJ452" s="5" t="s">
        <v>236</v>
      </c>
      <c r="AK452" s="5" t="s">
        <v>66</v>
      </c>
      <c r="AL452" s="5" t="s">
        <v>155</v>
      </c>
      <c r="AM452" s="5" t="s">
        <v>68</v>
      </c>
      <c r="AN452" s="5" t="s">
        <v>237</v>
      </c>
      <c r="AO452" s="5" t="s">
        <v>238</v>
      </c>
      <c r="AP452" s="5" t="s">
        <v>179</v>
      </c>
      <c r="AQ452" s="6">
        <v>5597</v>
      </c>
    </row>
    <row r="453" spans="1:43" ht="16.5" thickBot="1" x14ac:dyDescent="0.3">
      <c r="A453" s="4">
        <v>16826</v>
      </c>
      <c r="B453" s="5" t="s">
        <v>43</v>
      </c>
      <c r="C453" s="6">
        <v>26031000</v>
      </c>
      <c r="D453" s="5" t="s">
        <v>44</v>
      </c>
      <c r="E453" s="6">
        <v>37.773133000000001</v>
      </c>
      <c r="F453" s="6">
        <v>-122.437423</v>
      </c>
      <c r="G453" s="5" t="s">
        <v>45</v>
      </c>
      <c r="H453" s="5" t="s">
        <v>46</v>
      </c>
      <c r="I453" s="6">
        <v>150575371</v>
      </c>
      <c r="J453" s="6">
        <v>2015</v>
      </c>
      <c r="K453" s="6">
        <v>3801</v>
      </c>
      <c r="L453" s="6">
        <v>20150702</v>
      </c>
      <c r="M453" s="6">
        <v>71</v>
      </c>
      <c r="N453" s="6">
        <v>4239</v>
      </c>
      <c r="O453" s="5" t="s">
        <v>119</v>
      </c>
      <c r="P453" s="5" t="s">
        <v>72</v>
      </c>
      <c r="Q453" s="5" t="s">
        <v>169</v>
      </c>
      <c r="R453" s="5" t="s">
        <v>453</v>
      </c>
      <c r="S453" s="5" t="s">
        <v>192</v>
      </c>
      <c r="T453" s="6">
        <v>0</v>
      </c>
      <c r="U453" s="5" t="s">
        <v>51</v>
      </c>
      <c r="V453" s="5" t="s">
        <v>52</v>
      </c>
      <c r="W453" s="5" t="s">
        <v>90</v>
      </c>
      <c r="X453" s="5" t="s">
        <v>77</v>
      </c>
      <c r="Y453" s="5" t="s">
        <v>78</v>
      </c>
      <c r="Z453" s="5" t="s">
        <v>56</v>
      </c>
      <c r="AA453" s="5" t="s">
        <v>57</v>
      </c>
      <c r="AB453" s="5" t="s">
        <v>58</v>
      </c>
      <c r="AC453" s="5" t="s">
        <v>52</v>
      </c>
      <c r="AD453" s="5" t="s">
        <v>59</v>
      </c>
      <c r="AE453" s="5" t="s">
        <v>112</v>
      </c>
      <c r="AF453" s="5" t="s">
        <v>79</v>
      </c>
      <c r="AG453" s="5" t="s">
        <v>554</v>
      </c>
      <c r="AH453" s="5" t="s">
        <v>133</v>
      </c>
      <c r="AI453" s="5" t="s">
        <v>171</v>
      </c>
      <c r="AJ453" s="5" t="s">
        <v>250</v>
      </c>
      <c r="AK453" s="5" t="s">
        <v>66</v>
      </c>
      <c r="AL453" s="5" t="s">
        <v>155</v>
      </c>
      <c r="AM453" s="5" t="s">
        <v>68</v>
      </c>
      <c r="AN453" s="5" t="s">
        <v>106</v>
      </c>
      <c r="AO453" s="5" t="s">
        <v>107</v>
      </c>
      <c r="AP453" s="5" t="s">
        <v>108</v>
      </c>
      <c r="AQ453" s="6">
        <v>23461</v>
      </c>
    </row>
    <row r="454" spans="1:43" ht="16.5" thickBot="1" x14ac:dyDescent="0.3">
      <c r="A454" s="4">
        <v>14857</v>
      </c>
      <c r="B454" s="5" t="s">
        <v>43</v>
      </c>
      <c r="C454" s="6">
        <v>26346000</v>
      </c>
      <c r="D454" s="6">
        <v>9766000</v>
      </c>
      <c r="E454" s="6">
        <v>37.772075999999998</v>
      </c>
      <c r="F454" s="6">
        <v>-122.44574799999999</v>
      </c>
      <c r="G454" s="5" t="s">
        <v>45</v>
      </c>
      <c r="H454" s="5" t="s">
        <v>46</v>
      </c>
      <c r="I454" s="6">
        <v>5281341</v>
      </c>
      <c r="J454" s="6">
        <v>2011</v>
      </c>
      <c r="K454" s="6">
        <v>3801</v>
      </c>
      <c r="L454" s="6">
        <v>20110725</v>
      </c>
      <c r="M454" s="6">
        <v>1328</v>
      </c>
      <c r="N454" s="6">
        <v>671</v>
      </c>
      <c r="O454" s="5" t="s">
        <v>119</v>
      </c>
      <c r="P454" s="5" t="s">
        <v>172</v>
      </c>
      <c r="Q454" s="5" t="s">
        <v>266</v>
      </c>
      <c r="R454" s="5" t="s">
        <v>192</v>
      </c>
      <c r="S454" s="5" t="s">
        <v>884</v>
      </c>
      <c r="T454" s="6">
        <v>9</v>
      </c>
      <c r="U454" s="5" t="s">
        <v>120</v>
      </c>
      <c r="V454" s="5" t="s">
        <v>52</v>
      </c>
      <c r="W454" s="5" t="s">
        <v>90</v>
      </c>
      <c r="X454" s="5" t="s">
        <v>150</v>
      </c>
      <c r="Y454" s="5" t="s">
        <v>151</v>
      </c>
      <c r="Z454" s="5" t="s">
        <v>152</v>
      </c>
      <c r="AA454" s="5" t="s">
        <v>57</v>
      </c>
      <c r="AB454" s="5" t="s">
        <v>58</v>
      </c>
      <c r="AC454" s="5" t="s">
        <v>52</v>
      </c>
      <c r="AD454" s="5" t="s">
        <v>59</v>
      </c>
      <c r="AE454" s="5" t="s">
        <v>112</v>
      </c>
      <c r="AF454" s="5" t="s">
        <v>153</v>
      </c>
      <c r="AG454" s="5" t="s">
        <v>912</v>
      </c>
      <c r="AH454" s="5" t="s">
        <v>81</v>
      </c>
      <c r="AI454" s="5" t="s">
        <v>64</v>
      </c>
      <c r="AJ454" s="5" t="s">
        <v>497</v>
      </c>
      <c r="AK454" s="5" t="s">
        <v>66</v>
      </c>
      <c r="AL454" s="5" t="s">
        <v>155</v>
      </c>
      <c r="AM454" s="5" t="s">
        <v>68</v>
      </c>
      <c r="AN454" s="5" t="s">
        <v>498</v>
      </c>
      <c r="AO454" s="5" t="s">
        <v>499</v>
      </c>
      <c r="AP454" s="5" t="s">
        <v>127</v>
      </c>
      <c r="AQ454" s="6">
        <v>27882</v>
      </c>
    </row>
    <row r="455" spans="1:43" ht="16.5" thickBot="1" x14ac:dyDescent="0.3">
      <c r="A455" s="4">
        <v>11569</v>
      </c>
      <c r="B455" s="5" t="s">
        <v>43</v>
      </c>
      <c r="C455" s="6">
        <v>26031000</v>
      </c>
      <c r="D455" s="5" t="s">
        <v>44</v>
      </c>
      <c r="E455" s="6">
        <v>37.773133000000001</v>
      </c>
      <c r="F455" s="6">
        <v>-122.437423</v>
      </c>
      <c r="G455" s="5" t="s">
        <v>45</v>
      </c>
      <c r="H455" s="5" t="s">
        <v>46</v>
      </c>
      <c r="I455" s="6">
        <v>140571113</v>
      </c>
      <c r="J455" s="6">
        <v>2014</v>
      </c>
      <c r="K455" s="6">
        <v>3801</v>
      </c>
      <c r="L455" s="6">
        <v>20140709</v>
      </c>
      <c r="M455" s="6">
        <v>225</v>
      </c>
      <c r="N455" s="6">
        <v>2314</v>
      </c>
      <c r="O455" s="5" t="s">
        <v>119</v>
      </c>
      <c r="P455" s="5" t="s">
        <v>88</v>
      </c>
      <c r="Q455" s="5" t="s">
        <v>240</v>
      </c>
      <c r="R455" s="5" t="s">
        <v>453</v>
      </c>
      <c r="S455" s="5" t="s">
        <v>192</v>
      </c>
      <c r="T455" s="6">
        <v>0</v>
      </c>
      <c r="U455" s="5" t="s">
        <v>51</v>
      </c>
      <c r="V455" s="5" t="s">
        <v>52</v>
      </c>
      <c r="W455" s="5" t="s">
        <v>90</v>
      </c>
      <c r="X455" s="5" t="s">
        <v>54</v>
      </c>
      <c r="Y455" s="5" t="s">
        <v>78</v>
      </c>
      <c r="Z455" s="5" t="s">
        <v>56</v>
      </c>
      <c r="AA455" s="5" t="s">
        <v>57</v>
      </c>
      <c r="AB455" s="5" t="s">
        <v>58</v>
      </c>
      <c r="AC455" s="5" t="s">
        <v>52</v>
      </c>
      <c r="AD455" s="5" t="s">
        <v>131</v>
      </c>
      <c r="AE455" s="5" t="s">
        <v>112</v>
      </c>
      <c r="AF455" s="5" t="s">
        <v>79</v>
      </c>
      <c r="AG455" s="5" t="s">
        <v>554</v>
      </c>
      <c r="AH455" s="5" t="s">
        <v>133</v>
      </c>
      <c r="AI455" s="5" t="s">
        <v>64</v>
      </c>
      <c r="AJ455" s="5" t="s">
        <v>250</v>
      </c>
      <c r="AK455" s="5" t="s">
        <v>66</v>
      </c>
      <c r="AL455" s="5" t="s">
        <v>155</v>
      </c>
      <c r="AM455" s="5" t="s">
        <v>68</v>
      </c>
      <c r="AN455" s="5" t="s">
        <v>106</v>
      </c>
      <c r="AO455" s="5" t="s">
        <v>107</v>
      </c>
      <c r="AP455" s="5" t="s">
        <v>108</v>
      </c>
      <c r="AQ455" s="6">
        <v>32326</v>
      </c>
    </row>
    <row r="456" spans="1:43" ht="16.5" thickBot="1" x14ac:dyDescent="0.3">
      <c r="A456" s="4">
        <v>15155</v>
      </c>
      <c r="B456" s="5" t="s">
        <v>43</v>
      </c>
      <c r="C456" s="6">
        <v>26445000</v>
      </c>
      <c r="D456" s="6">
        <v>12085000</v>
      </c>
      <c r="E456" s="6">
        <v>37.771951000000001</v>
      </c>
      <c r="F456" s="6">
        <v>-122.454087</v>
      </c>
      <c r="G456" s="5" t="s">
        <v>45</v>
      </c>
      <c r="H456" s="5" t="s">
        <v>46</v>
      </c>
      <c r="I456" s="6">
        <v>2720240</v>
      </c>
      <c r="J456" s="6">
        <v>2006</v>
      </c>
      <c r="K456" s="6">
        <v>3801</v>
      </c>
      <c r="L456" s="6">
        <v>20060709</v>
      </c>
      <c r="M456" s="6">
        <v>2329</v>
      </c>
      <c r="N456" s="6">
        <v>2082</v>
      </c>
      <c r="O456" s="5" t="s">
        <v>119</v>
      </c>
      <c r="P456" s="5" t="s">
        <v>182</v>
      </c>
      <c r="Q456" s="5" t="s">
        <v>229</v>
      </c>
      <c r="R456" s="5" t="s">
        <v>694</v>
      </c>
      <c r="S456" s="5" t="s">
        <v>109</v>
      </c>
      <c r="T456" s="6">
        <v>7</v>
      </c>
      <c r="U456" s="5" t="s">
        <v>622</v>
      </c>
      <c r="V456" s="5" t="s">
        <v>249</v>
      </c>
      <c r="W456" s="5" t="s">
        <v>111</v>
      </c>
      <c r="X456" s="5" t="s">
        <v>150</v>
      </c>
      <c r="Y456" s="5" t="s">
        <v>151</v>
      </c>
      <c r="Z456" s="5" t="s">
        <v>152</v>
      </c>
      <c r="AA456" s="5" t="s">
        <v>213</v>
      </c>
      <c r="AB456" s="5" t="s">
        <v>58</v>
      </c>
      <c r="AC456" s="5" t="s">
        <v>52</v>
      </c>
      <c r="AD456" s="5" t="s">
        <v>131</v>
      </c>
      <c r="AE456" s="5" t="s">
        <v>112</v>
      </c>
      <c r="AF456" s="5" t="s">
        <v>153</v>
      </c>
      <c r="AG456" s="5" t="s">
        <v>695</v>
      </c>
      <c r="AH456" s="5" t="s">
        <v>149</v>
      </c>
      <c r="AI456" s="5" t="s">
        <v>171</v>
      </c>
      <c r="AJ456" s="5" t="s">
        <v>154</v>
      </c>
      <c r="AK456" s="5" t="s">
        <v>66</v>
      </c>
      <c r="AL456" s="5" t="s">
        <v>155</v>
      </c>
      <c r="AM456" s="5" t="s">
        <v>68</v>
      </c>
      <c r="AN456" s="5" t="s">
        <v>156</v>
      </c>
      <c r="AO456" s="5" t="s">
        <v>157</v>
      </c>
      <c r="AP456" s="5" t="s">
        <v>158</v>
      </c>
      <c r="AQ456" s="6">
        <v>3348</v>
      </c>
    </row>
    <row r="457" spans="1:43" ht="16.5" thickBot="1" x14ac:dyDescent="0.3">
      <c r="A457" s="4">
        <v>15230</v>
      </c>
      <c r="B457" s="5" t="s">
        <v>43</v>
      </c>
      <c r="C457" s="6">
        <v>26475000</v>
      </c>
      <c r="D457" s="5" t="s">
        <v>44</v>
      </c>
      <c r="E457" s="6">
        <v>37.774754999999999</v>
      </c>
      <c r="F457" s="6">
        <v>-122.454683</v>
      </c>
      <c r="G457" s="5" t="s">
        <v>45</v>
      </c>
      <c r="H457" s="5" t="s">
        <v>46</v>
      </c>
      <c r="I457" s="6">
        <v>3306825</v>
      </c>
      <c r="J457" s="6">
        <v>2007</v>
      </c>
      <c r="K457" s="6">
        <v>3801</v>
      </c>
      <c r="L457" s="6">
        <v>20070719</v>
      </c>
      <c r="M457" s="6">
        <v>813</v>
      </c>
      <c r="N457" s="6">
        <v>942</v>
      </c>
      <c r="O457" s="5" t="s">
        <v>754</v>
      </c>
      <c r="P457" s="5" t="s">
        <v>72</v>
      </c>
      <c r="Q457" s="5" t="s">
        <v>755</v>
      </c>
      <c r="R457" s="5" t="s">
        <v>694</v>
      </c>
      <c r="S457" s="5" t="s">
        <v>174</v>
      </c>
      <c r="T457" s="6">
        <v>0</v>
      </c>
      <c r="U457" s="5" t="s">
        <v>51</v>
      </c>
      <c r="V457" s="5" t="s">
        <v>52</v>
      </c>
      <c r="W457" s="5" t="s">
        <v>53</v>
      </c>
      <c r="X457" s="5" t="s">
        <v>150</v>
      </c>
      <c r="Y457" s="5" t="s">
        <v>151</v>
      </c>
      <c r="Z457" s="5" t="s">
        <v>152</v>
      </c>
      <c r="AA457" s="5" t="s">
        <v>57</v>
      </c>
      <c r="AB457" s="5" t="s">
        <v>58</v>
      </c>
      <c r="AC457" s="5" t="s">
        <v>52</v>
      </c>
      <c r="AD457" s="5" t="s">
        <v>59</v>
      </c>
      <c r="AE457" s="5" t="s">
        <v>112</v>
      </c>
      <c r="AF457" s="5" t="s">
        <v>153</v>
      </c>
      <c r="AG457" s="5" t="s">
        <v>756</v>
      </c>
      <c r="AH457" s="5" t="s">
        <v>95</v>
      </c>
      <c r="AI457" s="5" t="s">
        <v>64</v>
      </c>
      <c r="AJ457" s="5" t="s">
        <v>236</v>
      </c>
      <c r="AK457" s="5" t="s">
        <v>66</v>
      </c>
      <c r="AL457" s="5" t="s">
        <v>155</v>
      </c>
      <c r="AM457" s="5" t="s">
        <v>68</v>
      </c>
      <c r="AN457" s="5" t="s">
        <v>237</v>
      </c>
      <c r="AO457" s="5" t="s">
        <v>238</v>
      </c>
      <c r="AP457" s="5" t="s">
        <v>179</v>
      </c>
      <c r="AQ457" s="6">
        <v>5603</v>
      </c>
    </row>
    <row r="458" spans="1:43" ht="16.5" thickBot="1" x14ac:dyDescent="0.3">
      <c r="A458" s="4">
        <v>12612</v>
      </c>
      <c r="B458" s="5" t="s">
        <v>43</v>
      </c>
      <c r="C458" s="6">
        <v>26345000</v>
      </c>
      <c r="D458" s="5" t="s">
        <v>44</v>
      </c>
      <c r="E458" s="6">
        <v>37.772080000000003</v>
      </c>
      <c r="F458" s="6">
        <v>-122.445717</v>
      </c>
      <c r="G458" s="5" t="s">
        <v>45</v>
      </c>
      <c r="H458" s="5" t="s">
        <v>46</v>
      </c>
      <c r="I458" s="6">
        <v>150635414</v>
      </c>
      <c r="J458" s="6">
        <v>2015</v>
      </c>
      <c r="K458" s="6">
        <v>3801</v>
      </c>
      <c r="L458" s="6">
        <v>20150721</v>
      </c>
      <c r="M458" s="6">
        <v>2053</v>
      </c>
      <c r="N458" s="6">
        <v>1666</v>
      </c>
      <c r="O458" s="5" t="s">
        <v>119</v>
      </c>
      <c r="P458" s="5" t="s">
        <v>47</v>
      </c>
      <c r="Q458" s="5" t="s">
        <v>487</v>
      </c>
      <c r="R458" s="5" t="s">
        <v>644</v>
      </c>
      <c r="S458" s="5" t="s">
        <v>192</v>
      </c>
      <c r="T458" s="6">
        <v>0</v>
      </c>
      <c r="U458" s="5" t="s">
        <v>51</v>
      </c>
      <c r="V458" s="5" t="s">
        <v>52</v>
      </c>
      <c r="W458" s="5" t="s">
        <v>90</v>
      </c>
      <c r="X458" s="5" t="s">
        <v>147</v>
      </c>
      <c r="Y458" s="5" t="s">
        <v>78</v>
      </c>
      <c r="Z458" s="5" t="s">
        <v>56</v>
      </c>
      <c r="AA458" s="5" t="s">
        <v>57</v>
      </c>
      <c r="AB458" s="5" t="s">
        <v>58</v>
      </c>
      <c r="AC458" s="5" t="s">
        <v>52</v>
      </c>
      <c r="AD458" s="5" t="s">
        <v>131</v>
      </c>
      <c r="AE458" s="5" t="s">
        <v>112</v>
      </c>
      <c r="AF458" s="5" t="s">
        <v>79</v>
      </c>
      <c r="AG458" s="5" t="s">
        <v>881</v>
      </c>
      <c r="AH458" s="5" t="s">
        <v>123</v>
      </c>
      <c r="AI458" s="5" t="s">
        <v>64</v>
      </c>
      <c r="AJ458" s="5" t="s">
        <v>65</v>
      </c>
      <c r="AK458" s="5" t="s">
        <v>66</v>
      </c>
      <c r="AL458" s="5" t="s">
        <v>155</v>
      </c>
      <c r="AM458" s="5" t="s">
        <v>68</v>
      </c>
      <c r="AN458" s="6">
        <v>22350</v>
      </c>
      <c r="AO458" s="5" t="s">
        <v>69</v>
      </c>
      <c r="AP458" s="5" t="s">
        <v>70</v>
      </c>
      <c r="AQ458" s="6">
        <v>32911</v>
      </c>
    </row>
    <row r="459" spans="1:43" ht="16.5" thickBot="1" x14ac:dyDescent="0.3">
      <c r="A459" s="4">
        <v>28638</v>
      </c>
      <c r="B459" s="5" t="s">
        <v>43</v>
      </c>
      <c r="C459" s="6">
        <v>26027000</v>
      </c>
      <c r="D459" s="5" t="s">
        <v>44</v>
      </c>
      <c r="E459" s="6">
        <v>37.773345999999997</v>
      </c>
      <c r="F459" s="6">
        <v>-122.435751</v>
      </c>
      <c r="G459" s="5" t="s">
        <v>45</v>
      </c>
      <c r="H459" s="5" t="s">
        <v>46</v>
      </c>
      <c r="I459" s="6">
        <v>2774959</v>
      </c>
      <c r="J459" s="6">
        <v>2006</v>
      </c>
      <c r="K459" s="6">
        <v>3801</v>
      </c>
      <c r="L459" s="6">
        <v>20060729</v>
      </c>
      <c r="M459" s="6">
        <v>247</v>
      </c>
      <c r="N459" s="6">
        <v>4085</v>
      </c>
      <c r="O459" s="5" t="s">
        <v>119</v>
      </c>
      <c r="P459" s="5" t="s">
        <v>128</v>
      </c>
      <c r="Q459" s="5" t="s">
        <v>146</v>
      </c>
      <c r="R459" s="5" t="s">
        <v>680</v>
      </c>
      <c r="S459" s="5" t="s">
        <v>192</v>
      </c>
      <c r="T459" s="6">
        <v>0</v>
      </c>
      <c r="U459" s="5" t="s">
        <v>51</v>
      </c>
      <c r="V459" s="5" t="s">
        <v>52</v>
      </c>
      <c r="W459" s="5" t="s">
        <v>90</v>
      </c>
      <c r="X459" s="5" t="s">
        <v>249</v>
      </c>
      <c r="Y459" s="5" t="s">
        <v>78</v>
      </c>
      <c r="Z459" s="5" t="s">
        <v>56</v>
      </c>
      <c r="AA459" s="5" t="s">
        <v>57</v>
      </c>
      <c r="AB459" s="5" t="s">
        <v>58</v>
      </c>
      <c r="AC459" s="5" t="s">
        <v>52</v>
      </c>
      <c r="AD459" s="5" t="s">
        <v>131</v>
      </c>
      <c r="AE459" s="5" t="s">
        <v>112</v>
      </c>
      <c r="AF459" s="5" t="s">
        <v>79</v>
      </c>
      <c r="AG459" s="5" t="s">
        <v>1001</v>
      </c>
      <c r="AH459" s="5" t="s">
        <v>133</v>
      </c>
      <c r="AI459" s="5" t="s">
        <v>138</v>
      </c>
      <c r="AJ459" s="5" t="s">
        <v>250</v>
      </c>
      <c r="AK459" s="5" t="s">
        <v>66</v>
      </c>
      <c r="AL459" s="5" t="s">
        <v>155</v>
      </c>
      <c r="AM459" s="5" t="s">
        <v>68</v>
      </c>
      <c r="AN459" s="5" t="s">
        <v>106</v>
      </c>
      <c r="AO459" s="5" t="s">
        <v>107</v>
      </c>
      <c r="AP459" s="5" t="s">
        <v>108</v>
      </c>
      <c r="AQ459" s="6">
        <v>24169</v>
      </c>
    </row>
    <row r="460" spans="1:43" ht="16.5" thickBot="1" x14ac:dyDescent="0.3">
      <c r="A460" s="4">
        <v>33166</v>
      </c>
      <c r="B460" s="5" t="s">
        <v>43</v>
      </c>
      <c r="C460" s="6">
        <v>26441000</v>
      </c>
      <c r="D460" s="6">
        <v>12088000</v>
      </c>
      <c r="E460" s="6">
        <v>37.771231999999998</v>
      </c>
      <c r="F460" s="6">
        <v>-122.45393900000001</v>
      </c>
      <c r="G460" s="5" t="s">
        <v>45</v>
      </c>
      <c r="H460" s="5" t="s">
        <v>46</v>
      </c>
      <c r="I460" s="6">
        <v>2774849</v>
      </c>
      <c r="J460" s="6">
        <v>2006</v>
      </c>
      <c r="K460" s="6">
        <v>3801</v>
      </c>
      <c r="L460" s="6">
        <v>20060724</v>
      </c>
      <c r="M460" s="6">
        <v>1020</v>
      </c>
      <c r="N460" s="6">
        <v>307</v>
      </c>
      <c r="O460" s="5" t="s">
        <v>119</v>
      </c>
      <c r="P460" s="5" t="s">
        <v>172</v>
      </c>
      <c r="Q460" s="5" t="s">
        <v>173</v>
      </c>
      <c r="R460" s="5" t="s">
        <v>694</v>
      </c>
      <c r="S460" s="5" t="s">
        <v>192</v>
      </c>
      <c r="T460" s="6">
        <v>66</v>
      </c>
      <c r="U460" s="5" t="s">
        <v>622</v>
      </c>
      <c r="V460" s="5" t="s">
        <v>52</v>
      </c>
      <c r="W460" s="5" t="s">
        <v>53</v>
      </c>
      <c r="X460" s="5" t="s">
        <v>91</v>
      </c>
      <c r="Y460" s="5" t="s">
        <v>78</v>
      </c>
      <c r="Z460" s="5" t="s">
        <v>56</v>
      </c>
      <c r="AA460" s="5" t="s">
        <v>57</v>
      </c>
      <c r="AB460" s="5" t="s">
        <v>58</v>
      </c>
      <c r="AC460" s="5" t="s">
        <v>52</v>
      </c>
      <c r="AD460" s="5" t="s">
        <v>59</v>
      </c>
      <c r="AE460" s="5" t="s">
        <v>60</v>
      </c>
      <c r="AF460" s="5" t="s">
        <v>79</v>
      </c>
      <c r="AG460" s="5" t="s">
        <v>1005</v>
      </c>
      <c r="AH460" s="5" t="s">
        <v>81</v>
      </c>
      <c r="AI460" s="5" t="s">
        <v>64</v>
      </c>
      <c r="AJ460" s="5" t="s">
        <v>1006</v>
      </c>
      <c r="AK460" s="5" t="s">
        <v>83</v>
      </c>
      <c r="AL460" s="5" t="s">
        <v>155</v>
      </c>
      <c r="AM460" s="5" t="s">
        <v>68</v>
      </c>
      <c r="AN460" s="6">
        <v>22103</v>
      </c>
      <c r="AO460" s="5" t="s">
        <v>1007</v>
      </c>
      <c r="AP460" s="5" t="s">
        <v>1008</v>
      </c>
      <c r="AQ460" s="6">
        <v>1179</v>
      </c>
    </row>
    <row r="461" spans="1:43" ht="16.5" thickBot="1" x14ac:dyDescent="0.3">
      <c r="A461" s="4">
        <v>23006</v>
      </c>
      <c r="B461" s="5" t="s">
        <v>43</v>
      </c>
      <c r="C461" s="6">
        <v>26028000</v>
      </c>
      <c r="D461" s="6">
        <v>11685000</v>
      </c>
      <c r="E461" s="6">
        <v>37.772725000000001</v>
      </c>
      <c r="F461" s="6">
        <v>-122.435626</v>
      </c>
      <c r="G461" s="5" t="s">
        <v>45</v>
      </c>
      <c r="H461" s="5" t="s">
        <v>46</v>
      </c>
      <c r="I461" s="6">
        <v>150656749</v>
      </c>
      <c r="J461" s="6">
        <v>2015</v>
      </c>
      <c r="K461" s="6">
        <v>3801</v>
      </c>
      <c r="L461" s="6">
        <v>20150728</v>
      </c>
      <c r="M461" s="6">
        <v>1220</v>
      </c>
      <c r="N461" s="6">
        <v>1396</v>
      </c>
      <c r="O461" s="5" t="s">
        <v>541</v>
      </c>
      <c r="P461" s="5" t="s">
        <v>47</v>
      </c>
      <c r="Q461" s="5" t="s">
        <v>1021</v>
      </c>
      <c r="R461" s="5" t="s">
        <v>680</v>
      </c>
      <c r="S461" s="5" t="s">
        <v>218</v>
      </c>
      <c r="T461" s="6">
        <v>113</v>
      </c>
      <c r="U461" s="5" t="s">
        <v>622</v>
      </c>
      <c r="V461" s="5" t="s">
        <v>52</v>
      </c>
      <c r="W461" s="5" t="s">
        <v>111</v>
      </c>
      <c r="X461" s="5" t="s">
        <v>91</v>
      </c>
      <c r="Y461" s="5" t="s">
        <v>92</v>
      </c>
      <c r="Z461" s="5" t="s">
        <v>56</v>
      </c>
      <c r="AA461" s="5" t="s">
        <v>57</v>
      </c>
      <c r="AB461" s="5" t="s">
        <v>58</v>
      </c>
      <c r="AC461" s="5" t="s">
        <v>52</v>
      </c>
      <c r="AD461" s="5" t="s">
        <v>59</v>
      </c>
      <c r="AE461" s="5" t="s">
        <v>60</v>
      </c>
      <c r="AF461" s="5" t="s">
        <v>93</v>
      </c>
      <c r="AG461" s="5" t="s">
        <v>1022</v>
      </c>
      <c r="AH461" s="5" t="s">
        <v>81</v>
      </c>
      <c r="AI461" s="5" t="s">
        <v>64</v>
      </c>
      <c r="AJ461" s="5" t="s">
        <v>82</v>
      </c>
      <c r="AK461" s="5" t="s">
        <v>83</v>
      </c>
      <c r="AL461" s="5" t="s">
        <v>155</v>
      </c>
      <c r="AM461" s="5" t="s">
        <v>68</v>
      </c>
      <c r="AN461" s="6">
        <v>22106</v>
      </c>
      <c r="AO461" s="5" t="s">
        <v>85</v>
      </c>
      <c r="AP461" s="5" t="s">
        <v>86</v>
      </c>
      <c r="AQ461" s="6">
        <v>2376</v>
      </c>
    </row>
    <row r="462" spans="1:43" ht="16.5" thickBot="1" x14ac:dyDescent="0.3">
      <c r="A462" s="4">
        <v>1979</v>
      </c>
      <c r="B462" s="5" t="s">
        <v>43</v>
      </c>
      <c r="C462" s="6">
        <v>26440000</v>
      </c>
      <c r="D462" s="5" t="s">
        <v>44</v>
      </c>
      <c r="E462" s="6">
        <v>37.770097999999997</v>
      </c>
      <c r="F462" s="6">
        <v>-122.453726</v>
      </c>
      <c r="G462" s="5" t="s">
        <v>45</v>
      </c>
      <c r="H462" s="5" t="s">
        <v>46</v>
      </c>
      <c r="I462" s="6">
        <v>2775419</v>
      </c>
      <c r="J462" s="6">
        <v>2006</v>
      </c>
      <c r="K462" s="6">
        <v>3801</v>
      </c>
      <c r="L462" s="6">
        <v>20060713</v>
      </c>
      <c r="M462" s="6">
        <v>1713</v>
      </c>
      <c r="N462" s="6">
        <v>836</v>
      </c>
      <c r="O462" s="5" t="s">
        <v>217</v>
      </c>
      <c r="P462" s="5" t="s">
        <v>72</v>
      </c>
      <c r="Q462" s="5" t="s">
        <v>183</v>
      </c>
      <c r="R462" s="5" t="s">
        <v>694</v>
      </c>
      <c r="S462" s="5" t="s">
        <v>218</v>
      </c>
      <c r="T462" s="6">
        <v>0</v>
      </c>
      <c r="U462" s="5" t="s">
        <v>51</v>
      </c>
      <c r="V462" s="5" t="s">
        <v>52</v>
      </c>
      <c r="W462" s="5" t="s">
        <v>53</v>
      </c>
      <c r="X462" s="5" t="s">
        <v>91</v>
      </c>
      <c r="Y462" s="5" t="s">
        <v>92</v>
      </c>
      <c r="Z462" s="5" t="s">
        <v>56</v>
      </c>
      <c r="AA462" s="5" t="s">
        <v>57</v>
      </c>
      <c r="AB462" s="5" t="s">
        <v>58</v>
      </c>
      <c r="AC462" s="5" t="s">
        <v>52</v>
      </c>
      <c r="AD462" s="5" t="s">
        <v>59</v>
      </c>
      <c r="AE462" s="5" t="s">
        <v>112</v>
      </c>
      <c r="AF462" s="5" t="s">
        <v>93</v>
      </c>
      <c r="AG462" s="5" t="s">
        <v>1014</v>
      </c>
      <c r="AH462" s="5" t="s">
        <v>63</v>
      </c>
      <c r="AI462" s="5" t="s">
        <v>64</v>
      </c>
      <c r="AJ462" s="5" t="s">
        <v>220</v>
      </c>
      <c r="AK462" s="5" t="s">
        <v>66</v>
      </c>
      <c r="AL462" s="5" t="s">
        <v>155</v>
      </c>
      <c r="AM462" s="5" t="s">
        <v>68</v>
      </c>
      <c r="AN462" s="5" t="s">
        <v>221</v>
      </c>
      <c r="AO462" s="5" t="s">
        <v>222</v>
      </c>
      <c r="AP462" s="5" t="s">
        <v>223</v>
      </c>
      <c r="AQ462" s="6">
        <v>9112</v>
      </c>
    </row>
    <row r="463" spans="1:43" ht="16.5" thickBot="1" x14ac:dyDescent="0.3">
      <c r="A463" s="4">
        <v>29487</v>
      </c>
      <c r="B463" s="5" t="s">
        <v>43</v>
      </c>
      <c r="C463" s="6">
        <v>26469000</v>
      </c>
      <c r="D463" s="6">
        <v>5901000</v>
      </c>
      <c r="E463" s="6">
        <v>37.775011999999997</v>
      </c>
      <c r="F463" s="6">
        <v>-122.452679</v>
      </c>
      <c r="G463" s="5" t="s">
        <v>45</v>
      </c>
      <c r="H463" s="5" t="s">
        <v>46</v>
      </c>
      <c r="I463" s="6">
        <v>4805865</v>
      </c>
      <c r="J463" s="6">
        <v>2010</v>
      </c>
      <c r="K463" s="6">
        <v>3801</v>
      </c>
      <c r="L463" s="6">
        <v>20100709</v>
      </c>
      <c r="M463" s="6">
        <v>121</v>
      </c>
      <c r="N463" s="6">
        <v>1889</v>
      </c>
      <c r="O463" s="5" t="s">
        <v>792</v>
      </c>
      <c r="P463" s="5" t="s">
        <v>135</v>
      </c>
      <c r="Q463" s="5" t="s">
        <v>146</v>
      </c>
      <c r="R463" s="5" t="s">
        <v>174</v>
      </c>
      <c r="S463" s="5" t="s">
        <v>1029</v>
      </c>
      <c r="T463" s="6">
        <v>38</v>
      </c>
      <c r="U463" s="5" t="s">
        <v>76</v>
      </c>
      <c r="V463" s="5" t="s">
        <v>52</v>
      </c>
      <c r="W463" s="5" t="s">
        <v>53</v>
      </c>
      <c r="X463" s="5" t="s">
        <v>147</v>
      </c>
      <c r="Y463" s="5" t="s">
        <v>78</v>
      </c>
      <c r="Z463" s="5" t="s">
        <v>56</v>
      </c>
      <c r="AA463" s="5" t="s">
        <v>57</v>
      </c>
      <c r="AB463" s="5" t="s">
        <v>58</v>
      </c>
      <c r="AC463" s="5" t="s">
        <v>52</v>
      </c>
      <c r="AD463" s="5" t="s">
        <v>131</v>
      </c>
      <c r="AE463" s="5" t="s">
        <v>112</v>
      </c>
      <c r="AF463" s="5" t="s">
        <v>79</v>
      </c>
      <c r="AG463" s="5" t="s">
        <v>1030</v>
      </c>
      <c r="AH463" s="5" t="s">
        <v>149</v>
      </c>
      <c r="AI463" s="5" t="s">
        <v>171</v>
      </c>
      <c r="AJ463" s="5" t="s">
        <v>184</v>
      </c>
      <c r="AK463" s="5" t="s">
        <v>168</v>
      </c>
      <c r="AL463" s="5" t="s">
        <v>155</v>
      </c>
      <c r="AM463" s="5" t="s">
        <v>68</v>
      </c>
      <c r="AN463" s="6">
        <v>23152</v>
      </c>
      <c r="AO463" s="5" t="s">
        <v>185</v>
      </c>
      <c r="AP463" s="5" t="s">
        <v>186</v>
      </c>
      <c r="AQ463" s="6">
        <v>13105</v>
      </c>
    </row>
    <row r="464" spans="1:43" ht="16.5" thickBot="1" x14ac:dyDescent="0.3">
      <c r="A464" s="4">
        <v>6955</v>
      </c>
      <c r="B464" s="5" t="s">
        <v>43</v>
      </c>
      <c r="C464" s="6">
        <v>26481000</v>
      </c>
      <c r="D464" s="5" t="s">
        <v>44</v>
      </c>
      <c r="E464" s="6">
        <v>37.777827000000002</v>
      </c>
      <c r="F464" s="6">
        <v>-122.453385</v>
      </c>
      <c r="G464" s="5" t="s">
        <v>45</v>
      </c>
      <c r="H464" s="5" t="s">
        <v>46</v>
      </c>
      <c r="I464" s="6">
        <v>4318628</v>
      </c>
      <c r="J464" s="6">
        <v>2009</v>
      </c>
      <c r="K464" s="6">
        <v>3801</v>
      </c>
      <c r="L464" s="6">
        <v>20090707</v>
      </c>
      <c r="M464" s="6">
        <v>1945</v>
      </c>
      <c r="N464" s="6">
        <v>500</v>
      </c>
      <c r="O464" s="5" t="s">
        <v>44</v>
      </c>
      <c r="P464" s="5" t="s">
        <v>47</v>
      </c>
      <c r="Q464" s="5" t="s">
        <v>1037</v>
      </c>
      <c r="R464" s="5" t="s">
        <v>101</v>
      </c>
      <c r="S464" s="5" t="s">
        <v>1029</v>
      </c>
      <c r="T464" s="6">
        <v>0</v>
      </c>
      <c r="U464" s="5" t="s">
        <v>51</v>
      </c>
      <c r="V464" s="5" t="s">
        <v>52</v>
      </c>
      <c r="W464" s="5" t="s">
        <v>53</v>
      </c>
      <c r="X464" s="5" t="s">
        <v>91</v>
      </c>
      <c r="Y464" s="5" t="s">
        <v>92</v>
      </c>
      <c r="Z464" s="5" t="s">
        <v>56</v>
      </c>
      <c r="AA464" s="5" t="s">
        <v>57</v>
      </c>
      <c r="AB464" s="5" t="s">
        <v>58</v>
      </c>
      <c r="AC464" s="5" t="s">
        <v>52</v>
      </c>
      <c r="AD464" s="5" t="s">
        <v>131</v>
      </c>
      <c r="AE464" s="5" t="s">
        <v>60</v>
      </c>
      <c r="AF464" s="5" t="s">
        <v>93</v>
      </c>
      <c r="AG464" s="5" t="s">
        <v>1036</v>
      </c>
      <c r="AH464" s="5" t="s">
        <v>123</v>
      </c>
      <c r="AI464" s="5" t="s">
        <v>64</v>
      </c>
      <c r="AJ464" s="5" t="s">
        <v>243</v>
      </c>
      <c r="AK464" s="5" t="s">
        <v>66</v>
      </c>
      <c r="AL464" s="5" t="s">
        <v>155</v>
      </c>
      <c r="AM464" s="5" t="s">
        <v>244</v>
      </c>
      <c r="AN464" s="5" t="s">
        <v>244</v>
      </c>
      <c r="AO464" s="5" t="s">
        <v>244</v>
      </c>
      <c r="AP464" s="5" t="s">
        <v>44</v>
      </c>
      <c r="AQ464" s="6">
        <v>9653</v>
      </c>
    </row>
    <row r="465" spans="1:43" ht="16.5" thickBot="1" x14ac:dyDescent="0.3">
      <c r="A465" s="4">
        <v>16034</v>
      </c>
      <c r="B465" s="5" t="s">
        <v>43</v>
      </c>
      <c r="C465" s="6">
        <v>26481000</v>
      </c>
      <c r="D465" s="5" t="s">
        <v>44</v>
      </c>
      <c r="E465" s="6">
        <v>37.777827000000002</v>
      </c>
      <c r="F465" s="6">
        <v>-122.453385</v>
      </c>
      <c r="G465" s="5" t="s">
        <v>45</v>
      </c>
      <c r="H465" s="5" t="s">
        <v>46</v>
      </c>
      <c r="I465" s="6">
        <v>140614456</v>
      </c>
      <c r="J465" s="6">
        <v>2014</v>
      </c>
      <c r="K465" s="6">
        <v>3801</v>
      </c>
      <c r="L465" s="6">
        <v>20140724</v>
      </c>
      <c r="M465" s="6">
        <v>1145</v>
      </c>
      <c r="N465" s="6">
        <v>251</v>
      </c>
      <c r="O465" s="5" t="s">
        <v>444</v>
      </c>
      <c r="P465" s="5" t="s">
        <v>72</v>
      </c>
      <c r="Q465" s="5" t="s">
        <v>780</v>
      </c>
      <c r="R465" s="5" t="s">
        <v>49</v>
      </c>
      <c r="S465" s="5" t="s">
        <v>955</v>
      </c>
      <c r="T465" s="6">
        <v>0</v>
      </c>
      <c r="U465" s="5" t="s">
        <v>51</v>
      </c>
      <c r="V465" s="5" t="s">
        <v>52</v>
      </c>
      <c r="W465" s="5" t="s">
        <v>90</v>
      </c>
      <c r="X465" s="5" t="s">
        <v>91</v>
      </c>
      <c r="Y465" s="5" t="s">
        <v>78</v>
      </c>
      <c r="Z465" s="5" t="s">
        <v>56</v>
      </c>
      <c r="AA465" s="5" t="s">
        <v>57</v>
      </c>
      <c r="AB465" s="5" t="s">
        <v>58</v>
      </c>
      <c r="AC465" s="5" t="s">
        <v>52</v>
      </c>
      <c r="AD465" s="5" t="s">
        <v>59</v>
      </c>
      <c r="AE465" s="5" t="s">
        <v>112</v>
      </c>
      <c r="AF465" s="5" t="s">
        <v>79</v>
      </c>
      <c r="AG465" s="5" t="s">
        <v>1036</v>
      </c>
      <c r="AH465" s="5" t="s">
        <v>81</v>
      </c>
      <c r="AI465" s="5" t="s">
        <v>64</v>
      </c>
      <c r="AJ465" s="5" t="s">
        <v>250</v>
      </c>
      <c r="AK465" s="5" t="s">
        <v>66</v>
      </c>
      <c r="AL465" s="5" t="s">
        <v>155</v>
      </c>
      <c r="AM465" s="5" t="s">
        <v>68</v>
      </c>
      <c r="AN465" s="5" t="s">
        <v>106</v>
      </c>
      <c r="AO465" s="5" t="s">
        <v>107</v>
      </c>
      <c r="AP465" s="5" t="s">
        <v>108</v>
      </c>
      <c r="AQ465" s="6">
        <v>23412</v>
      </c>
    </row>
    <row r="466" spans="1:43" ht="16.5" thickBot="1" x14ac:dyDescent="0.3">
      <c r="A466" s="4">
        <v>15194</v>
      </c>
      <c r="B466" s="5" t="s">
        <v>43</v>
      </c>
      <c r="C466" s="6">
        <v>26460000</v>
      </c>
      <c r="D466" s="6">
        <v>12372000</v>
      </c>
      <c r="E466" s="6">
        <v>37.777503000000003</v>
      </c>
      <c r="F466" s="6">
        <v>-122.44869799999999</v>
      </c>
      <c r="G466" s="5" t="s">
        <v>45</v>
      </c>
      <c r="H466" s="5" t="s">
        <v>46</v>
      </c>
      <c r="I466" s="6">
        <v>3834821</v>
      </c>
      <c r="J466" s="6">
        <v>2008</v>
      </c>
      <c r="K466" s="6">
        <v>3801</v>
      </c>
      <c r="L466" s="6">
        <v>20080709</v>
      </c>
      <c r="M466" s="6">
        <v>1423</v>
      </c>
      <c r="N466" s="6">
        <v>2122</v>
      </c>
      <c r="O466" s="5" t="s">
        <v>446</v>
      </c>
      <c r="P466" s="5" t="s">
        <v>88</v>
      </c>
      <c r="Q466" s="5" t="s">
        <v>648</v>
      </c>
      <c r="R466" s="5" t="s">
        <v>778</v>
      </c>
      <c r="S466" s="5" t="s">
        <v>768</v>
      </c>
      <c r="T466" s="6">
        <v>26</v>
      </c>
      <c r="U466" s="5" t="s">
        <v>622</v>
      </c>
      <c r="V466" s="5" t="s">
        <v>52</v>
      </c>
      <c r="W466" s="5" t="s">
        <v>90</v>
      </c>
      <c r="X466" s="5" t="s">
        <v>150</v>
      </c>
      <c r="Y466" s="5" t="s">
        <v>151</v>
      </c>
      <c r="Z466" s="5" t="s">
        <v>358</v>
      </c>
      <c r="AA466" s="5" t="s">
        <v>57</v>
      </c>
      <c r="AB466" s="5" t="s">
        <v>58</v>
      </c>
      <c r="AC466" s="5" t="s">
        <v>52</v>
      </c>
      <c r="AD466" s="5" t="s">
        <v>59</v>
      </c>
      <c r="AE466" s="5" t="s">
        <v>60</v>
      </c>
      <c r="AF466" s="5" t="s">
        <v>153</v>
      </c>
      <c r="AG466" s="5" t="s">
        <v>779</v>
      </c>
      <c r="AH466" s="5" t="s">
        <v>63</v>
      </c>
      <c r="AI466" s="5" t="s">
        <v>64</v>
      </c>
      <c r="AJ466" s="5" t="s">
        <v>82</v>
      </c>
      <c r="AK466" s="5" t="s">
        <v>83</v>
      </c>
      <c r="AL466" s="5" t="s">
        <v>155</v>
      </c>
      <c r="AM466" s="5" t="s">
        <v>68</v>
      </c>
      <c r="AN466" s="6">
        <v>22106</v>
      </c>
      <c r="AO466" s="5" t="s">
        <v>85</v>
      </c>
      <c r="AP466" s="5" t="s">
        <v>86</v>
      </c>
      <c r="AQ466" s="6">
        <v>18381</v>
      </c>
    </row>
    <row r="467" spans="1:43" ht="16.5" thickBot="1" x14ac:dyDescent="0.3">
      <c r="A467" s="4">
        <v>28640</v>
      </c>
      <c r="B467" s="5" t="s">
        <v>43</v>
      </c>
      <c r="C467" s="6">
        <v>26027000</v>
      </c>
      <c r="D467" s="5" t="s">
        <v>44</v>
      </c>
      <c r="E467" s="6">
        <v>37.773345999999997</v>
      </c>
      <c r="F467" s="6">
        <v>-122.435751</v>
      </c>
      <c r="G467" s="5" t="s">
        <v>45</v>
      </c>
      <c r="H467" s="5" t="s">
        <v>46</v>
      </c>
      <c r="I467" s="6">
        <v>2787107</v>
      </c>
      <c r="J467" s="6">
        <v>2006</v>
      </c>
      <c r="K467" s="6">
        <v>3801</v>
      </c>
      <c r="L467" s="6">
        <v>20060731</v>
      </c>
      <c r="M467" s="6">
        <v>840</v>
      </c>
      <c r="N467" s="6">
        <v>649</v>
      </c>
      <c r="O467" s="5" t="s">
        <v>119</v>
      </c>
      <c r="P467" s="5" t="s">
        <v>172</v>
      </c>
      <c r="Q467" s="5" t="s">
        <v>585</v>
      </c>
      <c r="R467" s="5" t="s">
        <v>192</v>
      </c>
      <c r="S467" s="5" t="s">
        <v>680</v>
      </c>
      <c r="T467" s="6">
        <v>0</v>
      </c>
      <c r="U467" s="5" t="s">
        <v>51</v>
      </c>
      <c r="V467" s="5" t="s">
        <v>52</v>
      </c>
      <c r="W467" s="5" t="s">
        <v>90</v>
      </c>
      <c r="X467" s="5" t="s">
        <v>77</v>
      </c>
      <c r="Y467" s="5" t="s">
        <v>78</v>
      </c>
      <c r="Z467" s="5" t="s">
        <v>56</v>
      </c>
      <c r="AA467" s="5" t="s">
        <v>57</v>
      </c>
      <c r="AB467" s="5" t="s">
        <v>58</v>
      </c>
      <c r="AC467" s="5" t="s">
        <v>52</v>
      </c>
      <c r="AD467" s="5" t="s">
        <v>59</v>
      </c>
      <c r="AE467" s="5" t="s">
        <v>112</v>
      </c>
      <c r="AF467" s="5" t="s">
        <v>79</v>
      </c>
      <c r="AG467" s="5" t="s">
        <v>1001</v>
      </c>
      <c r="AH467" s="5" t="s">
        <v>95</v>
      </c>
      <c r="AI467" s="5" t="s">
        <v>64</v>
      </c>
      <c r="AJ467" s="5" t="s">
        <v>139</v>
      </c>
      <c r="AK467" s="5" t="s">
        <v>66</v>
      </c>
      <c r="AL467" s="5" t="s">
        <v>155</v>
      </c>
      <c r="AM467" s="5" t="s">
        <v>68</v>
      </c>
      <c r="AN467" s="6">
        <v>22107</v>
      </c>
      <c r="AO467" s="5" t="s">
        <v>140</v>
      </c>
      <c r="AP467" s="5" t="s">
        <v>141</v>
      </c>
      <c r="AQ467" s="6">
        <v>13914</v>
      </c>
    </row>
    <row r="468" spans="1:43" ht="16.5" thickBot="1" x14ac:dyDescent="0.3">
      <c r="A468" s="4">
        <v>29044</v>
      </c>
      <c r="B468" s="5" t="s">
        <v>43</v>
      </c>
      <c r="C468" s="6">
        <v>26074000</v>
      </c>
      <c r="D468" s="5" t="s">
        <v>44</v>
      </c>
      <c r="E468" s="6">
        <v>37.779867000000003</v>
      </c>
      <c r="F468" s="6">
        <v>-122.437072</v>
      </c>
      <c r="G468" s="5" t="s">
        <v>45</v>
      </c>
      <c r="H468" s="5" t="s">
        <v>46</v>
      </c>
      <c r="I468" s="6">
        <v>5774595</v>
      </c>
      <c r="J468" s="6">
        <v>2012</v>
      </c>
      <c r="K468" s="6">
        <v>3801</v>
      </c>
      <c r="L468" s="6">
        <v>20120703</v>
      </c>
      <c r="M468" s="6">
        <v>2010</v>
      </c>
      <c r="N468" s="6">
        <v>522</v>
      </c>
      <c r="O468" s="5" t="s">
        <v>119</v>
      </c>
      <c r="P468" s="5" t="s">
        <v>47</v>
      </c>
      <c r="Q468" s="5" t="s">
        <v>224</v>
      </c>
      <c r="R468" s="5" t="s">
        <v>101</v>
      </c>
      <c r="S468" s="5" t="s">
        <v>680</v>
      </c>
      <c r="T468" s="6">
        <v>0</v>
      </c>
      <c r="U468" s="5" t="s">
        <v>51</v>
      </c>
      <c r="V468" s="5" t="s">
        <v>52</v>
      </c>
      <c r="W468" s="5" t="s">
        <v>53</v>
      </c>
      <c r="X468" s="5" t="s">
        <v>91</v>
      </c>
      <c r="Y468" s="5" t="s">
        <v>78</v>
      </c>
      <c r="Z468" s="5" t="s">
        <v>56</v>
      </c>
      <c r="AA468" s="5" t="s">
        <v>57</v>
      </c>
      <c r="AB468" s="5" t="s">
        <v>58</v>
      </c>
      <c r="AC468" s="5" t="s">
        <v>52</v>
      </c>
      <c r="AD468" s="5" t="s">
        <v>59</v>
      </c>
      <c r="AE468" s="5" t="s">
        <v>112</v>
      </c>
      <c r="AF468" s="5" t="s">
        <v>79</v>
      </c>
      <c r="AG468" s="5" t="s">
        <v>1070</v>
      </c>
      <c r="AH468" s="5" t="s">
        <v>123</v>
      </c>
      <c r="AI468" s="5" t="s">
        <v>64</v>
      </c>
      <c r="AJ468" s="5" t="s">
        <v>124</v>
      </c>
      <c r="AK468" s="5" t="s">
        <v>66</v>
      </c>
      <c r="AL468" s="5" t="s">
        <v>155</v>
      </c>
      <c r="AM468" s="5" t="s">
        <v>68</v>
      </c>
      <c r="AN468" s="5" t="s">
        <v>125</v>
      </c>
      <c r="AO468" s="5" t="s">
        <v>126</v>
      </c>
      <c r="AP468" s="5" t="s">
        <v>127</v>
      </c>
      <c r="AQ468" s="6">
        <v>6870</v>
      </c>
    </row>
    <row r="469" spans="1:43" ht="16.5" thickBot="1" x14ac:dyDescent="0.3">
      <c r="A469" s="4">
        <v>29438</v>
      </c>
      <c r="B469" s="5" t="s">
        <v>43</v>
      </c>
      <c r="C469" s="6">
        <v>26441000</v>
      </c>
      <c r="D469" s="6">
        <v>9770000</v>
      </c>
      <c r="E469" s="6">
        <v>37.771157000000002</v>
      </c>
      <c r="F469" s="6">
        <v>-122.452778</v>
      </c>
      <c r="G469" s="5" t="s">
        <v>45</v>
      </c>
      <c r="H469" s="5" t="s">
        <v>46</v>
      </c>
      <c r="I469" s="6">
        <v>4318565</v>
      </c>
      <c r="J469" s="6">
        <v>2009</v>
      </c>
      <c r="K469" s="6">
        <v>3801</v>
      </c>
      <c r="L469" s="6">
        <v>20090714</v>
      </c>
      <c r="M469" s="6">
        <v>1336</v>
      </c>
      <c r="N469" s="6">
        <v>4075</v>
      </c>
      <c r="O469" s="5" t="s">
        <v>119</v>
      </c>
      <c r="P469" s="5" t="s">
        <v>47</v>
      </c>
      <c r="Q469" s="5" t="s">
        <v>248</v>
      </c>
      <c r="R469" s="5" t="s">
        <v>192</v>
      </c>
      <c r="S469" s="5" t="s">
        <v>751</v>
      </c>
      <c r="T469" s="6">
        <v>157</v>
      </c>
      <c r="U469" s="5" t="s">
        <v>120</v>
      </c>
      <c r="V469" s="5" t="s">
        <v>52</v>
      </c>
      <c r="W469" s="5" t="s">
        <v>90</v>
      </c>
      <c r="X469" s="5" t="s">
        <v>147</v>
      </c>
      <c r="Y469" s="5" t="s">
        <v>78</v>
      </c>
      <c r="Z469" s="5" t="s">
        <v>56</v>
      </c>
      <c r="AA469" s="5" t="s">
        <v>57</v>
      </c>
      <c r="AB469" s="5" t="s">
        <v>58</v>
      </c>
      <c r="AC469" s="5" t="s">
        <v>52</v>
      </c>
      <c r="AD469" s="5" t="s">
        <v>59</v>
      </c>
      <c r="AE469" s="5" t="s">
        <v>60</v>
      </c>
      <c r="AF469" s="5" t="s">
        <v>79</v>
      </c>
      <c r="AG469" s="5" t="s">
        <v>1088</v>
      </c>
      <c r="AH469" s="5" t="s">
        <v>81</v>
      </c>
      <c r="AI469" s="5" t="s">
        <v>64</v>
      </c>
      <c r="AJ469" s="5" t="s">
        <v>65</v>
      </c>
      <c r="AK469" s="5" t="s">
        <v>83</v>
      </c>
      <c r="AL469" s="5" t="s">
        <v>155</v>
      </c>
      <c r="AM469" s="5" t="s">
        <v>68</v>
      </c>
      <c r="AN469" s="6">
        <v>22350</v>
      </c>
      <c r="AO469" s="5" t="s">
        <v>69</v>
      </c>
      <c r="AP469" s="5" t="s">
        <v>70</v>
      </c>
      <c r="AQ469" s="6">
        <v>23146</v>
      </c>
    </row>
    <row r="470" spans="1:43" ht="16.5" thickBot="1" x14ac:dyDescent="0.3">
      <c r="A470" s="4">
        <v>29439</v>
      </c>
      <c r="B470" s="5" t="s">
        <v>43</v>
      </c>
      <c r="C470" s="6">
        <v>26419000</v>
      </c>
      <c r="D470" s="6">
        <v>9769000</v>
      </c>
      <c r="E470" s="6">
        <v>37.771253999999999</v>
      </c>
      <c r="F470" s="6">
        <v>-122.452112</v>
      </c>
      <c r="G470" s="5" t="s">
        <v>45</v>
      </c>
      <c r="H470" s="5" t="s">
        <v>46</v>
      </c>
      <c r="I470" s="6">
        <v>4840448</v>
      </c>
      <c r="J470" s="6">
        <v>2010</v>
      </c>
      <c r="K470" s="6">
        <v>3801</v>
      </c>
      <c r="L470" s="6">
        <v>20100726</v>
      </c>
      <c r="M470" s="6">
        <v>1015</v>
      </c>
      <c r="N470" s="6">
        <v>1230</v>
      </c>
      <c r="O470" s="5" t="s">
        <v>71</v>
      </c>
      <c r="P470" s="5" t="s">
        <v>172</v>
      </c>
      <c r="Q470" s="5" t="s">
        <v>136</v>
      </c>
      <c r="R470" s="5" t="s">
        <v>192</v>
      </c>
      <c r="S470" s="5" t="s">
        <v>751</v>
      </c>
      <c r="T470" s="6">
        <v>39</v>
      </c>
      <c r="U470" s="5" t="s">
        <v>76</v>
      </c>
      <c r="V470" s="5" t="s">
        <v>52</v>
      </c>
      <c r="W470" s="5" t="s">
        <v>90</v>
      </c>
      <c r="X470" s="5" t="s">
        <v>77</v>
      </c>
      <c r="Y470" s="5" t="s">
        <v>78</v>
      </c>
      <c r="Z470" s="5" t="s">
        <v>56</v>
      </c>
      <c r="AA470" s="5" t="s">
        <v>57</v>
      </c>
      <c r="AB470" s="5" t="s">
        <v>58</v>
      </c>
      <c r="AC470" s="5" t="s">
        <v>52</v>
      </c>
      <c r="AD470" s="5" t="s">
        <v>59</v>
      </c>
      <c r="AE470" s="5" t="s">
        <v>60</v>
      </c>
      <c r="AF470" s="5" t="s">
        <v>79</v>
      </c>
      <c r="AG470" s="5" t="s">
        <v>1089</v>
      </c>
      <c r="AH470" s="5" t="s">
        <v>81</v>
      </c>
      <c r="AI470" s="5" t="s">
        <v>64</v>
      </c>
      <c r="AJ470" s="5" t="s">
        <v>139</v>
      </c>
      <c r="AK470" s="5" t="s">
        <v>83</v>
      </c>
      <c r="AL470" s="5" t="s">
        <v>155</v>
      </c>
      <c r="AM470" s="5" t="s">
        <v>68</v>
      </c>
      <c r="AN470" s="6">
        <v>22107</v>
      </c>
      <c r="AO470" s="5" t="s">
        <v>140</v>
      </c>
      <c r="AP470" s="5" t="s">
        <v>141</v>
      </c>
      <c r="AQ470" s="6">
        <v>23158</v>
      </c>
    </row>
    <row r="471" spans="1:43" ht="16.5" thickBot="1" x14ac:dyDescent="0.3">
      <c r="A471" s="4">
        <v>14741</v>
      </c>
      <c r="B471" s="5" t="s">
        <v>43</v>
      </c>
      <c r="C471" s="6">
        <v>26078000</v>
      </c>
      <c r="D471" s="6">
        <v>12733000</v>
      </c>
      <c r="E471" s="6">
        <v>37.779753999999997</v>
      </c>
      <c r="F471" s="6">
        <v>-122.437979</v>
      </c>
      <c r="G471" s="5" t="s">
        <v>45</v>
      </c>
      <c r="H471" s="5" t="s">
        <v>46</v>
      </c>
      <c r="I471" s="6">
        <v>4816413</v>
      </c>
      <c r="J471" s="6">
        <v>2010</v>
      </c>
      <c r="K471" s="6">
        <v>3801</v>
      </c>
      <c r="L471" s="6">
        <v>20100719</v>
      </c>
      <c r="M471" s="6">
        <v>846</v>
      </c>
      <c r="N471" s="6">
        <v>1430</v>
      </c>
      <c r="O471" s="5" t="s">
        <v>119</v>
      </c>
      <c r="P471" s="5" t="s">
        <v>172</v>
      </c>
      <c r="Q471" s="5" t="s">
        <v>1074</v>
      </c>
      <c r="R471" s="5" t="s">
        <v>49</v>
      </c>
      <c r="S471" s="5" t="s">
        <v>1072</v>
      </c>
      <c r="T471" s="6">
        <v>25</v>
      </c>
      <c r="U471" s="5" t="s">
        <v>120</v>
      </c>
      <c r="V471" s="5" t="s">
        <v>52</v>
      </c>
      <c r="W471" s="5" t="s">
        <v>90</v>
      </c>
      <c r="X471" s="5" t="s">
        <v>150</v>
      </c>
      <c r="Y471" s="5" t="s">
        <v>151</v>
      </c>
      <c r="Z471" s="5" t="s">
        <v>203</v>
      </c>
      <c r="AA471" s="5" t="s">
        <v>57</v>
      </c>
      <c r="AB471" s="5" t="s">
        <v>58</v>
      </c>
      <c r="AC471" s="5" t="s">
        <v>52</v>
      </c>
      <c r="AD471" s="5" t="s">
        <v>59</v>
      </c>
      <c r="AE471" s="5" t="s">
        <v>60</v>
      </c>
      <c r="AF471" s="5" t="s">
        <v>153</v>
      </c>
      <c r="AG471" s="5" t="s">
        <v>1075</v>
      </c>
      <c r="AH471" s="5" t="s">
        <v>95</v>
      </c>
      <c r="AI471" s="5" t="s">
        <v>64</v>
      </c>
      <c r="AJ471" s="5" t="s">
        <v>599</v>
      </c>
      <c r="AK471" s="5" t="s">
        <v>83</v>
      </c>
      <c r="AL471" s="5" t="s">
        <v>155</v>
      </c>
      <c r="AM471" s="5" t="s">
        <v>68</v>
      </c>
      <c r="AN471" s="5" t="s">
        <v>600</v>
      </c>
      <c r="AO471" s="5" t="s">
        <v>601</v>
      </c>
      <c r="AP471" s="5" t="s">
        <v>602</v>
      </c>
      <c r="AQ471" s="6">
        <v>17310</v>
      </c>
    </row>
    <row r="472" spans="1:43" ht="16.5" thickBot="1" x14ac:dyDescent="0.3">
      <c r="A472" s="4">
        <v>29462</v>
      </c>
      <c r="B472" s="5" t="s">
        <v>43</v>
      </c>
      <c r="C472" s="6">
        <v>26445000</v>
      </c>
      <c r="D472" s="6">
        <v>5460000</v>
      </c>
      <c r="E472" s="6">
        <v>37.772047999999998</v>
      </c>
      <c r="F472" s="6">
        <v>-122.453554</v>
      </c>
      <c r="G472" s="5" t="s">
        <v>45</v>
      </c>
      <c r="H472" s="5" t="s">
        <v>46</v>
      </c>
      <c r="I472" s="6">
        <v>4315236</v>
      </c>
      <c r="J472" s="6">
        <v>2009</v>
      </c>
      <c r="K472" s="6">
        <v>3801</v>
      </c>
      <c r="L472" s="6">
        <v>20090715</v>
      </c>
      <c r="M472" s="6">
        <v>1907</v>
      </c>
      <c r="N472" s="6">
        <v>7085</v>
      </c>
      <c r="O472" s="5" t="s">
        <v>44</v>
      </c>
      <c r="P472" s="5" t="s">
        <v>88</v>
      </c>
      <c r="Q472" s="5" t="s">
        <v>491</v>
      </c>
      <c r="R472" s="5" t="s">
        <v>109</v>
      </c>
      <c r="S472" s="5" t="s">
        <v>694</v>
      </c>
      <c r="T472" s="6">
        <v>162</v>
      </c>
      <c r="U472" s="5" t="s">
        <v>76</v>
      </c>
      <c r="V472" s="5" t="s">
        <v>52</v>
      </c>
      <c r="W472" s="5" t="s">
        <v>53</v>
      </c>
      <c r="X472" s="5" t="s">
        <v>249</v>
      </c>
      <c r="Y472" s="5" t="s">
        <v>254</v>
      </c>
      <c r="Z472" s="5" t="s">
        <v>56</v>
      </c>
      <c r="AA472" s="5" t="s">
        <v>57</v>
      </c>
      <c r="AB472" s="5" t="s">
        <v>58</v>
      </c>
      <c r="AC472" s="5" t="s">
        <v>52</v>
      </c>
      <c r="AD472" s="5" t="s">
        <v>59</v>
      </c>
      <c r="AE472" s="5" t="s">
        <v>60</v>
      </c>
      <c r="AF472" s="5" t="s">
        <v>79</v>
      </c>
      <c r="AG472" s="5" t="s">
        <v>1096</v>
      </c>
      <c r="AH472" s="5" t="s">
        <v>123</v>
      </c>
      <c r="AI472" s="5" t="s">
        <v>171</v>
      </c>
      <c r="AJ472" s="5" t="s">
        <v>65</v>
      </c>
      <c r="AK472" s="5" t="s">
        <v>83</v>
      </c>
      <c r="AL472" s="5" t="s">
        <v>155</v>
      </c>
      <c r="AM472" s="5" t="s">
        <v>68</v>
      </c>
      <c r="AN472" s="6">
        <v>22350</v>
      </c>
      <c r="AO472" s="5" t="s">
        <v>69</v>
      </c>
      <c r="AP472" s="5" t="s">
        <v>70</v>
      </c>
      <c r="AQ472" s="6">
        <v>10526</v>
      </c>
    </row>
    <row r="473" spans="1:43" ht="16.5" thickBot="1" x14ac:dyDescent="0.3">
      <c r="A473" s="4">
        <v>3309</v>
      </c>
      <c r="B473" s="5" t="s">
        <v>43</v>
      </c>
      <c r="C473" s="6">
        <v>26441000</v>
      </c>
      <c r="D473" s="6">
        <v>9770000</v>
      </c>
      <c r="E473" s="6">
        <v>37.771031999999998</v>
      </c>
      <c r="F473" s="6">
        <v>-122.45381999999999</v>
      </c>
      <c r="G473" s="5" t="s">
        <v>45</v>
      </c>
      <c r="H473" s="5" t="s">
        <v>46</v>
      </c>
      <c r="I473" s="6">
        <v>3268462</v>
      </c>
      <c r="J473" s="6">
        <v>2007</v>
      </c>
      <c r="K473" s="6">
        <v>3801</v>
      </c>
      <c r="L473" s="6">
        <v>20070708</v>
      </c>
      <c r="M473" s="6">
        <v>2137</v>
      </c>
      <c r="N473" s="6">
        <v>821</v>
      </c>
      <c r="O473" s="5" t="s">
        <v>119</v>
      </c>
      <c r="P473" s="5" t="s">
        <v>182</v>
      </c>
      <c r="Q473" s="5" t="s">
        <v>258</v>
      </c>
      <c r="R473" s="5" t="s">
        <v>192</v>
      </c>
      <c r="S473" s="5" t="s">
        <v>694</v>
      </c>
      <c r="T473" s="6">
        <v>25</v>
      </c>
      <c r="U473" s="5" t="s">
        <v>76</v>
      </c>
      <c r="V473" s="5" t="s">
        <v>52</v>
      </c>
      <c r="W473" s="5" t="s">
        <v>111</v>
      </c>
      <c r="X473" s="5" t="s">
        <v>91</v>
      </c>
      <c r="Y473" s="5" t="s">
        <v>92</v>
      </c>
      <c r="Z473" s="5" t="s">
        <v>56</v>
      </c>
      <c r="AA473" s="5" t="s">
        <v>57</v>
      </c>
      <c r="AB473" s="5" t="s">
        <v>58</v>
      </c>
      <c r="AC473" s="5" t="s">
        <v>52</v>
      </c>
      <c r="AD473" s="5" t="s">
        <v>131</v>
      </c>
      <c r="AE473" s="5" t="s">
        <v>60</v>
      </c>
      <c r="AF473" s="5" t="s">
        <v>93</v>
      </c>
      <c r="AG473" s="5" t="s">
        <v>1102</v>
      </c>
      <c r="AH473" s="5" t="s">
        <v>123</v>
      </c>
      <c r="AI473" s="5" t="s">
        <v>64</v>
      </c>
      <c r="AJ473" s="5" t="s">
        <v>435</v>
      </c>
      <c r="AK473" s="5" t="s">
        <v>83</v>
      </c>
      <c r="AL473" s="5" t="s">
        <v>155</v>
      </c>
      <c r="AM473" s="5" t="s">
        <v>68</v>
      </c>
      <c r="AN473" s="6">
        <v>21650.1</v>
      </c>
      <c r="AO473" s="5" t="s">
        <v>436</v>
      </c>
      <c r="AP473" s="5" t="s">
        <v>437</v>
      </c>
      <c r="AQ473" s="6">
        <v>1990</v>
      </c>
    </row>
    <row r="474" spans="1:43" ht="16.5" thickBot="1" x14ac:dyDescent="0.3">
      <c r="A474" s="4">
        <v>14737</v>
      </c>
      <c r="B474" s="5" t="s">
        <v>43</v>
      </c>
      <c r="C474" s="6">
        <v>26077000</v>
      </c>
      <c r="D474" s="5" t="s">
        <v>44</v>
      </c>
      <c r="E474" s="6">
        <v>37.77966</v>
      </c>
      <c r="F474" s="6">
        <v>-122.43874</v>
      </c>
      <c r="G474" s="5" t="s">
        <v>45</v>
      </c>
      <c r="H474" s="5" t="s">
        <v>46</v>
      </c>
      <c r="I474" s="6">
        <v>4803509</v>
      </c>
      <c r="J474" s="6">
        <v>2010</v>
      </c>
      <c r="K474" s="6">
        <v>3801</v>
      </c>
      <c r="L474" s="6">
        <v>20100711</v>
      </c>
      <c r="M474" s="6">
        <v>105</v>
      </c>
      <c r="N474" s="6">
        <v>522</v>
      </c>
      <c r="O474" s="5" t="s">
        <v>119</v>
      </c>
      <c r="P474" s="5" t="s">
        <v>182</v>
      </c>
      <c r="Q474" s="5" t="s">
        <v>44</v>
      </c>
      <c r="R474" s="5" t="s">
        <v>101</v>
      </c>
      <c r="S474" s="5" t="s">
        <v>453</v>
      </c>
      <c r="T474" s="6">
        <v>0</v>
      </c>
      <c r="U474" s="5" t="s">
        <v>51</v>
      </c>
      <c r="V474" s="5" t="s">
        <v>52</v>
      </c>
      <c r="W474" s="5" t="s">
        <v>53</v>
      </c>
      <c r="X474" s="5" t="s">
        <v>150</v>
      </c>
      <c r="Y474" s="5" t="s">
        <v>151</v>
      </c>
      <c r="Z474" s="5" t="s">
        <v>358</v>
      </c>
      <c r="AA474" s="5" t="s">
        <v>57</v>
      </c>
      <c r="AB474" s="5" t="s">
        <v>58</v>
      </c>
      <c r="AC474" s="5" t="s">
        <v>52</v>
      </c>
      <c r="AD474" s="5" t="s">
        <v>131</v>
      </c>
      <c r="AE474" s="5" t="s">
        <v>112</v>
      </c>
      <c r="AF474" s="5" t="s">
        <v>153</v>
      </c>
      <c r="AG474" s="5" t="s">
        <v>62</v>
      </c>
      <c r="AH474" s="5" t="s">
        <v>149</v>
      </c>
      <c r="AI474" s="5" t="s">
        <v>64</v>
      </c>
      <c r="AJ474" s="5" t="s">
        <v>497</v>
      </c>
      <c r="AK474" s="5" t="s">
        <v>66</v>
      </c>
      <c r="AL474" s="5" t="s">
        <v>155</v>
      </c>
      <c r="AM474" s="5" t="s">
        <v>68</v>
      </c>
      <c r="AN474" s="5" t="s">
        <v>498</v>
      </c>
      <c r="AO474" s="5" t="s">
        <v>499</v>
      </c>
      <c r="AP474" s="5" t="s">
        <v>127</v>
      </c>
      <c r="AQ474" s="6">
        <v>10020</v>
      </c>
    </row>
    <row r="475" spans="1:43" ht="16.5" thickBot="1" x14ac:dyDescent="0.3">
      <c r="A475" s="4">
        <v>29511</v>
      </c>
      <c r="B475" s="5" t="s">
        <v>43</v>
      </c>
      <c r="C475" s="6">
        <v>26486000</v>
      </c>
      <c r="D475" s="5" t="s">
        <v>44</v>
      </c>
      <c r="E475" s="6">
        <v>37.777599000000002</v>
      </c>
      <c r="F475" s="6">
        <v>-122.455217</v>
      </c>
      <c r="G475" s="5" t="s">
        <v>45</v>
      </c>
      <c r="H475" s="5" t="s">
        <v>46</v>
      </c>
      <c r="I475" s="6">
        <v>3322877</v>
      </c>
      <c r="J475" s="6">
        <v>2007</v>
      </c>
      <c r="K475" s="6">
        <v>3801</v>
      </c>
      <c r="L475" s="6">
        <v>20070728</v>
      </c>
      <c r="M475" s="6">
        <v>2241</v>
      </c>
      <c r="N475" s="5" t="s">
        <v>963</v>
      </c>
      <c r="O475" s="5" t="s">
        <v>87</v>
      </c>
      <c r="P475" s="5" t="s">
        <v>128</v>
      </c>
      <c r="Q475" s="5" t="s">
        <v>959</v>
      </c>
      <c r="R475" s="5" t="s">
        <v>49</v>
      </c>
      <c r="S475" s="5" t="s">
        <v>694</v>
      </c>
      <c r="T475" s="6">
        <v>0</v>
      </c>
      <c r="U475" s="5" t="s">
        <v>51</v>
      </c>
      <c r="V475" s="5" t="s">
        <v>52</v>
      </c>
      <c r="W475" s="5" t="s">
        <v>53</v>
      </c>
      <c r="X475" s="5" t="s">
        <v>91</v>
      </c>
      <c r="Y475" s="5" t="s">
        <v>78</v>
      </c>
      <c r="Z475" s="5" t="s">
        <v>56</v>
      </c>
      <c r="AA475" s="5" t="s">
        <v>57</v>
      </c>
      <c r="AB475" s="5" t="s">
        <v>58</v>
      </c>
      <c r="AC475" s="5" t="s">
        <v>52</v>
      </c>
      <c r="AD475" s="5" t="s">
        <v>131</v>
      </c>
      <c r="AE475" s="5" t="s">
        <v>112</v>
      </c>
      <c r="AF475" s="5" t="s">
        <v>79</v>
      </c>
      <c r="AG475" s="5" t="s">
        <v>1108</v>
      </c>
      <c r="AH475" s="5" t="s">
        <v>149</v>
      </c>
      <c r="AI475" s="5" t="s">
        <v>64</v>
      </c>
      <c r="AJ475" s="5" t="s">
        <v>293</v>
      </c>
      <c r="AK475" s="5" t="s">
        <v>66</v>
      </c>
      <c r="AL475" s="5" t="s">
        <v>155</v>
      </c>
      <c r="AM475" s="5" t="s">
        <v>68</v>
      </c>
      <c r="AN475" s="6">
        <v>23152</v>
      </c>
      <c r="AO475" s="5" t="s">
        <v>185</v>
      </c>
      <c r="AP475" s="5" t="s">
        <v>186</v>
      </c>
      <c r="AQ475" s="6">
        <v>8923</v>
      </c>
    </row>
    <row r="476" spans="1:43" ht="16.5" thickBot="1" x14ac:dyDescent="0.3">
      <c r="A476" s="4">
        <v>3761</v>
      </c>
      <c r="B476" s="5" t="s">
        <v>43</v>
      </c>
      <c r="C476" s="6">
        <v>26460000</v>
      </c>
      <c r="D476" s="6">
        <v>12743000</v>
      </c>
      <c r="E476" s="6">
        <v>37.778376000000002</v>
      </c>
      <c r="F476" s="6">
        <v>-122.448982</v>
      </c>
      <c r="G476" s="5" t="s">
        <v>45</v>
      </c>
      <c r="H476" s="5" t="s">
        <v>46</v>
      </c>
      <c r="I476" s="6">
        <v>130575404</v>
      </c>
      <c r="J476" s="6">
        <v>2013</v>
      </c>
      <c r="K476" s="6">
        <v>3801</v>
      </c>
      <c r="L476" s="6">
        <v>20130713</v>
      </c>
      <c r="M476" s="6">
        <v>954</v>
      </c>
      <c r="N476" s="6">
        <v>1111</v>
      </c>
      <c r="O476" s="5" t="s">
        <v>446</v>
      </c>
      <c r="P476" s="5" t="s">
        <v>128</v>
      </c>
      <c r="Q476" s="5" t="s">
        <v>1050</v>
      </c>
      <c r="R476" s="5" t="s">
        <v>101</v>
      </c>
      <c r="S476" s="5" t="s">
        <v>778</v>
      </c>
      <c r="T476" s="6">
        <v>30</v>
      </c>
      <c r="U476" s="5" t="s">
        <v>120</v>
      </c>
      <c r="V476" s="5" t="s">
        <v>52</v>
      </c>
      <c r="W476" s="5" t="s">
        <v>90</v>
      </c>
      <c r="X476" s="5" t="s">
        <v>147</v>
      </c>
      <c r="Y476" s="5" t="s">
        <v>78</v>
      </c>
      <c r="Z476" s="5" t="s">
        <v>56</v>
      </c>
      <c r="AA476" s="5" t="s">
        <v>57</v>
      </c>
      <c r="AB476" s="5" t="s">
        <v>58</v>
      </c>
      <c r="AC476" s="5" t="s">
        <v>52</v>
      </c>
      <c r="AD476" s="5" t="s">
        <v>59</v>
      </c>
      <c r="AE476" s="5" t="s">
        <v>112</v>
      </c>
      <c r="AF476" s="5" t="s">
        <v>79</v>
      </c>
      <c r="AG476" s="5" t="s">
        <v>1126</v>
      </c>
      <c r="AH476" s="5" t="s">
        <v>95</v>
      </c>
      <c r="AI476" s="5" t="s">
        <v>64</v>
      </c>
      <c r="AJ476" s="5" t="s">
        <v>65</v>
      </c>
      <c r="AK476" s="5" t="s">
        <v>168</v>
      </c>
      <c r="AL476" s="5" t="s">
        <v>155</v>
      </c>
      <c r="AM476" s="5" t="s">
        <v>68</v>
      </c>
      <c r="AN476" s="6">
        <v>22350</v>
      </c>
      <c r="AO476" s="5" t="s">
        <v>69</v>
      </c>
      <c r="AP476" s="5" t="s">
        <v>70</v>
      </c>
      <c r="AQ476" s="6">
        <v>31692</v>
      </c>
    </row>
    <row r="477" spans="1:43" ht="16.5" thickBot="1" x14ac:dyDescent="0.3">
      <c r="A477" s="4">
        <v>29366</v>
      </c>
      <c r="B477" s="5" t="s">
        <v>43</v>
      </c>
      <c r="C477" s="6">
        <v>26392000</v>
      </c>
      <c r="D477" s="5" t="s">
        <v>44</v>
      </c>
      <c r="E477" s="6">
        <v>37.778621999999999</v>
      </c>
      <c r="F477" s="6">
        <v>-122.44704</v>
      </c>
      <c r="G477" s="5" t="s">
        <v>45</v>
      </c>
      <c r="H477" s="5" t="s">
        <v>46</v>
      </c>
      <c r="I477" s="6">
        <v>5349473</v>
      </c>
      <c r="J477" s="6">
        <v>2011</v>
      </c>
      <c r="K477" s="6">
        <v>3801</v>
      </c>
      <c r="L477" s="6">
        <v>20110702</v>
      </c>
      <c r="M477" s="6">
        <v>5</v>
      </c>
      <c r="N477" s="6">
        <v>2063</v>
      </c>
      <c r="O477" s="5" t="s">
        <v>44</v>
      </c>
      <c r="P477" s="5" t="s">
        <v>128</v>
      </c>
      <c r="Q477" s="5" t="s">
        <v>142</v>
      </c>
      <c r="R477" s="5" t="s">
        <v>644</v>
      </c>
      <c r="S477" s="5" t="s">
        <v>1133</v>
      </c>
      <c r="T477" s="6">
        <v>0</v>
      </c>
      <c r="U477" s="5" t="s">
        <v>51</v>
      </c>
      <c r="V477" s="5" t="s">
        <v>52</v>
      </c>
      <c r="W477" s="5" t="s">
        <v>90</v>
      </c>
      <c r="X477" s="5" t="s">
        <v>91</v>
      </c>
      <c r="Y477" s="5" t="s">
        <v>245</v>
      </c>
      <c r="Z477" s="5" t="s">
        <v>56</v>
      </c>
      <c r="AA477" s="5" t="s">
        <v>57</v>
      </c>
      <c r="AB477" s="5" t="s">
        <v>58</v>
      </c>
      <c r="AC477" s="5" t="s">
        <v>52</v>
      </c>
      <c r="AD477" s="5" t="s">
        <v>131</v>
      </c>
      <c r="AE477" s="5" t="s">
        <v>112</v>
      </c>
      <c r="AF477" s="5" t="s">
        <v>79</v>
      </c>
      <c r="AG477" s="5" t="s">
        <v>882</v>
      </c>
      <c r="AH477" s="5" t="s">
        <v>149</v>
      </c>
      <c r="AI477" s="5" t="s">
        <v>64</v>
      </c>
      <c r="AJ477" s="5" t="s">
        <v>124</v>
      </c>
      <c r="AK477" s="5" t="s">
        <v>66</v>
      </c>
      <c r="AL477" s="5" t="s">
        <v>155</v>
      </c>
      <c r="AM477" s="5" t="s">
        <v>68</v>
      </c>
      <c r="AN477" s="5" t="s">
        <v>125</v>
      </c>
      <c r="AO477" s="5" t="s">
        <v>126</v>
      </c>
      <c r="AP477" s="5" t="s">
        <v>127</v>
      </c>
      <c r="AQ477" s="6">
        <v>21627</v>
      </c>
    </row>
    <row r="478" spans="1:43" ht="16.5" thickBot="1" x14ac:dyDescent="0.3">
      <c r="A478" s="4">
        <v>8372</v>
      </c>
      <c r="B478" s="5" t="s">
        <v>43</v>
      </c>
      <c r="C478" s="6">
        <v>26077000</v>
      </c>
      <c r="D478" s="5" t="s">
        <v>44</v>
      </c>
      <c r="E478" s="6">
        <v>37.77966</v>
      </c>
      <c r="F478" s="6">
        <v>-122.43874</v>
      </c>
      <c r="G478" s="5" t="s">
        <v>45</v>
      </c>
      <c r="H478" s="5" t="s">
        <v>46</v>
      </c>
      <c r="I478" s="6">
        <v>130609257</v>
      </c>
      <c r="J478" s="6">
        <v>2013</v>
      </c>
      <c r="K478" s="6">
        <v>3801</v>
      </c>
      <c r="L478" s="6">
        <v>20130724</v>
      </c>
      <c r="M478" s="6">
        <v>1342</v>
      </c>
      <c r="N478" s="6">
        <v>874</v>
      </c>
      <c r="O478" s="5" t="s">
        <v>119</v>
      </c>
      <c r="P478" s="5" t="s">
        <v>88</v>
      </c>
      <c r="Q478" s="5" t="s">
        <v>136</v>
      </c>
      <c r="R478" s="5" t="s">
        <v>453</v>
      </c>
      <c r="S478" s="5" t="s">
        <v>101</v>
      </c>
      <c r="T478" s="6">
        <v>0</v>
      </c>
      <c r="U478" s="5" t="s">
        <v>51</v>
      </c>
      <c r="V478" s="5" t="s">
        <v>52</v>
      </c>
      <c r="W478" s="5" t="s">
        <v>53</v>
      </c>
      <c r="X478" s="5" t="s">
        <v>102</v>
      </c>
      <c r="Y478" s="5" t="s">
        <v>78</v>
      </c>
      <c r="Z478" s="5" t="s">
        <v>56</v>
      </c>
      <c r="AA478" s="5" t="s">
        <v>57</v>
      </c>
      <c r="AB478" s="5" t="s">
        <v>58</v>
      </c>
      <c r="AC478" s="5" t="s">
        <v>52</v>
      </c>
      <c r="AD478" s="5" t="s">
        <v>52</v>
      </c>
      <c r="AE478" s="5" t="s">
        <v>112</v>
      </c>
      <c r="AF478" s="5" t="s">
        <v>79</v>
      </c>
      <c r="AG478" s="5" t="s">
        <v>62</v>
      </c>
      <c r="AH478" s="5" t="s">
        <v>81</v>
      </c>
      <c r="AI478" s="5" t="s">
        <v>64</v>
      </c>
      <c r="AJ478" s="5" t="s">
        <v>243</v>
      </c>
      <c r="AK478" s="5" t="s">
        <v>66</v>
      </c>
      <c r="AL478" s="5" t="s">
        <v>155</v>
      </c>
      <c r="AM478" s="5" t="s">
        <v>244</v>
      </c>
      <c r="AN478" s="5" t="s">
        <v>244</v>
      </c>
      <c r="AO478" s="5" t="s">
        <v>244</v>
      </c>
      <c r="AP478" s="5" t="s">
        <v>44</v>
      </c>
      <c r="AQ478" s="6">
        <v>11875</v>
      </c>
    </row>
    <row r="479" spans="1:43" ht="16.5" thickBot="1" x14ac:dyDescent="0.3">
      <c r="A479" s="4">
        <v>29364</v>
      </c>
      <c r="B479" s="5" t="s">
        <v>43</v>
      </c>
      <c r="C479" s="6">
        <v>26392000</v>
      </c>
      <c r="D479" s="5" t="s">
        <v>44</v>
      </c>
      <c r="E479" s="6">
        <v>37.778621999999999</v>
      </c>
      <c r="F479" s="6">
        <v>-122.44704</v>
      </c>
      <c r="G479" s="5" t="s">
        <v>45</v>
      </c>
      <c r="H479" s="5" t="s">
        <v>46</v>
      </c>
      <c r="I479" s="6">
        <v>4822048</v>
      </c>
      <c r="J479" s="6">
        <v>2010</v>
      </c>
      <c r="K479" s="6">
        <v>3801</v>
      </c>
      <c r="L479" s="6">
        <v>20100727</v>
      </c>
      <c r="M479" s="6">
        <v>2218</v>
      </c>
      <c r="N479" s="6">
        <v>821</v>
      </c>
      <c r="O479" s="5" t="s">
        <v>119</v>
      </c>
      <c r="P479" s="5" t="s">
        <v>47</v>
      </c>
      <c r="Q479" s="5" t="s">
        <v>258</v>
      </c>
      <c r="R479" s="5" t="s">
        <v>644</v>
      </c>
      <c r="S479" s="5" t="s">
        <v>101</v>
      </c>
      <c r="T479" s="6">
        <v>0</v>
      </c>
      <c r="U479" s="5" t="s">
        <v>51</v>
      </c>
      <c r="V479" s="5" t="s">
        <v>52</v>
      </c>
      <c r="W479" s="5" t="s">
        <v>53</v>
      </c>
      <c r="X479" s="5" t="s">
        <v>54</v>
      </c>
      <c r="Y479" s="5" t="s">
        <v>78</v>
      </c>
      <c r="Z479" s="5" t="s">
        <v>56</v>
      </c>
      <c r="AA479" s="5" t="s">
        <v>57</v>
      </c>
      <c r="AB479" s="5" t="s">
        <v>58</v>
      </c>
      <c r="AC479" s="5" t="s">
        <v>52</v>
      </c>
      <c r="AD479" s="5" t="s">
        <v>131</v>
      </c>
      <c r="AE479" s="5" t="s">
        <v>112</v>
      </c>
      <c r="AF479" s="5" t="s">
        <v>79</v>
      </c>
      <c r="AG479" s="5" t="s">
        <v>882</v>
      </c>
      <c r="AH479" s="5" t="s">
        <v>149</v>
      </c>
      <c r="AI479" s="5" t="s">
        <v>171</v>
      </c>
      <c r="AJ479" s="5" t="s">
        <v>250</v>
      </c>
      <c r="AK479" s="5" t="s">
        <v>66</v>
      </c>
      <c r="AL479" s="5" t="s">
        <v>155</v>
      </c>
      <c r="AM479" s="5" t="s">
        <v>68</v>
      </c>
      <c r="AN479" s="5" t="s">
        <v>106</v>
      </c>
      <c r="AO479" s="5" t="s">
        <v>107</v>
      </c>
      <c r="AP479" s="5" t="s">
        <v>108</v>
      </c>
      <c r="AQ479" s="6">
        <v>10761</v>
      </c>
    </row>
    <row r="480" spans="1:43" ht="16.5" thickBot="1" x14ac:dyDescent="0.3">
      <c r="A480" s="4">
        <v>14900</v>
      </c>
      <c r="B480" s="5" t="s">
        <v>43</v>
      </c>
      <c r="C480" s="6">
        <v>26365000</v>
      </c>
      <c r="D480" s="5" t="s">
        <v>44</v>
      </c>
      <c r="E480" s="6">
        <v>37.779038</v>
      </c>
      <c r="F480" s="6">
        <v>-122.443699</v>
      </c>
      <c r="G480" s="5" t="s">
        <v>45</v>
      </c>
      <c r="H480" s="5" t="s">
        <v>46</v>
      </c>
      <c r="I480" s="6">
        <v>3318758</v>
      </c>
      <c r="J480" s="6">
        <v>2007</v>
      </c>
      <c r="K480" s="6">
        <v>3801</v>
      </c>
      <c r="L480" s="6">
        <v>20070722</v>
      </c>
      <c r="M480" s="6">
        <v>1600</v>
      </c>
      <c r="N480" s="6">
        <v>1908</v>
      </c>
      <c r="O480" s="5" t="s">
        <v>44</v>
      </c>
      <c r="P480" s="5" t="s">
        <v>182</v>
      </c>
      <c r="Q480" s="5" t="s">
        <v>224</v>
      </c>
      <c r="R480" s="5" t="s">
        <v>101</v>
      </c>
      <c r="S480" s="5" t="s">
        <v>735</v>
      </c>
      <c r="T480" s="6">
        <v>0</v>
      </c>
      <c r="U480" s="5" t="s">
        <v>51</v>
      </c>
      <c r="V480" s="5" t="s">
        <v>52</v>
      </c>
      <c r="W480" s="5" t="s">
        <v>90</v>
      </c>
      <c r="X480" s="5" t="s">
        <v>150</v>
      </c>
      <c r="Y480" s="5" t="s">
        <v>151</v>
      </c>
      <c r="Z480" s="5" t="s">
        <v>152</v>
      </c>
      <c r="AA480" s="5" t="s">
        <v>57</v>
      </c>
      <c r="AB480" s="5" t="s">
        <v>58</v>
      </c>
      <c r="AC480" s="5" t="s">
        <v>52</v>
      </c>
      <c r="AD480" s="5" t="s">
        <v>59</v>
      </c>
      <c r="AE480" s="5" t="s">
        <v>60</v>
      </c>
      <c r="AF480" s="5" t="s">
        <v>153</v>
      </c>
      <c r="AG480" s="5" t="s">
        <v>877</v>
      </c>
      <c r="AH480" s="5" t="s">
        <v>63</v>
      </c>
      <c r="AI480" s="5" t="s">
        <v>64</v>
      </c>
      <c r="AJ480" s="5" t="s">
        <v>236</v>
      </c>
      <c r="AK480" s="5" t="s">
        <v>66</v>
      </c>
      <c r="AL480" s="5" t="s">
        <v>155</v>
      </c>
      <c r="AM480" s="5" t="s">
        <v>68</v>
      </c>
      <c r="AN480" s="5" t="s">
        <v>237</v>
      </c>
      <c r="AO480" s="5" t="s">
        <v>238</v>
      </c>
      <c r="AP480" s="5" t="s">
        <v>179</v>
      </c>
      <c r="AQ480" s="6">
        <v>18849</v>
      </c>
    </row>
    <row r="481" spans="1:43" ht="16.5" thickBot="1" x14ac:dyDescent="0.3">
      <c r="A481" s="4">
        <v>29507</v>
      </c>
      <c r="B481" s="5" t="s">
        <v>43</v>
      </c>
      <c r="C481" s="6">
        <v>26473000</v>
      </c>
      <c r="D481" s="6">
        <v>10278000</v>
      </c>
      <c r="E481" s="6">
        <v>37.777794999999998</v>
      </c>
      <c r="F481" s="6">
        <v>-122.453378</v>
      </c>
      <c r="G481" s="5" t="s">
        <v>45</v>
      </c>
      <c r="H481" s="5" t="s">
        <v>46</v>
      </c>
      <c r="I481" s="6">
        <v>5276548</v>
      </c>
      <c r="J481" s="6">
        <v>2011</v>
      </c>
      <c r="K481" s="6">
        <v>3801</v>
      </c>
      <c r="L481" s="6">
        <v>20110720</v>
      </c>
      <c r="M481" s="6">
        <v>1813</v>
      </c>
      <c r="N481" s="6">
        <v>1420</v>
      </c>
      <c r="O481" s="5" t="s">
        <v>87</v>
      </c>
      <c r="P481" s="5" t="s">
        <v>88</v>
      </c>
      <c r="Q481" s="5" t="s">
        <v>393</v>
      </c>
      <c r="R481" s="5" t="s">
        <v>955</v>
      </c>
      <c r="S481" s="5" t="s">
        <v>101</v>
      </c>
      <c r="T481" s="6">
        <v>12</v>
      </c>
      <c r="U481" s="5" t="s">
        <v>455</v>
      </c>
      <c r="V481" s="5" t="s">
        <v>52</v>
      </c>
      <c r="W481" s="5" t="s">
        <v>90</v>
      </c>
      <c r="X481" s="5" t="s">
        <v>91</v>
      </c>
      <c r="Y481" s="5" t="s">
        <v>78</v>
      </c>
      <c r="Z481" s="5" t="s">
        <v>56</v>
      </c>
      <c r="AA481" s="5" t="s">
        <v>57</v>
      </c>
      <c r="AB481" s="5" t="s">
        <v>58</v>
      </c>
      <c r="AC481" s="5" t="s">
        <v>52</v>
      </c>
      <c r="AD481" s="5" t="s">
        <v>59</v>
      </c>
      <c r="AE481" s="5" t="s">
        <v>112</v>
      </c>
      <c r="AF481" s="5" t="s">
        <v>79</v>
      </c>
      <c r="AG481" s="5" t="s">
        <v>1147</v>
      </c>
      <c r="AH481" s="5" t="s">
        <v>123</v>
      </c>
      <c r="AI481" s="5" t="s">
        <v>64</v>
      </c>
      <c r="AJ481" s="5" t="s">
        <v>1148</v>
      </c>
      <c r="AK481" s="5" t="s">
        <v>66</v>
      </c>
      <c r="AL481" s="5" t="s">
        <v>155</v>
      </c>
      <c r="AM481" s="5" t="s">
        <v>68</v>
      </c>
      <c r="AN481" s="5" t="s">
        <v>195</v>
      </c>
      <c r="AO481" s="5" t="s">
        <v>196</v>
      </c>
      <c r="AP481" s="5" t="s">
        <v>197</v>
      </c>
      <c r="AQ481" s="6">
        <v>22366</v>
      </c>
    </row>
    <row r="482" spans="1:43" ht="16.5" thickBot="1" x14ac:dyDescent="0.3">
      <c r="A482" s="4">
        <v>29228</v>
      </c>
      <c r="B482" s="5" t="s">
        <v>43</v>
      </c>
      <c r="C482" s="6">
        <v>26346000</v>
      </c>
      <c r="D482" s="6">
        <v>9766000</v>
      </c>
      <c r="E482" s="6">
        <v>37.771881999999998</v>
      </c>
      <c r="F482" s="6">
        <v>-122.44728000000001</v>
      </c>
      <c r="G482" s="5" t="s">
        <v>45</v>
      </c>
      <c r="H482" s="5" t="s">
        <v>46</v>
      </c>
      <c r="I482" s="6">
        <v>5762781</v>
      </c>
      <c r="J482" s="6">
        <v>2012</v>
      </c>
      <c r="K482" s="6">
        <v>3801</v>
      </c>
      <c r="L482" s="6">
        <v>20120614</v>
      </c>
      <c r="M482" s="6">
        <v>1600</v>
      </c>
      <c r="N482" s="6">
        <v>522</v>
      </c>
      <c r="O482" s="5" t="s">
        <v>119</v>
      </c>
      <c r="P482" s="5" t="s">
        <v>72</v>
      </c>
      <c r="Q482" s="5" t="s">
        <v>208</v>
      </c>
      <c r="R482" s="5" t="s">
        <v>192</v>
      </c>
      <c r="S482" s="5" t="s">
        <v>110</v>
      </c>
      <c r="T482" s="6">
        <v>9</v>
      </c>
      <c r="U482" s="5" t="s">
        <v>76</v>
      </c>
      <c r="V482" s="5" t="s">
        <v>52</v>
      </c>
      <c r="W482" s="5" t="s">
        <v>90</v>
      </c>
      <c r="X482" s="5" t="s">
        <v>147</v>
      </c>
      <c r="Y482" s="5" t="s">
        <v>78</v>
      </c>
      <c r="Z482" s="5" t="s">
        <v>56</v>
      </c>
      <c r="AA482" s="5" t="s">
        <v>57</v>
      </c>
      <c r="AB482" s="5" t="s">
        <v>58</v>
      </c>
      <c r="AC482" s="5" t="s">
        <v>52</v>
      </c>
      <c r="AD482" s="5" t="s">
        <v>59</v>
      </c>
      <c r="AE482" s="5" t="s">
        <v>112</v>
      </c>
      <c r="AF482" s="5" t="s">
        <v>79</v>
      </c>
      <c r="AG482" s="5" t="s">
        <v>209</v>
      </c>
      <c r="AH482" s="5" t="s">
        <v>63</v>
      </c>
      <c r="AI482" s="5" t="s">
        <v>64</v>
      </c>
      <c r="AJ482" s="5" t="s">
        <v>65</v>
      </c>
      <c r="AK482" s="5" t="s">
        <v>66</v>
      </c>
      <c r="AL482" s="5" t="s">
        <v>210</v>
      </c>
      <c r="AM482" s="5" t="s">
        <v>68</v>
      </c>
      <c r="AN482" s="6">
        <v>22350</v>
      </c>
      <c r="AO482" s="5" t="s">
        <v>69</v>
      </c>
      <c r="AP482" s="5" t="s">
        <v>70</v>
      </c>
      <c r="AQ482" s="6">
        <v>2003</v>
      </c>
    </row>
    <row r="483" spans="1:43" ht="16.5" thickBot="1" x14ac:dyDescent="0.3">
      <c r="A483" s="4">
        <v>6948</v>
      </c>
      <c r="B483" s="5" t="s">
        <v>43</v>
      </c>
      <c r="C483" s="6">
        <v>26346000</v>
      </c>
      <c r="D483" s="6">
        <v>9766000</v>
      </c>
      <c r="E483" s="6">
        <v>37.771890999999997</v>
      </c>
      <c r="F483" s="6">
        <v>-122.447208</v>
      </c>
      <c r="G483" s="5" t="s">
        <v>45</v>
      </c>
      <c r="H483" s="5" t="s">
        <v>46</v>
      </c>
      <c r="I483" s="6">
        <v>130467005</v>
      </c>
      <c r="J483" s="6">
        <v>2013</v>
      </c>
      <c r="K483" s="6">
        <v>3801</v>
      </c>
      <c r="L483" s="6">
        <v>20130606</v>
      </c>
      <c r="M483" s="6">
        <v>1727</v>
      </c>
      <c r="N483" s="6">
        <v>1666</v>
      </c>
      <c r="O483" s="5" t="s">
        <v>119</v>
      </c>
      <c r="P483" s="5" t="s">
        <v>72</v>
      </c>
      <c r="Q483" s="5" t="s">
        <v>211</v>
      </c>
      <c r="R483" s="5" t="s">
        <v>192</v>
      </c>
      <c r="S483" s="5" t="s">
        <v>110</v>
      </c>
      <c r="T483" s="6">
        <v>30</v>
      </c>
      <c r="U483" s="5" t="s">
        <v>76</v>
      </c>
      <c r="V483" s="5" t="s">
        <v>52</v>
      </c>
      <c r="W483" s="5" t="s">
        <v>90</v>
      </c>
      <c r="X483" s="5" t="s">
        <v>147</v>
      </c>
      <c r="Y483" s="5" t="s">
        <v>78</v>
      </c>
      <c r="Z483" s="5" t="s">
        <v>56</v>
      </c>
      <c r="AA483" s="5" t="s">
        <v>57</v>
      </c>
      <c r="AB483" s="5" t="s">
        <v>58</v>
      </c>
      <c r="AC483" s="5" t="s">
        <v>52</v>
      </c>
      <c r="AD483" s="5" t="s">
        <v>59</v>
      </c>
      <c r="AE483" s="5" t="s">
        <v>112</v>
      </c>
      <c r="AF483" s="5" t="s">
        <v>79</v>
      </c>
      <c r="AG483" s="5" t="s">
        <v>212</v>
      </c>
      <c r="AH483" s="5" t="s">
        <v>63</v>
      </c>
      <c r="AI483" s="5" t="s">
        <v>64</v>
      </c>
      <c r="AJ483" s="5" t="s">
        <v>65</v>
      </c>
      <c r="AK483" s="5" t="s">
        <v>168</v>
      </c>
      <c r="AL483" s="5" t="s">
        <v>210</v>
      </c>
      <c r="AM483" s="5" t="s">
        <v>68</v>
      </c>
      <c r="AN483" s="6">
        <v>22350</v>
      </c>
      <c r="AO483" s="5" t="s">
        <v>69</v>
      </c>
      <c r="AP483" s="5" t="s">
        <v>70</v>
      </c>
      <c r="AQ483" s="6">
        <v>32284</v>
      </c>
    </row>
    <row r="484" spans="1:43" ht="16.5" thickBot="1" x14ac:dyDescent="0.3">
      <c r="A484" s="4">
        <v>29276</v>
      </c>
      <c r="B484" s="5" t="s">
        <v>43</v>
      </c>
      <c r="C484" s="6">
        <v>26365000</v>
      </c>
      <c r="D484" s="6">
        <v>12737000</v>
      </c>
      <c r="E484" s="6">
        <v>37.779189000000002</v>
      </c>
      <c r="F484" s="6">
        <v>-122.442494</v>
      </c>
      <c r="G484" s="5" t="s">
        <v>45</v>
      </c>
      <c r="H484" s="5" t="s">
        <v>46</v>
      </c>
      <c r="I484" s="6">
        <v>3250888</v>
      </c>
      <c r="J484" s="6">
        <v>2007</v>
      </c>
      <c r="K484" s="6">
        <v>3801</v>
      </c>
      <c r="L484" s="6">
        <v>20070621</v>
      </c>
      <c r="M484" s="6">
        <v>1538</v>
      </c>
      <c r="N484" s="6">
        <v>1218</v>
      </c>
      <c r="O484" s="5" t="s">
        <v>119</v>
      </c>
      <c r="P484" s="5" t="s">
        <v>72</v>
      </c>
      <c r="Q484" s="6">
        <v>4</v>
      </c>
      <c r="R484" s="5" t="s">
        <v>101</v>
      </c>
      <c r="S484" s="5" t="s">
        <v>225</v>
      </c>
      <c r="T484" s="6">
        <v>129</v>
      </c>
      <c r="U484" s="5" t="s">
        <v>120</v>
      </c>
      <c r="V484" s="5" t="s">
        <v>52</v>
      </c>
      <c r="W484" s="5" t="s">
        <v>90</v>
      </c>
      <c r="X484" s="5" t="s">
        <v>147</v>
      </c>
      <c r="Y484" s="5" t="s">
        <v>130</v>
      </c>
      <c r="Z484" s="5" t="s">
        <v>56</v>
      </c>
      <c r="AA484" s="5" t="s">
        <v>57</v>
      </c>
      <c r="AB484" s="5" t="s">
        <v>58</v>
      </c>
      <c r="AC484" s="5" t="s">
        <v>52</v>
      </c>
      <c r="AD484" s="5" t="s">
        <v>59</v>
      </c>
      <c r="AE484" s="5" t="s">
        <v>52</v>
      </c>
      <c r="AF484" s="5" t="s">
        <v>79</v>
      </c>
      <c r="AG484" s="5" t="s">
        <v>226</v>
      </c>
      <c r="AH484" s="5" t="s">
        <v>63</v>
      </c>
      <c r="AI484" s="5" t="s">
        <v>64</v>
      </c>
      <c r="AJ484" s="5" t="s">
        <v>65</v>
      </c>
      <c r="AK484" s="5" t="s">
        <v>168</v>
      </c>
      <c r="AL484" s="5" t="s">
        <v>210</v>
      </c>
      <c r="AM484" s="5" t="s">
        <v>68</v>
      </c>
      <c r="AN484" s="6">
        <v>22350</v>
      </c>
      <c r="AO484" s="5" t="s">
        <v>69</v>
      </c>
      <c r="AP484" s="5" t="s">
        <v>70</v>
      </c>
      <c r="AQ484" s="6">
        <v>847</v>
      </c>
    </row>
    <row r="485" spans="1:43" ht="16.5" thickBot="1" x14ac:dyDescent="0.3">
      <c r="A485" s="4">
        <v>29265</v>
      </c>
      <c r="B485" s="5" t="s">
        <v>43</v>
      </c>
      <c r="C485" s="6">
        <v>26353000</v>
      </c>
      <c r="D485" s="5" t="s">
        <v>44</v>
      </c>
      <c r="E485" s="6">
        <v>37.776434999999999</v>
      </c>
      <c r="F485" s="6">
        <v>-122.44148800000001</v>
      </c>
      <c r="G485" s="5" t="s">
        <v>45</v>
      </c>
      <c r="H485" s="5" t="s">
        <v>46</v>
      </c>
      <c r="I485" s="6">
        <v>4281016</v>
      </c>
      <c r="J485" s="6">
        <v>2009</v>
      </c>
      <c r="K485" s="6">
        <v>3801</v>
      </c>
      <c r="L485" s="6">
        <v>20090614</v>
      </c>
      <c r="M485" s="6">
        <v>1928</v>
      </c>
      <c r="N485" s="6">
        <v>1211</v>
      </c>
      <c r="O485" s="5" t="s">
        <v>119</v>
      </c>
      <c r="P485" s="5" t="s">
        <v>182</v>
      </c>
      <c r="Q485" s="5" t="s">
        <v>253</v>
      </c>
      <c r="R485" s="5" t="s">
        <v>174</v>
      </c>
      <c r="S485" s="5" t="s">
        <v>230</v>
      </c>
      <c r="T485" s="6">
        <v>0</v>
      </c>
      <c r="U485" s="5" t="s">
        <v>51</v>
      </c>
      <c r="V485" s="5" t="s">
        <v>52</v>
      </c>
      <c r="W485" s="5" t="s">
        <v>53</v>
      </c>
      <c r="X485" s="5" t="s">
        <v>249</v>
      </c>
      <c r="Y485" s="5" t="s">
        <v>254</v>
      </c>
      <c r="Z485" s="5" t="s">
        <v>56</v>
      </c>
      <c r="AA485" s="5" t="s">
        <v>57</v>
      </c>
      <c r="AB485" s="5" t="s">
        <v>58</v>
      </c>
      <c r="AC485" s="5" t="s">
        <v>52</v>
      </c>
      <c r="AD485" s="5" t="s">
        <v>59</v>
      </c>
      <c r="AE485" s="5" t="s">
        <v>112</v>
      </c>
      <c r="AF485" s="5" t="s">
        <v>79</v>
      </c>
      <c r="AG485" s="5" t="s">
        <v>255</v>
      </c>
      <c r="AH485" s="5" t="s">
        <v>123</v>
      </c>
      <c r="AI485" s="5" t="s">
        <v>64</v>
      </c>
      <c r="AJ485" s="5" t="s">
        <v>139</v>
      </c>
      <c r="AK485" s="5" t="s">
        <v>66</v>
      </c>
      <c r="AL485" s="5" t="s">
        <v>210</v>
      </c>
      <c r="AM485" s="5" t="s">
        <v>68</v>
      </c>
      <c r="AN485" s="6">
        <v>22107</v>
      </c>
      <c r="AO485" s="5" t="s">
        <v>140</v>
      </c>
      <c r="AP485" s="5" t="s">
        <v>141</v>
      </c>
      <c r="AQ485" s="6">
        <v>8290</v>
      </c>
    </row>
    <row r="486" spans="1:43" ht="16.5" thickBot="1" x14ac:dyDescent="0.3">
      <c r="A486" s="4">
        <v>29180</v>
      </c>
      <c r="B486" s="5" t="s">
        <v>43</v>
      </c>
      <c r="C486" s="6">
        <v>26319000</v>
      </c>
      <c r="D486" s="5" t="s">
        <v>44</v>
      </c>
      <c r="E486" s="6">
        <v>37.772713000000003</v>
      </c>
      <c r="F486" s="6">
        <v>-122.440735</v>
      </c>
      <c r="G486" s="5" t="s">
        <v>45</v>
      </c>
      <c r="H486" s="5" t="s">
        <v>46</v>
      </c>
      <c r="I486" s="6">
        <v>5762247</v>
      </c>
      <c r="J486" s="6">
        <v>2012</v>
      </c>
      <c r="K486" s="6">
        <v>3801</v>
      </c>
      <c r="L486" s="6">
        <v>20120616</v>
      </c>
      <c r="M486" s="6">
        <v>430</v>
      </c>
      <c r="N486" s="6">
        <v>1222</v>
      </c>
      <c r="O486" s="5" t="s">
        <v>290</v>
      </c>
      <c r="P486" s="5" t="s">
        <v>128</v>
      </c>
      <c r="Q486" s="5" t="s">
        <v>291</v>
      </c>
      <c r="R486" s="5" t="s">
        <v>192</v>
      </c>
      <c r="S486" s="5" t="s">
        <v>230</v>
      </c>
      <c r="T486" s="6">
        <v>0</v>
      </c>
      <c r="U486" s="5" t="s">
        <v>51</v>
      </c>
      <c r="V486" s="5" t="s">
        <v>52</v>
      </c>
      <c r="W486" s="5" t="s">
        <v>90</v>
      </c>
      <c r="X486" s="5" t="s">
        <v>91</v>
      </c>
      <c r="Y486" s="5" t="s">
        <v>78</v>
      </c>
      <c r="Z486" s="5" t="s">
        <v>56</v>
      </c>
      <c r="AA486" s="5" t="s">
        <v>57</v>
      </c>
      <c r="AB486" s="5" t="s">
        <v>58</v>
      </c>
      <c r="AC486" s="5" t="s">
        <v>52</v>
      </c>
      <c r="AD486" s="5" t="s">
        <v>131</v>
      </c>
      <c r="AE486" s="5" t="s">
        <v>112</v>
      </c>
      <c r="AF486" s="5" t="s">
        <v>79</v>
      </c>
      <c r="AG486" s="5" t="s">
        <v>286</v>
      </c>
      <c r="AH486" s="5" t="s">
        <v>133</v>
      </c>
      <c r="AI486" s="5" t="s">
        <v>64</v>
      </c>
      <c r="AJ486" s="5" t="s">
        <v>124</v>
      </c>
      <c r="AK486" s="5" t="s">
        <v>66</v>
      </c>
      <c r="AL486" s="5" t="s">
        <v>210</v>
      </c>
      <c r="AM486" s="5" t="s">
        <v>68</v>
      </c>
      <c r="AN486" s="5" t="s">
        <v>125</v>
      </c>
      <c r="AO486" s="5" t="s">
        <v>126</v>
      </c>
      <c r="AP486" s="5" t="s">
        <v>127</v>
      </c>
      <c r="AQ486" s="6">
        <v>21589</v>
      </c>
    </row>
    <row r="487" spans="1:43" ht="16.5" thickBot="1" x14ac:dyDescent="0.3">
      <c r="A487" s="4">
        <v>29174</v>
      </c>
      <c r="B487" s="5" t="s">
        <v>43</v>
      </c>
      <c r="C487" s="6">
        <v>26319000</v>
      </c>
      <c r="D487" s="6">
        <v>9762000</v>
      </c>
      <c r="E487" s="6">
        <v>37.772812000000002</v>
      </c>
      <c r="F487" s="6">
        <v>-122.439958</v>
      </c>
      <c r="G487" s="5" t="s">
        <v>45</v>
      </c>
      <c r="H487" s="5" t="s">
        <v>46</v>
      </c>
      <c r="I487" s="6">
        <v>2108097</v>
      </c>
      <c r="J487" s="6">
        <v>2005</v>
      </c>
      <c r="K487" s="6">
        <v>3801</v>
      </c>
      <c r="L487" s="6">
        <v>20050623</v>
      </c>
      <c r="M487" s="6">
        <v>1450</v>
      </c>
      <c r="N487" s="6">
        <v>769</v>
      </c>
      <c r="O487" s="5" t="s">
        <v>71</v>
      </c>
      <c r="P487" s="5" t="s">
        <v>72</v>
      </c>
      <c r="Q487" s="6">
        <v>3</v>
      </c>
      <c r="R487" s="5" t="s">
        <v>192</v>
      </c>
      <c r="S487" s="5" t="s">
        <v>230</v>
      </c>
      <c r="T487" s="6">
        <v>227</v>
      </c>
      <c r="U487" s="5" t="s">
        <v>76</v>
      </c>
      <c r="V487" s="5" t="s">
        <v>52</v>
      </c>
      <c r="W487" s="5" t="s">
        <v>90</v>
      </c>
      <c r="X487" s="5" t="s">
        <v>147</v>
      </c>
      <c r="Y487" s="5" t="s">
        <v>78</v>
      </c>
      <c r="Z487" s="5" t="s">
        <v>56</v>
      </c>
      <c r="AA487" s="5" t="s">
        <v>57</v>
      </c>
      <c r="AB487" s="5" t="s">
        <v>58</v>
      </c>
      <c r="AC487" s="5" t="s">
        <v>52</v>
      </c>
      <c r="AD487" s="5" t="s">
        <v>59</v>
      </c>
      <c r="AE487" s="5" t="s">
        <v>112</v>
      </c>
      <c r="AF487" s="5" t="s">
        <v>79</v>
      </c>
      <c r="AG487" s="5" t="s">
        <v>294</v>
      </c>
      <c r="AH487" s="5" t="s">
        <v>63</v>
      </c>
      <c r="AI487" s="5" t="s">
        <v>64</v>
      </c>
      <c r="AJ487" s="5" t="s">
        <v>65</v>
      </c>
      <c r="AK487" s="5" t="s">
        <v>83</v>
      </c>
      <c r="AL487" s="5" t="s">
        <v>210</v>
      </c>
      <c r="AM487" s="5" t="s">
        <v>68</v>
      </c>
      <c r="AN487" s="6">
        <v>22350</v>
      </c>
      <c r="AO487" s="5" t="s">
        <v>69</v>
      </c>
      <c r="AP487" s="5" t="s">
        <v>70</v>
      </c>
      <c r="AQ487" s="6">
        <v>2008</v>
      </c>
    </row>
    <row r="488" spans="1:43" ht="16.5" thickBot="1" x14ac:dyDescent="0.3">
      <c r="A488" s="4">
        <v>29173</v>
      </c>
      <c r="B488" s="5" t="s">
        <v>43</v>
      </c>
      <c r="C488" s="6">
        <v>26318000</v>
      </c>
      <c r="D488" s="5" t="s">
        <v>44</v>
      </c>
      <c r="E488" s="6">
        <v>37.771779000000002</v>
      </c>
      <c r="F488" s="6">
        <v>-122.440546</v>
      </c>
      <c r="G488" s="5" t="s">
        <v>45</v>
      </c>
      <c r="H488" s="5" t="s">
        <v>46</v>
      </c>
      <c r="I488" s="6">
        <v>2706317</v>
      </c>
      <c r="J488" s="6">
        <v>2006</v>
      </c>
      <c r="K488" s="6">
        <v>3801</v>
      </c>
      <c r="L488" s="6">
        <v>20060622</v>
      </c>
      <c r="M488" s="6">
        <v>1249</v>
      </c>
      <c r="N488" s="6">
        <v>801</v>
      </c>
      <c r="O488" s="5" t="s">
        <v>119</v>
      </c>
      <c r="P488" s="5" t="s">
        <v>72</v>
      </c>
      <c r="Q488" s="5" t="s">
        <v>302</v>
      </c>
      <c r="R488" s="5" t="s">
        <v>218</v>
      </c>
      <c r="S488" s="5" t="s">
        <v>230</v>
      </c>
      <c r="T488" s="6">
        <v>0</v>
      </c>
      <c r="U488" s="5" t="s">
        <v>51</v>
      </c>
      <c r="V488" s="5" t="s">
        <v>52</v>
      </c>
      <c r="W488" s="5" t="s">
        <v>90</v>
      </c>
      <c r="X488" s="5" t="s">
        <v>91</v>
      </c>
      <c r="Y488" s="5" t="s">
        <v>78</v>
      </c>
      <c r="Z488" s="5" t="s">
        <v>56</v>
      </c>
      <c r="AA488" s="5" t="s">
        <v>57</v>
      </c>
      <c r="AB488" s="5" t="s">
        <v>58</v>
      </c>
      <c r="AC488" s="5" t="s">
        <v>52</v>
      </c>
      <c r="AD488" s="5" t="s">
        <v>59</v>
      </c>
      <c r="AE488" s="5" t="s">
        <v>112</v>
      </c>
      <c r="AF488" s="5" t="s">
        <v>79</v>
      </c>
      <c r="AG488" s="5" t="s">
        <v>298</v>
      </c>
      <c r="AH488" s="5" t="s">
        <v>81</v>
      </c>
      <c r="AI488" s="5" t="s">
        <v>64</v>
      </c>
      <c r="AJ488" s="5" t="s">
        <v>303</v>
      </c>
      <c r="AK488" s="5" t="s">
        <v>66</v>
      </c>
      <c r="AL488" s="5" t="s">
        <v>210</v>
      </c>
      <c r="AM488" s="5" t="s">
        <v>68</v>
      </c>
      <c r="AN488" s="5" t="s">
        <v>276</v>
      </c>
      <c r="AO488" s="5" t="s">
        <v>277</v>
      </c>
      <c r="AP488" s="5" t="s">
        <v>278</v>
      </c>
      <c r="AQ488" s="6">
        <v>26521</v>
      </c>
    </row>
    <row r="489" spans="1:43" ht="16.5" thickBot="1" x14ac:dyDescent="0.3">
      <c r="A489" s="4">
        <v>29273</v>
      </c>
      <c r="B489" s="5" t="s">
        <v>43</v>
      </c>
      <c r="C489" s="6">
        <v>26362000</v>
      </c>
      <c r="D489" s="5" t="s">
        <v>44</v>
      </c>
      <c r="E489" s="6">
        <v>37.779243999999998</v>
      </c>
      <c r="F489" s="6">
        <v>-122.442053</v>
      </c>
      <c r="G489" s="5" t="s">
        <v>45</v>
      </c>
      <c r="H489" s="5" t="s">
        <v>46</v>
      </c>
      <c r="I489" s="6">
        <v>2072455</v>
      </c>
      <c r="J489" s="6">
        <v>2005</v>
      </c>
      <c r="K489" s="6">
        <v>3801</v>
      </c>
      <c r="L489" s="6">
        <v>20050610</v>
      </c>
      <c r="M489" s="6">
        <v>1540</v>
      </c>
      <c r="N489" s="6">
        <v>805</v>
      </c>
      <c r="O489" s="5" t="s">
        <v>71</v>
      </c>
      <c r="P489" s="5" t="s">
        <v>135</v>
      </c>
      <c r="Q489" s="5" t="s">
        <v>73</v>
      </c>
      <c r="R489" s="5" t="s">
        <v>101</v>
      </c>
      <c r="S489" s="5" t="s">
        <v>230</v>
      </c>
      <c r="T489" s="6">
        <v>0</v>
      </c>
      <c r="U489" s="5" t="s">
        <v>51</v>
      </c>
      <c r="V489" s="5" t="s">
        <v>52</v>
      </c>
      <c r="W489" s="5" t="s">
        <v>90</v>
      </c>
      <c r="X489" s="5" t="s">
        <v>91</v>
      </c>
      <c r="Y489" s="5" t="s">
        <v>78</v>
      </c>
      <c r="Z489" s="5" t="s">
        <v>56</v>
      </c>
      <c r="AA489" s="5" t="s">
        <v>57</v>
      </c>
      <c r="AB489" s="5" t="s">
        <v>58</v>
      </c>
      <c r="AC489" s="5" t="s">
        <v>52</v>
      </c>
      <c r="AD489" s="5" t="s">
        <v>59</v>
      </c>
      <c r="AE489" s="5" t="s">
        <v>60</v>
      </c>
      <c r="AF489" s="5" t="s">
        <v>79</v>
      </c>
      <c r="AG489" s="5" t="s">
        <v>228</v>
      </c>
      <c r="AH489" s="5" t="s">
        <v>63</v>
      </c>
      <c r="AI489" s="5" t="s">
        <v>64</v>
      </c>
      <c r="AJ489" s="5" t="s">
        <v>312</v>
      </c>
      <c r="AK489" s="5" t="s">
        <v>66</v>
      </c>
      <c r="AL489" s="5" t="s">
        <v>210</v>
      </c>
      <c r="AM489" s="5" t="s">
        <v>68</v>
      </c>
      <c r="AN489" s="5" t="s">
        <v>276</v>
      </c>
      <c r="AO489" s="5" t="s">
        <v>277</v>
      </c>
      <c r="AP489" s="5" t="s">
        <v>278</v>
      </c>
      <c r="AQ489" s="6">
        <v>26528</v>
      </c>
    </row>
    <row r="490" spans="1:43" ht="16.5" thickBot="1" x14ac:dyDescent="0.3">
      <c r="A490" s="4">
        <v>13458</v>
      </c>
      <c r="B490" s="5" t="s">
        <v>43</v>
      </c>
      <c r="C490" s="6">
        <v>26058000</v>
      </c>
      <c r="D490" s="5" t="s">
        <v>44</v>
      </c>
      <c r="E490" s="6">
        <v>37.773847000000004</v>
      </c>
      <c r="F490" s="6">
        <v>-122.439277</v>
      </c>
      <c r="G490" s="5" t="s">
        <v>45</v>
      </c>
      <c r="H490" s="5" t="s">
        <v>46</v>
      </c>
      <c r="I490" s="6">
        <v>5762292</v>
      </c>
      <c r="J490" s="6">
        <v>2012</v>
      </c>
      <c r="K490" s="6">
        <v>3801</v>
      </c>
      <c r="L490" s="6">
        <v>20120617</v>
      </c>
      <c r="M490" s="6">
        <v>1318</v>
      </c>
      <c r="N490" s="6">
        <v>874</v>
      </c>
      <c r="O490" s="5" t="s">
        <v>119</v>
      </c>
      <c r="P490" s="5" t="s">
        <v>182</v>
      </c>
      <c r="Q490" s="5" t="s">
        <v>136</v>
      </c>
      <c r="R490" s="5" t="s">
        <v>109</v>
      </c>
      <c r="S490" s="5" t="s">
        <v>325</v>
      </c>
      <c r="T490" s="6">
        <v>0</v>
      </c>
      <c r="U490" s="5" t="s">
        <v>51</v>
      </c>
      <c r="V490" s="5" t="s">
        <v>52</v>
      </c>
      <c r="W490" s="5" t="s">
        <v>53</v>
      </c>
      <c r="X490" s="5" t="s">
        <v>91</v>
      </c>
      <c r="Y490" s="5" t="s">
        <v>92</v>
      </c>
      <c r="Z490" s="5" t="s">
        <v>56</v>
      </c>
      <c r="AA490" s="5" t="s">
        <v>57</v>
      </c>
      <c r="AB490" s="5" t="s">
        <v>58</v>
      </c>
      <c r="AC490" s="5" t="s">
        <v>52</v>
      </c>
      <c r="AD490" s="5" t="s">
        <v>59</v>
      </c>
      <c r="AE490" s="5" t="s">
        <v>112</v>
      </c>
      <c r="AF490" s="5" t="s">
        <v>93</v>
      </c>
      <c r="AG490" s="5" t="s">
        <v>326</v>
      </c>
      <c r="AH490" s="5" t="s">
        <v>81</v>
      </c>
      <c r="AI490" s="5" t="s">
        <v>64</v>
      </c>
      <c r="AJ490" s="5" t="s">
        <v>327</v>
      </c>
      <c r="AK490" s="5" t="s">
        <v>66</v>
      </c>
      <c r="AL490" s="5" t="s">
        <v>210</v>
      </c>
      <c r="AM490" s="5" t="s">
        <v>68</v>
      </c>
      <c r="AN490" s="6">
        <v>21717</v>
      </c>
      <c r="AO490" s="5" t="s">
        <v>328</v>
      </c>
      <c r="AP490" s="5" t="s">
        <v>329</v>
      </c>
      <c r="AQ490" s="6">
        <v>11339</v>
      </c>
    </row>
    <row r="491" spans="1:43" ht="16.5" thickBot="1" x14ac:dyDescent="0.3">
      <c r="A491" s="4">
        <v>4937</v>
      </c>
      <c r="B491" s="5" t="s">
        <v>43</v>
      </c>
      <c r="C491" s="6">
        <v>26061000</v>
      </c>
      <c r="D491" s="5" t="s">
        <v>44</v>
      </c>
      <c r="E491" s="6">
        <v>37.776643999999997</v>
      </c>
      <c r="F491" s="6">
        <v>-122.43984399999999</v>
      </c>
      <c r="G491" s="5" t="s">
        <v>45</v>
      </c>
      <c r="H491" s="5" t="s">
        <v>46</v>
      </c>
      <c r="I491" s="6">
        <v>3804762</v>
      </c>
      <c r="J491" s="6">
        <v>2008</v>
      </c>
      <c r="K491" s="6">
        <v>3801</v>
      </c>
      <c r="L491" s="6">
        <v>20080628</v>
      </c>
      <c r="M491" s="6">
        <v>2307</v>
      </c>
      <c r="N491" s="6">
        <v>275</v>
      </c>
      <c r="O491" s="5" t="s">
        <v>119</v>
      </c>
      <c r="P491" s="5" t="s">
        <v>128</v>
      </c>
      <c r="Q491" s="5" t="s">
        <v>240</v>
      </c>
      <c r="R491" s="5" t="s">
        <v>174</v>
      </c>
      <c r="S491" s="5" t="s">
        <v>325</v>
      </c>
      <c r="T491" s="6">
        <v>0</v>
      </c>
      <c r="U491" s="5" t="s">
        <v>51</v>
      </c>
      <c r="V491" s="5" t="s">
        <v>171</v>
      </c>
      <c r="W491" s="5" t="s">
        <v>90</v>
      </c>
      <c r="X491" s="5" t="s">
        <v>91</v>
      </c>
      <c r="Y491" s="5" t="s">
        <v>92</v>
      </c>
      <c r="Z491" s="5" t="s">
        <v>56</v>
      </c>
      <c r="AA491" s="5" t="s">
        <v>57</v>
      </c>
      <c r="AB491" s="5" t="s">
        <v>58</v>
      </c>
      <c r="AC491" s="5" t="s">
        <v>52</v>
      </c>
      <c r="AD491" s="5" t="s">
        <v>131</v>
      </c>
      <c r="AE491" s="5" t="s">
        <v>112</v>
      </c>
      <c r="AF491" s="5" t="s">
        <v>93</v>
      </c>
      <c r="AG491" s="5" t="s">
        <v>342</v>
      </c>
      <c r="AH491" s="5" t="s">
        <v>149</v>
      </c>
      <c r="AI491" s="5" t="s">
        <v>64</v>
      </c>
      <c r="AJ491" s="5" t="s">
        <v>124</v>
      </c>
      <c r="AK491" s="5" t="s">
        <v>66</v>
      </c>
      <c r="AL491" s="5" t="s">
        <v>210</v>
      </c>
      <c r="AM491" s="5" t="s">
        <v>68</v>
      </c>
      <c r="AN491" s="5" t="s">
        <v>125</v>
      </c>
      <c r="AO491" s="5" t="s">
        <v>126</v>
      </c>
      <c r="AP491" s="5" t="s">
        <v>127</v>
      </c>
      <c r="AQ491" s="6">
        <v>15161</v>
      </c>
    </row>
    <row r="492" spans="1:43" ht="16.5" thickBot="1" x14ac:dyDescent="0.3">
      <c r="A492" s="4">
        <v>28976</v>
      </c>
      <c r="B492" s="5" t="s">
        <v>43</v>
      </c>
      <c r="C492" s="6">
        <v>26061000</v>
      </c>
      <c r="D492" s="5" t="s">
        <v>44</v>
      </c>
      <c r="E492" s="6">
        <v>37.776643999999997</v>
      </c>
      <c r="F492" s="6">
        <v>-122.43984399999999</v>
      </c>
      <c r="G492" s="5" t="s">
        <v>45</v>
      </c>
      <c r="H492" s="5" t="s">
        <v>46</v>
      </c>
      <c r="I492" s="6">
        <v>2700042</v>
      </c>
      <c r="J492" s="6">
        <v>2006</v>
      </c>
      <c r="K492" s="6">
        <v>3801</v>
      </c>
      <c r="L492" s="6">
        <v>20060622</v>
      </c>
      <c r="M492" s="6">
        <v>1410</v>
      </c>
      <c r="N492" s="6">
        <v>805</v>
      </c>
      <c r="O492" s="5" t="s">
        <v>71</v>
      </c>
      <c r="P492" s="5" t="s">
        <v>72</v>
      </c>
      <c r="Q492" s="6">
        <v>4</v>
      </c>
      <c r="R492" s="5" t="s">
        <v>174</v>
      </c>
      <c r="S492" s="5" t="s">
        <v>325</v>
      </c>
      <c r="T492" s="6">
        <v>0</v>
      </c>
      <c r="U492" s="5" t="s">
        <v>51</v>
      </c>
      <c r="V492" s="5" t="s">
        <v>52</v>
      </c>
      <c r="W492" s="5" t="s">
        <v>90</v>
      </c>
      <c r="X492" s="5" t="s">
        <v>91</v>
      </c>
      <c r="Y492" s="5" t="s">
        <v>78</v>
      </c>
      <c r="Z492" s="5" t="s">
        <v>56</v>
      </c>
      <c r="AA492" s="5" t="s">
        <v>57</v>
      </c>
      <c r="AB492" s="5" t="s">
        <v>58</v>
      </c>
      <c r="AC492" s="5" t="s">
        <v>52</v>
      </c>
      <c r="AD492" s="5" t="s">
        <v>59</v>
      </c>
      <c r="AE492" s="5" t="s">
        <v>112</v>
      </c>
      <c r="AF492" s="5" t="s">
        <v>79</v>
      </c>
      <c r="AG492" s="5" t="s">
        <v>342</v>
      </c>
      <c r="AH492" s="5" t="s">
        <v>63</v>
      </c>
      <c r="AI492" s="5" t="s">
        <v>64</v>
      </c>
      <c r="AJ492" s="5" t="s">
        <v>124</v>
      </c>
      <c r="AK492" s="5" t="s">
        <v>66</v>
      </c>
      <c r="AL492" s="5" t="s">
        <v>210</v>
      </c>
      <c r="AM492" s="5" t="s">
        <v>68</v>
      </c>
      <c r="AN492" s="5" t="s">
        <v>125</v>
      </c>
      <c r="AO492" s="5" t="s">
        <v>126</v>
      </c>
      <c r="AP492" s="5" t="s">
        <v>127</v>
      </c>
      <c r="AQ492" s="6">
        <v>21563</v>
      </c>
    </row>
    <row r="493" spans="1:43" ht="16.5" thickBot="1" x14ac:dyDescent="0.3">
      <c r="A493" s="4">
        <v>14841</v>
      </c>
      <c r="B493" s="5" t="s">
        <v>43</v>
      </c>
      <c r="C493" s="6">
        <v>26319000</v>
      </c>
      <c r="D493" s="6">
        <v>9762000</v>
      </c>
      <c r="E493" s="6">
        <v>37.772919999999999</v>
      </c>
      <c r="F493" s="6">
        <v>-122.439106</v>
      </c>
      <c r="G493" s="5" t="s">
        <v>45</v>
      </c>
      <c r="H493" s="5" t="s">
        <v>46</v>
      </c>
      <c r="I493" s="6">
        <v>6070850</v>
      </c>
      <c r="J493" s="6">
        <v>2012</v>
      </c>
      <c r="K493" s="6">
        <v>3801</v>
      </c>
      <c r="L493" s="6">
        <v>20120607</v>
      </c>
      <c r="M493" s="6">
        <v>1655</v>
      </c>
      <c r="N493" s="6">
        <v>202</v>
      </c>
      <c r="O493" s="5" t="s">
        <v>119</v>
      </c>
      <c r="P493" s="5" t="s">
        <v>72</v>
      </c>
      <c r="Q493" s="5" t="s">
        <v>183</v>
      </c>
      <c r="R493" s="5" t="s">
        <v>192</v>
      </c>
      <c r="S493" s="5" t="s">
        <v>325</v>
      </c>
      <c r="T493" s="6">
        <v>5</v>
      </c>
      <c r="U493" s="5" t="s">
        <v>120</v>
      </c>
      <c r="V493" s="5" t="s">
        <v>52</v>
      </c>
      <c r="W493" s="5" t="s">
        <v>90</v>
      </c>
      <c r="X493" s="5" t="s">
        <v>91</v>
      </c>
      <c r="Y493" s="5" t="s">
        <v>92</v>
      </c>
      <c r="Z493" s="5" t="s">
        <v>56</v>
      </c>
      <c r="AA493" s="5" t="s">
        <v>57</v>
      </c>
      <c r="AB493" s="5" t="s">
        <v>58</v>
      </c>
      <c r="AC493" s="5" t="s">
        <v>52</v>
      </c>
      <c r="AD493" s="5" t="s">
        <v>59</v>
      </c>
      <c r="AE493" s="5" t="s">
        <v>112</v>
      </c>
      <c r="AF493" s="5" t="s">
        <v>93</v>
      </c>
      <c r="AG493" s="5" t="s">
        <v>365</v>
      </c>
      <c r="AH493" s="5" t="s">
        <v>63</v>
      </c>
      <c r="AI493" s="5" t="s">
        <v>64</v>
      </c>
      <c r="AJ493" s="5" t="s">
        <v>161</v>
      </c>
      <c r="AK493" s="5" t="s">
        <v>66</v>
      </c>
      <c r="AL493" s="5" t="s">
        <v>210</v>
      </c>
      <c r="AM493" s="5" t="s">
        <v>68</v>
      </c>
      <c r="AN493" s="5" t="s">
        <v>163</v>
      </c>
      <c r="AO493" s="5" t="s">
        <v>164</v>
      </c>
      <c r="AP493" s="5" t="s">
        <v>165</v>
      </c>
      <c r="AQ493" s="6">
        <v>15437</v>
      </c>
    </row>
    <row r="494" spans="1:43" ht="16.5" thickBot="1" x14ac:dyDescent="0.3">
      <c r="A494" s="4">
        <v>605</v>
      </c>
      <c r="B494" s="5" t="s">
        <v>43</v>
      </c>
      <c r="C494" s="6">
        <v>26050000</v>
      </c>
      <c r="D494" s="5" t="s">
        <v>44</v>
      </c>
      <c r="E494" s="6">
        <v>37.774062000000001</v>
      </c>
      <c r="F494" s="6">
        <v>-122.437611</v>
      </c>
      <c r="G494" s="5" t="s">
        <v>45</v>
      </c>
      <c r="H494" s="5" t="s">
        <v>46</v>
      </c>
      <c r="I494" s="6">
        <v>130520954</v>
      </c>
      <c r="J494" s="6">
        <v>2013</v>
      </c>
      <c r="K494" s="6">
        <v>3801</v>
      </c>
      <c r="L494" s="6">
        <v>20130625</v>
      </c>
      <c r="M494" s="6">
        <v>1050</v>
      </c>
      <c r="N494" s="6">
        <v>97</v>
      </c>
      <c r="O494" s="5" t="s">
        <v>119</v>
      </c>
      <c r="P494" s="5" t="s">
        <v>47</v>
      </c>
      <c r="Q494" s="5" t="s">
        <v>481</v>
      </c>
      <c r="R494" s="5" t="s">
        <v>453</v>
      </c>
      <c r="S494" s="5" t="s">
        <v>109</v>
      </c>
      <c r="T494" s="6">
        <v>0</v>
      </c>
      <c r="U494" s="5" t="s">
        <v>51</v>
      </c>
      <c r="V494" s="5" t="s">
        <v>52</v>
      </c>
      <c r="W494" s="5" t="s">
        <v>90</v>
      </c>
      <c r="X494" s="5" t="s">
        <v>150</v>
      </c>
      <c r="Y494" s="5" t="s">
        <v>151</v>
      </c>
      <c r="Z494" s="5" t="s">
        <v>152</v>
      </c>
      <c r="AA494" s="5" t="s">
        <v>213</v>
      </c>
      <c r="AB494" s="5" t="s">
        <v>58</v>
      </c>
      <c r="AC494" s="5" t="s">
        <v>52</v>
      </c>
      <c r="AD494" s="5" t="s">
        <v>59</v>
      </c>
      <c r="AE494" s="5" t="s">
        <v>112</v>
      </c>
      <c r="AF494" s="5" t="s">
        <v>153</v>
      </c>
      <c r="AG494" s="5" t="s">
        <v>512</v>
      </c>
      <c r="AH494" s="5" t="s">
        <v>81</v>
      </c>
      <c r="AI494" s="5" t="s">
        <v>171</v>
      </c>
      <c r="AJ494" s="5" t="s">
        <v>82</v>
      </c>
      <c r="AK494" s="5" t="s">
        <v>66</v>
      </c>
      <c r="AL494" s="5" t="s">
        <v>210</v>
      </c>
      <c r="AM494" s="5" t="s">
        <v>68</v>
      </c>
      <c r="AN494" s="6">
        <v>22106</v>
      </c>
      <c r="AO494" s="5" t="s">
        <v>85</v>
      </c>
      <c r="AP494" s="5" t="s">
        <v>86</v>
      </c>
      <c r="AQ494" s="6">
        <v>24979</v>
      </c>
    </row>
    <row r="495" spans="1:43" ht="16.5" thickBot="1" x14ac:dyDescent="0.3">
      <c r="A495" s="4">
        <v>29078</v>
      </c>
      <c r="B495" s="5" t="s">
        <v>43</v>
      </c>
      <c r="C495" s="6">
        <v>26077000</v>
      </c>
      <c r="D495" s="6">
        <v>12734000</v>
      </c>
      <c r="E495" s="6">
        <v>37.779516999999998</v>
      </c>
      <c r="F495" s="6">
        <v>-122.439807</v>
      </c>
      <c r="G495" s="5" t="s">
        <v>45</v>
      </c>
      <c r="H495" s="5" t="s">
        <v>46</v>
      </c>
      <c r="I495" s="6">
        <v>3807089</v>
      </c>
      <c r="J495" s="6">
        <v>2008</v>
      </c>
      <c r="K495" s="6">
        <v>3801</v>
      </c>
      <c r="L495" s="6">
        <v>20080628</v>
      </c>
      <c r="M495" s="6">
        <v>1849</v>
      </c>
      <c r="N495" s="6">
        <v>2175</v>
      </c>
      <c r="O495" s="5" t="s">
        <v>71</v>
      </c>
      <c r="P495" s="5" t="s">
        <v>128</v>
      </c>
      <c r="Q495" s="5" t="s">
        <v>393</v>
      </c>
      <c r="R495" s="5" t="s">
        <v>101</v>
      </c>
      <c r="S495" s="5" t="s">
        <v>325</v>
      </c>
      <c r="T495" s="6">
        <v>173</v>
      </c>
      <c r="U495" s="5" t="s">
        <v>76</v>
      </c>
      <c r="V495" s="5" t="s">
        <v>52</v>
      </c>
      <c r="W495" s="5" t="s">
        <v>53</v>
      </c>
      <c r="X495" s="5" t="s">
        <v>77</v>
      </c>
      <c r="Y495" s="5" t="s">
        <v>78</v>
      </c>
      <c r="Z495" s="5" t="s">
        <v>56</v>
      </c>
      <c r="AA495" s="5" t="s">
        <v>57</v>
      </c>
      <c r="AB495" s="5" t="s">
        <v>58</v>
      </c>
      <c r="AC495" s="5" t="s">
        <v>52</v>
      </c>
      <c r="AD495" s="5" t="s">
        <v>59</v>
      </c>
      <c r="AE495" s="5" t="s">
        <v>60</v>
      </c>
      <c r="AF495" s="5" t="s">
        <v>79</v>
      </c>
      <c r="AG495" s="5" t="s">
        <v>394</v>
      </c>
      <c r="AH495" s="5" t="s">
        <v>123</v>
      </c>
      <c r="AI495" s="5" t="s">
        <v>171</v>
      </c>
      <c r="AJ495" s="5" t="s">
        <v>188</v>
      </c>
      <c r="AK495" s="5" t="s">
        <v>83</v>
      </c>
      <c r="AL495" s="5" t="s">
        <v>210</v>
      </c>
      <c r="AM495" s="5" t="s">
        <v>68</v>
      </c>
      <c r="AN495" s="6">
        <v>21703</v>
      </c>
      <c r="AO495" s="5" t="s">
        <v>189</v>
      </c>
      <c r="AP495" s="5" t="s">
        <v>190</v>
      </c>
      <c r="AQ495" s="6">
        <v>852</v>
      </c>
    </row>
    <row r="496" spans="1:43" ht="16.5" thickBot="1" x14ac:dyDescent="0.3">
      <c r="A496" s="4">
        <v>29351</v>
      </c>
      <c r="B496" s="5" t="s">
        <v>43</v>
      </c>
      <c r="C496" s="6">
        <v>26384000</v>
      </c>
      <c r="D496" s="6">
        <v>6280000</v>
      </c>
      <c r="E496" s="6">
        <v>37.777875000000002</v>
      </c>
      <c r="F496" s="6">
        <v>-122.445249</v>
      </c>
      <c r="G496" s="5" t="s">
        <v>45</v>
      </c>
      <c r="H496" s="5" t="s">
        <v>46</v>
      </c>
      <c r="I496" s="6">
        <v>4712218</v>
      </c>
      <c r="J496" s="6">
        <v>2010</v>
      </c>
      <c r="K496" s="6">
        <v>3801</v>
      </c>
      <c r="L496" s="6">
        <v>20100609</v>
      </c>
      <c r="M496" s="6">
        <v>2243</v>
      </c>
      <c r="N496" s="6">
        <v>1211</v>
      </c>
      <c r="O496" s="5" t="s">
        <v>119</v>
      </c>
      <c r="P496" s="5" t="s">
        <v>88</v>
      </c>
      <c r="Q496" s="5" t="s">
        <v>224</v>
      </c>
      <c r="R496" s="5" t="s">
        <v>74</v>
      </c>
      <c r="S496" s="5" t="s">
        <v>402</v>
      </c>
      <c r="T496" s="6">
        <v>27</v>
      </c>
      <c r="U496" s="5" t="s">
        <v>120</v>
      </c>
      <c r="V496" s="5" t="s">
        <v>52</v>
      </c>
      <c r="W496" s="5" t="s">
        <v>90</v>
      </c>
      <c r="X496" s="5" t="s">
        <v>54</v>
      </c>
      <c r="Y496" s="5" t="s">
        <v>78</v>
      </c>
      <c r="Z496" s="5" t="s">
        <v>56</v>
      </c>
      <c r="AA496" s="5" t="s">
        <v>57</v>
      </c>
      <c r="AB496" s="5" t="s">
        <v>58</v>
      </c>
      <c r="AC496" s="5" t="s">
        <v>52</v>
      </c>
      <c r="AD496" s="5" t="s">
        <v>131</v>
      </c>
      <c r="AE496" s="5" t="s">
        <v>60</v>
      </c>
      <c r="AF496" s="5" t="s">
        <v>79</v>
      </c>
      <c r="AG496" s="5" t="s">
        <v>415</v>
      </c>
      <c r="AH496" s="5" t="s">
        <v>149</v>
      </c>
      <c r="AI496" s="5" t="s">
        <v>64</v>
      </c>
      <c r="AJ496" s="5" t="s">
        <v>416</v>
      </c>
      <c r="AK496" s="5" t="s">
        <v>83</v>
      </c>
      <c r="AL496" s="5" t="s">
        <v>210</v>
      </c>
      <c r="AM496" s="5" t="s">
        <v>68</v>
      </c>
      <c r="AN496" s="5" t="s">
        <v>417</v>
      </c>
      <c r="AO496" s="5" t="s">
        <v>418</v>
      </c>
      <c r="AP496" s="5" t="s">
        <v>419</v>
      </c>
      <c r="AQ496" s="6">
        <v>31852</v>
      </c>
    </row>
    <row r="497" spans="1:43" ht="16.5" thickBot="1" x14ac:dyDescent="0.3">
      <c r="A497" s="4">
        <v>27415</v>
      </c>
      <c r="B497" s="5" t="s">
        <v>43</v>
      </c>
      <c r="C497" s="6">
        <v>26326000</v>
      </c>
      <c r="D497" s="5" t="s">
        <v>44</v>
      </c>
      <c r="E497" s="6">
        <v>37.772295</v>
      </c>
      <c r="F497" s="6">
        <v>-122.444024</v>
      </c>
      <c r="G497" s="5" t="s">
        <v>45</v>
      </c>
      <c r="H497" s="5" t="s">
        <v>46</v>
      </c>
      <c r="I497" s="6">
        <v>150501100</v>
      </c>
      <c r="J497" s="6">
        <v>2015</v>
      </c>
      <c r="K497" s="6">
        <v>3801</v>
      </c>
      <c r="L497" s="6">
        <v>20150608</v>
      </c>
      <c r="M497" s="6">
        <v>1718</v>
      </c>
      <c r="N497" s="6">
        <v>31</v>
      </c>
      <c r="O497" s="5" t="s">
        <v>119</v>
      </c>
      <c r="P497" s="5" t="s">
        <v>172</v>
      </c>
      <c r="Q497" s="5" t="s">
        <v>434</v>
      </c>
      <c r="R497" s="5" t="s">
        <v>192</v>
      </c>
      <c r="S497" s="5" t="s">
        <v>430</v>
      </c>
      <c r="T497" s="6">
        <v>0</v>
      </c>
      <c r="U497" s="5" t="s">
        <v>51</v>
      </c>
      <c r="V497" s="5" t="s">
        <v>52</v>
      </c>
      <c r="W497" s="5" t="s">
        <v>90</v>
      </c>
      <c r="X497" s="5" t="s">
        <v>52</v>
      </c>
      <c r="Y497" s="5" t="s">
        <v>92</v>
      </c>
      <c r="Z497" s="5" t="s">
        <v>56</v>
      </c>
      <c r="AA497" s="5" t="s">
        <v>57</v>
      </c>
      <c r="AB497" s="5" t="s">
        <v>58</v>
      </c>
      <c r="AC497" s="5" t="s">
        <v>52</v>
      </c>
      <c r="AD497" s="5" t="s">
        <v>59</v>
      </c>
      <c r="AE497" s="5" t="s">
        <v>60</v>
      </c>
      <c r="AF497" s="5" t="s">
        <v>93</v>
      </c>
      <c r="AG497" s="5" t="s">
        <v>428</v>
      </c>
      <c r="AH497" s="5" t="s">
        <v>63</v>
      </c>
      <c r="AI497" s="5" t="s">
        <v>64</v>
      </c>
      <c r="AJ497" s="5" t="s">
        <v>435</v>
      </c>
      <c r="AK497" s="5" t="s">
        <v>66</v>
      </c>
      <c r="AL497" s="5" t="s">
        <v>210</v>
      </c>
      <c r="AM497" s="5" t="s">
        <v>68</v>
      </c>
      <c r="AN497" s="6">
        <v>21650.1</v>
      </c>
      <c r="AO497" s="5" t="s">
        <v>436</v>
      </c>
      <c r="AP497" s="5" t="s">
        <v>437</v>
      </c>
      <c r="AQ497" s="6">
        <v>24070</v>
      </c>
    </row>
    <row r="498" spans="1:43" ht="16.5" thickBot="1" x14ac:dyDescent="0.3">
      <c r="A498" s="4">
        <v>3249</v>
      </c>
      <c r="B498" s="5" t="s">
        <v>43</v>
      </c>
      <c r="C498" s="6">
        <v>26027000</v>
      </c>
      <c r="D498" s="6">
        <v>9760000</v>
      </c>
      <c r="E498" s="6">
        <v>37.773162999999997</v>
      </c>
      <c r="F498" s="6">
        <v>-122.43719400000001</v>
      </c>
      <c r="G498" s="5" t="s">
        <v>45</v>
      </c>
      <c r="H498" s="5" t="s">
        <v>46</v>
      </c>
      <c r="I498" s="6">
        <v>3253616</v>
      </c>
      <c r="J498" s="6">
        <v>2007</v>
      </c>
      <c r="K498" s="6">
        <v>3801</v>
      </c>
      <c r="L498" s="6">
        <v>20070618</v>
      </c>
      <c r="M498" s="6">
        <v>2244</v>
      </c>
      <c r="N498" s="6">
        <v>1954</v>
      </c>
      <c r="O498" s="5" t="s">
        <v>71</v>
      </c>
      <c r="P498" s="5" t="s">
        <v>172</v>
      </c>
      <c r="Q498" s="5" t="s">
        <v>240</v>
      </c>
      <c r="R498" s="5" t="s">
        <v>192</v>
      </c>
      <c r="S498" s="5" t="s">
        <v>503</v>
      </c>
      <c r="T498" s="6">
        <v>67</v>
      </c>
      <c r="U498" s="5" t="s">
        <v>76</v>
      </c>
      <c r="V498" s="5" t="s">
        <v>52</v>
      </c>
      <c r="W498" s="5" t="s">
        <v>111</v>
      </c>
      <c r="X498" s="5" t="s">
        <v>249</v>
      </c>
      <c r="Y498" s="5" t="s">
        <v>254</v>
      </c>
      <c r="Z498" s="5" t="s">
        <v>56</v>
      </c>
      <c r="AA498" s="5" t="s">
        <v>57</v>
      </c>
      <c r="AB498" s="5" t="s">
        <v>58</v>
      </c>
      <c r="AC498" s="5" t="s">
        <v>52</v>
      </c>
      <c r="AD498" s="5" t="s">
        <v>131</v>
      </c>
      <c r="AE498" s="5" t="s">
        <v>60</v>
      </c>
      <c r="AF498" s="5" t="s">
        <v>61</v>
      </c>
      <c r="AG498" s="5" t="s">
        <v>508</v>
      </c>
      <c r="AH498" s="5" t="s">
        <v>149</v>
      </c>
      <c r="AI498" s="5" t="s">
        <v>64</v>
      </c>
      <c r="AJ498" s="5" t="s">
        <v>65</v>
      </c>
      <c r="AK498" s="5" t="s">
        <v>83</v>
      </c>
      <c r="AL498" s="5" t="s">
        <v>210</v>
      </c>
      <c r="AM498" s="5" t="s">
        <v>68</v>
      </c>
      <c r="AN498" s="6">
        <v>22350</v>
      </c>
      <c r="AO498" s="5" t="s">
        <v>69</v>
      </c>
      <c r="AP498" s="5" t="s">
        <v>70</v>
      </c>
      <c r="AQ498" s="6">
        <v>2017</v>
      </c>
    </row>
    <row r="499" spans="1:43" ht="16.5" thickBot="1" x14ac:dyDescent="0.3">
      <c r="A499" s="4">
        <v>29072</v>
      </c>
      <c r="B499" s="5" t="s">
        <v>43</v>
      </c>
      <c r="C499" s="6">
        <v>26078000</v>
      </c>
      <c r="D499" s="6">
        <v>12733000</v>
      </c>
      <c r="E499" s="6">
        <v>37.779674</v>
      </c>
      <c r="F499" s="6">
        <v>-122.438626</v>
      </c>
      <c r="G499" s="5" t="s">
        <v>45</v>
      </c>
      <c r="H499" s="5" t="s">
        <v>46</v>
      </c>
      <c r="I499" s="6">
        <v>5254245</v>
      </c>
      <c r="J499" s="6">
        <v>2011</v>
      </c>
      <c r="K499" s="6">
        <v>3801</v>
      </c>
      <c r="L499" s="6">
        <v>20110624</v>
      </c>
      <c r="M499" s="6">
        <v>1140</v>
      </c>
      <c r="N499" s="6">
        <v>4232</v>
      </c>
      <c r="O499" s="5" t="s">
        <v>119</v>
      </c>
      <c r="P499" s="5" t="s">
        <v>135</v>
      </c>
      <c r="Q499" s="5" t="s">
        <v>318</v>
      </c>
      <c r="R499" s="5" t="s">
        <v>101</v>
      </c>
      <c r="S499" s="5" t="s">
        <v>503</v>
      </c>
      <c r="T499" s="6">
        <v>34</v>
      </c>
      <c r="U499" s="5" t="s">
        <v>76</v>
      </c>
      <c r="V499" s="5" t="s">
        <v>52</v>
      </c>
      <c r="W499" s="5" t="s">
        <v>90</v>
      </c>
      <c r="X499" s="5" t="s">
        <v>147</v>
      </c>
      <c r="Y499" s="5" t="s">
        <v>78</v>
      </c>
      <c r="Z499" s="5" t="s">
        <v>56</v>
      </c>
      <c r="AA499" s="5" t="s">
        <v>57</v>
      </c>
      <c r="AB499" s="5" t="s">
        <v>58</v>
      </c>
      <c r="AC499" s="5" t="s">
        <v>52</v>
      </c>
      <c r="AD499" s="5" t="s">
        <v>59</v>
      </c>
      <c r="AE499" s="5" t="s">
        <v>112</v>
      </c>
      <c r="AF499" s="5" t="s">
        <v>79</v>
      </c>
      <c r="AG499" s="5" t="s">
        <v>511</v>
      </c>
      <c r="AH499" s="5" t="s">
        <v>81</v>
      </c>
      <c r="AI499" s="5" t="s">
        <v>64</v>
      </c>
      <c r="AJ499" s="5" t="s">
        <v>65</v>
      </c>
      <c r="AK499" s="5" t="s">
        <v>168</v>
      </c>
      <c r="AL499" s="5" t="s">
        <v>210</v>
      </c>
      <c r="AM499" s="5" t="s">
        <v>68</v>
      </c>
      <c r="AN499" s="6">
        <v>22350</v>
      </c>
      <c r="AO499" s="5" t="s">
        <v>69</v>
      </c>
      <c r="AP499" s="5" t="s">
        <v>70</v>
      </c>
      <c r="AQ499" s="6">
        <v>853</v>
      </c>
    </row>
    <row r="500" spans="1:43" ht="16.5" thickBot="1" x14ac:dyDescent="0.3">
      <c r="A500" s="4">
        <v>28869</v>
      </c>
      <c r="B500" s="5" t="s">
        <v>43</v>
      </c>
      <c r="C500" s="6">
        <v>26050000</v>
      </c>
      <c r="D500" s="5" t="s">
        <v>44</v>
      </c>
      <c r="E500" s="6">
        <v>37.774062000000001</v>
      </c>
      <c r="F500" s="6">
        <v>-122.437611</v>
      </c>
      <c r="G500" s="5" t="s">
        <v>45</v>
      </c>
      <c r="H500" s="5" t="s">
        <v>46</v>
      </c>
      <c r="I500" s="6">
        <v>5254301</v>
      </c>
      <c r="J500" s="6">
        <v>2011</v>
      </c>
      <c r="K500" s="6">
        <v>3801</v>
      </c>
      <c r="L500" s="6">
        <v>20110622</v>
      </c>
      <c r="M500" s="6">
        <v>55</v>
      </c>
      <c r="N500" s="6">
        <v>2038</v>
      </c>
      <c r="O500" s="5" t="s">
        <v>71</v>
      </c>
      <c r="P500" s="5" t="s">
        <v>88</v>
      </c>
      <c r="Q500" s="5" t="s">
        <v>529</v>
      </c>
      <c r="R500" s="5" t="s">
        <v>109</v>
      </c>
      <c r="S500" s="5" t="s">
        <v>453</v>
      </c>
      <c r="T500" s="6">
        <v>0</v>
      </c>
      <c r="U500" s="5" t="s">
        <v>51</v>
      </c>
      <c r="V500" s="5" t="s">
        <v>52</v>
      </c>
      <c r="W500" s="5" t="s">
        <v>90</v>
      </c>
      <c r="X500" s="5" t="s">
        <v>91</v>
      </c>
      <c r="Y500" s="5" t="s">
        <v>78</v>
      </c>
      <c r="Z500" s="5" t="s">
        <v>56</v>
      </c>
      <c r="AA500" s="5" t="s">
        <v>57</v>
      </c>
      <c r="AB500" s="5" t="s">
        <v>58</v>
      </c>
      <c r="AC500" s="5" t="s">
        <v>52</v>
      </c>
      <c r="AD500" s="5" t="s">
        <v>131</v>
      </c>
      <c r="AE500" s="5" t="s">
        <v>112</v>
      </c>
      <c r="AF500" s="5" t="s">
        <v>79</v>
      </c>
      <c r="AG500" s="5" t="s">
        <v>512</v>
      </c>
      <c r="AH500" s="5" t="s">
        <v>149</v>
      </c>
      <c r="AI500" s="5" t="s">
        <v>64</v>
      </c>
      <c r="AJ500" s="5" t="s">
        <v>243</v>
      </c>
      <c r="AK500" s="5" t="s">
        <v>66</v>
      </c>
      <c r="AL500" s="5" t="s">
        <v>210</v>
      </c>
      <c r="AM500" s="5" t="s">
        <v>244</v>
      </c>
      <c r="AN500" s="5" t="s">
        <v>244</v>
      </c>
      <c r="AO500" s="5" t="s">
        <v>244</v>
      </c>
      <c r="AP500" s="5" t="s">
        <v>44</v>
      </c>
      <c r="AQ500" s="6">
        <v>13947</v>
      </c>
    </row>
    <row r="501" spans="1:43" ht="16.5" thickBot="1" x14ac:dyDescent="0.3">
      <c r="A501" s="4">
        <v>28947</v>
      </c>
      <c r="B501" s="5" t="s">
        <v>43</v>
      </c>
      <c r="C501" s="6">
        <v>26057000</v>
      </c>
      <c r="D501" s="6">
        <v>5891000</v>
      </c>
      <c r="E501" s="6">
        <v>37.776803999999998</v>
      </c>
      <c r="F501" s="6">
        <v>-122.438587</v>
      </c>
      <c r="G501" s="5" t="s">
        <v>45</v>
      </c>
      <c r="H501" s="5" t="s">
        <v>46</v>
      </c>
      <c r="I501" s="6">
        <v>4735955</v>
      </c>
      <c r="J501" s="6">
        <v>2010</v>
      </c>
      <c r="K501" s="6">
        <v>3801</v>
      </c>
      <c r="L501" s="6">
        <v>20100611</v>
      </c>
      <c r="M501" s="6">
        <v>1245</v>
      </c>
      <c r="N501" s="6">
        <v>438</v>
      </c>
      <c r="O501" s="5" t="s">
        <v>44</v>
      </c>
      <c r="P501" s="5" t="s">
        <v>135</v>
      </c>
      <c r="Q501" s="5" t="s">
        <v>191</v>
      </c>
      <c r="R501" s="5" t="s">
        <v>174</v>
      </c>
      <c r="S501" s="5" t="s">
        <v>453</v>
      </c>
      <c r="T501" s="6">
        <v>120</v>
      </c>
      <c r="U501" s="5" t="s">
        <v>120</v>
      </c>
      <c r="V501" s="5" t="s">
        <v>52</v>
      </c>
      <c r="W501" s="5" t="s">
        <v>53</v>
      </c>
      <c r="X501" s="5" t="s">
        <v>102</v>
      </c>
      <c r="Y501" s="5" t="s">
        <v>55</v>
      </c>
      <c r="Z501" s="5" t="s">
        <v>56</v>
      </c>
      <c r="AA501" s="5" t="s">
        <v>57</v>
      </c>
      <c r="AB501" s="5" t="s">
        <v>58</v>
      </c>
      <c r="AC501" s="5" t="s">
        <v>52</v>
      </c>
      <c r="AD501" s="5" t="s">
        <v>59</v>
      </c>
      <c r="AE501" s="5" t="s">
        <v>60</v>
      </c>
      <c r="AF501" s="5" t="s">
        <v>79</v>
      </c>
      <c r="AG501" s="5" t="s">
        <v>530</v>
      </c>
      <c r="AH501" s="5" t="s">
        <v>81</v>
      </c>
      <c r="AI501" s="5" t="s">
        <v>64</v>
      </c>
      <c r="AJ501" s="5" t="s">
        <v>531</v>
      </c>
      <c r="AK501" s="5" t="s">
        <v>83</v>
      </c>
      <c r="AL501" s="5" t="s">
        <v>210</v>
      </c>
      <c r="AM501" s="5" t="s">
        <v>68</v>
      </c>
      <c r="AN501" s="6">
        <v>22105</v>
      </c>
      <c r="AO501" s="5" t="s">
        <v>532</v>
      </c>
      <c r="AP501" s="5" t="s">
        <v>533</v>
      </c>
      <c r="AQ501" s="6">
        <v>13112</v>
      </c>
    </row>
    <row r="502" spans="1:43" ht="16.5" thickBot="1" x14ac:dyDescent="0.3">
      <c r="A502" s="4">
        <v>29017</v>
      </c>
      <c r="B502" s="5" t="s">
        <v>43</v>
      </c>
      <c r="C502" s="6">
        <v>26070000</v>
      </c>
      <c r="D502" s="6">
        <v>6275000</v>
      </c>
      <c r="E502" s="6">
        <v>37.778765</v>
      </c>
      <c r="F502" s="6">
        <v>-122.43823</v>
      </c>
      <c r="G502" s="5" t="s">
        <v>45</v>
      </c>
      <c r="H502" s="5" t="s">
        <v>46</v>
      </c>
      <c r="I502" s="6">
        <v>2072467</v>
      </c>
      <c r="J502" s="6">
        <v>2005</v>
      </c>
      <c r="K502" s="6">
        <v>3801</v>
      </c>
      <c r="L502" s="6">
        <v>20050608</v>
      </c>
      <c r="M502" s="6">
        <v>1820</v>
      </c>
      <c r="N502" s="6">
        <v>571</v>
      </c>
      <c r="O502" s="5" t="s">
        <v>119</v>
      </c>
      <c r="P502" s="5" t="s">
        <v>88</v>
      </c>
      <c r="Q502" s="6">
        <v>4</v>
      </c>
      <c r="R502" s="5" t="s">
        <v>74</v>
      </c>
      <c r="S502" s="5" t="s">
        <v>453</v>
      </c>
      <c r="T502" s="6">
        <v>94</v>
      </c>
      <c r="U502" s="5" t="s">
        <v>76</v>
      </c>
      <c r="V502" s="5" t="s">
        <v>52</v>
      </c>
      <c r="W502" s="5" t="s">
        <v>90</v>
      </c>
      <c r="X502" s="5" t="s">
        <v>91</v>
      </c>
      <c r="Y502" s="5" t="s">
        <v>78</v>
      </c>
      <c r="Z502" s="5" t="s">
        <v>56</v>
      </c>
      <c r="AA502" s="5" t="s">
        <v>213</v>
      </c>
      <c r="AB502" s="5" t="s">
        <v>58</v>
      </c>
      <c r="AC502" s="5" t="s">
        <v>52</v>
      </c>
      <c r="AD502" s="5" t="s">
        <v>59</v>
      </c>
      <c r="AE502" s="5" t="s">
        <v>60</v>
      </c>
      <c r="AF502" s="5" t="s">
        <v>79</v>
      </c>
      <c r="AG502" s="5" t="s">
        <v>547</v>
      </c>
      <c r="AH502" s="5" t="s">
        <v>123</v>
      </c>
      <c r="AI502" s="5" t="s">
        <v>171</v>
      </c>
      <c r="AJ502" s="5" t="s">
        <v>65</v>
      </c>
      <c r="AK502" s="5" t="s">
        <v>83</v>
      </c>
      <c r="AL502" s="5" t="s">
        <v>210</v>
      </c>
      <c r="AM502" s="5" t="s">
        <v>68</v>
      </c>
      <c r="AN502" s="6">
        <v>22350</v>
      </c>
      <c r="AO502" s="5" t="s">
        <v>69</v>
      </c>
      <c r="AP502" s="5" t="s">
        <v>70</v>
      </c>
      <c r="AQ502" s="6">
        <v>299</v>
      </c>
    </row>
    <row r="503" spans="1:43" ht="16.5" thickBot="1" x14ac:dyDescent="0.3">
      <c r="A503" s="4">
        <v>20703</v>
      </c>
      <c r="B503" s="5" t="s">
        <v>43</v>
      </c>
      <c r="C503" s="6">
        <v>26056000</v>
      </c>
      <c r="D503" s="5" t="s">
        <v>44</v>
      </c>
      <c r="E503" s="6">
        <v>37.775925000000001</v>
      </c>
      <c r="F503" s="6">
        <v>-122.43799</v>
      </c>
      <c r="G503" s="5" t="s">
        <v>45</v>
      </c>
      <c r="H503" s="5" t="s">
        <v>46</v>
      </c>
      <c r="I503" s="6">
        <v>150511193</v>
      </c>
      <c r="J503" s="6">
        <v>2015</v>
      </c>
      <c r="K503" s="6">
        <v>3801</v>
      </c>
      <c r="L503" s="6">
        <v>20150611</v>
      </c>
      <c r="M503" s="6">
        <v>1915</v>
      </c>
      <c r="N503" s="6">
        <v>877</v>
      </c>
      <c r="O503" s="5" t="s">
        <v>119</v>
      </c>
      <c r="P503" s="5" t="s">
        <v>72</v>
      </c>
      <c r="Q503" s="5" t="s">
        <v>224</v>
      </c>
      <c r="R503" s="5" t="s">
        <v>263</v>
      </c>
      <c r="S503" s="5" t="s">
        <v>453</v>
      </c>
      <c r="T503" s="6">
        <v>0</v>
      </c>
      <c r="U503" s="5" t="s">
        <v>51</v>
      </c>
      <c r="V503" s="5" t="s">
        <v>52</v>
      </c>
      <c r="W503" s="5" t="s">
        <v>53</v>
      </c>
      <c r="X503" s="5" t="s">
        <v>54</v>
      </c>
      <c r="Y503" s="5" t="s">
        <v>78</v>
      </c>
      <c r="Z503" s="5" t="s">
        <v>56</v>
      </c>
      <c r="AA503" s="5" t="s">
        <v>57</v>
      </c>
      <c r="AB503" s="5" t="s">
        <v>58</v>
      </c>
      <c r="AC503" s="5" t="s">
        <v>52</v>
      </c>
      <c r="AD503" s="5" t="s">
        <v>59</v>
      </c>
      <c r="AE503" s="5" t="s">
        <v>112</v>
      </c>
      <c r="AF503" s="5" t="s">
        <v>79</v>
      </c>
      <c r="AG503" s="5" t="s">
        <v>549</v>
      </c>
      <c r="AH503" s="5" t="s">
        <v>123</v>
      </c>
      <c r="AI503" s="5" t="s">
        <v>64</v>
      </c>
      <c r="AJ503" s="5" t="s">
        <v>250</v>
      </c>
      <c r="AK503" s="5" t="s">
        <v>66</v>
      </c>
      <c r="AL503" s="5" t="s">
        <v>210</v>
      </c>
      <c r="AM503" s="5" t="s">
        <v>68</v>
      </c>
      <c r="AN503" s="5" t="s">
        <v>106</v>
      </c>
      <c r="AO503" s="5" t="s">
        <v>107</v>
      </c>
      <c r="AP503" s="5" t="s">
        <v>108</v>
      </c>
      <c r="AQ503" s="6">
        <v>7654</v>
      </c>
    </row>
    <row r="504" spans="1:43" ht="16.5" thickBot="1" x14ac:dyDescent="0.3">
      <c r="A504" s="4">
        <v>13423</v>
      </c>
      <c r="B504" s="5" t="s">
        <v>43</v>
      </c>
      <c r="C504" s="6">
        <v>26036000</v>
      </c>
      <c r="D504" s="6">
        <v>9761000</v>
      </c>
      <c r="E504" s="6">
        <v>37.773103999999996</v>
      </c>
      <c r="F504" s="6">
        <v>-122.437658</v>
      </c>
      <c r="G504" s="5" t="s">
        <v>45</v>
      </c>
      <c r="H504" s="5" t="s">
        <v>46</v>
      </c>
      <c r="I504" s="6">
        <v>5760541</v>
      </c>
      <c r="J504" s="6">
        <v>2012</v>
      </c>
      <c r="K504" s="6">
        <v>3801</v>
      </c>
      <c r="L504" s="6">
        <v>20120623</v>
      </c>
      <c r="M504" s="6">
        <v>1400</v>
      </c>
      <c r="N504" s="6">
        <v>1927</v>
      </c>
      <c r="O504" s="5" t="s">
        <v>119</v>
      </c>
      <c r="P504" s="5" t="s">
        <v>128</v>
      </c>
      <c r="Q504" s="5" t="s">
        <v>427</v>
      </c>
      <c r="R504" s="5" t="s">
        <v>192</v>
      </c>
      <c r="S504" s="5" t="s">
        <v>453</v>
      </c>
      <c r="T504" s="6">
        <v>69</v>
      </c>
      <c r="U504" s="5" t="s">
        <v>120</v>
      </c>
      <c r="V504" s="5" t="s">
        <v>52</v>
      </c>
      <c r="W504" s="5" t="s">
        <v>53</v>
      </c>
      <c r="X504" s="5" t="s">
        <v>52</v>
      </c>
      <c r="Y504" s="5" t="s">
        <v>92</v>
      </c>
      <c r="Z504" s="5" t="s">
        <v>56</v>
      </c>
      <c r="AA504" s="5" t="s">
        <v>57</v>
      </c>
      <c r="AB504" s="5" t="s">
        <v>52</v>
      </c>
      <c r="AC504" s="5" t="s">
        <v>52</v>
      </c>
      <c r="AD504" s="5" t="s">
        <v>59</v>
      </c>
      <c r="AE504" s="5" t="s">
        <v>60</v>
      </c>
      <c r="AF504" s="5" t="s">
        <v>283</v>
      </c>
      <c r="AG504" s="5" t="s">
        <v>563</v>
      </c>
      <c r="AH504" s="5" t="s">
        <v>81</v>
      </c>
      <c r="AI504" s="5" t="s">
        <v>64</v>
      </c>
      <c r="AJ504" s="5" t="s">
        <v>410</v>
      </c>
      <c r="AK504" s="5" t="s">
        <v>83</v>
      </c>
      <c r="AL504" s="5" t="s">
        <v>210</v>
      </c>
      <c r="AM504" s="5" t="s">
        <v>68</v>
      </c>
      <c r="AN504" s="6">
        <v>22517</v>
      </c>
      <c r="AO504" s="5" t="s">
        <v>411</v>
      </c>
      <c r="AP504" s="5" t="s">
        <v>412</v>
      </c>
      <c r="AQ504" s="6">
        <v>6736</v>
      </c>
    </row>
    <row r="505" spans="1:43" ht="16.5" thickBot="1" x14ac:dyDescent="0.3">
      <c r="A505" s="4">
        <v>11008</v>
      </c>
      <c r="B505" s="5" t="s">
        <v>43</v>
      </c>
      <c r="C505" s="6">
        <v>26036000</v>
      </c>
      <c r="D505" s="6">
        <v>9761000</v>
      </c>
      <c r="E505" s="6">
        <v>37.773069999999997</v>
      </c>
      <c r="F505" s="6">
        <v>-122.43792500000001</v>
      </c>
      <c r="G505" s="5" t="s">
        <v>45</v>
      </c>
      <c r="H505" s="5" t="s">
        <v>46</v>
      </c>
      <c r="I505" s="6">
        <v>5193460</v>
      </c>
      <c r="J505" s="6">
        <v>2011</v>
      </c>
      <c r="K505" s="6">
        <v>3801</v>
      </c>
      <c r="L505" s="6">
        <v>20110617</v>
      </c>
      <c r="M505" s="6">
        <v>1615</v>
      </c>
      <c r="N505" s="6">
        <v>554</v>
      </c>
      <c r="O505" s="5" t="s">
        <v>119</v>
      </c>
      <c r="P505" s="5" t="s">
        <v>135</v>
      </c>
      <c r="Q505" s="5" t="s">
        <v>565</v>
      </c>
      <c r="R505" s="5" t="s">
        <v>192</v>
      </c>
      <c r="S505" s="5" t="s">
        <v>453</v>
      </c>
      <c r="T505" s="6">
        <v>147</v>
      </c>
      <c r="U505" s="5" t="s">
        <v>120</v>
      </c>
      <c r="V505" s="5" t="s">
        <v>52</v>
      </c>
      <c r="W505" s="5" t="s">
        <v>53</v>
      </c>
      <c r="X505" s="5" t="s">
        <v>77</v>
      </c>
      <c r="Y505" s="5" t="s">
        <v>92</v>
      </c>
      <c r="Z505" s="5" t="s">
        <v>56</v>
      </c>
      <c r="AA505" s="5" t="s">
        <v>57</v>
      </c>
      <c r="AB505" s="5" t="s">
        <v>58</v>
      </c>
      <c r="AC505" s="5" t="s">
        <v>52</v>
      </c>
      <c r="AD505" s="5" t="s">
        <v>59</v>
      </c>
      <c r="AE505" s="5" t="s">
        <v>60</v>
      </c>
      <c r="AF505" s="5" t="s">
        <v>93</v>
      </c>
      <c r="AG505" s="5" t="s">
        <v>566</v>
      </c>
      <c r="AH505" s="5" t="s">
        <v>63</v>
      </c>
      <c r="AI505" s="5" t="s">
        <v>64</v>
      </c>
      <c r="AJ505" s="5" t="s">
        <v>243</v>
      </c>
      <c r="AK505" s="5" t="s">
        <v>83</v>
      </c>
      <c r="AL505" s="5" t="s">
        <v>210</v>
      </c>
      <c r="AM505" s="5" t="s">
        <v>244</v>
      </c>
      <c r="AN505" s="5" t="s">
        <v>244</v>
      </c>
      <c r="AO505" s="5" t="s">
        <v>244</v>
      </c>
      <c r="AP505" s="5" t="s">
        <v>44</v>
      </c>
      <c r="AQ505" s="6">
        <v>2013</v>
      </c>
    </row>
    <row r="506" spans="1:43" ht="16.5" thickBot="1" x14ac:dyDescent="0.3">
      <c r="A506" s="4">
        <v>1785</v>
      </c>
      <c r="B506" s="5" t="s">
        <v>43</v>
      </c>
      <c r="C506" s="6">
        <v>26031000</v>
      </c>
      <c r="D506" s="5" t="s">
        <v>44</v>
      </c>
      <c r="E506" s="6">
        <v>37.773133000000001</v>
      </c>
      <c r="F506" s="6">
        <v>-122.437423</v>
      </c>
      <c r="G506" s="5" t="s">
        <v>45</v>
      </c>
      <c r="H506" s="5" t="s">
        <v>46</v>
      </c>
      <c r="I506" s="6">
        <v>2700013</v>
      </c>
      <c r="J506" s="6">
        <v>2006</v>
      </c>
      <c r="K506" s="6">
        <v>3801</v>
      </c>
      <c r="L506" s="6">
        <v>20060611</v>
      </c>
      <c r="M506" s="6">
        <v>2004</v>
      </c>
      <c r="N506" s="6">
        <v>4159</v>
      </c>
      <c r="O506" s="5" t="s">
        <v>44</v>
      </c>
      <c r="P506" s="5" t="s">
        <v>182</v>
      </c>
      <c r="Q506" s="5" t="s">
        <v>570</v>
      </c>
      <c r="R506" s="5" t="s">
        <v>192</v>
      </c>
      <c r="S506" s="5" t="s">
        <v>453</v>
      </c>
      <c r="T506" s="6">
        <v>0</v>
      </c>
      <c r="U506" s="5" t="s">
        <v>51</v>
      </c>
      <c r="V506" s="5" t="s">
        <v>52</v>
      </c>
      <c r="W506" s="5" t="s">
        <v>53</v>
      </c>
      <c r="X506" s="5" t="s">
        <v>77</v>
      </c>
      <c r="Y506" s="5" t="s">
        <v>92</v>
      </c>
      <c r="Z506" s="5" t="s">
        <v>56</v>
      </c>
      <c r="AA506" s="5" t="s">
        <v>57</v>
      </c>
      <c r="AB506" s="5" t="s">
        <v>58</v>
      </c>
      <c r="AC506" s="5" t="s">
        <v>52</v>
      </c>
      <c r="AD506" s="5" t="s">
        <v>121</v>
      </c>
      <c r="AE506" s="5" t="s">
        <v>112</v>
      </c>
      <c r="AF506" s="5" t="s">
        <v>93</v>
      </c>
      <c r="AG506" s="5" t="s">
        <v>554</v>
      </c>
      <c r="AH506" s="5" t="s">
        <v>123</v>
      </c>
      <c r="AI506" s="5" t="s">
        <v>64</v>
      </c>
      <c r="AJ506" s="5" t="s">
        <v>139</v>
      </c>
      <c r="AK506" s="5" t="s">
        <v>66</v>
      </c>
      <c r="AL506" s="5" t="s">
        <v>210</v>
      </c>
      <c r="AM506" s="5" t="s">
        <v>68</v>
      </c>
      <c r="AN506" s="6">
        <v>22107</v>
      </c>
      <c r="AO506" s="5" t="s">
        <v>140</v>
      </c>
      <c r="AP506" s="5" t="s">
        <v>141</v>
      </c>
      <c r="AQ506" s="6">
        <v>8225</v>
      </c>
    </row>
    <row r="507" spans="1:43" ht="16.5" thickBot="1" x14ac:dyDescent="0.3">
      <c r="A507" s="4">
        <v>28689</v>
      </c>
      <c r="B507" s="5" t="s">
        <v>43</v>
      </c>
      <c r="C507" s="6">
        <v>26027000</v>
      </c>
      <c r="D507" s="6">
        <v>9760000</v>
      </c>
      <c r="E507" s="6">
        <v>37.773136000000001</v>
      </c>
      <c r="F507" s="6">
        <v>-122.437406</v>
      </c>
      <c r="G507" s="5" t="s">
        <v>45</v>
      </c>
      <c r="H507" s="5" t="s">
        <v>46</v>
      </c>
      <c r="I507" s="6">
        <v>6132450</v>
      </c>
      <c r="J507" s="6">
        <v>2012</v>
      </c>
      <c r="K507" s="6">
        <v>3801</v>
      </c>
      <c r="L507" s="6">
        <v>20120605</v>
      </c>
      <c r="M507" s="6">
        <v>1520</v>
      </c>
      <c r="N507" s="6">
        <v>874</v>
      </c>
      <c r="O507" s="5" t="s">
        <v>119</v>
      </c>
      <c r="P507" s="5" t="s">
        <v>47</v>
      </c>
      <c r="Q507" s="5" t="s">
        <v>136</v>
      </c>
      <c r="R507" s="5" t="s">
        <v>192</v>
      </c>
      <c r="S507" s="5" t="s">
        <v>453</v>
      </c>
      <c r="T507" s="6">
        <v>5</v>
      </c>
      <c r="U507" s="5" t="s">
        <v>76</v>
      </c>
      <c r="V507" s="5" t="s">
        <v>52</v>
      </c>
      <c r="W507" s="5" t="s">
        <v>90</v>
      </c>
      <c r="X507" s="5" t="s">
        <v>91</v>
      </c>
      <c r="Y507" s="5" t="s">
        <v>78</v>
      </c>
      <c r="Z507" s="5" t="s">
        <v>56</v>
      </c>
      <c r="AA507" s="5" t="s">
        <v>57</v>
      </c>
      <c r="AB507" s="5" t="s">
        <v>58</v>
      </c>
      <c r="AC507" s="5" t="s">
        <v>52</v>
      </c>
      <c r="AD507" s="5" t="s">
        <v>59</v>
      </c>
      <c r="AE507" s="5" t="s">
        <v>112</v>
      </c>
      <c r="AF507" s="5" t="s">
        <v>79</v>
      </c>
      <c r="AG507" s="5" t="s">
        <v>573</v>
      </c>
      <c r="AH507" s="5" t="s">
        <v>63</v>
      </c>
      <c r="AI507" s="5" t="s">
        <v>64</v>
      </c>
      <c r="AJ507" s="5" t="s">
        <v>124</v>
      </c>
      <c r="AK507" s="5" t="s">
        <v>66</v>
      </c>
      <c r="AL507" s="5" t="s">
        <v>210</v>
      </c>
      <c r="AM507" s="5" t="s">
        <v>68</v>
      </c>
      <c r="AN507" s="5" t="s">
        <v>125</v>
      </c>
      <c r="AO507" s="5" t="s">
        <v>126</v>
      </c>
      <c r="AP507" s="5" t="s">
        <v>127</v>
      </c>
      <c r="AQ507" s="6">
        <v>21523</v>
      </c>
    </row>
    <row r="508" spans="1:43" ht="16.5" thickBot="1" x14ac:dyDescent="0.3">
      <c r="A508" s="4">
        <v>4821</v>
      </c>
      <c r="B508" s="5" t="s">
        <v>43</v>
      </c>
      <c r="C508" s="6">
        <v>26031000</v>
      </c>
      <c r="D508" s="5" t="s">
        <v>44</v>
      </c>
      <c r="E508" s="6">
        <v>37.773133000000001</v>
      </c>
      <c r="F508" s="6">
        <v>-122.437423</v>
      </c>
      <c r="G508" s="5" t="s">
        <v>45</v>
      </c>
      <c r="H508" s="5" t="s">
        <v>46</v>
      </c>
      <c r="I508" s="6">
        <v>3767926</v>
      </c>
      <c r="J508" s="6">
        <v>2008</v>
      </c>
      <c r="K508" s="6">
        <v>3801</v>
      </c>
      <c r="L508" s="6">
        <v>20080613</v>
      </c>
      <c r="M508" s="6">
        <v>1829</v>
      </c>
      <c r="N508" s="6">
        <v>241</v>
      </c>
      <c r="O508" s="5" t="s">
        <v>217</v>
      </c>
      <c r="P508" s="5" t="s">
        <v>135</v>
      </c>
      <c r="Q508" s="5" t="s">
        <v>343</v>
      </c>
      <c r="R508" s="5" t="s">
        <v>192</v>
      </c>
      <c r="S508" s="5" t="s">
        <v>453</v>
      </c>
      <c r="T508" s="6">
        <v>0</v>
      </c>
      <c r="U508" s="5" t="s">
        <v>51</v>
      </c>
      <c r="V508" s="5" t="s">
        <v>52</v>
      </c>
      <c r="W508" s="5" t="s">
        <v>90</v>
      </c>
      <c r="X508" s="5" t="s">
        <v>91</v>
      </c>
      <c r="Y508" s="5" t="s">
        <v>92</v>
      </c>
      <c r="Z508" s="5" t="s">
        <v>56</v>
      </c>
      <c r="AA508" s="5" t="s">
        <v>57</v>
      </c>
      <c r="AB508" s="5" t="s">
        <v>58</v>
      </c>
      <c r="AC508" s="5" t="s">
        <v>52</v>
      </c>
      <c r="AD508" s="5" t="s">
        <v>59</v>
      </c>
      <c r="AE508" s="5" t="s">
        <v>112</v>
      </c>
      <c r="AF508" s="5" t="s">
        <v>93</v>
      </c>
      <c r="AG508" s="5" t="s">
        <v>554</v>
      </c>
      <c r="AH508" s="5" t="s">
        <v>123</v>
      </c>
      <c r="AI508" s="5" t="s">
        <v>64</v>
      </c>
      <c r="AJ508" s="5" t="s">
        <v>139</v>
      </c>
      <c r="AK508" s="5" t="s">
        <v>66</v>
      </c>
      <c r="AL508" s="5" t="s">
        <v>210</v>
      </c>
      <c r="AM508" s="5" t="s">
        <v>68</v>
      </c>
      <c r="AN508" s="6">
        <v>22107</v>
      </c>
      <c r="AO508" s="5" t="s">
        <v>140</v>
      </c>
      <c r="AP508" s="5" t="s">
        <v>141</v>
      </c>
      <c r="AQ508" s="6">
        <v>24677</v>
      </c>
    </row>
    <row r="509" spans="1:43" ht="16.5" thickBot="1" x14ac:dyDescent="0.3">
      <c r="A509" s="4">
        <v>25745</v>
      </c>
      <c r="B509" s="5" t="s">
        <v>43</v>
      </c>
      <c r="C509" s="6">
        <v>26348000</v>
      </c>
      <c r="D509" s="6">
        <v>5456000</v>
      </c>
      <c r="E509" s="6">
        <v>37.772976999999997</v>
      </c>
      <c r="F509" s="6">
        <v>-122.446044</v>
      </c>
      <c r="G509" s="5" t="s">
        <v>45</v>
      </c>
      <c r="H509" s="5" t="s">
        <v>46</v>
      </c>
      <c r="I509" s="6">
        <v>150553474</v>
      </c>
      <c r="J509" s="6">
        <v>2015</v>
      </c>
      <c r="K509" s="6">
        <v>3801</v>
      </c>
      <c r="L509" s="6">
        <v>20150625</v>
      </c>
      <c r="M509" s="6">
        <v>1332</v>
      </c>
      <c r="N509" s="6">
        <v>1856</v>
      </c>
      <c r="O509" s="5" t="s">
        <v>119</v>
      </c>
      <c r="P509" s="5" t="s">
        <v>72</v>
      </c>
      <c r="Q509" s="5" t="s">
        <v>187</v>
      </c>
      <c r="R509" s="5" t="s">
        <v>109</v>
      </c>
      <c r="S509" s="5" t="s">
        <v>644</v>
      </c>
      <c r="T509" s="6">
        <v>42</v>
      </c>
      <c r="U509" s="5" t="s">
        <v>120</v>
      </c>
      <c r="V509" s="5" t="s">
        <v>52</v>
      </c>
      <c r="W509" s="5" t="s">
        <v>90</v>
      </c>
      <c r="X509" s="5" t="s">
        <v>52</v>
      </c>
      <c r="Y509" s="5" t="s">
        <v>52</v>
      </c>
      <c r="Z509" s="5" t="s">
        <v>52</v>
      </c>
      <c r="AA509" s="5" t="s">
        <v>52</v>
      </c>
      <c r="AB509" s="5" t="s">
        <v>52</v>
      </c>
      <c r="AC509" s="5" t="s">
        <v>52</v>
      </c>
      <c r="AD509" s="5" t="s">
        <v>52</v>
      </c>
      <c r="AE509" s="5" t="s">
        <v>60</v>
      </c>
      <c r="AF509" s="5" t="s">
        <v>79</v>
      </c>
      <c r="AG509" s="5" t="s">
        <v>928</v>
      </c>
      <c r="AH509" s="5" t="s">
        <v>81</v>
      </c>
      <c r="AI509" s="5" t="s">
        <v>52</v>
      </c>
      <c r="AJ509" s="5" t="s">
        <v>243</v>
      </c>
      <c r="AK509" s="5" t="s">
        <v>83</v>
      </c>
      <c r="AL509" s="5" t="s">
        <v>210</v>
      </c>
      <c r="AM509" s="5" t="s">
        <v>244</v>
      </c>
      <c r="AN509" s="5" t="s">
        <v>244</v>
      </c>
      <c r="AO509" s="5" t="s">
        <v>244</v>
      </c>
      <c r="AP509" s="5" t="s">
        <v>44</v>
      </c>
      <c r="AQ509" s="6">
        <v>14284</v>
      </c>
    </row>
    <row r="510" spans="1:43" ht="16.5" thickBot="1" x14ac:dyDescent="0.3">
      <c r="A510" s="4">
        <v>545</v>
      </c>
      <c r="B510" s="5" t="s">
        <v>43</v>
      </c>
      <c r="C510" s="6">
        <v>26028000</v>
      </c>
      <c r="D510" s="6">
        <v>10178000</v>
      </c>
      <c r="E510" s="6">
        <v>37.772274000000003</v>
      </c>
      <c r="F510" s="6">
        <v>-122.436689</v>
      </c>
      <c r="G510" s="5" t="s">
        <v>45</v>
      </c>
      <c r="H510" s="5" t="s">
        <v>46</v>
      </c>
      <c r="I510" s="6">
        <v>2105982</v>
      </c>
      <c r="J510" s="6">
        <v>2005</v>
      </c>
      <c r="K510" s="6">
        <v>3801</v>
      </c>
      <c r="L510" s="6">
        <v>20050612</v>
      </c>
      <c r="M510" s="6">
        <v>2221</v>
      </c>
      <c r="N510" s="6">
        <v>307</v>
      </c>
      <c r="O510" s="5" t="s">
        <v>119</v>
      </c>
      <c r="P510" s="5" t="s">
        <v>182</v>
      </c>
      <c r="Q510" s="5" t="s">
        <v>173</v>
      </c>
      <c r="R510" s="5" t="s">
        <v>218</v>
      </c>
      <c r="S510" s="5" t="s">
        <v>453</v>
      </c>
      <c r="T510" s="6">
        <v>160</v>
      </c>
      <c r="U510" s="5" t="s">
        <v>76</v>
      </c>
      <c r="V510" s="5" t="s">
        <v>52</v>
      </c>
      <c r="W510" s="5" t="s">
        <v>53</v>
      </c>
      <c r="X510" s="5" t="s">
        <v>91</v>
      </c>
      <c r="Y510" s="5" t="s">
        <v>92</v>
      </c>
      <c r="Z510" s="5" t="s">
        <v>56</v>
      </c>
      <c r="AA510" s="5" t="s">
        <v>57</v>
      </c>
      <c r="AB510" s="5" t="s">
        <v>58</v>
      </c>
      <c r="AC510" s="5" t="s">
        <v>52</v>
      </c>
      <c r="AD510" s="5" t="s">
        <v>131</v>
      </c>
      <c r="AE510" s="5" t="s">
        <v>60</v>
      </c>
      <c r="AF510" s="5" t="s">
        <v>93</v>
      </c>
      <c r="AG510" s="5" t="s">
        <v>605</v>
      </c>
      <c r="AH510" s="5" t="s">
        <v>149</v>
      </c>
      <c r="AI510" s="5" t="s">
        <v>64</v>
      </c>
      <c r="AJ510" s="5" t="s">
        <v>65</v>
      </c>
      <c r="AK510" s="5" t="s">
        <v>83</v>
      </c>
      <c r="AL510" s="5" t="s">
        <v>210</v>
      </c>
      <c r="AM510" s="5" t="s">
        <v>68</v>
      </c>
      <c r="AN510" s="6">
        <v>22350</v>
      </c>
      <c r="AO510" s="5" t="s">
        <v>69</v>
      </c>
      <c r="AP510" s="5" t="s">
        <v>70</v>
      </c>
      <c r="AQ510" s="6">
        <v>1864</v>
      </c>
    </row>
    <row r="511" spans="1:43" ht="16.5" thickBot="1" x14ac:dyDescent="0.3">
      <c r="A511" s="4">
        <v>15159</v>
      </c>
      <c r="B511" s="5" t="s">
        <v>43</v>
      </c>
      <c r="C511" s="6">
        <v>26445000</v>
      </c>
      <c r="D511" s="5" t="s">
        <v>44</v>
      </c>
      <c r="E511" s="6">
        <v>37.771929999999998</v>
      </c>
      <c r="F511" s="6">
        <v>-122.454083</v>
      </c>
      <c r="G511" s="5" t="s">
        <v>45</v>
      </c>
      <c r="H511" s="5" t="s">
        <v>46</v>
      </c>
      <c r="I511" s="6">
        <v>3796876</v>
      </c>
      <c r="J511" s="6">
        <v>2008</v>
      </c>
      <c r="K511" s="6">
        <v>3801</v>
      </c>
      <c r="L511" s="6">
        <v>20080618</v>
      </c>
      <c r="M511" s="6">
        <v>2245</v>
      </c>
      <c r="N511" s="6">
        <v>1921</v>
      </c>
      <c r="O511" s="5" t="s">
        <v>71</v>
      </c>
      <c r="P511" s="5" t="s">
        <v>88</v>
      </c>
      <c r="Q511" s="6">
        <v>1</v>
      </c>
      <c r="R511" s="5" t="s">
        <v>109</v>
      </c>
      <c r="S511" s="5" t="s">
        <v>694</v>
      </c>
      <c r="T511" s="6">
        <v>0</v>
      </c>
      <c r="U511" s="5" t="s">
        <v>51</v>
      </c>
      <c r="V511" s="5" t="s">
        <v>52</v>
      </c>
      <c r="W511" s="5" t="s">
        <v>90</v>
      </c>
      <c r="X511" s="5" t="s">
        <v>150</v>
      </c>
      <c r="Y511" s="5" t="s">
        <v>151</v>
      </c>
      <c r="Z511" s="5" t="s">
        <v>152</v>
      </c>
      <c r="AA511" s="5" t="s">
        <v>57</v>
      </c>
      <c r="AB511" s="5" t="s">
        <v>58</v>
      </c>
      <c r="AC511" s="5" t="s">
        <v>52</v>
      </c>
      <c r="AD511" s="5" t="s">
        <v>131</v>
      </c>
      <c r="AE511" s="5" t="s">
        <v>60</v>
      </c>
      <c r="AF511" s="5" t="s">
        <v>153</v>
      </c>
      <c r="AG511" s="5" t="s">
        <v>641</v>
      </c>
      <c r="AH511" s="5" t="s">
        <v>149</v>
      </c>
      <c r="AI511" s="5" t="s">
        <v>64</v>
      </c>
      <c r="AJ511" s="5" t="s">
        <v>236</v>
      </c>
      <c r="AK511" s="5" t="s">
        <v>66</v>
      </c>
      <c r="AL511" s="5" t="s">
        <v>210</v>
      </c>
      <c r="AM511" s="5" t="s">
        <v>68</v>
      </c>
      <c r="AN511" s="5" t="s">
        <v>237</v>
      </c>
      <c r="AO511" s="5" t="s">
        <v>238</v>
      </c>
      <c r="AP511" s="5" t="s">
        <v>179</v>
      </c>
      <c r="AQ511" s="6">
        <v>18882</v>
      </c>
    </row>
    <row r="512" spans="1:43" ht="16.5" thickBot="1" x14ac:dyDescent="0.3">
      <c r="A512" s="4">
        <v>15188</v>
      </c>
      <c r="B512" s="5" t="s">
        <v>43</v>
      </c>
      <c r="C512" s="6">
        <v>26451000</v>
      </c>
      <c r="D512" s="5" t="s">
        <v>44</v>
      </c>
      <c r="E512" s="6">
        <v>37.775390000000002</v>
      </c>
      <c r="F512" s="6">
        <v>-122.449708</v>
      </c>
      <c r="G512" s="5" t="s">
        <v>45</v>
      </c>
      <c r="H512" s="5" t="s">
        <v>46</v>
      </c>
      <c r="I512" s="6">
        <v>4788539</v>
      </c>
      <c r="J512" s="6">
        <v>2010</v>
      </c>
      <c r="K512" s="6">
        <v>3801</v>
      </c>
      <c r="L512" s="6">
        <v>20100601</v>
      </c>
      <c r="M512" s="6">
        <v>1743</v>
      </c>
      <c r="N512" s="6">
        <v>1666</v>
      </c>
      <c r="O512" s="5" t="s">
        <v>119</v>
      </c>
      <c r="P512" s="5" t="s">
        <v>47</v>
      </c>
      <c r="Q512" s="5" t="s">
        <v>208</v>
      </c>
      <c r="R512" s="5" t="s">
        <v>174</v>
      </c>
      <c r="S512" s="5" t="s">
        <v>457</v>
      </c>
      <c r="T512" s="6">
        <v>0</v>
      </c>
      <c r="U512" s="5" t="s">
        <v>51</v>
      </c>
      <c r="V512" s="5" t="s">
        <v>52</v>
      </c>
      <c r="W512" s="5" t="s">
        <v>111</v>
      </c>
      <c r="X512" s="5" t="s">
        <v>150</v>
      </c>
      <c r="Y512" s="5" t="s">
        <v>151</v>
      </c>
      <c r="Z512" s="5" t="s">
        <v>152</v>
      </c>
      <c r="AA512" s="5" t="s">
        <v>57</v>
      </c>
      <c r="AB512" s="5" t="s">
        <v>58</v>
      </c>
      <c r="AC512" s="5" t="s">
        <v>52</v>
      </c>
      <c r="AD512" s="5" t="s">
        <v>59</v>
      </c>
      <c r="AE512" s="5" t="s">
        <v>112</v>
      </c>
      <c r="AF512" s="5" t="s">
        <v>153</v>
      </c>
      <c r="AG512" s="5" t="s">
        <v>458</v>
      </c>
      <c r="AH512" s="5" t="s">
        <v>63</v>
      </c>
      <c r="AI512" s="5" t="s">
        <v>64</v>
      </c>
      <c r="AJ512" s="5" t="s">
        <v>236</v>
      </c>
      <c r="AK512" s="5" t="s">
        <v>66</v>
      </c>
      <c r="AL512" s="5" t="s">
        <v>210</v>
      </c>
      <c r="AM512" s="5" t="s">
        <v>68</v>
      </c>
      <c r="AN512" s="5" t="s">
        <v>237</v>
      </c>
      <c r="AO512" s="5" t="s">
        <v>238</v>
      </c>
      <c r="AP512" s="5" t="s">
        <v>179</v>
      </c>
      <c r="AQ512" s="6">
        <v>2850</v>
      </c>
    </row>
    <row r="513" spans="1:43" ht="16.5" thickBot="1" x14ac:dyDescent="0.3">
      <c r="A513" s="4">
        <v>15174</v>
      </c>
      <c r="B513" s="5" t="s">
        <v>43</v>
      </c>
      <c r="C513" s="6">
        <v>26451000</v>
      </c>
      <c r="D513" s="5" t="s">
        <v>44</v>
      </c>
      <c r="E513" s="6">
        <v>37.775390000000002</v>
      </c>
      <c r="F513" s="6">
        <v>-122.449708</v>
      </c>
      <c r="G513" s="5" t="s">
        <v>45</v>
      </c>
      <c r="H513" s="5" t="s">
        <v>46</v>
      </c>
      <c r="I513" s="6">
        <v>2110316</v>
      </c>
      <c r="J513" s="6">
        <v>2005</v>
      </c>
      <c r="K513" s="6">
        <v>3801</v>
      </c>
      <c r="L513" s="6">
        <v>20050608</v>
      </c>
      <c r="M513" s="6">
        <v>825</v>
      </c>
      <c r="N513" s="6">
        <v>1481</v>
      </c>
      <c r="O513" s="5" t="s">
        <v>119</v>
      </c>
      <c r="P513" s="5" t="s">
        <v>88</v>
      </c>
      <c r="Q513" s="5" t="s">
        <v>459</v>
      </c>
      <c r="R513" s="5" t="s">
        <v>174</v>
      </c>
      <c r="S513" s="5" t="s">
        <v>460</v>
      </c>
      <c r="T513" s="6">
        <v>0</v>
      </c>
      <c r="U513" s="5" t="s">
        <v>51</v>
      </c>
      <c r="V513" s="5" t="s">
        <v>52</v>
      </c>
      <c r="W513" s="5" t="s">
        <v>111</v>
      </c>
      <c r="X513" s="5" t="s">
        <v>150</v>
      </c>
      <c r="Y513" s="5" t="s">
        <v>151</v>
      </c>
      <c r="Z513" s="5" t="s">
        <v>152</v>
      </c>
      <c r="AA513" s="5" t="s">
        <v>213</v>
      </c>
      <c r="AB513" s="5" t="s">
        <v>58</v>
      </c>
      <c r="AC513" s="5" t="s">
        <v>52</v>
      </c>
      <c r="AD513" s="5" t="s">
        <v>59</v>
      </c>
      <c r="AE513" s="5" t="s">
        <v>60</v>
      </c>
      <c r="AF513" s="5" t="s">
        <v>153</v>
      </c>
      <c r="AG513" s="5" t="s">
        <v>458</v>
      </c>
      <c r="AH513" s="5" t="s">
        <v>95</v>
      </c>
      <c r="AI513" s="5" t="s">
        <v>215</v>
      </c>
      <c r="AJ513" s="5" t="s">
        <v>236</v>
      </c>
      <c r="AK513" s="5" t="s">
        <v>66</v>
      </c>
      <c r="AL513" s="5" t="s">
        <v>210</v>
      </c>
      <c r="AM513" s="5" t="s">
        <v>68</v>
      </c>
      <c r="AN513" s="5" t="s">
        <v>237</v>
      </c>
      <c r="AO513" s="5" t="s">
        <v>238</v>
      </c>
      <c r="AP513" s="5" t="s">
        <v>179</v>
      </c>
      <c r="AQ513" s="6">
        <v>2844</v>
      </c>
    </row>
    <row r="514" spans="1:43" ht="16.5" thickBot="1" x14ac:dyDescent="0.3">
      <c r="A514" s="4">
        <v>28866</v>
      </c>
      <c r="B514" s="5" t="s">
        <v>43</v>
      </c>
      <c r="C514" s="6">
        <v>26050000</v>
      </c>
      <c r="D514" s="5" t="s">
        <v>44</v>
      </c>
      <c r="E514" s="6">
        <v>37.774062000000001</v>
      </c>
      <c r="F514" s="6">
        <v>-122.437611</v>
      </c>
      <c r="G514" s="5" t="s">
        <v>45</v>
      </c>
      <c r="H514" s="5" t="s">
        <v>46</v>
      </c>
      <c r="I514" s="6">
        <v>4817059</v>
      </c>
      <c r="J514" s="6">
        <v>2010</v>
      </c>
      <c r="K514" s="6">
        <v>3801</v>
      </c>
      <c r="L514" s="6">
        <v>20100621</v>
      </c>
      <c r="M514" s="6">
        <v>1500</v>
      </c>
      <c r="N514" s="6">
        <v>1230</v>
      </c>
      <c r="O514" s="5" t="s">
        <v>71</v>
      </c>
      <c r="P514" s="5" t="s">
        <v>172</v>
      </c>
      <c r="Q514" s="5" t="s">
        <v>136</v>
      </c>
      <c r="R514" s="5" t="s">
        <v>453</v>
      </c>
      <c r="S514" s="5" t="s">
        <v>109</v>
      </c>
      <c r="T514" s="6">
        <v>0</v>
      </c>
      <c r="U514" s="5" t="s">
        <v>51</v>
      </c>
      <c r="V514" s="5" t="s">
        <v>52</v>
      </c>
      <c r="W514" s="5" t="s">
        <v>90</v>
      </c>
      <c r="X514" s="5" t="s">
        <v>91</v>
      </c>
      <c r="Y514" s="5" t="s">
        <v>78</v>
      </c>
      <c r="Z514" s="5" t="s">
        <v>56</v>
      </c>
      <c r="AA514" s="5" t="s">
        <v>57</v>
      </c>
      <c r="AB514" s="5" t="s">
        <v>58</v>
      </c>
      <c r="AC514" s="5" t="s">
        <v>52</v>
      </c>
      <c r="AD514" s="5" t="s">
        <v>59</v>
      </c>
      <c r="AE514" s="5" t="s">
        <v>112</v>
      </c>
      <c r="AF514" s="5" t="s">
        <v>79</v>
      </c>
      <c r="AG514" s="5" t="s">
        <v>512</v>
      </c>
      <c r="AH514" s="5" t="s">
        <v>63</v>
      </c>
      <c r="AI514" s="5" t="s">
        <v>64</v>
      </c>
      <c r="AJ514" s="5" t="s">
        <v>124</v>
      </c>
      <c r="AK514" s="5" t="s">
        <v>66</v>
      </c>
      <c r="AL514" s="5" t="s">
        <v>210</v>
      </c>
      <c r="AM514" s="5" t="s">
        <v>68</v>
      </c>
      <c r="AN514" s="5" t="s">
        <v>125</v>
      </c>
      <c r="AO514" s="5" t="s">
        <v>126</v>
      </c>
      <c r="AP514" s="5" t="s">
        <v>127</v>
      </c>
      <c r="AQ514" s="6">
        <v>21551</v>
      </c>
    </row>
    <row r="515" spans="1:43" ht="16.5" thickBot="1" x14ac:dyDescent="0.3">
      <c r="A515" s="4">
        <v>28846</v>
      </c>
      <c r="B515" s="5" t="s">
        <v>43</v>
      </c>
      <c r="C515" s="6">
        <v>26050000</v>
      </c>
      <c r="D515" s="6">
        <v>4801101</v>
      </c>
      <c r="E515" s="6">
        <v>37.773823999999998</v>
      </c>
      <c r="F515" s="6">
        <v>-122.437608</v>
      </c>
      <c r="G515" s="5" t="s">
        <v>45</v>
      </c>
      <c r="H515" s="5" t="s">
        <v>46</v>
      </c>
      <c r="I515" s="6">
        <v>2704344</v>
      </c>
      <c r="J515" s="6">
        <v>2006</v>
      </c>
      <c r="K515" s="6">
        <v>3801</v>
      </c>
      <c r="L515" s="6">
        <v>20060602</v>
      </c>
      <c r="M515" s="6">
        <v>1630</v>
      </c>
      <c r="N515" s="6">
        <v>1203</v>
      </c>
      <c r="O515" s="5" t="s">
        <v>217</v>
      </c>
      <c r="P515" s="5" t="s">
        <v>135</v>
      </c>
      <c r="Q515" s="5" t="s">
        <v>632</v>
      </c>
      <c r="R515" s="5" t="s">
        <v>453</v>
      </c>
      <c r="S515" s="5" t="s">
        <v>109</v>
      </c>
      <c r="T515" s="6">
        <v>85</v>
      </c>
      <c r="U515" s="5" t="s">
        <v>455</v>
      </c>
      <c r="V515" s="5" t="s">
        <v>52</v>
      </c>
      <c r="W515" s="5" t="s">
        <v>90</v>
      </c>
      <c r="X515" s="5" t="s">
        <v>147</v>
      </c>
      <c r="Y515" s="5" t="s">
        <v>78</v>
      </c>
      <c r="Z515" s="5" t="s">
        <v>56</v>
      </c>
      <c r="AA515" s="5" t="s">
        <v>57</v>
      </c>
      <c r="AB515" s="5" t="s">
        <v>58</v>
      </c>
      <c r="AC515" s="5" t="s">
        <v>52</v>
      </c>
      <c r="AD515" s="5" t="s">
        <v>59</v>
      </c>
      <c r="AE515" s="5" t="s">
        <v>112</v>
      </c>
      <c r="AF515" s="5" t="s">
        <v>79</v>
      </c>
      <c r="AG515" s="5" t="s">
        <v>633</v>
      </c>
      <c r="AH515" s="5" t="s">
        <v>63</v>
      </c>
      <c r="AI515" s="5" t="s">
        <v>64</v>
      </c>
      <c r="AJ515" s="5" t="s">
        <v>65</v>
      </c>
      <c r="AK515" s="5" t="s">
        <v>168</v>
      </c>
      <c r="AL515" s="5" t="s">
        <v>210</v>
      </c>
      <c r="AM515" s="5" t="s">
        <v>68</v>
      </c>
      <c r="AN515" s="6">
        <v>22350</v>
      </c>
      <c r="AO515" s="5" t="s">
        <v>69</v>
      </c>
      <c r="AP515" s="5" t="s">
        <v>70</v>
      </c>
      <c r="AQ515" s="6">
        <v>32043</v>
      </c>
    </row>
    <row r="516" spans="1:43" ht="16.5" thickBot="1" x14ac:dyDescent="0.3">
      <c r="A516" s="4">
        <v>29230</v>
      </c>
      <c r="B516" s="5" t="s">
        <v>43</v>
      </c>
      <c r="C516" s="6">
        <v>26347000</v>
      </c>
      <c r="D516" s="5" t="s">
        <v>44</v>
      </c>
      <c r="E516" s="6">
        <v>37.772995000000002</v>
      </c>
      <c r="F516" s="6">
        <v>-122.445902</v>
      </c>
      <c r="G516" s="5" t="s">
        <v>45</v>
      </c>
      <c r="H516" s="5" t="s">
        <v>46</v>
      </c>
      <c r="I516" s="6">
        <v>2700074</v>
      </c>
      <c r="J516" s="6">
        <v>2006</v>
      </c>
      <c r="K516" s="6">
        <v>3801</v>
      </c>
      <c r="L516" s="6">
        <v>20060630</v>
      </c>
      <c r="M516" s="6">
        <v>335</v>
      </c>
      <c r="N516" s="6">
        <v>1976</v>
      </c>
      <c r="O516" s="5" t="s">
        <v>119</v>
      </c>
      <c r="P516" s="5" t="s">
        <v>135</v>
      </c>
      <c r="Q516" s="5" t="s">
        <v>146</v>
      </c>
      <c r="R516" s="5" t="s">
        <v>644</v>
      </c>
      <c r="S516" s="5" t="s">
        <v>109</v>
      </c>
      <c r="T516" s="6">
        <v>0</v>
      </c>
      <c r="U516" s="5" t="s">
        <v>51</v>
      </c>
      <c r="V516" s="5" t="s">
        <v>52</v>
      </c>
      <c r="W516" s="5" t="s">
        <v>111</v>
      </c>
      <c r="X516" s="5" t="s">
        <v>91</v>
      </c>
      <c r="Y516" s="5" t="s">
        <v>78</v>
      </c>
      <c r="Z516" s="5" t="s">
        <v>56</v>
      </c>
      <c r="AA516" s="5" t="s">
        <v>57</v>
      </c>
      <c r="AB516" s="5" t="s">
        <v>58</v>
      </c>
      <c r="AC516" s="5" t="s">
        <v>52</v>
      </c>
      <c r="AD516" s="5" t="s">
        <v>131</v>
      </c>
      <c r="AE516" s="5" t="s">
        <v>112</v>
      </c>
      <c r="AF516" s="5" t="s">
        <v>79</v>
      </c>
      <c r="AG516" s="5" t="s">
        <v>645</v>
      </c>
      <c r="AH516" s="5" t="s">
        <v>133</v>
      </c>
      <c r="AI516" s="5" t="s">
        <v>64</v>
      </c>
      <c r="AJ516" s="5" t="s">
        <v>124</v>
      </c>
      <c r="AK516" s="5" t="s">
        <v>66</v>
      </c>
      <c r="AL516" s="5" t="s">
        <v>210</v>
      </c>
      <c r="AM516" s="5" t="s">
        <v>68</v>
      </c>
      <c r="AN516" s="5" t="s">
        <v>125</v>
      </c>
      <c r="AO516" s="5" t="s">
        <v>126</v>
      </c>
      <c r="AP516" s="5" t="s">
        <v>127</v>
      </c>
      <c r="AQ516" s="6">
        <v>3144</v>
      </c>
    </row>
    <row r="517" spans="1:43" ht="16.5" thickBot="1" x14ac:dyDescent="0.3">
      <c r="A517" s="4">
        <v>4890</v>
      </c>
      <c r="B517" s="5" t="s">
        <v>43</v>
      </c>
      <c r="C517" s="6">
        <v>26347000</v>
      </c>
      <c r="D517" s="5" t="s">
        <v>44</v>
      </c>
      <c r="E517" s="6">
        <v>37.772995000000002</v>
      </c>
      <c r="F517" s="6">
        <v>-122.445902</v>
      </c>
      <c r="G517" s="5" t="s">
        <v>45</v>
      </c>
      <c r="H517" s="5" t="s">
        <v>46</v>
      </c>
      <c r="I517" s="6">
        <v>3787649</v>
      </c>
      <c r="J517" s="6">
        <v>2008</v>
      </c>
      <c r="K517" s="6">
        <v>3801</v>
      </c>
      <c r="L517" s="6">
        <v>20080609</v>
      </c>
      <c r="M517" s="6">
        <v>1520</v>
      </c>
      <c r="N517" s="6">
        <v>131</v>
      </c>
      <c r="O517" s="5" t="s">
        <v>119</v>
      </c>
      <c r="P517" s="5" t="s">
        <v>172</v>
      </c>
      <c r="Q517" s="5" t="s">
        <v>650</v>
      </c>
      <c r="R517" s="5" t="s">
        <v>644</v>
      </c>
      <c r="S517" s="5" t="s">
        <v>109</v>
      </c>
      <c r="T517" s="6">
        <v>0</v>
      </c>
      <c r="U517" s="5" t="s">
        <v>51</v>
      </c>
      <c r="V517" s="5" t="s">
        <v>52</v>
      </c>
      <c r="W517" s="5" t="s">
        <v>53</v>
      </c>
      <c r="X517" s="5" t="s">
        <v>249</v>
      </c>
      <c r="Y517" s="5" t="s">
        <v>92</v>
      </c>
      <c r="Z517" s="5" t="s">
        <v>56</v>
      </c>
      <c r="AA517" s="5" t="s">
        <v>57</v>
      </c>
      <c r="AB517" s="5" t="s">
        <v>58</v>
      </c>
      <c r="AC517" s="5" t="s">
        <v>52</v>
      </c>
      <c r="AD517" s="5" t="s">
        <v>59</v>
      </c>
      <c r="AE517" s="5" t="s">
        <v>112</v>
      </c>
      <c r="AF517" s="5" t="s">
        <v>93</v>
      </c>
      <c r="AG517" s="5" t="s">
        <v>645</v>
      </c>
      <c r="AH517" s="5" t="s">
        <v>63</v>
      </c>
      <c r="AI517" s="5" t="s">
        <v>64</v>
      </c>
      <c r="AJ517" s="5" t="s">
        <v>104</v>
      </c>
      <c r="AK517" s="5" t="s">
        <v>66</v>
      </c>
      <c r="AL517" s="5" t="s">
        <v>210</v>
      </c>
      <c r="AM517" s="5" t="s">
        <v>68</v>
      </c>
      <c r="AN517" s="5" t="s">
        <v>106</v>
      </c>
      <c r="AO517" s="5" t="s">
        <v>107</v>
      </c>
      <c r="AP517" s="5" t="s">
        <v>108</v>
      </c>
      <c r="AQ517" s="6">
        <v>4130</v>
      </c>
    </row>
    <row r="518" spans="1:43" ht="16.5" thickBot="1" x14ac:dyDescent="0.3">
      <c r="A518" s="4">
        <v>3217</v>
      </c>
      <c r="B518" s="5" t="s">
        <v>43</v>
      </c>
      <c r="C518" s="6">
        <v>26345000</v>
      </c>
      <c r="D518" s="6">
        <v>8852000</v>
      </c>
      <c r="E518" s="6">
        <v>37.772927000000003</v>
      </c>
      <c r="F518" s="6">
        <v>-122.44588899999999</v>
      </c>
      <c r="G518" s="5" t="s">
        <v>45</v>
      </c>
      <c r="H518" s="5" t="s">
        <v>46</v>
      </c>
      <c r="I518" s="6">
        <v>3253448</v>
      </c>
      <c r="J518" s="6">
        <v>2007</v>
      </c>
      <c r="K518" s="6">
        <v>3801</v>
      </c>
      <c r="L518" s="6">
        <v>20070613</v>
      </c>
      <c r="M518" s="6">
        <v>1128</v>
      </c>
      <c r="N518" s="6">
        <v>1149</v>
      </c>
      <c r="O518" s="5" t="s">
        <v>217</v>
      </c>
      <c r="P518" s="5" t="s">
        <v>88</v>
      </c>
      <c r="Q518" s="5" t="s">
        <v>653</v>
      </c>
      <c r="R518" s="5" t="s">
        <v>644</v>
      </c>
      <c r="S518" s="5" t="s">
        <v>109</v>
      </c>
      <c r="T518" s="6">
        <v>25</v>
      </c>
      <c r="U518" s="5" t="s">
        <v>455</v>
      </c>
      <c r="V518" s="5" t="s">
        <v>52</v>
      </c>
      <c r="W518" s="5" t="s">
        <v>53</v>
      </c>
      <c r="X518" s="5" t="s">
        <v>54</v>
      </c>
      <c r="Y518" s="5" t="s">
        <v>92</v>
      </c>
      <c r="Z518" s="5" t="s">
        <v>56</v>
      </c>
      <c r="AA518" s="5" t="s">
        <v>57</v>
      </c>
      <c r="AB518" s="5" t="s">
        <v>58</v>
      </c>
      <c r="AC518" s="5" t="s">
        <v>52</v>
      </c>
      <c r="AD518" s="5" t="s">
        <v>59</v>
      </c>
      <c r="AE518" s="5" t="s">
        <v>112</v>
      </c>
      <c r="AF518" s="5" t="s">
        <v>93</v>
      </c>
      <c r="AG518" s="5" t="s">
        <v>654</v>
      </c>
      <c r="AH518" s="5" t="s">
        <v>81</v>
      </c>
      <c r="AI518" s="5" t="s">
        <v>64</v>
      </c>
      <c r="AJ518" s="5" t="s">
        <v>250</v>
      </c>
      <c r="AK518" s="5" t="s">
        <v>83</v>
      </c>
      <c r="AL518" s="5" t="s">
        <v>210</v>
      </c>
      <c r="AM518" s="5" t="s">
        <v>68</v>
      </c>
      <c r="AN518" s="5" t="s">
        <v>106</v>
      </c>
      <c r="AO518" s="5" t="s">
        <v>107</v>
      </c>
      <c r="AP518" s="5" t="s">
        <v>108</v>
      </c>
      <c r="AQ518" s="6">
        <v>6978</v>
      </c>
    </row>
    <row r="519" spans="1:43" ht="16.5" thickBot="1" x14ac:dyDescent="0.3">
      <c r="A519" s="4">
        <v>178</v>
      </c>
      <c r="B519" s="5" t="s">
        <v>43</v>
      </c>
      <c r="C519" s="6">
        <v>26345000</v>
      </c>
      <c r="D519" s="6">
        <v>8852000</v>
      </c>
      <c r="E519" s="6">
        <v>37.772945999999997</v>
      </c>
      <c r="F519" s="6">
        <v>-122.445892</v>
      </c>
      <c r="G519" s="5" t="s">
        <v>45</v>
      </c>
      <c r="H519" s="5" t="s">
        <v>46</v>
      </c>
      <c r="I519" s="6">
        <v>150490309</v>
      </c>
      <c r="J519" s="6">
        <v>2015</v>
      </c>
      <c r="K519" s="6">
        <v>3801</v>
      </c>
      <c r="L519" s="6">
        <v>20150605</v>
      </c>
      <c r="M519" s="6">
        <v>845</v>
      </c>
      <c r="N519" s="6">
        <v>2047</v>
      </c>
      <c r="O519" s="5" t="s">
        <v>560</v>
      </c>
      <c r="P519" s="5" t="s">
        <v>135</v>
      </c>
      <c r="Q519" s="5" t="s">
        <v>517</v>
      </c>
      <c r="R519" s="5" t="s">
        <v>644</v>
      </c>
      <c r="S519" s="5" t="s">
        <v>109</v>
      </c>
      <c r="T519" s="6">
        <v>18</v>
      </c>
      <c r="U519" s="5" t="s">
        <v>455</v>
      </c>
      <c r="V519" s="5" t="s">
        <v>52</v>
      </c>
      <c r="W519" s="5" t="s">
        <v>53</v>
      </c>
      <c r="X519" s="5" t="s">
        <v>91</v>
      </c>
      <c r="Y519" s="5" t="s">
        <v>92</v>
      </c>
      <c r="Z519" s="5" t="s">
        <v>56</v>
      </c>
      <c r="AA519" s="5" t="s">
        <v>57</v>
      </c>
      <c r="AB519" s="5" t="s">
        <v>58</v>
      </c>
      <c r="AC519" s="5" t="s">
        <v>52</v>
      </c>
      <c r="AD519" s="5" t="s">
        <v>59</v>
      </c>
      <c r="AE519" s="5" t="s">
        <v>112</v>
      </c>
      <c r="AF519" s="5" t="s">
        <v>93</v>
      </c>
      <c r="AG519" s="5" t="s">
        <v>658</v>
      </c>
      <c r="AH519" s="5" t="s">
        <v>95</v>
      </c>
      <c r="AI519" s="5" t="s">
        <v>64</v>
      </c>
      <c r="AJ519" s="5" t="s">
        <v>388</v>
      </c>
      <c r="AK519" s="5" t="s">
        <v>66</v>
      </c>
      <c r="AL519" s="5" t="s">
        <v>210</v>
      </c>
      <c r="AM519" s="5" t="s">
        <v>68</v>
      </c>
      <c r="AN519" s="5" t="s">
        <v>389</v>
      </c>
      <c r="AO519" s="5" t="s">
        <v>390</v>
      </c>
      <c r="AP519" s="5" t="s">
        <v>391</v>
      </c>
      <c r="AQ519" s="6">
        <v>11217</v>
      </c>
    </row>
    <row r="520" spans="1:43" ht="16.5" thickBot="1" x14ac:dyDescent="0.3">
      <c r="A520" s="4">
        <v>29241</v>
      </c>
      <c r="B520" s="5" t="s">
        <v>43</v>
      </c>
      <c r="C520" s="6">
        <v>26347000</v>
      </c>
      <c r="D520" s="5" t="s">
        <v>44</v>
      </c>
      <c r="E520" s="6">
        <v>37.772995000000002</v>
      </c>
      <c r="F520" s="6">
        <v>-122.445902</v>
      </c>
      <c r="G520" s="5" t="s">
        <v>45</v>
      </c>
      <c r="H520" s="5" t="s">
        <v>46</v>
      </c>
      <c r="I520" s="6">
        <v>5209347</v>
      </c>
      <c r="J520" s="6">
        <v>2011</v>
      </c>
      <c r="K520" s="6">
        <v>3801</v>
      </c>
      <c r="L520" s="6">
        <v>20110610</v>
      </c>
      <c r="M520" s="6">
        <v>2032</v>
      </c>
      <c r="N520" s="6">
        <v>1666</v>
      </c>
      <c r="O520" s="5" t="s">
        <v>119</v>
      </c>
      <c r="P520" s="5" t="s">
        <v>135</v>
      </c>
      <c r="Q520" s="5" t="s">
        <v>477</v>
      </c>
      <c r="R520" s="5" t="s">
        <v>644</v>
      </c>
      <c r="S520" s="5" t="s">
        <v>109</v>
      </c>
      <c r="T520" s="6">
        <v>0</v>
      </c>
      <c r="U520" s="5" t="s">
        <v>51</v>
      </c>
      <c r="V520" s="5" t="s">
        <v>52</v>
      </c>
      <c r="W520" s="5" t="s">
        <v>90</v>
      </c>
      <c r="X520" s="5" t="s">
        <v>54</v>
      </c>
      <c r="Y520" s="5" t="s">
        <v>78</v>
      </c>
      <c r="Z520" s="5" t="s">
        <v>56</v>
      </c>
      <c r="AA520" s="5" t="s">
        <v>57</v>
      </c>
      <c r="AB520" s="5" t="s">
        <v>58</v>
      </c>
      <c r="AC520" s="5" t="s">
        <v>52</v>
      </c>
      <c r="AD520" s="5" t="s">
        <v>131</v>
      </c>
      <c r="AE520" s="5" t="s">
        <v>112</v>
      </c>
      <c r="AF520" s="5" t="s">
        <v>79</v>
      </c>
      <c r="AG520" s="5" t="s">
        <v>645</v>
      </c>
      <c r="AH520" s="5" t="s">
        <v>123</v>
      </c>
      <c r="AI520" s="5" t="s">
        <v>64</v>
      </c>
      <c r="AJ520" s="5" t="s">
        <v>124</v>
      </c>
      <c r="AK520" s="5" t="s">
        <v>66</v>
      </c>
      <c r="AL520" s="5" t="s">
        <v>210</v>
      </c>
      <c r="AM520" s="5" t="s">
        <v>68</v>
      </c>
      <c r="AN520" s="5" t="s">
        <v>125</v>
      </c>
      <c r="AO520" s="5" t="s">
        <v>126</v>
      </c>
      <c r="AP520" s="5" t="s">
        <v>127</v>
      </c>
      <c r="AQ520" s="6">
        <v>21600</v>
      </c>
    </row>
    <row r="521" spans="1:43" ht="16.5" thickBot="1" x14ac:dyDescent="0.3">
      <c r="A521" s="4">
        <v>8831</v>
      </c>
      <c r="B521" s="5" t="s">
        <v>43</v>
      </c>
      <c r="C521" s="6">
        <v>26027000</v>
      </c>
      <c r="D521" s="6">
        <v>11686000</v>
      </c>
      <c r="E521" s="6">
        <v>37.77422</v>
      </c>
      <c r="F521" s="6">
        <v>-122.435929</v>
      </c>
      <c r="G521" s="5" t="s">
        <v>45</v>
      </c>
      <c r="H521" s="5" t="s">
        <v>46</v>
      </c>
      <c r="I521" s="6">
        <v>4766938</v>
      </c>
      <c r="J521" s="6">
        <v>2010</v>
      </c>
      <c r="K521" s="6">
        <v>3801</v>
      </c>
      <c r="L521" s="6">
        <v>20100625</v>
      </c>
      <c r="M521" s="6">
        <v>20</v>
      </c>
      <c r="N521" s="6">
        <v>2038</v>
      </c>
      <c r="O521" s="5" t="s">
        <v>44</v>
      </c>
      <c r="P521" s="5" t="s">
        <v>135</v>
      </c>
      <c r="Q521" s="5" t="s">
        <v>44</v>
      </c>
      <c r="R521" s="5" t="s">
        <v>680</v>
      </c>
      <c r="S521" s="5" t="s">
        <v>109</v>
      </c>
      <c r="T521" s="6">
        <v>21</v>
      </c>
      <c r="U521" s="5" t="s">
        <v>455</v>
      </c>
      <c r="V521" s="5" t="s">
        <v>52</v>
      </c>
      <c r="W521" s="5" t="s">
        <v>53</v>
      </c>
      <c r="X521" s="5" t="s">
        <v>54</v>
      </c>
      <c r="Y521" s="5" t="s">
        <v>92</v>
      </c>
      <c r="Z521" s="5" t="s">
        <v>56</v>
      </c>
      <c r="AA521" s="5" t="s">
        <v>213</v>
      </c>
      <c r="AB521" s="5" t="s">
        <v>58</v>
      </c>
      <c r="AC521" s="5" t="s">
        <v>52</v>
      </c>
      <c r="AD521" s="5" t="s">
        <v>131</v>
      </c>
      <c r="AE521" s="5" t="s">
        <v>112</v>
      </c>
      <c r="AF521" s="5" t="s">
        <v>93</v>
      </c>
      <c r="AG521" s="5" t="s">
        <v>686</v>
      </c>
      <c r="AH521" s="5" t="s">
        <v>149</v>
      </c>
      <c r="AI521" s="5" t="s">
        <v>171</v>
      </c>
      <c r="AJ521" s="5" t="s">
        <v>687</v>
      </c>
      <c r="AK521" s="5" t="s">
        <v>83</v>
      </c>
      <c r="AL521" s="5" t="s">
        <v>210</v>
      </c>
      <c r="AM521" s="5" t="s">
        <v>68</v>
      </c>
      <c r="AN521" s="5" t="s">
        <v>688</v>
      </c>
      <c r="AO521" s="5" t="s">
        <v>689</v>
      </c>
      <c r="AP521" s="5" t="s">
        <v>419</v>
      </c>
      <c r="AQ521" s="6">
        <v>5765</v>
      </c>
    </row>
    <row r="522" spans="1:43" ht="16.5" thickBot="1" x14ac:dyDescent="0.3">
      <c r="A522" s="4">
        <v>8375</v>
      </c>
      <c r="B522" s="5" t="s">
        <v>43</v>
      </c>
      <c r="C522" s="6">
        <v>26379000</v>
      </c>
      <c r="D522" s="5" t="s">
        <v>44</v>
      </c>
      <c r="E522" s="6">
        <v>37.775801999999999</v>
      </c>
      <c r="F522" s="6">
        <v>-122.446471</v>
      </c>
      <c r="G522" s="5" t="s">
        <v>45</v>
      </c>
      <c r="H522" s="5" t="s">
        <v>46</v>
      </c>
      <c r="I522" s="6">
        <v>130478284</v>
      </c>
      <c r="J522" s="6">
        <v>2013</v>
      </c>
      <c r="K522" s="6">
        <v>3801</v>
      </c>
      <c r="L522" s="6">
        <v>20130610</v>
      </c>
      <c r="M522" s="6">
        <v>180</v>
      </c>
      <c r="N522" s="6">
        <v>410</v>
      </c>
      <c r="O522" s="5" t="s">
        <v>119</v>
      </c>
      <c r="P522" s="5" t="s">
        <v>172</v>
      </c>
      <c r="Q522" s="5" t="s">
        <v>44</v>
      </c>
      <c r="R522" s="5" t="s">
        <v>174</v>
      </c>
      <c r="S522" s="5" t="s">
        <v>644</v>
      </c>
      <c r="T522" s="6">
        <v>0</v>
      </c>
      <c r="U522" s="5" t="s">
        <v>51</v>
      </c>
      <c r="V522" s="5" t="s">
        <v>52</v>
      </c>
      <c r="W522" s="5" t="s">
        <v>53</v>
      </c>
      <c r="X522" s="5" t="s">
        <v>54</v>
      </c>
      <c r="Y522" s="5" t="s">
        <v>151</v>
      </c>
      <c r="Z522" s="5" t="s">
        <v>152</v>
      </c>
      <c r="AA522" s="5" t="s">
        <v>57</v>
      </c>
      <c r="AB522" s="5" t="s">
        <v>58</v>
      </c>
      <c r="AC522" s="5" t="s">
        <v>52</v>
      </c>
      <c r="AD522" s="5" t="s">
        <v>59</v>
      </c>
      <c r="AE522" s="5" t="s">
        <v>112</v>
      </c>
      <c r="AF522" s="5" t="s">
        <v>153</v>
      </c>
      <c r="AG522" s="5" t="s">
        <v>740</v>
      </c>
      <c r="AH522" s="5" t="s">
        <v>133</v>
      </c>
      <c r="AI522" s="5" t="s">
        <v>64</v>
      </c>
      <c r="AJ522" s="5" t="s">
        <v>236</v>
      </c>
      <c r="AK522" s="5" t="s">
        <v>66</v>
      </c>
      <c r="AL522" s="5" t="s">
        <v>210</v>
      </c>
      <c r="AM522" s="5" t="s">
        <v>68</v>
      </c>
      <c r="AN522" s="5" t="s">
        <v>237</v>
      </c>
      <c r="AO522" s="5" t="s">
        <v>238</v>
      </c>
      <c r="AP522" s="5" t="s">
        <v>179</v>
      </c>
      <c r="AQ522" s="6">
        <v>4518</v>
      </c>
    </row>
    <row r="523" spans="1:43" ht="16.5" thickBot="1" x14ac:dyDescent="0.3">
      <c r="A523" s="4">
        <v>28939</v>
      </c>
      <c r="B523" s="5" t="s">
        <v>43</v>
      </c>
      <c r="C523" s="6">
        <v>26057000</v>
      </c>
      <c r="D523" s="5" t="s">
        <v>44</v>
      </c>
      <c r="E523" s="6">
        <v>37.776856000000002</v>
      </c>
      <c r="F523" s="6">
        <v>-122.438177</v>
      </c>
      <c r="G523" s="5" t="s">
        <v>45</v>
      </c>
      <c r="H523" s="5" t="s">
        <v>46</v>
      </c>
      <c r="I523" s="6">
        <v>3787822</v>
      </c>
      <c r="J523" s="6">
        <v>2008</v>
      </c>
      <c r="K523" s="6">
        <v>3801</v>
      </c>
      <c r="L523" s="6">
        <v>20080616</v>
      </c>
      <c r="M523" s="6">
        <v>1536</v>
      </c>
      <c r="N523" s="6">
        <v>246</v>
      </c>
      <c r="O523" s="5" t="s">
        <v>119</v>
      </c>
      <c r="P523" s="5" t="s">
        <v>172</v>
      </c>
      <c r="Q523" s="5" t="s">
        <v>332</v>
      </c>
      <c r="R523" s="5" t="s">
        <v>453</v>
      </c>
      <c r="S523" s="5" t="s">
        <v>174</v>
      </c>
      <c r="T523" s="6">
        <v>0</v>
      </c>
      <c r="U523" s="5" t="s">
        <v>51</v>
      </c>
      <c r="V523" s="5" t="s">
        <v>52</v>
      </c>
      <c r="W523" s="5" t="s">
        <v>90</v>
      </c>
      <c r="X523" s="5" t="s">
        <v>91</v>
      </c>
      <c r="Y523" s="5" t="s">
        <v>78</v>
      </c>
      <c r="Z523" s="5" t="s">
        <v>56</v>
      </c>
      <c r="AA523" s="5" t="s">
        <v>57</v>
      </c>
      <c r="AB523" s="5" t="s">
        <v>58</v>
      </c>
      <c r="AC523" s="5" t="s">
        <v>52</v>
      </c>
      <c r="AD523" s="5" t="s">
        <v>59</v>
      </c>
      <c r="AE523" s="5" t="s">
        <v>112</v>
      </c>
      <c r="AF523" s="5" t="s">
        <v>79</v>
      </c>
      <c r="AG523" s="5" t="s">
        <v>536</v>
      </c>
      <c r="AH523" s="5" t="s">
        <v>63</v>
      </c>
      <c r="AI523" s="5" t="s">
        <v>64</v>
      </c>
      <c r="AJ523" s="5" t="s">
        <v>124</v>
      </c>
      <c r="AK523" s="5" t="s">
        <v>66</v>
      </c>
      <c r="AL523" s="5" t="s">
        <v>210</v>
      </c>
      <c r="AM523" s="5" t="s">
        <v>68</v>
      </c>
      <c r="AN523" s="5" t="s">
        <v>125</v>
      </c>
      <c r="AO523" s="5" t="s">
        <v>126</v>
      </c>
      <c r="AP523" s="5" t="s">
        <v>127</v>
      </c>
      <c r="AQ523" s="6">
        <v>21560</v>
      </c>
    </row>
    <row r="524" spans="1:43" ht="16.5" thickBot="1" x14ac:dyDescent="0.3">
      <c r="A524" s="4">
        <v>28935</v>
      </c>
      <c r="B524" s="5" t="s">
        <v>43</v>
      </c>
      <c r="C524" s="6">
        <v>26056000</v>
      </c>
      <c r="D524" s="6">
        <v>4804201</v>
      </c>
      <c r="E524" s="6">
        <v>37.776781</v>
      </c>
      <c r="F524" s="6">
        <v>-122.438108</v>
      </c>
      <c r="G524" s="5" t="s">
        <v>45</v>
      </c>
      <c r="H524" s="5" t="s">
        <v>46</v>
      </c>
      <c r="I524" s="6">
        <v>3239028</v>
      </c>
      <c r="J524" s="6">
        <v>2007</v>
      </c>
      <c r="K524" s="6">
        <v>3801</v>
      </c>
      <c r="L524" s="6">
        <v>20070617</v>
      </c>
      <c r="M524" s="6">
        <v>1914</v>
      </c>
      <c r="N524" s="6">
        <v>1419</v>
      </c>
      <c r="O524" s="5" t="s">
        <v>119</v>
      </c>
      <c r="P524" s="5" t="s">
        <v>182</v>
      </c>
      <c r="Q524" s="5" t="s">
        <v>253</v>
      </c>
      <c r="R524" s="5" t="s">
        <v>453</v>
      </c>
      <c r="S524" s="5" t="s">
        <v>174</v>
      </c>
      <c r="T524" s="6">
        <v>30</v>
      </c>
      <c r="U524" s="5" t="s">
        <v>455</v>
      </c>
      <c r="V524" s="5" t="s">
        <v>52</v>
      </c>
      <c r="W524" s="5" t="s">
        <v>90</v>
      </c>
      <c r="X524" s="5" t="s">
        <v>147</v>
      </c>
      <c r="Y524" s="5" t="s">
        <v>78</v>
      </c>
      <c r="Z524" s="5" t="s">
        <v>56</v>
      </c>
      <c r="AA524" s="5" t="s">
        <v>57</v>
      </c>
      <c r="AB524" s="5" t="s">
        <v>58</v>
      </c>
      <c r="AC524" s="5" t="s">
        <v>52</v>
      </c>
      <c r="AD524" s="5" t="s">
        <v>59</v>
      </c>
      <c r="AE524" s="5" t="s">
        <v>112</v>
      </c>
      <c r="AF524" s="5" t="s">
        <v>79</v>
      </c>
      <c r="AG524" s="5" t="s">
        <v>728</v>
      </c>
      <c r="AH524" s="5" t="s">
        <v>123</v>
      </c>
      <c r="AI524" s="5" t="s">
        <v>64</v>
      </c>
      <c r="AJ524" s="5" t="s">
        <v>65</v>
      </c>
      <c r="AK524" s="5" t="s">
        <v>168</v>
      </c>
      <c r="AL524" s="5" t="s">
        <v>210</v>
      </c>
      <c r="AM524" s="5" t="s">
        <v>68</v>
      </c>
      <c r="AN524" s="6">
        <v>22350</v>
      </c>
      <c r="AO524" s="5" t="s">
        <v>69</v>
      </c>
      <c r="AP524" s="5" t="s">
        <v>70</v>
      </c>
      <c r="AQ524" s="6">
        <v>18139</v>
      </c>
    </row>
    <row r="525" spans="1:43" ht="16.5" thickBot="1" x14ac:dyDescent="0.3">
      <c r="A525" s="4">
        <v>13463</v>
      </c>
      <c r="B525" s="5" t="s">
        <v>43</v>
      </c>
      <c r="C525" s="6">
        <v>26370000</v>
      </c>
      <c r="D525" s="5" t="s">
        <v>44</v>
      </c>
      <c r="E525" s="6">
        <v>37.776226000000001</v>
      </c>
      <c r="F525" s="6">
        <v>-122.44313200000001</v>
      </c>
      <c r="G525" s="5" t="s">
        <v>45</v>
      </c>
      <c r="H525" s="5" t="s">
        <v>46</v>
      </c>
      <c r="I525" s="6">
        <v>5762303</v>
      </c>
      <c r="J525" s="6">
        <v>2012</v>
      </c>
      <c r="K525" s="6">
        <v>3801</v>
      </c>
      <c r="L525" s="6">
        <v>20120611</v>
      </c>
      <c r="M525" s="6">
        <v>929</v>
      </c>
      <c r="N525" s="6">
        <v>4149</v>
      </c>
      <c r="O525" s="5" t="s">
        <v>44</v>
      </c>
      <c r="P525" s="5" t="s">
        <v>172</v>
      </c>
      <c r="Q525" s="5" t="s">
        <v>119</v>
      </c>
      <c r="R525" s="5" t="s">
        <v>735</v>
      </c>
      <c r="S525" s="5" t="s">
        <v>174</v>
      </c>
      <c r="T525" s="6">
        <v>0</v>
      </c>
      <c r="U525" s="5" t="s">
        <v>51</v>
      </c>
      <c r="V525" s="5" t="s">
        <v>52</v>
      </c>
      <c r="W525" s="5" t="s">
        <v>53</v>
      </c>
      <c r="X525" s="5" t="s">
        <v>91</v>
      </c>
      <c r="Y525" s="5" t="s">
        <v>92</v>
      </c>
      <c r="Z525" s="5" t="s">
        <v>56</v>
      </c>
      <c r="AA525" s="5" t="s">
        <v>57</v>
      </c>
      <c r="AB525" s="5" t="s">
        <v>58</v>
      </c>
      <c r="AC525" s="5" t="s">
        <v>52</v>
      </c>
      <c r="AD525" s="5" t="s">
        <v>59</v>
      </c>
      <c r="AE525" s="5" t="s">
        <v>112</v>
      </c>
      <c r="AF525" s="5" t="s">
        <v>93</v>
      </c>
      <c r="AG525" s="5" t="s">
        <v>736</v>
      </c>
      <c r="AH525" s="5" t="s">
        <v>95</v>
      </c>
      <c r="AI525" s="5" t="s">
        <v>64</v>
      </c>
      <c r="AJ525" s="5" t="s">
        <v>220</v>
      </c>
      <c r="AK525" s="5" t="s">
        <v>66</v>
      </c>
      <c r="AL525" s="5" t="s">
        <v>210</v>
      </c>
      <c r="AM525" s="5" t="s">
        <v>68</v>
      </c>
      <c r="AN525" s="5" t="s">
        <v>221</v>
      </c>
      <c r="AO525" s="5" t="s">
        <v>222</v>
      </c>
      <c r="AP525" s="5" t="s">
        <v>223</v>
      </c>
      <c r="AQ525" s="6">
        <v>11341</v>
      </c>
    </row>
    <row r="526" spans="1:43" ht="16.5" thickBot="1" x14ac:dyDescent="0.3">
      <c r="A526" s="4">
        <v>29324</v>
      </c>
      <c r="B526" s="5" t="s">
        <v>43</v>
      </c>
      <c r="C526" s="6">
        <v>26379000</v>
      </c>
      <c r="D526" s="5" t="s">
        <v>44</v>
      </c>
      <c r="E526" s="6">
        <v>37.775801999999999</v>
      </c>
      <c r="F526" s="6">
        <v>-122.446471</v>
      </c>
      <c r="G526" s="5" t="s">
        <v>45</v>
      </c>
      <c r="H526" s="5" t="s">
        <v>46</v>
      </c>
      <c r="I526" s="6">
        <v>3787617</v>
      </c>
      <c r="J526" s="6">
        <v>2008</v>
      </c>
      <c r="K526" s="6">
        <v>3801</v>
      </c>
      <c r="L526" s="6">
        <v>20080617</v>
      </c>
      <c r="M526" s="6">
        <v>756</v>
      </c>
      <c r="N526" s="6">
        <v>1337</v>
      </c>
      <c r="O526" s="5" t="s">
        <v>468</v>
      </c>
      <c r="P526" s="5" t="s">
        <v>47</v>
      </c>
      <c r="Q526" s="5" t="s">
        <v>354</v>
      </c>
      <c r="R526" s="5" t="s">
        <v>644</v>
      </c>
      <c r="S526" s="5" t="s">
        <v>174</v>
      </c>
      <c r="T526" s="6">
        <v>0</v>
      </c>
      <c r="U526" s="5" t="s">
        <v>51</v>
      </c>
      <c r="V526" s="5" t="s">
        <v>52</v>
      </c>
      <c r="W526" s="5" t="s">
        <v>53</v>
      </c>
      <c r="X526" s="5" t="s">
        <v>91</v>
      </c>
      <c r="Y526" s="5" t="s">
        <v>78</v>
      </c>
      <c r="Z526" s="5" t="s">
        <v>56</v>
      </c>
      <c r="AA526" s="5" t="s">
        <v>57</v>
      </c>
      <c r="AB526" s="5" t="s">
        <v>58</v>
      </c>
      <c r="AC526" s="5" t="s">
        <v>52</v>
      </c>
      <c r="AD526" s="5" t="s">
        <v>59</v>
      </c>
      <c r="AE526" s="5" t="s">
        <v>112</v>
      </c>
      <c r="AF526" s="5" t="s">
        <v>79</v>
      </c>
      <c r="AG526" s="5" t="s">
        <v>740</v>
      </c>
      <c r="AH526" s="5" t="s">
        <v>95</v>
      </c>
      <c r="AI526" s="5" t="s">
        <v>64</v>
      </c>
      <c r="AJ526" s="5" t="s">
        <v>124</v>
      </c>
      <c r="AK526" s="5" t="s">
        <v>66</v>
      </c>
      <c r="AL526" s="5" t="s">
        <v>210</v>
      </c>
      <c r="AM526" s="5" t="s">
        <v>68</v>
      </c>
      <c r="AN526" s="5" t="s">
        <v>125</v>
      </c>
      <c r="AO526" s="5" t="s">
        <v>126</v>
      </c>
      <c r="AP526" s="5" t="s">
        <v>127</v>
      </c>
      <c r="AQ526" s="6">
        <v>7855</v>
      </c>
    </row>
    <row r="527" spans="1:43" ht="16.5" thickBot="1" x14ac:dyDescent="0.3">
      <c r="A527" s="4">
        <v>29323</v>
      </c>
      <c r="B527" s="5" t="s">
        <v>43</v>
      </c>
      <c r="C527" s="6">
        <v>26379000</v>
      </c>
      <c r="D527" s="5" t="s">
        <v>44</v>
      </c>
      <c r="E527" s="6">
        <v>37.775801999999999</v>
      </c>
      <c r="F527" s="6">
        <v>-122.446471</v>
      </c>
      <c r="G527" s="5" t="s">
        <v>45</v>
      </c>
      <c r="H527" s="5" t="s">
        <v>46</v>
      </c>
      <c r="I527" s="6">
        <v>3767948</v>
      </c>
      <c r="J527" s="6">
        <v>2008</v>
      </c>
      <c r="K527" s="6">
        <v>3801</v>
      </c>
      <c r="L527" s="6">
        <v>20080609</v>
      </c>
      <c r="M527" s="6">
        <v>1510</v>
      </c>
      <c r="N527" s="6">
        <v>962</v>
      </c>
      <c r="O527" s="5" t="s">
        <v>746</v>
      </c>
      <c r="P527" s="5" t="s">
        <v>172</v>
      </c>
      <c r="Q527" s="5" t="s">
        <v>183</v>
      </c>
      <c r="R527" s="5" t="s">
        <v>644</v>
      </c>
      <c r="S527" s="5" t="s">
        <v>174</v>
      </c>
      <c r="T527" s="6">
        <v>0</v>
      </c>
      <c r="U527" s="5" t="s">
        <v>51</v>
      </c>
      <c r="V527" s="5" t="s">
        <v>52</v>
      </c>
      <c r="W527" s="5" t="s">
        <v>90</v>
      </c>
      <c r="X527" s="5" t="s">
        <v>147</v>
      </c>
      <c r="Y527" s="5" t="s">
        <v>78</v>
      </c>
      <c r="Z527" s="5" t="s">
        <v>56</v>
      </c>
      <c r="AA527" s="5" t="s">
        <v>57</v>
      </c>
      <c r="AB527" s="5" t="s">
        <v>58</v>
      </c>
      <c r="AC527" s="5" t="s">
        <v>52</v>
      </c>
      <c r="AD527" s="5" t="s">
        <v>59</v>
      </c>
      <c r="AE527" s="5" t="s">
        <v>112</v>
      </c>
      <c r="AF527" s="5" t="s">
        <v>79</v>
      </c>
      <c r="AG527" s="5" t="s">
        <v>740</v>
      </c>
      <c r="AH527" s="5" t="s">
        <v>63</v>
      </c>
      <c r="AI527" s="5" t="s">
        <v>64</v>
      </c>
      <c r="AJ527" s="5" t="s">
        <v>65</v>
      </c>
      <c r="AK527" s="5" t="s">
        <v>66</v>
      </c>
      <c r="AL527" s="5" t="s">
        <v>210</v>
      </c>
      <c r="AM527" s="5" t="s">
        <v>68</v>
      </c>
      <c r="AN527" s="6">
        <v>22350</v>
      </c>
      <c r="AO527" s="5" t="s">
        <v>69</v>
      </c>
      <c r="AP527" s="5" t="s">
        <v>70</v>
      </c>
      <c r="AQ527" s="6">
        <v>31492</v>
      </c>
    </row>
    <row r="528" spans="1:43" ht="16.5" thickBot="1" x14ac:dyDescent="0.3">
      <c r="A528" s="4">
        <v>29345</v>
      </c>
      <c r="B528" s="5" t="s">
        <v>43</v>
      </c>
      <c r="C528" s="6">
        <v>26383000</v>
      </c>
      <c r="D528" s="5" t="s">
        <v>44</v>
      </c>
      <c r="E528" s="6">
        <v>37.777669000000003</v>
      </c>
      <c r="F528" s="6">
        <v>-122.44684599999999</v>
      </c>
      <c r="G528" s="5" t="s">
        <v>45</v>
      </c>
      <c r="H528" s="5" t="s">
        <v>46</v>
      </c>
      <c r="I528" s="6">
        <v>2699980</v>
      </c>
      <c r="J528" s="6">
        <v>2006</v>
      </c>
      <c r="K528" s="6">
        <v>3801</v>
      </c>
      <c r="L528" s="6">
        <v>20060611</v>
      </c>
      <c r="M528" s="6">
        <v>1348</v>
      </c>
      <c r="N528" s="6">
        <v>829</v>
      </c>
      <c r="O528" s="5" t="s">
        <v>119</v>
      </c>
      <c r="P528" s="5" t="s">
        <v>182</v>
      </c>
      <c r="Q528" s="5" t="s">
        <v>774</v>
      </c>
      <c r="R528" s="5" t="s">
        <v>644</v>
      </c>
      <c r="S528" s="5" t="s">
        <v>768</v>
      </c>
      <c r="T528" s="6">
        <v>0</v>
      </c>
      <c r="U528" s="5" t="s">
        <v>51</v>
      </c>
      <c r="V528" s="5" t="s">
        <v>52</v>
      </c>
      <c r="W528" s="5" t="s">
        <v>90</v>
      </c>
      <c r="X528" s="5" t="s">
        <v>91</v>
      </c>
      <c r="Y528" s="5" t="s">
        <v>78</v>
      </c>
      <c r="Z528" s="5" t="s">
        <v>56</v>
      </c>
      <c r="AA528" s="5" t="s">
        <v>57</v>
      </c>
      <c r="AB528" s="5" t="s">
        <v>58</v>
      </c>
      <c r="AC528" s="5" t="s">
        <v>52</v>
      </c>
      <c r="AD528" s="5" t="s">
        <v>59</v>
      </c>
      <c r="AE528" s="5" t="s">
        <v>112</v>
      </c>
      <c r="AF528" s="5" t="s">
        <v>79</v>
      </c>
      <c r="AG528" s="5" t="s">
        <v>767</v>
      </c>
      <c r="AH528" s="5" t="s">
        <v>81</v>
      </c>
      <c r="AI528" s="5" t="s">
        <v>64</v>
      </c>
      <c r="AJ528" s="5" t="s">
        <v>250</v>
      </c>
      <c r="AK528" s="5" t="s">
        <v>66</v>
      </c>
      <c r="AL528" s="5" t="s">
        <v>210</v>
      </c>
      <c r="AM528" s="5" t="s">
        <v>68</v>
      </c>
      <c r="AN528" s="5" t="s">
        <v>106</v>
      </c>
      <c r="AO528" s="5" t="s">
        <v>107</v>
      </c>
      <c r="AP528" s="5" t="s">
        <v>108</v>
      </c>
      <c r="AQ528" s="6">
        <v>24231</v>
      </c>
    </row>
    <row r="529" spans="1:43" ht="16.5" thickBot="1" x14ac:dyDescent="0.3">
      <c r="A529" s="4">
        <v>29350</v>
      </c>
      <c r="B529" s="5" t="s">
        <v>43</v>
      </c>
      <c r="C529" s="6">
        <v>26391000</v>
      </c>
      <c r="D529" s="6">
        <v>6281000</v>
      </c>
      <c r="E529" s="6">
        <v>37.777669000000003</v>
      </c>
      <c r="F529" s="6">
        <v>-122.44684700000001</v>
      </c>
      <c r="G529" s="5" t="s">
        <v>45</v>
      </c>
      <c r="H529" s="5" t="s">
        <v>46</v>
      </c>
      <c r="I529" s="6">
        <v>5762725</v>
      </c>
      <c r="J529" s="6">
        <v>2012</v>
      </c>
      <c r="K529" s="6">
        <v>3801</v>
      </c>
      <c r="L529" s="6">
        <v>20120621</v>
      </c>
      <c r="M529" s="6">
        <v>730</v>
      </c>
      <c r="N529" s="6">
        <v>186</v>
      </c>
      <c r="O529" s="5" t="s">
        <v>119</v>
      </c>
      <c r="P529" s="5" t="s">
        <v>72</v>
      </c>
      <c r="Q529" s="5" t="s">
        <v>505</v>
      </c>
      <c r="R529" s="5" t="s">
        <v>644</v>
      </c>
      <c r="S529" s="5" t="s">
        <v>768</v>
      </c>
      <c r="T529" s="6">
        <v>148</v>
      </c>
      <c r="U529" s="5" t="s">
        <v>51</v>
      </c>
      <c r="V529" s="5" t="s">
        <v>52</v>
      </c>
      <c r="W529" s="5" t="s">
        <v>90</v>
      </c>
      <c r="X529" s="5" t="s">
        <v>147</v>
      </c>
      <c r="Y529" s="5" t="s">
        <v>78</v>
      </c>
      <c r="Z529" s="5" t="s">
        <v>56</v>
      </c>
      <c r="AA529" s="5" t="s">
        <v>57</v>
      </c>
      <c r="AB529" s="5" t="s">
        <v>58</v>
      </c>
      <c r="AC529" s="5" t="s">
        <v>52</v>
      </c>
      <c r="AD529" s="5" t="s">
        <v>59</v>
      </c>
      <c r="AE529" s="5" t="s">
        <v>60</v>
      </c>
      <c r="AF529" s="5" t="s">
        <v>79</v>
      </c>
      <c r="AG529" s="5" t="s">
        <v>775</v>
      </c>
      <c r="AH529" s="5" t="s">
        <v>95</v>
      </c>
      <c r="AI529" s="5" t="s">
        <v>64</v>
      </c>
      <c r="AJ529" s="5" t="s">
        <v>65</v>
      </c>
      <c r="AK529" s="5" t="s">
        <v>168</v>
      </c>
      <c r="AL529" s="5" t="s">
        <v>210</v>
      </c>
      <c r="AM529" s="5" t="s">
        <v>68</v>
      </c>
      <c r="AN529" s="6">
        <v>22350</v>
      </c>
      <c r="AO529" s="5" t="s">
        <v>69</v>
      </c>
      <c r="AP529" s="5" t="s">
        <v>70</v>
      </c>
      <c r="AQ529" s="6">
        <v>16433</v>
      </c>
    </row>
    <row r="530" spans="1:43" ht="16.5" thickBot="1" x14ac:dyDescent="0.3">
      <c r="A530" s="4">
        <v>28999</v>
      </c>
      <c r="B530" s="5" t="s">
        <v>43</v>
      </c>
      <c r="C530" s="6">
        <v>26066000</v>
      </c>
      <c r="D530" s="6">
        <v>11691000</v>
      </c>
      <c r="E530" s="6">
        <v>37.778554999999997</v>
      </c>
      <c r="F530" s="6">
        <v>-122.436807</v>
      </c>
      <c r="G530" s="5" t="s">
        <v>45</v>
      </c>
      <c r="H530" s="5" t="s">
        <v>46</v>
      </c>
      <c r="I530" s="6">
        <v>5762288</v>
      </c>
      <c r="J530" s="6">
        <v>2012</v>
      </c>
      <c r="K530" s="6">
        <v>3801</v>
      </c>
      <c r="L530" s="6">
        <v>20120618</v>
      </c>
      <c r="M530" s="6">
        <v>1900</v>
      </c>
      <c r="N530" s="6">
        <v>522</v>
      </c>
      <c r="O530" s="5" t="s">
        <v>119</v>
      </c>
      <c r="P530" s="5" t="s">
        <v>172</v>
      </c>
      <c r="Q530" s="5" t="s">
        <v>224</v>
      </c>
      <c r="R530" s="5" t="s">
        <v>680</v>
      </c>
      <c r="S530" s="5" t="s">
        <v>768</v>
      </c>
      <c r="T530" s="6">
        <v>141</v>
      </c>
      <c r="U530" s="5" t="s">
        <v>455</v>
      </c>
      <c r="V530" s="5" t="s">
        <v>52</v>
      </c>
      <c r="W530" s="5" t="s">
        <v>90</v>
      </c>
      <c r="X530" s="5" t="s">
        <v>91</v>
      </c>
      <c r="Y530" s="5" t="s">
        <v>78</v>
      </c>
      <c r="Z530" s="5" t="s">
        <v>56</v>
      </c>
      <c r="AA530" s="5" t="s">
        <v>57</v>
      </c>
      <c r="AB530" s="5" t="s">
        <v>58</v>
      </c>
      <c r="AC530" s="5" t="s">
        <v>52</v>
      </c>
      <c r="AD530" s="5" t="s">
        <v>59</v>
      </c>
      <c r="AE530" s="5" t="s">
        <v>60</v>
      </c>
      <c r="AF530" s="5" t="s">
        <v>79</v>
      </c>
      <c r="AG530" s="5" t="s">
        <v>777</v>
      </c>
      <c r="AH530" s="5" t="s">
        <v>123</v>
      </c>
      <c r="AI530" s="5" t="s">
        <v>171</v>
      </c>
      <c r="AJ530" s="5" t="s">
        <v>82</v>
      </c>
      <c r="AK530" s="5" t="s">
        <v>83</v>
      </c>
      <c r="AL530" s="5" t="s">
        <v>210</v>
      </c>
      <c r="AM530" s="5" t="s">
        <v>68</v>
      </c>
      <c r="AN530" s="6">
        <v>22106</v>
      </c>
      <c r="AO530" s="5" t="s">
        <v>85</v>
      </c>
      <c r="AP530" s="5" t="s">
        <v>86</v>
      </c>
      <c r="AQ530" s="6">
        <v>1330</v>
      </c>
    </row>
    <row r="531" spans="1:43" ht="16.5" thickBot="1" x14ac:dyDescent="0.3">
      <c r="A531" s="4">
        <v>14869</v>
      </c>
      <c r="B531" s="5" t="s">
        <v>43</v>
      </c>
      <c r="C531" s="6">
        <v>26347000</v>
      </c>
      <c r="D531" s="5" t="s">
        <v>44</v>
      </c>
      <c r="E531" s="6">
        <v>37.772995000000002</v>
      </c>
      <c r="F531" s="6">
        <v>-122.445902</v>
      </c>
      <c r="G531" s="5" t="s">
        <v>45</v>
      </c>
      <c r="H531" s="5" t="s">
        <v>46</v>
      </c>
      <c r="I531" s="6">
        <v>5254268</v>
      </c>
      <c r="J531" s="6">
        <v>2011</v>
      </c>
      <c r="K531" s="6">
        <v>3801</v>
      </c>
      <c r="L531" s="6">
        <v>20110624</v>
      </c>
      <c r="M531" s="6">
        <v>1222</v>
      </c>
      <c r="N531" s="6">
        <v>4133</v>
      </c>
      <c r="O531" s="5" t="s">
        <v>44</v>
      </c>
      <c r="P531" s="5" t="s">
        <v>135</v>
      </c>
      <c r="Q531" s="5" t="s">
        <v>119</v>
      </c>
      <c r="R531" s="5" t="s">
        <v>644</v>
      </c>
      <c r="S531" s="5" t="s">
        <v>109</v>
      </c>
      <c r="T531" s="6">
        <v>0</v>
      </c>
      <c r="U531" s="5" t="s">
        <v>51</v>
      </c>
      <c r="V531" s="5" t="s">
        <v>52</v>
      </c>
      <c r="W531" s="5" t="s">
        <v>111</v>
      </c>
      <c r="X531" s="5" t="s">
        <v>150</v>
      </c>
      <c r="Y531" s="5" t="s">
        <v>151</v>
      </c>
      <c r="Z531" s="5" t="s">
        <v>52</v>
      </c>
      <c r="AA531" s="5" t="s">
        <v>52</v>
      </c>
      <c r="AB531" s="5" t="s">
        <v>463</v>
      </c>
      <c r="AC531" s="5" t="s">
        <v>58</v>
      </c>
      <c r="AD531" s="5" t="s">
        <v>59</v>
      </c>
      <c r="AE531" s="5" t="s">
        <v>52</v>
      </c>
      <c r="AF531" s="5" t="s">
        <v>153</v>
      </c>
      <c r="AG531" s="5" t="s">
        <v>645</v>
      </c>
      <c r="AH531" s="5" t="s">
        <v>81</v>
      </c>
      <c r="AI531" s="5" t="s">
        <v>64</v>
      </c>
      <c r="AJ531" s="5" t="s">
        <v>236</v>
      </c>
      <c r="AK531" s="5" t="s">
        <v>66</v>
      </c>
      <c r="AL531" s="5" t="s">
        <v>210</v>
      </c>
      <c r="AM531" s="5" t="s">
        <v>68</v>
      </c>
      <c r="AN531" s="5" t="s">
        <v>237</v>
      </c>
      <c r="AO531" s="5" t="s">
        <v>238</v>
      </c>
      <c r="AP531" s="5" t="s">
        <v>179</v>
      </c>
      <c r="AQ531" s="6">
        <v>2834</v>
      </c>
    </row>
    <row r="532" spans="1:43" ht="16.5" thickBot="1" x14ac:dyDescent="0.3">
      <c r="A532" s="4">
        <v>29261</v>
      </c>
      <c r="B532" s="5" t="s">
        <v>43</v>
      </c>
      <c r="C532" s="6">
        <v>26352000</v>
      </c>
      <c r="D532" s="5" t="s">
        <v>44</v>
      </c>
      <c r="E532" s="6">
        <v>37.775505000000003</v>
      </c>
      <c r="F532" s="6">
        <v>-122.4413</v>
      </c>
      <c r="G532" s="5" t="s">
        <v>45</v>
      </c>
      <c r="H532" s="5" t="s">
        <v>46</v>
      </c>
      <c r="I532" s="6">
        <v>2079368</v>
      </c>
      <c r="J532" s="6">
        <v>2005</v>
      </c>
      <c r="K532" s="6">
        <v>3801</v>
      </c>
      <c r="L532" s="6">
        <v>20050602</v>
      </c>
      <c r="M532" s="6">
        <v>1336</v>
      </c>
      <c r="N532" s="6">
        <v>805</v>
      </c>
      <c r="O532" s="5" t="s">
        <v>71</v>
      </c>
      <c r="P532" s="5" t="s">
        <v>72</v>
      </c>
      <c r="Q532" s="5" t="s">
        <v>73</v>
      </c>
      <c r="R532" s="5" t="s">
        <v>230</v>
      </c>
      <c r="S532" s="5" t="s">
        <v>263</v>
      </c>
      <c r="T532" s="6">
        <v>0</v>
      </c>
      <c r="U532" s="5" t="s">
        <v>51</v>
      </c>
      <c r="V532" s="5" t="s">
        <v>52</v>
      </c>
      <c r="W532" s="5" t="s">
        <v>53</v>
      </c>
      <c r="X532" s="5" t="s">
        <v>249</v>
      </c>
      <c r="Y532" s="5" t="s">
        <v>254</v>
      </c>
      <c r="Z532" s="5" t="s">
        <v>56</v>
      </c>
      <c r="AA532" s="5" t="s">
        <v>57</v>
      </c>
      <c r="AB532" s="5" t="s">
        <v>58</v>
      </c>
      <c r="AC532" s="5" t="s">
        <v>52</v>
      </c>
      <c r="AD532" s="5" t="s">
        <v>59</v>
      </c>
      <c r="AE532" s="5" t="s">
        <v>60</v>
      </c>
      <c r="AF532" s="5" t="s">
        <v>79</v>
      </c>
      <c r="AG532" s="5" t="s">
        <v>264</v>
      </c>
      <c r="AH532" s="5" t="s">
        <v>81</v>
      </c>
      <c r="AI532" s="5" t="s">
        <v>64</v>
      </c>
      <c r="AJ532" s="5" t="s">
        <v>65</v>
      </c>
      <c r="AK532" s="5" t="s">
        <v>66</v>
      </c>
      <c r="AL532" s="5" t="s">
        <v>210</v>
      </c>
      <c r="AM532" s="5" t="s">
        <v>68</v>
      </c>
      <c r="AN532" s="6">
        <v>22350</v>
      </c>
      <c r="AO532" s="5" t="s">
        <v>69</v>
      </c>
      <c r="AP532" s="5" t="s">
        <v>70</v>
      </c>
      <c r="AQ532" s="6">
        <v>11041</v>
      </c>
    </row>
    <row r="533" spans="1:43" ht="16.5" thickBot="1" x14ac:dyDescent="0.3">
      <c r="A533" s="4">
        <v>28973</v>
      </c>
      <c r="B533" s="5" t="s">
        <v>43</v>
      </c>
      <c r="C533" s="6">
        <v>26059000</v>
      </c>
      <c r="D533" s="6">
        <v>3192000</v>
      </c>
      <c r="E533" s="6">
        <v>37.775669999999998</v>
      </c>
      <c r="F533" s="6">
        <v>-122.43964800000001</v>
      </c>
      <c r="G533" s="5" t="s">
        <v>45</v>
      </c>
      <c r="H533" s="5" t="s">
        <v>46</v>
      </c>
      <c r="I533" s="6">
        <v>5762353</v>
      </c>
      <c r="J533" s="6">
        <v>2012</v>
      </c>
      <c r="K533" s="6">
        <v>3801</v>
      </c>
      <c r="L533" s="6">
        <v>20120629</v>
      </c>
      <c r="M533" s="6">
        <v>1400</v>
      </c>
      <c r="N533" s="6">
        <v>186</v>
      </c>
      <c r="O533" s="5" t="s">
        <v>119</v>
      </c>
      <c r="P533" s="5" t="s">
        <v>135</v>
      </c>
      <c r="Q533" s="5" t="s">
        <v>505</v>
      </c>
      <c r="R533" s="5" t="s">
        <v>325</v>
      </c>
      <c r="S533" s="5" t="s">
        <v>263</v>
      </c>
      <c r="T533" s="6">
        <v>16</v>
      </c>
      <c r="U533" s="5" t="s">
        <v>455</v>
      </c>
      <c r="V533" s="5" t="s">
        <v>52</v>
      </c>
      <c r="W533" s="5" t="s">
        <v>53</v>
      </c>
      <c r="X533" s="5" t="s">
        <v>77</v>
      </c>
      <c r="Y533" s="5" t="s">
        <v>310</v>
      </c>
      <c r="Z533" s="5" t="s">
        <v>56</v>
      </c>
      <c r="AA533" s="5" t="s">
        <v>57</v>
      </c>
      <c r="AB533" s="5" t="s">
        <v>58</v>
      </c>
      <c r="AC533" s="5" t="s">
        <v>52</v>
      </c>
      <c r="AD533" s="5" t="s">
        <v>59</v>
      </c>
      <c r="AE533" s="5" t="s">
        <v>60</v>
      </c>
      <c r="AF533" s="5" t="s">
        <v>79</v>
      </c>
      <c r="AG533" s="5" t="s">
        <v>787</v>
      </c>
      <c r="AH533" s="5" t="s">
        <v>81</v>
      </c>
      <c r="AI533" s="5" t="s">
        <v>64</v>
      </c>
      <c r="AJ533" s="5" t="s">
        <v>220</v>
      </c>
      <c r="AK533" s="5" t="s">
        <v>66</v>
      </c>
      <c r="AL533" s="5" t="s">
        <v>210</v>
      </c>
      <c r="AM533" s="5" t="s">
        <v>68</v>
      </c>
      <c r="AN533" s="5" t="s">
        <v>221</v>
      </c>
      <c r="AO533" s="5" t="s">
        <v>222</v>
      </c>
      <c r="AP533" s="5" t="s">
        <v>223</v>
      </c>
      <c r="AQ533" s="6">
        <v>6189</v>
      </c>
    </row>
    <row r="534" spans="1:43" ht="16.5" thickBot="1" x14ac:dyDescent="0.3">
      <c r="A534" s="4">
        <v>15681</v>
      </c>
      <c r="B534" s="5" t="s">
        <v>43</v>
      </c>
      <c r="C534" s="6">
        <v>26377000</v>
      </c>
      <c r="D534" s="6">
        <v>8849000</v>
      </c>
      <c r="E534" s="6">
        <v>37.775747000000003</v>
      </c>
      <c r="F534" s="6">
        <v>-122.44646</v>
      </c>
      <c r="G534" s="5" t="s">
        <v>45</v>
      </c>
      <c r="H534" s="5" t="s">
        <v>46</v>
      </c>
      <c r="I534" s="6">
        <v>130461847</v>
      </c>
      <c r="J534" s="6">
        <v>2013</v>
      </c>
      <c r="K534" s="6">
        <v>3801</v>
      </c>
      <c r="L534" s="6">
        <v>20130604</v>
      </c>
      <c r="M534" s="6">
        <v>2237</v>
      </c>
      <c r="N534" s="6">
        <v>1889</v>
      </c>
      <c r="O534" s="5" t="s">
        <v>119</v>
      </c>
      <c r="P534" s="5" t="s">
        <v>47</v>
      </c>
      <c r="Q534" s="5" t="s">
        <v>240</v>
      </c>
      <c r="R534" s="5" t="s">
        <v>644</v>
      </c>
      <c r="S534" s="5" t="s">
        <v>174</v>
      </c>
      <c r="T534" s="6">
        <v>20</v>
      </c>
      <c r="U534" s="5" t="s">
        <v>455</v>
      </c>
      <c r="V534" s="5" t="s">
        <v>52</v>
      </c>
      <c r="W534" s="5" t="s">
        <v>111</v>
      </c>
      <c r="X534" s="5" t="s">
        <v>91</v>
      </c>
      <c r="Y534" s="5" t="s">
        <v>151</v>
      </c>
      <c r="Z534" s="5" t="s">
        <v>358</v>
      </c>
      <c r="AA534" s="5" t="s">
        <v>57</v>
      </c>
      <c r="AB534" s="5" t="s">
        <v>58</v>
      </c>
      <c r="AC534" s="5" t="s">
        <v>52</v>
      </c>
      <c r="AD534" s="5" t="s">
        <v>131</v>
      </c>
      <c r="AE534" s="5" t="s">
        <v>112</v>
      </c>
      <c r="AF534" s="5" t="s">
        <v>153</v>
      </c>
      <c r="AG534" s="5" t="s">
        <v>739</v>
      </c>
      <c r="AH534" s="5" t="s">
        <v>149</v>
      </c>
      <c r="AI534" s="5" t="s">
        <v>171</v>
      </c>
      <c r="AJ534" s="5" t="s">
        <v>497</v>
      </c>
      <c r="AK534" s="5" t="s">
        <v>66</v>
      </c>
      <c r="AL534" s="5" t="s">
        <v>210</v>
      </c>
      <c r="AM534" s="5" t="s">
        <v>68</v>
      </c>
      <c r="AN534" s="5" t="s">
        <v>498</v>
      </c>
      <c r="AO534" s="5" t="s">
        <v>499</v>
      </c>
      <c r="AP534" s="5" t="s">
        <v>127</v>
      </c>
      <c r="AQ534" s="6">
        <v>3903</v>
      </c>
    </row>
    <row r="535" spans="1:43" ht="16.5" thickBot="1" x14ac:dyDescent="0.3">
      <c r="A535" s="4">
        <v>29312</v>
      </c>
      <c r="B535" s="5" t="s">
        <v>43</v>
      </c>
      <c r="C535" s="6">
        <v>26377000</v>
      </c>
      <c r="D535" s="5" t="s">
        <v>44</v>
      </c>
      <c r="E535" s="6">
        <v>37.774870999999997</v>
      </c>
      <c r="F535" s="6">
        <v>-122.44628400000001</v>
      </c>
      <c r="G535" s="5" t="s">
        <v>45</v>
      </c>
      <c r="H535" s="5" t="s">
        <v>46</v>
      </c>
      <c r="I535" s="6">
        <v>4279551</v>
      </c>
      <c r="J535" s="6">
        <v>2009</v>
      </c>
      <c r="K535" s="6">
        <v>3801</v>
      </c>
      <c r="L535" s="6">
        <v>20090611</v>
      </c>
      <c r="M535" s="6">
        <v>1555</v>
      </c>
      <c r="N535" s="6">
        <v>4085</v>
      </c>
      <c r="O535" s="5" t="s">
        <v>119</v>
      </c>
      <c r="P535" s="5" t="s">
        <v>72</v>
      </c>
      <c r="Q535" s="5" t="s">
        <v>208</v>
      </c>
      <c r="R535" s="5" t="s">
        <v>644</v>
      </c>
      <c r="S535" s="5" t="s">
        <v>263</v>
      </c>
      <c r="T535" s="6">
        <v>0</v>
      </c>
      <c r="U535" s="5" t="s">
        <v>51</v>
      </c>
      <c r="V535" s="5" t="s">
        <v>52</v>
      </c>
      <c r="W535" s="5" t="s">
        <v>90</v>
      </c>
      <c r="X535" s="5" t="s">
        <v>147</v>
      </c>
      <c r="Y535" s="5" t="s">
        <v>78</v>
      </c>
      <c r="Z535" s="5" t="s">
        <v>56</v>
      </c>
      <c r="AA535" s="5" t="s">
        <v>57</v>
      </c>
      <c r="AB535" s="5" t="s">
        <v>58</v>
      </c>
      <c r="AC535" s="5" t="s">
        <v>52</v>
      </c>
      <c r="AD535" s="5" t="s">
        <v>59</v>
      </c>
      <c r="AE535" s="5" t="s">
        <v>112</v>
      </c>
      <c r="AF535" s="5" t="s">
        <v>79</v>
      </c>
      <c r="AG535" s="5" t="s">
        <v>797</v>
      </c>
      <c r="AH535" s="5" t="s">
        <v>63</v>
      </c>
      <c r="AI535" s="5" t="s">
        <v>64</v>
      </c>
      <c r="AJ535" s="5" t="s">
        <v>188</v>
      </c>
      <c r="AK535" s="5" t="s">
        <v>66</v>
      </c>
      <c r="AL535" s="5" t="s">
        <v>210</v>
      </c>
      <c r="AM535" s="5" t="s">
        <v>68</v>
      </c>
      <c r="AN535" s="6">
        <v>21703</v>
      </c>
      <c r="AO535" s="5" t="s">
        <v>189</v>
      </c>
      <c r="AP535" s="5" t="s">
        <v>190</v>
      </c>
      <c r="AQ535" s="6">
        <v>18599</v>
      </c>
    </row>
    <row r="536" spans="1:43" ht="16.5" thickBot="1" x14ac:dyDescent="0.3">
      <c r="A536" s="4">
        <v>28877</v>
      </c>
      <c r="B536" s="5" t="s">
        <v>43</v>
      </c>
      <c r="C536" s="6">
        <v>26053000</v>
      </c>
      <c r="D536" s="5" t="s">
        <v>44</v>
      </c>
      <c r="E536" s="6">
        <v>37.774991999999997</v>
      </c>
      <c r="F536" s="6">
        <v>-122.437799</v>
      </c>
      <c r="G536" s="5" t="s">
        <v>45</v>
      </c>
      <c r="H536" s="5" t="s">
        <v>46</v>
      </c>
      <c r="I536" s="6">
        <v>4279209</v>
      </c>
      <c r="J536" s="6">
        <v>2009</v>
      </c>
      <c r="K536" s="6">
        <v>3801</v>
      </c>
      <c r="L536" s="6">
        <v>20090601</v>
      </c>
      <c r="M536" s="6">
        <v>1103</v>
      </c>
      <c r="N536" s="6">
        <v>1580</v>
      </c>
      <c r="O536" s="5" t="s">
        <v>44</v>
      </c>
      <c r="P536" s="5" t="s">
        <v>172</v>
      </c>
      <c r="Q536" s="5" t="s">
        <v>704</v>
      </c>
      <c r="R536" s="5" t="s">
        <v>453</v>
      </c>
      <c r="S536" s="5" t="s">
        <v>268</v>
      </c>
      <c r="T536" s="6">
        <v>0</v>
      </c>
      <c r="U536" s="5" t="s">
        <v>51</v>
      </c>
      <c r="V536" s="5" t="s">
        <v>52</v>
      </c>
      <c r="W536" s="5" t="s">
        <v>53</v>
      </c>
      <c r="X536" s="5" t="s">
        <v>91</v>
      </c>
      <c r="Y536" s="5" t="s">
        <v>78</v>
      </c>
      <c r="Z536" s="5" t="s">
        <v>56</v>
      </c>
      <c r="AA536" s="5" t="s">
        <v>57</v>
      </c>
      <c r="AB536" s="5" t="s">
        <v>58</v>
      </c>
      <c r="AC536" s="5" t="s">
        <v>52</v>
      </c>
      <c r="AD536" s="5" t="s">
        <v>59</v>
      </c>
      <c r="AE536" s="5" t="s">
        <v>112</v>
      </c>
      <c r="AF536" s="5" t="s">
        <v>79</v>
      </c>
      <c r="AG536" s="5" t="s">
        <v>507</v>
      </c>
      <c r="AH536" s="5" t="s">
        <v>81</v>
      </c>
      <c r="AI536" s="5" t="s">
        <v>64</v>
      </c>
      <c r="AJ536" s="5" t="s">
        <v>124</v>
      </c>
      <c r="AK536" s="5" t="s">
        <v>66</v>
      </c>
      <c r="AL536" s="5" t="s">
        <v>210</v>
      </c>
      <c r="AM536" s="5" t="s">
        <v>68</v>
      </c>
      <c r="AN536" s="5" t="s">
        <v>125</v>
      </c>
      <c r="AO536" s="5" t="s">
        <v>126</v>
      </c>
      <c r="AP536" s="5" t="s">
        <v>127</v>
      </c>
      <c r="AQ536" s="6">
        <v>10490</v>
      </c>
    </row>
    <row r="537" spans="1:43" ht="16.5" thickBot="1" x14ac:dyDescent="0.3">
      <c r="A537" s="4">
        <v>28885</v>
      </c>
      <c r="B537" s="5" t="s">
        <v>43</v>
      </c>
      <c r="C537" s="6">
        <v>26053000</v>
      </c>
      <c r="D537" s="5" t="s">
        <v>44</v>
      </c>
      <c r="E537" s="6">
        <v>37.774991999999997</v>
      </c>
      <c r="F537" s="6">
        <v>-122.437799</v>
      </c>
      <c r="G537" s="5" t="s">
        <v>45</v>
      </c>
      <c r="H537" s="5" t="s">
        <v>46</v>
      </c>
      <c r="I537" s="6">
        <v>5238973</v>
      </c>
      <c r="J537" s="6">
        <v>2011</v>
      </c>
      <c r="K537" s="6">
        <v>3801</v>
      </c>
      <c r="L537" s="6">
        <v>20110616</v>
      </c>
      <c r="M537" s="6">
        <v>934</v>
      </c>
      <c r="N537" s="6">
        <v>4205</v>
      </c>
      <c r="O537" s="5" t="s">
        <v>44</v>
      </c>
      <c r="P537" s="5" t="s">
        <v>72</v>
      </c>
      <c r="Q537" s="5" t="s">
        <v>119</v>
      </c>
      <c r="R537" s="5" t="s">
        <v>453</v>
      </c>
      <c r="S537" s="5" t="s">
        <v>268</v>
      </c>
      <c r="T537" s="6">
        <v>0</v>
      </c>
      <c r="U537" s="5" t="s">
        <v>51</v>
      </c>
      <c r="V537" s="5" t="s">
        <v>52</v>
      </c>
      <c r="W537" s="5" t="s">
        <v>90</v>
      </c>
      <c r="X537" s="5" t="s">
        <v>91</v>
      </c>
      <c r="Y537" s="5" t="s">
        <v>78</v>
      </c>
      <c r="Z537" s="5" t="s">
        <v>56</v>
      </c>
      <c r="AA537" s="5" t="s">
        <v>57</v>
      </c>
      <c r="AB537" s="5" t="s">
        <v>58</v>
      </c>
      <c r="AC537" s="5" t="s">
        <v>52</v>
      </c>
      <c r="AD537" s="5" t="s">
        <v>59</v>
      </c>
      <c r="AE537" s="5" t="s">
        <v>112</v>
      </c>
      <c r="AF537" s="5" t="s">
        <v>79</v>
      </c>
      <c r="AG537" s="5" t="s">
        <v>507</v>
      </c>
      <c r="AH537" s="5" t="s">
        <v>95</v>
      </c>
      <c r="AI537" s="5" t="s">
        <v>64</v>
      </c>
      <c r="AJ537" s="5" t="s">
        <v>379</v>
      </c>
      <c r="AK537" s="5" t="s">
        <v>66</v>
      </c>
      <c r="AL537" s="5" t="s">
        <v>210</v>
      </c>
      <c r="AM537" s="5" t="s">
        <v>68</v>
      </c>
      <c r="AN537" s="5" t="s">
        <v>380</v>
      </c>
      <c r="AO537" s="5" t="s">
        <v>381</v>
      </c>
      <c r="AP537" s="5" t="s">
        <v>382</v>
      </c>
      <c r="AQ537" s="6">
        <v>14701</v>
      </c>
    </row>
    <row r="538" spans="1:43" ht="16.5" thickBot="1" x14ac:dyDescent="0.3">
      <c r="A538" s="4">
        <v>19336</v>
      </c>
      <c r="B538" s="5" t="s">
        <v>43</v>
      </c>
      <c r="C538" s="6">
        <v>26446000</v>
      </c>
      <c r="D538" s="6">
        <v>12084000</v>
      </c>
      <c r="E538" s="6">
        <v>37.773024999999997</v>
      </c>
      <c r="F538" s="6">
        <v>-122.454312</v>
      </c>
      <c r="G538" s="5" t="s">
        <v>45</v>
      </c>
      <c r="H538" s="5" t="s">
        <v>46</v>
      </c>
      <c r="I538" s="6">
        <v>150531345</v>
      </c>
      <c r="J538" s="6">
        <v>2015</v>
      </c>
      <c r="K538" s="6">
        <v>3801</v>
      </c>
      <c r="L538" s="6">
        <v>20150618</v>
      </c>
      <c r="M538" s="6">
        <v>941</v>
      </c>
      <c r="N538" s="6">
        <v>4239</v>
      </c>
      <c r="O538" s="5" t="s">
        <v>119</v>
      </c>
      <c r="P538" s="5" t="s">
        <v>72</v>
      </c>
      <c r="Q538" s="5" t="s">
        <v>187</v>
      </c>
      <c r="R538" s="5" t="s">
        <v>694</v>
      </c>
      <c r="S538" s="5" t="s">
        <v>268</v>
      </c>
      <c r="T538" s="6">
        <v>48</v>
      </c>
      <c r="U538" s="5" t="s">
        <v>622</v>
      </c>
      <c r="V538" s="5" t="s">
        <v>52</v>
      </c>
      <c r="W538" s="5" t="s">
        <v>90</v>
      </c>
      <c r="X538" s="5" t="s">
        <v>77</v>
      </c>
      <c r="Y538" s="5" t="s">
        <v>78</v>
      </c>
      <c r="Z538" s="5" t="s">
        <v>56</v>
      </c>
      <c r="AA538" s="5" t="s">
        <v>57</v>
      </c>
      <c r="AB538" s="5" t="s">
        <v>58</v>
      </c>
      <c r="AC538" s="5" t="s">
        <v>52</v>
      </c>
      <c r="AD538" s="5" t="s">
        <v>59</v>
      </c>
      <c r="AE538" s="5" t="s">
        <v>112</v>
      </c>
      <c r="AF538" s="5" t="s">
        <v>79</v>
      </c>
      <c r="AG538" s="5" t="s">
        <v>847</v>
      </c>
      <c r="AH538" s="5" t="s">
        <v>95</v>
      </c>
      <c r="AI538" s="5" t="s">
        <v>171</v>
      </c>
      <c r="AJ538" s="5" t="s">
        <v>114</v>
      </c>
      <c r="AK538" s="5" t="s">
        <v>83</v>
      </c>
      <c r="AL538" s="5" t="s">
        <v>210</v>
      </c>
      <c r="AM538" s="5" t="s">
        <v>68</v>
      </c>
      <c r="AN538" s="5" t="s">
        <v>116</v>
      </c>
      <c r="AO538" s="5" t="s">
        <v>117</v>
      </c>
      <c r="AP538" s="5" t="s">
        <v>118</v>
      </c>
      <c r="AQ538" s="6">
        <v>26171</v>
      </c>
    </row>
    <row r="539" spans="1:43" ht="16.5" thickBot="1" x14ac:dyDescent="0.3">
      <c r="A539" s="4">
        <v>22115</v>
      </c>
      <c r="B539" s="5" t="s">
        <v>43</v>
      </c>
      <c r="C539" s="6">
        <v>26465000</v>
      </c>
      <c r="D539" s="6">
        <v>12744000</v>
      </c>
      <c r="E539" s="6">
        <v>37.778210999999999</v>
      </c>
      <c r="F539" s="6">
        <v>-122.450288</v>
      </c>
      <c r="G539" s="5" t="s">
        <v>45</v>
      </c>
      <c r="H539" s="5" t="s">
        <v>46</v>
      </c>
      <c r="I539" s="6">
        <v>130483233</v>
      </c>
      <c r="J539" s="6">
        <v>2013</v>
      </c>
      <c r="K539" s="6">
        <v>3801</v>
      </c>
      <c r="L539" s="6">
        <v>20130612</v>
      </c>
      <c r="M539" s="6">
        <v>852</v>
      </c>
      <c r="N539" s="6">
        <v>191</v>
      </c>
      <c r="O539" s="5" t="s">
        <v>444</v>
      </c>
      <c r="P539" s="5" t="s">
        <v>88</v>
      </c>
      <c r="Q539" s="5" t="s">
        <v>860</v>
      </c>
      <c r="R539" s="5" t="s">
        <v>49</v>
      </c>
      <c r="S539" s="5" t="s">
        <v>856</v>
      </c>
      <c r="T539" s="6">
        <v>108</v>
      </c>
      <c r="U539" s="5" t="s">
        <v>76</v>
      </c>
      <c r="V539" s="5" t="s">
        <v>52</v>
      </c>
      <c r="W539" s="5" t="s">
        <v>53</v>
      </c>
      <c r="X539" s="5" t="s">
        <v>91</v>
      </c>
      <c r="Y539" s="5" t="s">
        <v>78</v>
      </c>
      <c r="Z539" s="5" t="s">
        <v>56</v>
      </c>
      <c r="AA539" s="5" t="s">
        <v>57</v>
      </c>
      <c r="AB539" s="5" t="s">
        <v>58</v>
      </c>
      <c r="AC539" s="5" t="s">
        <v>52</v>
      </c>
      <c r="AD539" s="5" t="s">
        <v>59</v>
      </c>
      <c r="AE539" s="5" t="s">
        <v>60</v>
      </c>
      <c r="AF539" s="5" t="s">
        <v>79</v>
      </c>
      <c r="AG539" s="5" t="s">
        <v>861</v>
      </c>
      <c r="AH539" s="5" t="s">
        <v>95</v>
      </c>
      <c r="AI539" s="5" t="s">
        <v>64</v>
      </c>
      <c r="AJ539" s="5" t="s">
        <v>96</v>
      </c>
      <c r="AK539" s="5" t="s">
        <v>83</v>
      </c>
      <c r="AL539" s="5" t="s">
        <v>210</v>
      </c>
      <c r="AM539" s="5" t="s">
        <v>68</v>
      </c>
      <c r="AN539" s="6">
        <v>21750</v>
      </c>
      <c r="AO539" s="5" t="s">
        <v>98</v>
      </c>
      <c r="AP539" s="5" t="s">
        <v>99</v>
      </c>
      <c r="AQ539" s="6">
        <v>5065</v>
      </c>
    </row>
    <row r="540" spans="1:43" ht="16.5" thickBot="1" x14ac:dyDescent="0.3">
      <c r="A540" s="4">
        <v>29267</v>
      </c>
      <c r="B540" s="5" t="s">
        <v>43</v>
      </c>
      <c r="C540" s="6">
        <v>26354000</v>
      </c>
      <c r="D540" s="5" t="s">
        <v>44</v>
      </c>
      <c r="E540" s="6">
        <v>37.773423999999999</v>
      </c>
      <c r="F540" s="6">
        <v>-122.442565</v>
      </c>
      <c r="G540" s="5" t="s">
        <v>45</v>
      </c>
      <c r="H540" s="5" t="s">
        <v>46</v>
      </c>
      <c r="I540" s="6">
        <v>4279177</v>
      </c>
      <c r="J540" s="6">
        <v>2009</v>
      </c>
      <c r="K540" s="6">
        <v>3801</v>
      </c>
      <c r="L540" s="6">
        <v>20090617</v>
      </c>
      <c r="M540" s="6">
        <v>1530</v>
      </c>
      <c r="N540" s="6">
        <v>1584</v>
      </c>
      <c r="O540" s="5" t="s">
        <v>119</v>
      </c>
      <c r="P540" s="5" t="s">
        <v>88</v>
      </c>
      <c r="Q540" s="5" t="s">
        <v>239</v>
      </c>
      <c r="R540" s="5" t="s">
        <v>109</v>
      </c>
      <c r="S540" s="5" t="s">
        <v>735</v>
      </c>
      <c r="T540" s="6">
        <v>0</v>
      </c>
      <c r="U540" s="5" t="s">
        <v>51</v>
      </c>
      <c r="V540" s="5" t="s">
        <v>52</v>
      </c>
      <c r="W540" s="5" t="s">
        <v>90</v>
      </c>
      <c r="X540" s="5" t="s">
        <v>91</v>
      </c>
      <c r="Y540" s="5" t="s">
        <v>78</v>
      </c>
      <c r="Z540" s="5" t="s">
        <v>56</v>
      </c>
      <c r="AA540" s="5" t="s">
        <v>57</v>
      </c>
      <c r="AB540" s="5" t="s">
        <v>58</v>
      </c>
      <c r="AC540" s="5" t="s">
        <v>52</v>
      </c>
      <c r="AD540" s="5" t="s">
        <v>59</v>
      </c>
      <c r="AE540" s="5" t="s">
        <v>112</v>
      </c>
      <c r="AF540" s="5" t="s">
        <v>79</v>
      </c>
      <c r="AG540" s="5" t="s">
        <v>862</v>
      </c>
      <c r="AH540" s="5" t="s">
        <v>63</v>
      </c>
      <c r="AI540" s="5" t="s">
        <v>64</v>
      </c>
      <c r="AJ540" s="5" t="s">
        <v>96</v>
      </c>
      <c r="AK540" s="5" t="s">
        <v>66</v>
      </c>
      <c r="AL540" s="5" t="s">
        <v>210</v>
      </c>
      <c r="AM540" s="5" t="s">
        <v>68</v>
      </c>
      <c r="AN540" s="6">
        <v>21750</v>
      </c>
      <c r="AO540" s="5" t="s">
        <v>98</v>
      </c>
      <c r="AP540" s="5" t="s">
        <v>99</v>
      </c>
      <c r="AQ540" s="6">
        <v>24220</v>
      </c>
    </row>
    <row r="541" spans="1:43" ht="16.5" thickBot="1" x14ac:dyDescent="0.3">
      <c r="A541" s="4">
        <v>29192</v>
      </c>
      <c r="B541" s="5" t="s">
        <v>43</v>
      </c>
      <c r="C541" s="6">
        <v>26327000</v>
      </c>
      <c r="D541" s="5" t="s">
        <v>44</v>
      </c>
      <c r="E541" s="6">
        <v>37.772503999999998</v>
      </c>
      <c r="F541" s="6">
        <v>-122.44237800000001</v>
      </c>
      <c r="G541" s="5" t="s">
        <v>45</v>
      </c>
      <c r="H541" s="5" t="s">
        <v>46</v>
      </c>
      <c r="I541" s="6">
        <v>5238963</v>
      </c>
      <c r="J541" s="6">
        <v>2011</v>
      </c>
      <c r="K541" s="6">
        <v>3801</v>
      </c>
      <c r="L541" s="6">
        <v>20110612</v>
      </c>
      <c r="M541" s="6">
        <v>1815</v>
      </c>
      <c r="N541" s="6">
        <v>1666</v>
      </c>
      <c r="O541" s="5" t="s">
        <v>119</v>
      </c>
      <c r="P541" s="5" t="s">
        <v>182</v>
      </c>
      <c r="Q541" s="5" t="s">
        <v>875</v>
      </c>
      <c r="R541" s="5" t="s">
        <v>192</v>
      </c>
      <c r="S541" s="5" t="s">
        <v>735</v>
      </c>
      <c r="T541" s="6">
        <v>0</v>
      </c>
      <c r="U541" s="5" t="s">
        <v>51</v>
      </c>
      <c r="V541" s="5" t="s">
        <v>52</v>
      </c>
      <c r="W541" s="5" t="s">
        <v>90</v>
      </c>
      <c r="X541" s="5" t="s">
        <v>147</v>
      </c>
      <c r="Y541" s="5" t="s">
        <v>78</v>
      </c>
      <c r="Z541" s="5" t="s">
        <v>56</v>
      </c>
      <c r="AA541" s="5" t="s">
        <v>57</v>
      </c>
      <c r="AB541" s="5" t="s">
        <v>58</v>
      </c>
      <c r="AC541" s="5" t="s">
        <v>52</v>
      </c>
      <c r="AD541" s="5" t="s">
        <v>59</v>
      </c>
      <c r="AE541" s="5" t="s">
        <v>112</v>
      </c>
      <c r="AF541" s="5" t="s">
        <v>79</v>
      </c>
      <c r="AG541" s="5" t="s">
        <v>871</v>
      </c>
      <c r="AH541" s="5" t="s">
        <v>123</v>
      </c>
      <c r="AI541" s="5" t="s">
        <v>64</v>
      </c>
      <c r="AJ541" s="5" t="s">
        <v>65</v>
      </c>
      <c r="AK541" s="5" t="s">
        <v>66</v>
      </c>
      <c r="AL541" s="5" t="s">
        <v>210</v>
      </c>
      <c r="AM541" s="5" t="s">
        <v>68</v>
      </c>
      <c r="AN541" s="6">
        <v>22350</v>
      </c>
      <c r="AO541" s="5" t="s">
        <v>69</v>
      </c>
      <c r="AP541" s="5" t="s">
        <v>70</v>
      </c>
      <c r="AQ541" s="6">
        <v>14000</v>
      </c>
    </row>
    <row r="542" spans="1:43" ht="16.5" thickBot="1" x14ac:dyDescent="0.3">
      <c r="A542" s="4">
        <v>6794</v>
      </c>
      <c r="B542" s="5" t="s">
        <v>43</v>
      </c>
      <c r="C542" s="6">
        <v>26347000</v>
      </c>
      <c r="D542" s="5" t="s">
        <v>44</v>
      </c>
      <c r="E542" s="6">
        <v>37.772995000000002</v>
      </c>
      <c r="F542" s="6">
        <v>-122.445902</v>
      </c>
      <c r="G542" s="5" t="s">
        <v>45</v>
      </c>
      <c r="H542" s="5" t="s">
        <v>46</v>
      </c>
      <c r="I542" s="6">
        <v>4290702</v>
      </c>
      <c r="J542" s="6">
        <v>2009</v>
      </c>
      <c r="K542" s="6">
        <v>3801</v>
      </c>
      <c r="L542" s="6">
        <v>20090623</v>
      </c>
      <c r="M542" s="6">
        <v>1808</v>
      </c>
      <c r="N542" s="6">
        <v>2082</v>
      </c>
      <c r="O542" s="5" t="s">
        <v>44</v>
      </c>
      <c r="P542" s="5" t="s">
        <v>47</v>
      </c>
      <c r="Q542" s="5" t="s">
        <v>883</v>
      </c>
      <c r="R542" s="5" t="s">
        <v>109</v>
      </c>
      <c r="S542" s="5" t="s">
        <v>884</v>
      </c>
      <c r="T542" s="6">
        <v>0</v>
      </c>
      <c r="U542" s="5" t="s">
        <v>51</v>
      </c>
      <c r="V542" s="5" t="s">
        <v>52</v>
      </c>
      <c r="W542" s="5" t="s">
        <v>111</v>
      </c>
      <c r="X542" s="5" t="s">
        <v>91</v>
      </c>
      <c r="Y542" s="5" t="s">
        <v>92</v>
      </c>
      <c r="Z542" s="5" t="s">
        <v>56</v>
      </c>
      <c r="AA542" s="5" t="s">
        <v>57</v>
      </c>
      <c r="AB542" s="5" t="s">
        <v>58</v>
      </c>
      <c r="AC542" s="5" t="s">
        <v>52</v>
      </c>
      <c r="AD542" s="5" t="s">
        <v>59</v>
      </c>
      <c r="AE542" s="5" t="s">
        <v>112</v>
      </c>
      <c r="AF542" s="5" t="s">
        <v>93</v>
      </c>
      <c r="AG542" s="5" t="s">
        <v>645</v>
      </c>
      <c r="AH542" s="5" t="s">
        <v>123</v>
      </c>
      <c r="AI542" s="5" t="s">
        <v>64</v>
      </c>
      <c r="AJ542" s="5" t="s">
        <v>124</v>
      </c>
      <c r="AK542" s="5" t="s">
        <v>66</v>
      </c>
      <c r="AL542" s="5" t="s">
        <v>210</v>
      </c>
      <c r="AM542" s="5" t="s">
        <v>68</v>
      </c>
      <c r="AN542" s="5" t="s">
        <v>125</v>
      </c>
      <c r="AO542" s="5" t="s">
        <v>126</v>
      </c>
      <c r="AP542" s="5" t="s">
        <v>127</v>
      </c>
      <c r="AQ542" s="6">
        <v>2683</v>
      </c>
    </row>
    <row r="543" spans="1:43" ht="16.5" thickBot="1" x14ac:dyDescent="0.3">
      <c r="A543" s="4">
        <v>29319</v>
      </c>
      <c r="B543" s="5" t="s">
        <v>43</v>
      </c>
      <c r="C543" s="6">
        <v>26372000</v>
      </c>
      <c r="D543" s="6">
        <v>5895000</v>
      </c>
      <c r="E543" s="6">
        <v>37.775866999999998</v>
      </c>
      <c r="F543" s="6">
        <v>-122.44595700000001</v>
      </c>
      <c r="G543" s="5" t="s">
        <v>45</v>
      </c>
      <c r="H543" s="5" t="s">
        <v>46</v>
      </c>
      <c r="I543" s="6">
        <v>2699864</v>
      </c>
      <c r="J543" s="6">
        <v>2006</v>
      </c>
      <c r="K543" s="6">
        <v>3801</v>
      </c>
      <c r="L543" s="6">
        <v>20060602</v>
      </c>
      <c r="M543" s="6">
        <v>1520</v>
      </c>
      <c r="N543" s="6">
        <v>813</v>
      </c>
      <c r="O543" s="5" t="s">
        <v>528</v>
      </c>
      <c r="P543" s="5" t="s">
        <v>135</v>
      </c>
      <c r="Q543" s="5" t="s">
        <v>119</v>
      </c>
      <c r="R543" s="5" t="s">
        <v>174</v>
      </c>
      <c r="S543" s="5" t="s">
        <v>884</v>
      </c>
      <c r="T543" s="6">
        <v>150</v>
      </c>
      <c r="U543" s="5" t="s">
        <v>76</v>
      </c>
      <c r="V543" s="5" t="s">
        <v>52</v>
      </c>
      <c r="W543" s="5" t="s">
        <v>90</v>
      </c>
      <c r="X543" s="5" t="s">
        <v>147</v>
      </c>
      <c r="Y543" s="5" t="s">
        <v>78</v>
      </c>
      <c r="Z543" s="5" t="s">
        <v>56</v>
      </c>
      <c r="AA543" s="5" t="s">
        <v>57</v>
      </c>
      <c r="AB543" s="5" t="s">
        <v>58</v>
      </c>
      <c r="AC543" s="5" t="s">
        <v>52</v>
      </c>
      <c r="AD543" s="5" t="s">
        <v>59</v>
      </c>
      <c r="AE543" s="5" t="s">
        <v>60</v>
      </c>
      <c r="AF543" s="5" t="s">
        <v>79</v>
      </c>
      <c r="AG543" s="5" t="s">
        <v>893</v>
      </c>
      <c r="AH543" s="5" t="s">
        <v>63</v>
      </c>
      <c r="AI543" s="5" t="s">
        <v>171</v>
      </c>
      <c r="AJ543" s="5" t="s">
        <v>65</v>
      </c>
      <c r="AK543" s="5" t="s">
        <v>168</v>
      </c>
      <c r="AL543" s="5" t="s">
        <v>210</v>
      </c>
      <c r="AM543" s="5" t="s">
        <v>68</v>
      </c>
      <c r="AN543" s="6">
        <v>22350</v>
      </c>
      <c r="AO543" s="5" t="s">
        <v>69</v>
      </c>
      <c r="AP543" s="5" t="s">
        <v>70</v>
      </c>
      <c r="AQ543" s="6">
        <v>33290</v>
      </c>
    </row>
    <row r="544" spans="1:43" ht="16.5" thickBot="1" x14ac:dyDescent="0.3">
      <c r="A544" s="4">
        <v>29217</v>
      </c>
      <c r="B544" s="5" t="s">
        <v>43</v>
      </c>
      <c r="C544" s="6">
        <v>26345000</v>
      </c>
      <c r="D544" s="6">
        <v>9765000</v>
      </c>
      <c r="E544" s="6">
        <v>37.772171</v>
      </c>
      <c r="F544" s="6">
        <v>-122.44499999999999</v>
      </c>
      <c r="G544" s="5" t="s">
        <v>45</v>
      </c>
      <c r="H544" s="5" t="s">
        <v>46</v>
      </c>
      <c r="I544" s="6">
        <v>4789985</v>
      </c>
      <c r="J544" s="6">
        <v>2010</v>
      </c>
      <c r="K544" s="6">
        <v>3801</v>
      </c>
      <c r="L544" s="6">
        <v>20100625</v>
      </c>
      <c r="M544" s="6">
        <v>845</v>
      </c>
      <c r="N544" s="6">
        <v>942</v>
      </c>
      <c r="O544" s="5" t="s">
        <v>119</v>
      </c>
      <c r="P544" s="5" t="s">
        <v>135</v>
      </c>
      <c r="Q544" s="5" t="s">
        <v>183</v>
      </c>
      <c r="R544" s="5" t="s">
        <v>192</v>
      </c>
      <c r="S544" s="5" t="s">
        <v>884</v>
      </c>
      <c r="T544" s="6">
        <v>210</v>
      </c>
      <c r="U544" s="5" t="s">
        <v>76</v>
      </c>
      <c r="V544" s="5" t="s">
        <v>52</v>
      </c>
      <c r="W544" s="5" t="s">
        <v>53</v>
      </c>
      <c r="X544" s="5" t="s">
        <v>52</v>
      </c>
      <c r="Y544" s="5" t="s">
        <v>254</v>
      </c>
      <c r="Z544" s="5" t="s">
        <v>56</v>
      </c>
      <c r="AA544" s="5" t="s">
        <v>213</v>
      </c>
      <c r="AB544" s="5" t="s">
        <v>58</v>
      </c>
      <c r="AC544" s="5" t="s">
        <v>52</v>
      </c>
      <c r="AD544" s="5" t="s">
        <v>59</v>
      </c>
      <c r="AE544" s="5" t="s">
        <v>112</v>
      </c>
      <c r="AF544" s="5" t="s">
        <v>79</v>
      </c>
      <c r="AG544" s="5" t="s">
        <v>907</v>
      </c>
      <c r="AH544" s="5" t="s">
        <v>95</v>
      </c>
      <c r="AI544" s="5" t="s">
        <v>138</v>
      </c>
      <c r="AJ544" s="5" t="s">
        <v>65</v>
      </c>
      <c r="AK544" s="5" t="s">
        <v>83</v>
      </c>
      <c r="AL544" s="5" t="s">
        <v>210</v>
      </c>
      <c r="AM544" s="5" t="s">
        <v>68</v>
      </c>
      <c r="AN544" s="6">
        <v>22350</v>
      </c>
      <c r="AO544" s="5" t="s">
        <v>69</v>
      </c>
      <c r="AP544" s="5" t="s">
        <v>70</v>
      </c>
      <c r="AQ544" s="6">
        <v>6726</v>
      </c>
    </row>
    <row r="545" spans="1:43" ht="16.5" thickBot="1" x14ac:dyDescent="0.3">
      <c r="A545" s="4">
        <v>29221</v>
      </c>
      <c r="B545" s="5" t="s">
        <v>43</v>
      </c>
      <c r="C545" s="6">
        <v>26346000</v>
      </c>
      <c r="D545" s="6">
        <v>9766000</v>
      </c>
      <c r="E545" s="6">
        <v>37.772013000000001</v>
      </c>
      <c r="F545" s="6">
        <v>-122.446247</v>
      </c>
      <c r="G545" s="5" t="s">
        <v>45</v>
      </c>
      <c r="H545" s="5" t="s">
        <v>46</v>
      </c>
      <c r="I545" s="6">
        <v>5254308</v>
      </c>
      <c r="J545" s="6">
        <v>2011</v>
      </c>
      <c r="K545" s="6">
        <v>3801</v>
      </c>
      <c r="L545" s="6">
        <v>20110624</v>
      </c>
      <c r="M545" s="6">
        <v>1438</v>
      </c>
      <c r="N545" s="6">
        <v>577</v>
      </c>
      <c r="O545" s="5" t="s">
        <v>44</v>
      </c>
      <c r="P545" s="5" t="s">
        <v>135</v>
      </c>
      <c r="Q545" s="5" t="s">
        <v>239</v>
      </c>
      <c r="R545" s="5" t="s">
        <v>192</v>
      </c>
      <c r="S545" s="5" t="s">
        <v>884</v>
      </c>
      <c r="T545" s="6">
        <v>155</v>
      </c>
      <c r="U545" s="5" t="s">
        <v>120</v>
      </c>
      <c r="V545" s="5" t="s">
        <v>52</v>
      </c>
      <c r="W545" s="5" t="s">
        <v>90</v>
      </c>
      <c r="X545" s="5" t="s">
        <v>147</v>
      </c>
      <c r="Y545" s="5" t="s">
        <v>78</v>
      </c>
      <c r="Z545" s="5" t="s">
        <v>56</v>
      </c>
      <c r="AA545" s="5" t="s">
        <v>57</v>
      </c>
      <c r="AB545" s="5" t="s">
        <v>58</v>
      </c>
      <c r="AC545" s="5" t="s">
        <v>52</v>
      </c>
      <c r="AD545" s="5" t="s">
        <v>59</v>
      </c>
      <c r="AE545" s="5" t="s">
        <v>112</v>
      </c>
      <c r="AF545" s="5" t="s">
        <v>79</v>
      </c>
      <c r="AG545" s="5" t="s">
        <v>909</v>
      </c>
      <c r="AH545" s="5" t="s">
        <v>63</v>
      </c>
      <c r="AI545" s="5" t="s">
        <v>64</v>
      </c>
      <c r="AJ545" s="5" t="s">
        <v>65</v>
      </c>
      <c r="AK545" s="5" t="s">
        <v>83</v>
      </c>
      <c r="AL545" s="5" t="s">
        <v>210</v>
      </c>
      <c r="AM545" s="5" t="s">
        <v>68</v>
      </c>
      <c r="AN545" s="6">
        <v>22350</v>
      </c>
      <c r="AO545" s="5" t="s">
        <v>69</v>
      </c>
      <c r="AP545" s="5" t="s">
        <v>70</v>
      </c>
      <c r="AQ545" s="6">
        <v>2000</v>
      </c>
    </row>
    <row r="546" spans="1:43" ht="16.5" thickBot="1" x14ac:dyDescent="0.3">
      <c r="A546" s="4">
        <v>14574</v>
      </c>
      <c r="B546" s="5" t="s">
        <v>43</v>
      </c>
      <c r="C546" s="6">
        <v>26036000</v>
      </c>
      <c r="D546" s="6">
        <v>9761000</v>
      </c>
      <c r="E546" s="6">
        <v>37.772931</v>
      </c>
      <c r="F546" s="6">
        <v>-122.43902</v>
      </c>
      <c r="G546" s="5" t="s">
        <v>45</v>
      </c>
      <c r="H546" s="5" t="s">
        <v>46</v>
      </c>
      <c r="I546" s="6">
        <v>4390433</v>
      </c>
      <c r="J546" s="6">
        <v>2009</v>
      </c>
      <c r="K546" s="6">
        <v>3801</v>
      </c>
      <c r="L546" s="6">
        <v>20090615</v>
      </c>
      <c r="M546" s="6">
        <v>806</v>
      </c>
      <c r="N546" s="6">
        <v>1580</v>
      </c>
      <c r="O546" s="5" t="s">
        <v>119</v>
      </c>
      <c r="P546" s="5" t="s">
        <v>172</v>
      </c>
      <c r="Q546" s="5" t="s">
        <v>266</v>
      </c>
      <c r="R546" s="5" t="s">
        <v>192</v>
      </c>
      <c r="S546" s="5" t="s">
        <v>325</v>
      </c>
      <c r="T546" s="6">
        <v>20</v>
      </c>
      <c r="U546" s="5" t="s">
        <v>76</v>
      </c>
      <c r="V546" s="5" t="s">
        <v>52</v>
      </c>
      <c r="W546" s="5" t="s">
        <v>53</v>
      </c>
      <c r="X546" s="5" t="s">
        <v>150</v>
      </c>
      <c r="Y546" s="5" t="s">
        <v>151</v>
      </c>
      <c r="Z546" s="5" t="s">
        <v>203</v>
      </c>
      <c r="AA546" s="5" t="s">
        <v>57</v>
      </c>
      <c r="AB546" s="5" t="s">
        <v>58</v>
      </c>
      <c r="AC546" s="5" t="s">
        <v>52</v>
      </c>
      <c r="AD546" s="5" t="s">
        <v>59</v>
      </c>
      <c r="AE546" s="5" t="s">
        <v>112</v>
      </c>
      <c r="AF546" s="5" t="s">
        <v>153</v>
      </c>
      <c r="AG546" s="5" t="s">
        <v>364</v>
      </c>
      <c r="AH546" s="5" t="s">
        <v>95</v>
      </c>
      <c r="AI546" s="5" t="s">
        <v>64</v>
      </c>
      <c r="AJ546" s="5" t="s">
        <v>65</v>
      </c>
      <c r="AK546" s="5" t="s">
        <v>66</v>
      </c>
      <c r="AL546" s="5" t="s">
        <v>210</v>
      </c>
      <c r="AM546" s="5" t="s">
        <v>68</v>
      </c>
      <c r="AN546" s="6">
        <v>22350</v>
      </c>
      <c r="AO546" s="5" t="s">
        <v>69</v>
      </c>
      <c r="AP546" s="5" t="s">
        <v>70</v>
      </c>
      <c r="AQ546" s="6">
        <v>6743</v>
      </c>
    </row>
    <row r="547" spans="1:43" ht="16.5" thickBot="1" x14ac:dyDescent="0.3">
      <c r="A547" s="4">
        <v>17745</v>
      </c>
      <c r="B547" s="5" t="s">
        <v>43</v>
      </c>
      <c r="C547" s="6">
        <v>26345000</v>
      </c>
      <c r="D547" s="5" t="s">
        <v>44</v>
      </c>
      <c r="E547" s="6">
        <v>37.772080000000003</v>
      </c>
      <c r="F547" s="6">
        <v>-122.445717</v>
      </c>
      <c r="G547" s="5" t="s">
        <v>45</v>
      </c>
      <c r="H547" s="5" t="s">
        <v>46</v>
      </c>
      <c r="I547" s="6">
        <v>130507811</v>
      </c>
      <c r="J547" s="6">
        <v>2013</v>
      </c>
      <c r="K547" s="6">
        <v>3801</v>
      </c>
      <c r="L547" s="6">
        <v>20130620</v>
      </c>
      <c r="M547" s="6">
        <v>1820</v>
      </c>
      <c r="N547" s="6">
        <v>522</v>
      </c>
      <c r="O547" s="5" t="s">
        <v>119</v>
      </c>
      <c r="P547" s="5" t="s">
        <v>72</v>
      </c>
      <c r="Q547" s="5" t="s">
        <v>208</v>
      </c>
      <c r="R547" s="5" t="s">
        <v>192</v>
      </c>
      <c r="S547" s="5" t="s">
        <v>644</v>
      </c>
      <c r="T547" s="6">
        <v>0</v>
      </c>
      <c r="U547" s="5" t="s">
        <v>51</v>
      </c>
      <c r="V547" s="5" t="s">
        <v>52</v>
      </c>
      <c r="W547" s="5" t="s">
        <v>90</v>
      </c>
      <c r="X547" s="5" t="s">
        <v>52</v>
      </c>
      <c r="Y547" s="5" t="s">
        <v>78</v>
      </c>
      <c r="Z547" s="5" t="s">
        <v>56</v>
      </c>
      <c r="AA547" s="5" t="s">
        <v>57</v>
      </c>
      <c r="AB547" s="5" t="s">
        <v>58</v>
      </c>
      <c r="AC547" s="5" t="s">
        <v>52</v>
      </c>
      <c r="AD547" s="5" t="s">
        <v>59</v>
      </c>
      <c r="AE547" s="5" t="s">
        <v>112</v>
      </c>
      <c r="AF547" s="5" t="s">
        <v>79</v>
      </c>
      <c r="AG547" s="5" t="s">
        <v>881</v>
      </c>
      <c r="AH547" s="5" t="s">
        <v>123</v>
      </c>
      <c r="AI547" s="5" t="s">
        <v>64</v>
      </c>
      <c r="AJ547" s="5" t="s">
        <v>194</v>
      </c>
      <c r="AK547" s="5" t="s">
        <v>66</v>
      </c>
      <c r="AL547" s="5" t="s">
        <v>210</v>
      </c>
      <c r="AM547" s="5" t="s">
        <v>68</v>
      </c>
      <c r="AN547" s="5" t="s">
        <v>195</v>
      </c>
      <c r="AO547" s="5" t="s">
        <v>196</v>
      </c>
      <c r="AP547" s="5" t="s">
        <v>197</v>
      </c>
      <c r="AQ547" s="6">
        <v>25633</v>
      </c>
    </row>
    <row r="548" spans="1:43" ht="16.5" thickBot="1" x14ac:dyDescent="0.3">
      <c r="A548" s="4">
        <v>29176</v>
      </c>
      <c r="B548" s="5" t="s">
        <v>43</v>
      </c>
      <c r="C548" s="6">
        <v>26319000</v>
      </c>
      <c r="D548" s="6">
        <v>2605000</v>
      </c>
      <c r="E548" s="6">
        <v>37.772630999999997</v>
      </c>
      <c r="F548" s="6">
        <v>-122.440719</v>
      </c>
      <c r="G548" s="5" t="s">
        <v>45</v>
      </c>
      <c r="H548" s="5" t="s">
        <v>46</v>
      </c>
      <c r="I548" s="6">
        <v>3250930</v>
      </c>
      <c r="J548" s="6">
        <v>2007</v>
      </c>
      <c r="K548" s="6">
        <v>3801</v>
      </c>
      <c r="L548" s="6">
        <v>20070625</v>
      </c>
      <c r="M548" s="6">
        <v>1605</v>
      </c>
      <c r="N548" s="6">
        <v>821</v>
      </c>
      <c r="O548" s="5" t="s">
        <v>119</v>
      </c>
      <c r="P548" s="5" t="s">
        <v>172</v>
      </c>
      <c r="Q548" s="5" t="s">
        <v>258</v>
      </c>
      <c r="R548" s="5" t="s">
        <v>230</v>
      </c>
      <c r="S548" s="5" t="s">
        <v>192</v>
      </c>
      <c r="T548" s="6">
        <v>30</v>
      </c>
      <c r="U548" s="5" t="s">
        <v>455</v>
      </c>
      <c r="V548" s="5" t="s">
        <v>52</v>
      </c>
      <c r="W548" s="5" t="s">
        <v>90</v>
      </c>
      <c r="X548" s="5" t="s">
        <v>91</v>
      </c>
      <c r="Y548" s="5" t="s">
        <v>78</v>
      </c>
      <c r="Z548" s="5" t="s">
        <v>56</v>
      </c>
      <c r="AA548" s="5" t="s">
        <v>57</v>
      </c>
      <c r="AB548" s="5" t="s">
        <v>58</v>
      </c>
      <c r="AC548" s="5" t="s">
        <v>52</v>
      </c>
      <c r="AD548" s="5" t="s">
        <v>59</v>
      </c>
      <c r="AE548" s="5" t="s">
        <v>112</v>
      </c>
      <c r="AF548" s="5" t="s">
        <v>79</v>
      </c>
      <c r="AG548" s="5" t="s">
        <v>974</v>
      </c>
      <c r="AH548" s="5" t="s">
        <v>63</v>
      </c>
      <c r="AI548" s="5" t="s">
        <v>64</v>
      </c>
      <c r="AJ548" s="5" t="s">
        <v>82</v>
      </c>
      <c r="AK548" s="5" t="s">
        <v>83</v>
      </c>
      <c r="AL548" s="5" t="s">
        <v>210</v>
      </c>
      <c r="AM548" s="5" t="s">
        <v>68</v>
      </c>
      <c r="AN548" s="6">
        <v>22106</v>
      </c>
      <c r="AO548" s="5" t="s">
        <v>85</v>
      </c>
      <c r="AP548" s="5" t="s">
        <v>86</v>
      </c>
      <c r="AQ548" s="6">
        <v>26960</v>
      </c>
    </row>
    <row r="549" spans="1:43" ht="16.5" thickBot="1" x14ac:dyDescent="0.3">
      <c r="A549" s="4">
        <v>28674</v>
      </c>
      <c r="B549" s="5" t="s">
        <v>43</v>
      </c>
      <c r="C549" s="6">
        <v>26031000</v>
      </c>
      <c r="D549" s="5" t="s">
        <v>44</v>
      </c>
      <c r="E549" s="6">
        <v>37.773133000000001</v>
      </c>
      <c r="F549" s="6">
        <v>-122.437423</v>
      </c>
      <c r="G549" s="5" t="s">
        <v>45</v>
      </c>
      <c r="H549" s="5" t="s">
        <v>46</v>
      </c>
      <c r="I549" s="6">
        <v>2699978</v>
      </c>
      <c r="J549" s="6">
        <v>2006</v>
      </c>
      <c r="K549" s="6">
        <v>3801</v>
      </c>
      <c r="L549" s="6">
        <v>20060611</v>
      </c>
      <c r="M549" s="6">
        <v>101</v>
      </c>
      <c r="N549" s="6">
        <v>1709</v>
      </c>
      <c r="O549" s="5" t="s">
        <v>44</v>
      </c>
      <c r="P549" s="5" t="s">
        <v>182</v>
      </c>
      <c r="Q549" s="5" t="s">
        <v>240</v>
      </c>
      <c r="R549" s="5" t="s">
        <v>453</v>
      </c>
      <c r="S549" s="5" t="s">
        <v>192</v>
      </c>
      <c r="T549" s="6">
        <v>0</v>
      </c>
      <c r="U549" s="5" t="s">
        <v>51</v>
      </c>
      <c r="V549" s="5" t="s">
        <v>52</v>
      </c>
      <c r="W549" s="5" t="s">
        <v>53</v>
      </c>
      <c r="X549" s="5" t="s">
        <v>91</v>
      </c>
      <c r="Y549" s="5" t="s">
        <v>78</v>
      </c>
      <c r="Z549" s="5" t="s">
        <v>56</v>
      </c>
      <c r="AA549" s="5" t="s">
        <v>57</v>
      </c>
      <c r="AB549" s="5" t="s">
        <v>58</v>
      </c>
      <c r="AC549" s="5" t="s">
        <v>52</v>
      </c>
      <c r="AD549" s="5" t="s">
        <v>131</v>
      </c>
      <c r="AE549" s="5" t="s">
        <v>112</v>
      </c>
      <c r="AF549" s="5" t="s">
        <v>79</v>
      </c>
      <c r="AG549" s="5" t="s">
        <v>554</v>
      </c>
      <c r="AH549" s="5" t="s">
        <v>149</v>
      </c>
      <c r="AI549" s="5" t="s">
        <v>64</v>
      </c>
      <c r="AJ549" s="5" t="s">
        <v>124</v>
      </c>
      <c r="AK549" s="5" t="s">
        <v>66</v>
      </c>
      <c r="AL549" s="5" t="s">
        <v>210</v>
      </c>
      <c r="AM549" s="5" t="s">
        <v>68</v>
      </c>
      <c r="AN549" s="5" t="s">
        <v>125</v>
      </c>
      <c r="AO549" s="5" t="s">
        <v>126</v>
      </c>
      <c r="AP549" s="5" t="s">
        <v>127</v>
      </c>
      <c r="AQ549" s="6">
        <v>8681</v>
      </c>
    </row>
    <row r="550" spans="1:43" ht="16.5" thickBot="1" x14ac:dyDescent="0.3">
      <c r="A550" s="4">
        <v>19068</v>
      </c>
      <c r="B550" s="5" t="s">
        <v>43</v>
      </c>
      <c r="C550" s="6">
        <v>26031000</v>
      </c>
      <c r="D550" s="5" t="s">
        <v>44</v>
      </c>
      <c r="E550" s="6">
        <v>37.773133000000001</v>
      </c>
      <c r="F550" s="6">
        <v>-122.437423</v>
      </c>
      <c r="G550" s="5" t="s">
        <v>45</v>
      </c>
      <c r="H550" s="5" t="s">
        <v>46</v>
      </c>
      <c r="I550" s="6">
        <v>140464057</v>
      </c>
      <c r="J550" s="6">
        <v>2014</v>
      </c>
      <c r="K550" s="6">
        <v>3801</v>
      </c>
      <c r="L550" s="6">
        <v>20140604</v>
      </c>
      <c r="M550" s="6">
        <v>60</v>
      </c>
      <c r="N550" s="6">
        <v>1655</v>
      </c>
      <c r="O550" s="5" t="s">
        <v>119</v>
      </c>
      <c r="P550" s="5" t="s">
        <v>88</v>
      </c>
      <c r="Q550" s="5" t="s">
        <v>169</v>
      </c>
      <c r="R550" s="5" t="s">
        <v>453</v>
      </c>
      <c r="S550" s="5" t="s">
        <v>192</v>
      </c>
      <c r="T550" s="6">
        <v>0</v>
      </c>
      <c r="U550" s="5" t="s">
        <v>51</v>
      </c>
      <c r="V550" s="5" t="s">
        <v>52</v>
      </c>
      <c r="W550" s="5" t="s">
        <v>53</v>
      </c>
      <c r="X550" s="5" t="s">
        <v>91</v>
      </c>
      <c r="Y550" s="5" t="s">
        <v>92</v>
      </c>
      <c r="Z550" s="5" t="s">
        <v>56</v>
      </c>
      <c r="AA550" s="5" t="s">
        <v>57</v>
      </c>
      <c r="AB550" s="5" t="s">
        <v>58</v>
      </c>
      <c r="AC550" s="5" t="s">
        <v>52</v>
      </c>
      <c r="AD550" s="5" t="s">
        <v>59</v>
      </c>
      <c r="AE550" s="5" t="s">
        <v>112</v>
      </c>
      <c r="AF550" s="5" t="s">
        <v>93</v>
      </c>
      <c r="AG550" s="5" t="s">
        <v>554</v>
      </c>
      <c r="AH550" s="5" t="s">
        <v>133</v>
      </c>
      <c r="AI550" s="5" t="s">
        <v>171</v>
      </c>
      <c r="AJ550" s="5" t="s">
        <v>124</v>
      </c>
      <c r="AK550" s="5" t="s">
        <v>66</v>
      </c>
      <c r="AL550" s="5" t="s">
        <v>210</v>
      </c>
      <c r="AM550" s="5" t="s">
        <v>68</v>
      </c>
      <c r="AN550" s="5" t="s">
        <v>125</v>
      </c>
      <c r="AO550" s="5" t="s">
        <v>126</v>
      </c>
      <c r="AP550" s="5" t="s">
        <v>127</v>
      </c>
      <c r="AQ550" s="6">
        <v>8624</v>
      </c>
    </row>
    <row r="551" spans="1:43" ht="16.5" thickBot="1" x14ac:dyDescent="0.3">
      <c r="A551" s="4">
        <v>470</v>
      </c>
      <c r="B551" s="5" t="s">
        <v>43</v>
      </c>
      <c r="C551" s="6">
        <v>26345000</v>
      </c>
      <c r="D551" s="6">
        <v>8853000</v>
      </c>
      <c r="E551" s="6">
        <v>37.772075999999998</v>
      </c>
      <c r="F551" s="6">
        <v>-122.445716</v>
      </c>
      <c r="G551" s="5" t="s">
        <v>45</v>
      </c>
      <c r="H551" s="5" t="s">
        <v>46</v>
      </c>
      <c r="I551" s="6">
        <v>2072471</v>
      </c>
      <c r="J551" s="6">
        <v>2005</v>
      </c>
      <c r="K551" s="6">
        <v>3801</v>
      </c>
      <c r="L551" s="6">
        <v>20050610</v>
      </c>
      <c r="M551" s="6">
        <v>2214</v>
      </c>
      <c r="N551" s="6">
        <v>1526</v>
      </c>
      <c r="O551" s="5" t="s">
        <v>119</v>
      </c>
      <c r="P551" s="5" t="s">
        <v>135</v>
      </c>
      <c r="Q551" s="5" t="s">
        <v>44</v>
      </c>
      <c r="R551" s="5" t="s">
        <v>644</v>
      </c>
      <c r="S551" s="5" t="s">
        <v>192</v>
      </c>
      <c r="T551" s="6">
        <v>2</v>
      </c>
      <c r="U551" s="5" t="s">
        <v>455</v>
      </c>
      <c r="V551" s="5" t="s">
        <v>52</v>
      </c>
      <c r="W551" s="5" t="s">
        <v>53</v>
      </c>
      <c r="X551" s="5" t="s">
        <v>91</v>
      </c>
      <c r="Y551" s="5" t="s">
        <v>92</v>
      </c>
      <c r="Z551" s="5" t="s">
        <v>56</v>
      </c>
      <c r="AA551" s="5" t="s">
        <v>57</v>
      </c>
      <c r="AB551" s="5" t="s">
        <v>58</v>
      </c>
      <c r="AC551" s="5" t="s">
        <v>52</v>
      </c>
      <c r="AD551" s="5" t="s">
        <v>131</v>
      </c>
      <c r="AE551" s="5" t="s">
        <v>112</v>
      </c>
      <c r="AF551" s="5" t="s">
        <v>93</v>
      </c>
      <c r="AG551" s="5" t="s">
        <v>990</v>
      </c>
      <c r="AH551" s="5" t="s">
        <v>149</v>
      </c>
      <c r="AI551" s="5" t="s">
        <v>64</v>
      </c>
      <c r="AJ551" s="5" t="s">
        <v>124</v>
      </c>
      <c r="AK551" s="5" t="s">
        <v>66</v>
      </c>
      <c r="AL551" s="5" t="s">
        <v>210</v>
      </c>
      <c r="AM551" s="5" t="s">
        <v>68</v>
      </c>
      <c r="AN551" s="5" t="s">
        <v>125</v>
      </c>
      <c r="AO551" s="5" t="s">
        <v>126</v>
      </c>
      <c r="AP551" s="5" t="s">
        <v>127</v>
      </c>
      <c r="AQ551" s="6">
        <v>8172</v>
      </c>
    </row>
    <row r="552" spans="1:43" ht="16.5" thickBot="1" x14ac:dyDescent="0.3">
      <c r="A552" s="4">
        <v>5661</v>
      </c>
      <c r="B552" s="5" t="s">
        <v>43</v>
      </c>
      <c r="C552" s="6">
        <v>26028000</v>
      </c>
      <c r="D552" s="6">
        <v>11685000</v>
      </c>
      <c r="E552" s="6">
        <v>37.773305999999998</v>
      </c>
      <c r="F552" s="6">
        <v>-122.435743</v>
      </c>
      <c r="G552" s="5" t="s">
        <v>45</v>
      </c>
      <c r="H552" s="5" t="s">
        <v>46</v>
      </c>
      <c r="I552" s="6">
        <v>150570917</v>
      </c>
      <c r="J552" s="6">
        <v>2015</v>
      </c>
      <c r="K552" s="6">
        <v>3801</v>
      </c>
      <c r="L552" s="6">
        <v>20150630</v>
      </c>
      <c r="M552" s="6">
        <v>1750</v>
      </c>
      <c r="N552" s="6">
        <v>2432</v>
      </c>
      <c r="O552" s="5" t="s">
        <v>119</v>
      </c>
      <c r="P552" s="5" t="s">
        <v>47</v>
      </c>
      <c r="Q552" s="5" t="s">
        <v>224</v>
      </c>
      <c r="R552" s="5" t="s">
        <v>680</v>
      </c>
      <c r="S552" s="5" t="s">
        <v>192</v>
      </c>
      <c r="T552" s="6">
        <v>15</v>
      </c>
      <c r="U552" s="5" t="s">
        <v>455</v>
      </c>
      <c r="V552" s="5" t="s">
        <v>52</v>
      </c>
      <c r="W552" s="5" t="s">
        <v>53</v>
      </c>
      <c r="X552" s="5" t="s">
        <v>147</v>
      </c>
      <c r="Y552" s="5" t="s">
        <v>92</v>
      </c>
      <c r="Z552" s="5" t="s">
        <v>56</v>
      </c>
      <c r="AA552" s="5" t="s">
        <v>57</v>
      </c>
      <c r="AB552" s="5" t="s">
        <v>58</v>
      </c>
      <c r="AC552" s="5" t="s">
        <v>52</v>
      </c>
      <c r="AD552" s="5" t="s">
        <v>59</v>
      </c>
      <c r="AE552" s="5" t="s">
        <v>112</v>
      </c>
      <c r="AF552" s="5" t="s">
        <v>93</v>
      </c>
      <c r="AG552" s="5" t="s">
        <v>1000</v>
      </c>
      <c r="AH552" s="5" t="s">
        <v>63</v>
      </c>
      <c r="AI552" s="5" t="s">
        <v>64</v>
      </c>
      <c r="AJ552" s="5" t="s">
        <v>188</v>
      </c>
      <c r="AK552" s="5" t="s">
        <v>66</v>
      </c>
      <c r="AL552" s="5" t="s">
        <v>210</v>
      </c>
      <c r="AM552" s="5" t="s">
        <v>68</v>
      </c>
      <c r="AN552" s="6">
        <v>21703</v>
      </c>
      <c r="AO552" s="5" t="s">
        <v>189</v>
      </c>
      <c r="AP552" s="5" t="s">
        <v>190</v>
      </c>
      <c r="AQ552" s="6">
        <v>5778</v>
      </c>
    </row>
    <row r="553" spans="1:43" ht="16.5" thickBot="1" x14ac:dyDescent="0.3">
      <c r="A553" s="4">
        <v>16917</v>
      </c>
      <c r="B553" s="5" t="s">
        <v>43</v>
      </c>
      <c r="C553" s="6">
        <v>26029000</v>
      </c>
      <c r="D553" s="5" t="s">
        <v>44</v>
      </c>
      <c r="E553" s="6">
        <v>37.772204000000002</v>
      </c>
      <c r="F553" s="6">
        <v>-122.437235</v>
      </c>
      <c r="G553" s="5" t="s">
        <v>45</v>
      </c>
      <c r="H553" s="5" t="s">
        <v>46</v>
      </c>
      <c r="I553" s="6">
        <v>130513705</v>
      </c>
      <c r="J553" s="6">
        <v>2013</v>
      </c>
      <c r="K553" s="6">
        <v>3801</v>
      </c>
      <c r="L553" s="6">
        <v>20130622</v>
      </c>
      <c r="M553" s="6">
        <v>1814</v>
      </c>
      <c r="N553" s="6">
        <v>1832</v>
      </c>
      <c r="O553" s="5" t="s">
        <v>119</v>
      </c>
      <c r="P553" s="5" t="s">
        <v>128</v>
      </c>
      <c r="Q553" s="5" t="s">
        <v>224</v>
      </c>
      <c r="R553" s="5" t="s">
        <v>453</v>
      </c>
      <c r="S553" s="5" t="s">
        <v>218</v>
      </c>
      <c r="T553" s="6">
        <v>0</v>
      </c>
      <c r="U553" s="5" t="s">
        <v>51</v>
      </c>
      <c r="V553" s="5" t="s">
        <v>52</v>
      </c>
      <c r="W553" s="5" t="s">
        <v>90</v>
      </c>
      <c r="X553" s="5" t="s">
        <v>91</v>
      </c>
      <c r="Y553" s="5" t="s">
        <v>92</v>
      </c>
      <c r="Z553" s="5" t="s">
        <v>56</v>
      </c>
      <c r="AA553" s="5" t="s">
        <v>57</v>
      </c>
      <c r="AB553" s="5" t="s">
        <v>58</v>
      </c>
      <c r="AC553" s="5" t="s">
        <v>52</v>
      </c>
      <c r="AD553" s="5" t="s">
        <v>59</v>
      </c>
      <c r="AE553" s="5" t="s">
        <v>112</v>
      </c>
      <c r="AF553" s="5" t="s">
        <v>93</v>
      </c>
      <c r="AG553" s="5" t="s">
        <v>596</v>
      </c>
      <c r="AH553" s="5" t="s">
        <v>123</v>
      </c>
      <c r="AI553" s="5" t="s">
        <v>64</v>
      </c>
      <c r="AJ553" s="5" t="s">
        <v>124</v>
      </c>
      <c r="AK553" s="5" t="s">
        <v>66</v>
      </c>
      <c r="AL553" s="5" t="s">
        <v>210</v>
      </c>
      <c r="AM553" s="5" t="s">
        <v>68</v>
      </c>
      <c r="AN553" s="5" t="s">
        <v>125</v>
      </c>
      <c r="AO553" s="5" t="s">
        <v>126</v>
      </c>
      <c r="AP553" s="5" t="s">
        <v>127</v>
      </c>
      <c r="AQ553" s="6">
        <v>15924</v>
      </c>
    </row>
    <row r="554" spans="1:43" ht="16.5" thickBot="1" x14ac:dyDescent="0.3">
      <c r="A554" s="4">
        <v>9106</v>
      </c>
      <c r="B554" s="5" t="s">
        <v>43</v>
      </c>
      <c r="C554" s="6">
        <v>26028000</v>
      </c>
      <c r="D554" s="5" t="s">
        <v>44</v>
      </c>
      <c r="E554" s="6">
        <v>37.772418000000002</v>
      </c>
      <c r="F554" s="6">
        <v>-122.435563</v>
      </c>
      <c r="G554" s="5" t="s">
        <v>45</v>
      </c>
      <c r="H554" s="5" t="s">
        <v>46</v>
      </c>
      <c r="I554" s="6">
        <v>4807108</v>
      </c>
      <c r="J554" s="6">
        <v>2010</v>
      </c>
      <c r="K554" s="6">
        <v>3801</v>
      </c>
      <c r="L554" s="6">
        <v>20100603</v>
      </c>
      <c r="M554" s="6">
        <v>750</v>
      </c>
      <c r="N554" s="6">
        <v>1230</v>
      </c>
      <c r="O554" s="5" t="s">
        <v>71</v>
      </c>
      <c r="P554" s="5" t="s">
        <v>72</v>
      </c>
      <c r="Q554" s="5" t="s">
        <v>136</v>
      </c>
      <c r="R554" s="5" t="s">
        <v>680</v>
      </c>
      <c r="S554" s="5" t="s">
        <v>218</v>
      </c>
      <c r="T554" s="6">
        <v>0</v>
      </c>
      <c r="U554" s="5" t="s">
        <v>51</v>
      </c>
      <c r="V554" s="5" t="s">
        <v>52</v>
      </c>
      <c r="W554" s="5" t="s">
        <v>90</v>
      </c>
      <c r="X554" s="5" t="s">
        <v>91</v>
      </c>
      <c r="Y554" s="5" t="s">
        <v>92</v>
      </c>
      <c r="Z554" s="5" t="s">
        <v>56</v>
      </c>
      <c r="AA554" s="5" t="s">
        <v>57</v>
      </c>
      <c r="AB554" s="5" t="s">
        <v>58</v>
      </c>
      <c r="AC554" s="5" t="s">
        <v>52</v>
      </c>
      <c r="AD554" s="5" t="s">
        <v>59</v>
      </c>
      <c r="AE554" s="5" t="s">
        <v>112</v>
      </c>
      <c r="AF554" s="5" t="s">
        <v>93</v>
      </c>
      <c r="AG554" s="5" t="s">
        <v>1023</v>
      </c>
      <c r="AH554" s="5" t="s">
        <v>95</v>
      </c>
      <c r="AI554" s="5" t="s">
        <v>64</v>
      </c>
      <c r="AJ554" s="5" t="s">
        <v>220</v>
      </c>
      <c r="AK554" s="5" t="s">
        <v>66</v>
      </c>
      <c r="AL554" s="5" t="s">
        <v>210</v>
      </c>
      <c r="AM554" s="5" t="s">
        <v>68</v>
      </c>
      <c r="AN554" s="5" t="s">
        <v>221</v>
      </c>
      <c r="AO554" s="5" t="s">
        <v>222</v>
      </c>
      <c r="AP554" s="5" t="s">
        <v>223</v>
      </c>
      <c r="AQ554" s="6">
        <v>22876</v>
      </c>
    </row>
    <row r="555" spans="1:43" ht="16.5" thickBot="1" x14ac:dyDescent="0.3">
      <c r="A555" s="4">
        <v>21071</v>
      </c>
      <c r="B555" s="5" t="s">
        <v>43</v>
      </c>
      <c r="C555" s="6">
        <v>26441000</v>
      </c>
      <c r="D555" s="6">
        <v>12089000</v>
      </c>
      <c r="E555" s="6">
        <v>37.770099999999999</v>
      </c>
      <c r="F555" s="6">
        <v>-122.453727</v>
      </c>
      <c r="G555" s="5" t="s">
        <v>45</v>
      </c>
      <c r="H555" s="5" t="s">
        <v>46</v>
      </c>
      <c r="I555" s="6">
        <v>140541263</v>
      </c>
      <c r="J555" s="6">
        <v>2014</v>
      </c>
      <c r="K555" s="6">
        <v>3801</v>
      </c>
      <c r="L555" s="6">
        <v>20140630</v>
      </c>
      <c r="M555" s="6">
        <v>31</v>
      </c>
      <c r="N555" s="6">
        <v>882</v>
      </c>
      <c r="O555" s="5" t="s">
        <v>166</v>
      </c>
      <c r="P555" s="5" t="s">
        <v>172</v>
      </c>
      <c r="Q555" s="5" t="s">
        <v>146</v>
      </c>
      <c r="R555" s="5" t="s">
        <v>694</v>
      </c>
      <c r="S555" s="5" t="s">
        <v>218</v>
      </c>
      <c r="T555" s="6">
        <v>1</v>
      </c>
      <c r="U555" s="5" t="s">
        <v>622</v>
      </c>
      <c r="V555" s="5" t="s">
        <v>52</v>
      </c>
      <c r="W555" s="5" t="s">
        <v>90</v>
      </c>
      <c r="X555" s="5" t="s">
        <v>77</v>
      </c>
      <c r="Y555" s="5" t="s">
        <v>130</v>
      </c>
      <c r="Z555" s="5" t="s">
        <v>56</v>
      </c>
      <c r="AA555" s="5" t="s">
        <v>57</v>
      </c>
      <c r="AB555" s="5" t="s">
        <v>58</v>
      </c>
      <c r="AC555" s="5" t="s">
        <v>52</v>
      </c>
      <c r="AD555" s="5" t="s">
        <v>131</v>
      </c>
      <c r="AE555" s="5" t="s">
        <v>112</v>
      </c>
      <c r="AF555" s="5" t="s">
        <v>79</v>
      </c>
      <c r="AG555" s="5" t="s">
        <v>1024</v>
      </c>
      <c r="AH555" s="5" t="s">
        <v>133</v>
      </c>
      <c r="AI555" s="5" t="s">
        <v>64</v>
      </c>
      <c r="AJ555" s="5" t="s">
        <v>65</v>
      </c>
      <c r="AK555" s="5" t="s">
        <v>66</v>
      </c>
      <c r="AL555" s="5" t="s">
        <v>210</v>
      </c>
      <c r="AM555" s="5" t="s">
        <v>68</v>
      </c>
      <c r="AN555" s="6">
        <v>22350</v>
      </c>
      <c r="AO555" s="5" t="s">
        <v>69</v>
      </c>
      <c r="AP555" s="5" t="s">
        <v>70</v>
      </c>
      <c r="AQ555" s="6">
        <v>15302</v>
      </c>
    </row>
    <row r="556" spans="1:43" ht="16.5" thickBot="1" x14ac:dyDescent="0.3">
      <c r="A556" s="4">
        <v>1777</v>
      </c>
      <c r="B556" s="5" t="s">
        <v>43</v>
      </c>
      <c r="C556" s="6">
        <v>26065000</v>
      </c>
      <c r="D556" s="5" t="s">
        <v>44</v>
      </c>
      <c r="E556" s="6">
        <v>37.778937999999997</v>
      </c>
      <c r="F556" s="6">
        <v>-122.436885</v>
      </c>
      <c r="G556" s="5" t="s">
        <v>45</v>
      </c>
      <c r="H556" s="5" t="s">
        <v>46</v>
      </c>
      <c r="I556" s="6">
        <v>2699981</v>
      </c>
      <c r="J556" s="6">
        <v>2006</v>
      </c>
      <c r="K556" s="6">
        <v>3801</v>
      </c>
      <c r="L556" s="6">
        <v>20060607</v>
      </c>
      <c r="M556" s="6">
        <v>225</v>
      </c>
      <c r="N556" s="6">
        <v>1954</v>
      </c>
      <c r="O556" s="5" t="s">
        <v>71</v>
      </c>
      <c r="P556" s="5" t="s">
        <v>88</v>
      </c>
      <c r="Q556" s="5" t="s">
        <v>240</v>
      </c>
      <c r="R556" s="5" t="s">
        <v>74</v>
      </c>
      <c r="S556" s="5" t="s">
        <v>680</v>
      </c>
      <c r="T556" s="6">
        <v>0</v>
      </c>
      <c r="U556" s="5" t="s">
        <v>51</v>
      </c>
      <c r="V556" s="5" t="s">
        <v>52</v>
      </c>
      <c r="W556" s="5" t="s">
        <v>53</v>
      </c>
      <c r="X556" s="5" t="s">
        <v>91</v>
      </c>
      <c r="Y556" s="5" t="s">
        <v>92</v>
      </c>
      <c r="Z556" s="5" t="s">
        <v>56</v>
      </c>
      <c r="AA556" s="5" t="s">
        <v>57</v>
      </c>
      <c r="AB556" s="5" t="s">
        <v>58</v>
      </c>
      <c r="AC556" s="5" t="s">
        <v>52</v>
      </c>
      <c r="AD556" s="5" t="s">
        <v>131</v>
      </c>
      <c r="AE556" s="5" t="s">
        <v>112</v>
      </c>
      <c r="AF556" s="5" t="s">
        <v>93</v>
      </c>
      <c r="AG556" s="5" t="s">
        <v>776</v>
      </c>
      <c r="AH556" s="5" t="s">
        <v>133</v>
      </c>
      <c r="AI556" s="5" t="s">
        <v>64</v>
      </c>
      <c r="AJ556" s="5" t="s">
        <v>729</v>
      </c>
      <c r="AK556" s="5" t="s">
        <v>66</v>
      </c>
      <c r="AL556" s="5" t="s">
        <v>210</v>
      </c>
      <c r="AM556" s="5" t="s">
        <v>68</v>
      </c>
      <c r="AN556" s="5" t="s">
        <v>730</v>
      </c>
      <c r="AO556" s="5" t="s">
        <v>731</v>
      </c>
      <c r="AP556" s="5" t="s">
        <v>732</v>
      </c>
      <c r="AQ556" s="6">
        <v>9964</v>
      </c>
    </row>
    <row r="557" spans="1:43" ht="16.5" thickBot="1" x14ac:dyDescent="0.3">
      <c r="A557" s="4">
        <v>8759</v>
      </c>
      <c r="B557" s="5" t="s">
        <v>43</v>
      </c>
      <c r="C557" s="6">
        <v>26028000</v>
      </c>
      <c r="D557" s="5" t="s">
        <v>44</v>
      </c>
      <c r="E557" s="6">
        <v>37.772418000000002</v>
      </c>
      <c r="F557" s="6">
        <v>-122.435563</v>
      </c>
      <c r="G557" s="5" t="s">
        <v>45</v>
      </c>
      <c r="H557" s="5" t="s">
        <v>46</v>
      </c>
      <c r="I557" s="6">
        <v>4739620</v>
      </c>
      <c r="J557" s="6">
        <v>2010</v>
      </c>
      <c r="K557" s="6">
        <v>3801</v>
      </c>
      <c r="L557" s="6">
        <v>20100611</v>
      </c>
      <c r="M557" s="6">
        <v>1825</v>
      </c>
      <c r="N557" s="6">
        <v>2314</v>
      </c>
      <c r="O557" s="5" t="s">
        <v>119</v>
      </c>
      <c r="P557" s="5" t="s">
        <v>135</v>
      </c>
      <c r="Q557" s="5" t="s">
        <v>224</v>
      </c>
      <c r="R557" s="5" t="s">
        <v>218</v>
      </c>
      <c r="S557" s="5" t="s">
        <v>680</v>
      </c>
      <c r="T557" s="6">
        <v>0</v>
      </c>
      <c r="U557" s="5" t="s">
        <v>51</v>
      </c>
      <c r="V557" s="5" t="s">
        <v>52</v>
      </c>
      <c r="W557" s="5" t="s">
        <v>53</v>
      </c>
      <c r="X557" s="5" t="s">
        <v>91</v>
      </c>
      <c r="Y557" s="5" t="s">
        <v>92</v>
      </c>
      <c r="Z557" s="5" t="s">
        <v>56</v>
      </c>
      <c r="AA557" s="5" t="s">
        <v>57</v>
      </c>
      <c r="AB557" s="5" t="s">
        <v>58</v>
      </c>
      <c r="AC557" s="5" t="s">
        <v>52</v>
      </c>
      <c r="AD557" s="5" t="s">
        <v>59</v>
      </c>
      <c r="AE557" s="5" t="s">
        <v>112</v>
      </c>
      <c r="AF557" s="5" t="s">
        <v>93</v>
      </c>
      <c r="AG557" s="5" t="s">
        <v>1023</v>
      </c>
      <c r="AH557" s="5" t="s">
        <v>123</v>
      </c>
      <c r="AI557" s="5" t="s">
        <v>64</v>
      </c>
      <c r="AJ557" s="5" t="s">
        <v>220</v>
      </c>
      <c r="AK557" s="5" t="s">
        <v>66</v>
      </c>
      <c r="AL557" s="5" t="s">
        <v>210</v>
      </c>
      <c r="AM557" s="5" t="s">
        <v>68</v>
      </c>
      <c r="AN557" s="5" t="s">
        <v>221</v>
      </c>
      <c r="AO557" s="5" t="s">
        <v>222</v>
      </c>
      <c r="AP557" s="5" t="s">
        <v>223</v>
      </c>
      <c r="AQ557" s="6">
        <v>11922</v>
      </c>
    </row>
    <row r="558" spans="1:43" ht="16.5" thickBot="1" x14ac:dyDescent="0.3">
      <c r="A558" s="4">
        <v>29443</v>
      </c>
      <c r="B558" s="5" t="s">
        <v>43</v>
      </c>
      <c r="C558" s="6">
        <v>26438000</v>
      </c>
      <c r="D558" s="5" t="s">
        <v>44</v>
      </c>
      <c r="E558" s="6">
        <v>37.773105999999999</v>
      </c>
      <c r="F558" s="6">
        <v>-122.452624</v>
      </c>
      <c r="G558" s="5" t="s">
        <v>45</v>
      </c>
      <c r="H558" s="5" t="s">
        <v>46</v>
      </c>
      <c r="I558" s="6">
        <v>2706257</v>
      </c>
      <c r="J558" s="6">
        <v>2006</v>
      </c>
      <c r="K558" s="6">
        <v>3801</v>
      </c>
      <c r="L558" s="6">
        <v>20060623</v>
      </c>
      <c r="M558" s="6">
        <v>2318</v>
      </c>
      <c r="N558" s="6">
        <v>633</v>
      </c>
      <c r="O558" s="5" t="s">
        <v>119</v>
      </c>
      <c r="P558" s="5" t="s">
        <v>135</v>
      </c>
      <c r="Q558" s="5" t="s">
        <v>208</v>
      </c>
      <c r="R558" s="5" t="s">
        <v>268</v>
      </c>
      <c r="S558" s="5" t="s">
        <v>751</v>
      </c>
      <c r="T558" s="6">
        <v>0</v>
      </c>
      <c r="U558" s="5" t="s">
        <v>51</v>
      </c>
      <c r="V558" s="5" t="s">
        <v>52</v>
      </c>
      <c r="W558" s="5" t="s">
        <v>90</v>
      </c>
      <c r="X558" s="5" t="s">
        <v>91</v>
      </c>
      <c r="Y558" s="5" t="s">
        <v>78</v>
      </c>
      <c r="Z558" s="5" t="s">
        <v>56</v>
      </c>
      <c r="AA558" s="5" t="s">
        <v>57</v>
      </c>
      <c r="AB558" s="5" t="s">
        <v>58</v>
      </c>
      <c r="AC558" s="5" t="s">
        <v>52</v>
      </c>
      <c r="AD558" s="5" t="s">
        <v>131</v>
      </c>
      <c r="AE558" s="5" t="s">
        <v>112</v>
      </c>
      <c r="AF558" s="5" t="s">
        <v>79</v>
      </c>
      <c r="AG558" s="5" t="s">
        <v>1085</v>
      </c>
      <c r="AH558" s="5" t="s">
        <v>149</v>
      </c>
      <c r="AI558" s="5" t="s">
        <v>138</v>
      </c>
      <c r="AJ558" s="5" t="s">
        <v>220</v>
      </c>
      <c r="AK558" s="5" t="s">
        <v>66</v>
      </c>
      <c r="AL558" s="5" t="s">
        <v>210</v>
      </c>
      <c r="AM558" s="5" t="s">
        <v>68</v>
      </c>
      <c r="AN558" s="5" t="s">
        <v>221</v>
      </c>
      <c r="AO558" s="5" t="s">
        <v>222</v>
      </c>
      <c r="AP558" s="5" t="s">
        <v>223</v>
      </c>
      <c r="AQ558" s="6">
        <v>26541</v>
      </c>
    </row>
    <row r="559" spans="1:43" ht="16.5" thickBot="1" x14ac:dyDescent="0.3">
      <c r="A559" s="4">
        <v>478</v>
      </c>
      <c r="B559" s="5" t="s">
        <v>43</v>
      </c>
      <c r="C559" s="6">
        <v>26455000</v>
      </c>
      <c r="D559" s="5" t="s">
        <v>44</v>
      </c>
      <c r="E559" s="6">
        <v>37.777433000000002</v>
      </c>
      <c r="F559" s="6">
        <v>-122.448683</v>
      </c>
      <c r="G559" s="5" t="s">
        <v>45</v>
      </c>
      <c r="H559" s="5" t="s">
        <v>46</v>
      </c>
      <c r="I559" s="6">
        <v>2079327</v>
      </c>
      <c r="J559" s="6">
        <v>2005</v>
      </c>
      <c r="K559" s="6">
        <v>3801</v>
      </c>
      <c r="L559" s="6">
        <v>20050602</v>
      </c>
      <c r="M559" s="6">
        <v>1245</v>
      </c>
      <c r="N559" s="6">
        <v>110</v>
      </c>
      <c r="O559" s="5" t="s">
        <v>446</v>
      </c>
      <c r="P559" s="5" t="s">
        <v>72</v>
      </c>
      <c r="Q559" s="6">
        <v>2</v>
      </c>
      <c r="R559" s="5" t="s">
        <v>74</v>
      </c>
      <c r="S559" s="5" t="s">
        <v>1114</v>
      </c>
      <c r="T559" s="6">
        <v>0</v>
      </c>
      <c r="U559" s="5" t="s">
        <v>51</v>
      </c>
      <c r="V559" s="5" t="s">
        <v>52</v>
      </c>
      <c r="W559" s="5" t="s">
        <v>111</v>
      </c>
      <c r="X559" s="5" t="s">
        <v>91</v>
      </c>
      <c r="Y559" s="5" t="s">
        <v>92</v>
      </c>
      <c r="Z559" s="5" t="s">
        <v>56</v>
      </c>
      <c r="AA559" s="5" t="s">
        <v>57</v>
      </c>
      <c r="AB559" s="5" t="s">
        <v>58</v>
      </c>
      <c r="AC559" s="5" t="s">
        <v>52</v>
      </c>
      <c r="AD559" s="5" t="s">
        <v>59</v>
      </c>
      <c r="AE559" s="5" t="s">
        <v>60</v>
      </c>
      <c r="AF559" s="5" t="s">
        <v>93</v>
      </c>
      <c r="AG559" s="5" t="s">
        <v>1115</v>
      </c>
      <c r="AH559" s="5" t="s">
        <v>81</v>
      </c>
      <c r="AI559" s="5" t="s">
        <v>64</v>
      </c>
      <c r="AJ559" s="5" t="s">
        <v>250</v>
      </c>
      <c r="AK559" s="5" t="s">
        <v>66</v>
      </c>
      <c r="AL559" s="5" t="s">
        <v>210</v>
      </c>
      <c r="AM559" s="5" t="s">
        <v>68</v>
      </c>
      <c r="AN559" s="5" t="s">
        <v>106</v>
      </c>
      <c r="AO559" s="5" t="s">
        <v>107</v>
      </c>
      <c r="AP559" s="5" t="s">
        <v>108</v>
      </c>
      <c r="AQ559" s="6">
        <v>305</v>
      </c>
    </row>
    <row r="560" spans="1:43" ht="16.5" thickBot="1" x14ac:dyDescent="0.3">
      <c r="A560" s="4">
        <v>1758</v>
      </c>
      <c r="B560" s="5" t="s">
        <v>43</v>
      </c>
      <c r="C560" s="6">
        <v>26460000</v>
      </c>
      <c r="D560" s="6">
        <v>12743000</v>
      </c>
      <c r="E560" s="6">
        <v>37.778357</v>
      </c>
      <c r="F560" s="6">
        <v>-122.449133</v>
      </c>
      <c r="G560" s="5" t="s">
        <v>45</v>
      </c>
      <c r="H560" s="5" t="s">
        <v>46</v>
      </c>
      <c r="I560" s="6">
        <v>2699956</v>
      </c>
      <c r="J560" s="6">
        <v>2006</v>
      </c>
      <c r="K560" s="6">
        <v>3801</v>
      </c>
      <c r="L560" s="6">
        <v>20060619</v>
      </c>
      <c r="M560" s="6">
        <v>905</v>
      </c>
      <c r="N560" s="6">
        <v>2005</v>
      </c>
      <c r="O560" s="5" t="s">
        <v>44</v>
      </c>
      <c r="P560" s="5" t="s">
        <v>172</v>
      </c>
      <c r="Q560" s="5" t="s">
        <v>1116</v>
      </c>
      <c r="R560" s="5" t="s">
        <v>101</v>
      </c>
      <c r="S560" s="5" t="s">
        <v>1118</v>
      </c>
      <c r="T560" s="6">
        <v>74</v>
      </c>
      <c r="U560" s="5" t="s">
        <v>120</v>
      </c>
      <c r="V560" s="5" t="s">
        <v>52</v>
      </c>
      <c r="W560" s="5" t="s">
        <v>53</v>
      </c>
      <c r="X560" s="5" t="s">
        <v>54</v>
      </c>
      <c r="Y560" s="5" t="s">
        <v>92</v>
      </c>
      <c r="Z560" s="5" t="s">
        <v>56</v>
      </c>
      <c r="AA560" s="5" t="s">
        <v>57</v>
      </c>
      <c r="AB560" s="5" t="s">
        <v>58</v>
      </c>
      <c r="AC560" s="5" t="s">
        <v>52</v>
      </c>
      <c r="AD560" s="5" t="s">
        <v>59</v>
      </c>
      <c r="AE560" s="5" t="s">
        <v>60</v>
      </c>
      <c r="AF560" s="5" t="s">
        <v>93</v>
      </c>
      <c r="AG560" s="5" t="s">
        <v>1119</v>
      </c>
      <c r="AH560" s="5" t="s">
        <v>95</v>
      </c>
      <c r="AI560" s="5" t="s">
        <v>64</v>
      </c>
      <c r="AJ560" s="5" t="s">
        <v>82</v>
      </c>
      <c r="AK560" s="5" t="s">
        <v>83</v>
      </c>
      <c r="AL560" s="5" t="s">
        <v>210</v>
      </c>
      <c r="AM560" s="5" t="s">
        <v>68</v>
      </c>
      <c r="AN560" s="6">
        <v>22106</v>
      </c>
      <c r="AO560" s="5" t="s">
        <v>85</v>
      </c>
      <c r="AP560" s="5" t="s">
        <v>86</v>
      </c>
      <c r="AQ560" s="6">
        <v>12888</v>
      </c>
    </row>
    <row r="561" spans="1:43" ht="16.5" thickBot="1" x14ac:dyDescent="0.3">
      <c r="A561" s="4">
        <v>29036</v>
      </c>
      <c r="B561" s="5" t="s">
        <v>43</v>
      </c>
      <c r="C561" s="6">
        <v>26074000</v>
      </c>
      <c r="D561" s="5" t="s">
        <v>44</v>
      </c>
      <c r="E561" s="6">
        <v>37.779867000000003</v>
      </c>
      <c r="F561" s="6">
        <v>-122.437072</v>
      </c>
      <c r="G561" s="5" t="s">
        <v>45</v>
      </c>
      <c r="H561" s="5" t="s">
        <v>46</v>
      </c>
      <c r="I561" s="6">
        <v>2699985</v>
      </c>
      <c r="J561" s="6">
        <v>2006</v>
      </c>
      <c r="K561" s="6">
        <v>3801</v>
      </c>
      <c r="L561" s="6">
        <v>20060608</v>
      </c>
      <c r="M561" s="6">
        <v>250</v>
      </c>
      <c r="N561" s="6">
        <v>2095</v>
      </c>
      <c r="O561" s="5" t="s">
        <v>217</v>
      </c>
      <c r="P561" s="5" t="s">
        <v>72</v>
      </c>
      <c r="Q561" s="5" t="s">
        <v>240</v>
      </c>
      <c r="R561" s="5" t="s">
        <v>680</v>
      </c>
      <c r="S561" s="5" t="s">
        <v>101</v>
      </c>
      <c r="T561" s="6">
        <v>0</v>
      </c>
      <c r="U561" s="5" t="s">
        <v>51</v>
      </c>
      <c r="V561" s="5" t="s">
        <v>52</v>
      </c>
      <c r="W561" s="5" t="s">
        <v>90</v>
      </c>
      <c r="X561" s="5" t="s">
        <v>91</v>
      </c>
      <c r="Y561" s="5" t="s">
        <v>78</v>
      </c>
      <c r="Z561" s="5" t="s">
        <v>56</v>
      </c>
      <c r="AA561" s="5" t="s">
        <v>57</v>
      </c>
      <c r="AB561" s="5" t="s">
        <v>58</v>
      </c>
      <c r="AC561" s="5" t="s">
        <v>52</v>
      </c>
      <c r="AD561" s="5" t="s">
        <v>131</v>
      </c>
      <c r="AE561" s="5" t="s">
        <v>112</v>
      </c>
      <c r="AF561" s="5" t="s">
        <v>79</v>
      </c>
      <c r="AG561" s="5" t="s">
        <v>1070</v>
      </c>
      <c r="AH561" s="5" t="s">
        <v>133</v>
      </c>
      <c r="AI561" s="5" t="s">
        <v>64</v>
      </c>
      <c r="AJ561" s="5" t="s">
        <v>303</v>
      </c>
      <c r="AK561" s="5" t="s">
        <v>66</v>
      </c>
      <c r="AL561" s="5" t="s">
        <v>210</v>
      </c>
      <c r="AM561" s="5" t="s">
        <v>68</v>
      </c>
      <c r="AN561" s="5" t="s">
        <v>276</v>
      </c>
      <c r="AO561" s="5" t="s">
        <v>277</v>
      </c>
      <c r="AP561" s="5" t="s">
        <v>278</v>
      </c>
      <c r="AQ561" s="6">
        <v>24204</v>
      </c>
    </row>
    <row r="562" spans="1:43" ht="16.5" thickBot="1" x14ac:dyDescent="0.3">
      <c r="A562" s="4">
        <v>29371</v>
      </c>
      <c r="B562" s="5" t="s">
        <v>43</v>
      </c>
      <c r="C562" s="6">
        <v>26395000</v>
      </c>
      <c r="D562" s="5" t="s">
        <v>44</v>
      </c>
      <c r="E562" s="6">
        <v>37.778500999999999</v>
      </c>
      <c r="F562" s="6">
        <v>-122.447998</v>
      </c>
      <c r="G562" s="5" t="s">
        <v>45</v>
      </c>
      <c r="H562" s="5" t="s">
        <v>46</v>
      </c>
      <c r="I562" s="6">
        <v>4197163</v>
      </c>
      <c r="J562" s="6">
        <v>2009</v>
      </c>
      <c r="K562" s="6">
        <v>3801</v>
      </c>
      <c r="L562" s="6">
        <v>20090311</v>
      </c>
      <c r="M562" s="6">
        <v>821</v>
      </c>
      <c r="N562" s="6">
        <v>1448</v>
      </c>
      <c r="O562" s="5" t="s">
        <v>87</v>
      </c>
      <c r="P562" s="5" t="s">
        <v>88</v>
      </c>
      <c r="Q562" s="5" t="s">
        <v>100</v>
      </c>
      <c r="R562" s="5" t="s">
        <v>101</v>
      </c>
      <c r="S562" s="5" t="s">
        <v>75</v>
      </c>
      <c r="T562" s="6">
        <v>0</v>
      </c>
      <c r="U562" s="5" t="s">
        <v>51</v>
      </c>
      <c r="V562" s="5" t="s">
        <v>52</v>
      </c>
      <c r="W562" s="5" t="s">
        <v>53</v>
      </c>
      <c r="X562" s="5" t="s">
        <v>102</v>
      </c>
      <c r="Y562" s="5" t="s">
        <v>55</v>
      </c>
      <c r="Z562" s="5" t="s">
        <v>56</v>
      </c>
      <c r="AA562" s="5" t="s">
        <v>57</v>
      </c>
      <c r="AB562" s="5" t="s">
        <v>58</v>
      </c>
      <c r="AC562" s="5" t="s">
        <v>52</v>
      </c>
      <c r="AD562" s="5" t="s">
        <v>59</v>
      </c>
      <c r="AE562" s="5" t="s">
        <v>60</v>
      </c>
      <c r="AF562" s="5" t="s">
        <v>79</v>
      </c>
      <c r="AG562" s="5" t="s">
        <v>103</v>
      </c>
      <c r="AH562" s="5" t="s">
        <v>95</v>
      </c>
      <c r="AI562" s="5" t="s">
        <v>64</v>
      </c>
      <c r="AJ562" s="5" t="s">
        <v>104</v>
      </c>
      <c r="AK562" s="5" t="s">
        <v>66</v>
      </c>
      <c r="AL562" s="5" t="s">
        <v>105</v>
      </c>
      <c r="AM562" s="5" t="s">
        <v>68</v>
      </c>
      <c r="AN562" s="5" t="s">
        <v>106</v>
      </c>
      <c r="AO562" s="5" t="s">
        <v>107</v>
      </c>
      <c r="AP562" s="5" t="s">
        <v>108</v>
      </c>
      <c r="AQ562" s="6">
        <v>13026</v>
      </c>
    </row>
    <row r="563" spans="1:43" ht="16.5" thickBot="1" x14ac:dyDescent="0.3">
      <c r="A563" s="4">
        <v>22136</v>
      </c>
      <c r="B563" s="5" t="s">
        <v>43</v>
      </c>
      <c r="C563" s="6">
        <v>26353000</v>
      </c>
      <c r="D563" s="6">
        <v>5892000</v>
      </c>
      <c r="E563" s="6">
        <v>37.776457000000001</v>
      </c>
      <c r="F563" s="6">
        <v>-122.441317</v>
      </c>
      <c r="G563" s="5" t="s">
        <v>45</v>
      </c>
      <c r="H563" s="5" t="s">
        <v>46</v>
      </c>
      <c r="I563" s="6">
        <v>150279131</v>
      </c>
      <c r="J563" s="6">
        <v>2015</v>
      </c>
      <c r="K563" s="6">
        <v>3801</v>
      </c>
      <c r="L563" s="6">
        <v>20150330</v>
      </c>
      <c r="M563" s="6">
        <v>930</v>
      </c>
      <c r="N563" s="6">
        <v>4060</v>
      </c>
      <c r="O563" s="5" t="s">
        <v>119</v>
      </c>
      <c r="P563" s="5" t="s">
        <v>172</v>
      </c>
      <c r="Q563" s="5" t="s">
        <v>142</v>
      </c>
      <c r="R563" s="5" t="s">
        <v>174</v>
      </c>
      <c r="S563" s="5" t="s">
        <v>230</v>
      </c>
      <c r="T563" s="6">
        <v>50</v>
      </c>
      <c r="U563" s="5" t="s">
        <v>76</v>
      </c>
      <c r="V563" s="5" t="s">
        <v>52</v>
      </c>
      <c r="W563" s="5" t="s">
        <v>53</v>
      </c>
      <c r="X563" s="5" t="s">
        <v>91</v>
      </c>
      <c r="Y563" s="5" t="s">
        <v>92</v>
      </c>
      <c r="Z563" s="5" t="s">
        <v>56</v>
      </c>
      <c r="AA563" s="5" t="s">
        <v>57</v>
      </c>
      <c r="AB563" s="5" t="s">
        <v>58</v>
      </c>
      <c r="AC563" s="5" t="s">
        <v>52</v>
      </c>
      <c r="AD563" s="5" t="s">
        <v>59</v>
      </c>
      <c r="AE563" s="5" t="s">
        <v>60</v>
      </c>
      <c r="AF563" s="5" t="s">
        <v>93</v>
      </c>
      <c r="AG563" s="5" t="s">
        <v>252</v>
      </c>
      <c r="AH563" s="5" t="s">
        <v>95</v>
      </c>
      <c r="AI563" s="5" t="s">
        <v>64</v>
      </c>
      <c r="AJ563" s="5" t="s">
        <v>82</v>
      </c>
      <c r="AK563" s="5" t="s">
        <v>83</v>
      </c>
      <c r="AL563" s="5" t="s">
        <v>105</v>
      </c>
      <c r="AM563" s="5" t="s">
        <v>68</v>
      </c>
      <c r="AN563" s="6">
        <v>22106</v>
      </c>
      <c r="AO563" s="5" t="s">
        <v>85</v>
      </c>
      <c r="AP563" s="5" t="s">
        <v>86</v>
      </c>
      <c r="AQ563" s="6">
        <v>13111</v>
      </c>
    </row>
    <row r="564" spans="1:43" ht="16.5" thickBot="1" x14ac:dyDescent="0.3">
      <c r="A564" s="4">
        <v>16943</v>
      </c>
      <c r="B564" s="5" t="s">
        <v>43</v>
      </c>
      <c r="C564" s="6">
        <v>26353000</v>
      </c>
      <c r="D564" s="5" t="s">
        <v>44</v>
      </c>
      <c r="E564" s="6">
        <v>37.776434999999999</v>
      </c>
      <c r="F564" s="6">
        <v>-122.44148800000001</v>
      </c>
      <c r="G564" s="5" t="s">
        <v>45</v>
      </c>
      <c r="H564" s="5" t="s">
        <v>46</v>
      </c>
      <c r="I564" s="6">
        <v>150209097</v>
      </c>
      <c r="J564" s="6">
        <v>2015</v>
      </c>
      <c r="K564" s="6">
        <v>3801</v>
      </c>
      <c r="L564" s="6">
        <v>20150308</v>
      </c>
      <c r="M564" s="6">
        <v>160</v>
      </c>
      <c r="N564" s="6">
        <v>654</v>
      </c>
      <c r="O564" s="5" t="s">
        <v>119</v>
      </c>
      <c r="P564" s="5" t="s">
        <v>182</v>
      </c>
      <c r="Q564" s="5" t="s">
        <v>224</v>
      </c>
      <c r="R564" s="5" t="s">
        <v>174</v>
      </c>
      <c r="S564" s="5" t="s">
        <v>230</v>
      </c>
      <c r="T564" s="6">
        <v>0</v>
      </c>
      <c r="U564" s="5" t="s">
        <v>51</v>
      </c>
      <c r="V564" s="5" t="s">
        <v>52</v>
      </c>
      <c r="W564" s="5" t="s">
        <v>90</v>
      </c>
      <c r="X564" s="5" t="s">
        <v>54</v>
      </c>
      <c r="Y564" s="5" t="s">
        <v>78</v>
      </c>
      <c r="Z564" s="5" t="s">
        <v>56</v>
      </c>
      <c r="AA564" s="5" t="s">
        <v>57</v>
      </c>
      <c r="AB564" s="5" t="s">
        <v>58</v>
      </c>
      <c r="AC564" s="5" t="s">
        <v>52</v>
      </c>
      <c r="AD564" s="5" t="s">
        <v>59</v>
      </c>
      <c r="AE564" s="5" t="s">
        <v>112</v>
      </c>
      <c r="AF564" s="5" t="s">
        <v>79</v>
      </c>
      <c r="AG564" s="5" t="s">
        <v>255</v>
      </c>
      <c r="AH564" s="5" t="s">
        <v>133</v>
      </c>
      <c r="AI564" s="5" t="s">
        <v>64</v>
      </c>
      <c r="AJ564" s="5" t="s">
        <v>250</v>
      </c>
      <c r="AK564" s="5" t="s">
        <v>66</v>
      </c>
      <c r="AL564" s="5" t="s">
        <v>105</v>
      </c>
      <c r="AM564" s="5" t="s">
        <v>68</v>
      </c>
      <c r="AN564" s="5" t="s">
        <v>106</v>
      </c>
      <c r="AO564" s="5" t="s">
        <v>107</v>
      </c>
      <c r="AP564" s="5" t="s">
        <v>108</v>
      </c>
      <c r="AQ564" s="6">
        <v>25563</v>
      </c>
    </row>
    <row r="565" spans="1:43" ht="16.5" thickBot="1" x14ac:dyDescent="0.3">
      <c r="A565" s="4">
        <v>20226</v>
      </c>
      <c r="B565" s="5" t="s">
        <v>43</v>
      </c>
      <c r="C565" s="6">
        <v>26318000</v>
      </c>
      <c r="D565" s="6">
        <v>10181000</v>
      </c>
      <c r="E565" s="6">
        <v>37.771707999999997</v>
      </c>
      <c r="F565" s="6">
        <v>-122.44110999999999</v>
      </c>
      <c r="G565" s="5" t="s">
        <v>45</v>
      </c>
      <c r="H565" s="5" t="s">
        <v>46</v>
      </c>
      <c r="I565" s="6">
        <v>130181380</v>
      </c>
      <c r="J565" s="6">
        <v>2013</v>
      </c>
      <c r="K565" s="6">
        <v>3801</v>
      </c>
      <c r="L565" s="6">
        <v>20130303</v>
      </c>
      <c r="M565" s="6">
        <v>159</v>
      </c>
      <c r="N565" s="6">
        <v>1666</v>
      </c>
      <c r="O565" s="5" t="s">
        <v>119</v>
      </c>
      <c r="P565" s="5" t="s">
        <v>182</v>
      </c>
      <c r="Q565" s="5" t="s">
        <v>299</v>
      </c>
      <c r="R565" s="5" t="s">
        <v>218</v>
      </c>
      <c r="S565" s="5" t="s">
        <v>230</v>
      </c>
      <c r="T565" s="6">
        <v>165</v>
      </c>
      <c r="U565" s="5" t="s">
        <v>120</v>
      </c>
      <c r="V565" s="5" t="s">
        <v>52</v>
      </c>
      <c r="W565" s="5" t="s">
        <v>90</v>
      </c>
      <c r="X565" s="5" t="s">
        <v>77</v>
      </c>
      <c r="Y565" s="5" t="s">
        <v>92</v>
      </c>
      <c r="Z565" s="5" t="s">
        <v>56</v>
      </c>
      <c r="AA565" s="5" t="s">
        <v>57</v>
      </c>
      <c r="AB565" s="5" t="s">
        <v>58</v>
      </c>
      <c r="AC565" s="5" t="s">
        <v>52</v>
      </c>
      <c r="AD565" s="5" t="s">
        <v>59</v>
      </c>
      <c r="AE565" s="5" t="s">
        <v>112</v>
      </c>
      <c r="AF565" s="5" t="s">
        <v>93</v>
      </c>
      <c r="AG565" s="5" t="s">
        <v>300</v>
      </c>
      <c r="AH565" s="5" t="s">
        <v>133</v>
      </c>
      <c r="AI565" s="5" t="s">
        <v>64</v>
      </c>
      <c r="AJ565" s="5" t="s">
        <v>65</v>
      </c>
      <c r="AK565" s="5" t="s">
        <v>83</v>
      </c>
      <c r="AL565" s="5" t="s">
        <v>105</v>
      </c>
      <c r="AM565" s="5" t="s">
        <v>68</v>
      </c>
      <c r="AN565" s="6">
        <v>22350</v>
      </c>
      <c r="AO565" s="5" t="s">
        <v>69</v>
      </c>
      <c r="AP565" s="5" t="s">
        <v>70</v>
      </c>
      <c r="AQ565" s="6">
        <v>1858</v>
      </c>
    </row>
    <row r="566" spans="1:43" ht="16.5" thickBot="1" x14ac:dyDescent="0.3">
      <c r="A566" s="4">
        <v>13845</v>
      </c>
      <c r="B566" s="5" t="s">
        <v>43</v>
      </c>
      <c r="C566" s="6">
        <v>26365000</v>
      </c>
      <c r="D566" s="6">
        <v>12737000</v>
      </c>
      <c r="E566" s="6">
        <v>37.779125000000001</v>
      </c>
      <c r="F566" s="6">
        <v>-122.44300699999999</v>
      </c>
      <c r="G566" s="5" t="s">
        <v>45</v>
      </c>
      <c r="H566" s="5" t="s">
        <v>46</v>
      </c>
      <c r="I566" s="6">
        <v>6058842</v>
      </c>
      <c r="J566" s="6">
        <v>2012</v>
      </c>
      <c r="K566" s="6">
        <v>3801</v>
      </c>
      <c r="L566" s="6">
        <v>20120330</v>
      </c>
      <c r="M566" s="6">
        <v>31</v>
      </c>
      <c r="N566" s="6">
        <v>2077</v>
      </c>
      <c r="O566" s="5" t="s">
        <v>44</v>
      </c>
      <c r="P566" s="5" t="s">
        <v>135</v>
      </c>
      <c r="Q566" s="6">
        <v>4</v>
      </c>
      <c r="R566" s="5" t="s">
        <v>101</v>
      </c>
      <c r="S566" s="5" t="s">
        <v>230</v>
      </c>
      <c r="T566" s="6">
        <v>279</v>
      </c>
      <c r="U566" s="5" t="s">
        <v>120</v>
      </c>
      <c r="V566" s="5" t="s">
        <v>52</v>
      </c>
      <c r="W566" s="5" t="s">
        <v>53</v>
      </c>
      <c r="X566" s="5" t="s">
        <v>143</v>
      </c>
      <c r="Y566" s="5" t="s">
        <v>310</v>
      </c>
      <c r="Z566" s="5" t="s">
        <v>56</v>
      </c>
      <c r="AA566" s="5" t="s">
        <v>57</v>
      </c>
      <c r="AB566" s="5" t="s">
        <v>58</v>
      </c>
      <c r="AC566" s="5" t="s">
        <v>52</v>
      </c>
      <c r="AD566" s="5" t="s">
        <v>131</v>
      </c>
      <c r="AE566" s="5" t="s">
        <v>60</v>
      </c>
      <c r="AF566" s="5" t="s">
        <v>61</v>
      </c>
      <c r="AG566" s="5" t="s">
        <v>311</v>
      </c>
      <c r="AH566" s="5" t="s">
        <v>149</v>
      </c>
      <c r="AI566" s="5" t="s">
        <v>64</v>
      </c>
      <c r="AJ566" s="5" t="s">
        <v>243</v>
      </c>
      <c r="AK566" s="5" t="s">
        <v>83</v>
      </c>
      <c r="AL566" s="5" t="s">
        <v>105</v>
      </c>
      <c r="AM566" s="5" t="s">
        <v>244</v>
      </c>
      <c r="AN566" s="5" t="s">
        <v>244</v>
      </c>
      <c r="AO566" s="5" t="s">
        <v>244</v>
      </c>
      <c r="AP566" s="5" t="s">
        <v>44</v>
      </c>
      <c r="AQ566" s="6">
        <v>849</v>
      </c>
    </row>
    <row r="567" spans="1:43" ht="16.5" thickBot="1" x14ac:dyDescent="0.3">
      <c r="A567" s="4">
        <v>24366</v>
      </c>
      <c r="B567" s="5" t="s">
        <v>43</v>
      </c>
      <c r="C567" s="6">
        <v>26050000</v>
      </c>
      <c r="D567" s="6">
        <v>4801101</v>
      </c>
      <c r="E567" s="6">
        <v>37.773702</v>
      </c>
      <c r="F567" s="6">
        <v>-122.437583</v>
      </c>
      <c r="G567" s="5" t="s">
        <v>45</v>
      </c>
      <c r="H567" s="5" t="s">
        <v>46</v>
      </c>
      <c r="I567" s="6">
        <v>130195808</v>
      </c>
      <c r="J567" s="6">
        <v>2013</v>
      </c>
      <c r="K567" s="6">
        <v>3801</v>
      </c>
      <c r="L567" s="6">
        <v>20130308</v>
      </c>
      <c r="M567" s="6">
        <v>1120</v>
      </c>
      <c r="N567" s="6">
        <v>2179</v>
      </c>
      <c r="O567" s="5" t="s">
        <v>44</v>
      </c>
      <c r="P567" s="5" t="s">
        <v>135</v>
      </c>
      <c r="Q567" s="5" t="s">
        <v>44</v>
      </c>
      <c r="R567" s="5" t="s">
        <v>453</v>
      </c>
      <c r="S567" s="5" t="s">
        <v>109</v>
      </c>
      <c r="T567" s="6">
        <v>130</v>
      </c>
      <c r="U567" s="5" t="s">
        <v>455</v>
      </c>
      <c r="V567" s="5" t="s">
        <v>52</v>
      </c>
      <c r="W567" s="5" t="s">
        <v>90</v>
      </c>
      <c r="X567" s="5" t="s">
        <v>150</v>
      </c>
      <c r="Y567" s="5" t="s">
        <v>151</v>
      </c>
      <c r="Z567" s="5" t="s">
        <v>358</v>
      </c>
      <c r="AA567" s="5" t="s">
        <v>57</v>
      </c>
      <c r="AB567" s="5" t="s">
        <v>58</v>
      </c>
      <c r="AC567" s="5" t="s">
        <v>52</v>
      </c>
      <c r="AD567" s="5" t="s">
        <v>59</v>
      </c>
      <c r="AE567" s="5" t="s">
        <v>60</v>
      </c>
      <c r="AF567" s="5" t="s">
        <v>153</v>
      </c>
      <c r="AG567" s="5" t="s">
        <v>634</v>
      </c>
      <c r="AH567" s="5" t="s">
        <v>81</v>
      </c>
      <c r="AI567" s="5" t="s">
        <v>64</v>
      </c>
      <c r="AJ567" s="5" t="s">
        <v>243</v>
      </c>
      <c r="AK567" s="5" t="s">
        <v>83</v>
      </c>
      <c r="AL567" s="5" t="s">
        <v>105</v>
      </c>
      <c r="AM567" s="5" t="s">
        <v>244</v>
      </c>
      <c r="AN567" s="5" t="s">
        <v>244</v>
      </c>
      <c r="AO567" s="5" t="s">
        <v>244</v>
      </c>
      <c r="AP567" s="5" t="s">
        <v>44</v>
      </c>
      <c r="AQ567" s="6">
        <v>27476</v>
      </c>
    </row>
    <row r="568" spans="1:43" ht="16.5" thickBot="1" x14ac:dyDescent="0.3">
      <c r="A568" s="4">
        <v>28708</v>
      </c>
      <c r="B568" s="5" t="s">
        <v>43</v>
      </c>
      <c r="C568" s="6">
        <v>26319000</v>
      </c>
      <c r="D568" s="6">
        <v>9762000</v>
      </c>
      <c r="E568" s="6">
        <v>37.772916000000002</v>
      </c>
      <c r="F568" s="6">
        <v>-122.439136</v>
      </c>
      <c r="G568" s="5" t="s">
        <v>45</v>
      </c>
      <c r="H568" s="5" t="s">
        <v>46</v>
      </c>
      <c r="I568" s="6">
        <v>4197178</v>
      </c>
      <c r="J568" s="6">
        <v>2009</v>
      </c>
      <c r="K568" s="6">
        <v>3801</v>
      </c>
      <c r="L568" s="6">
        <v>20090319</v>
      </c>
      <c r="M568" s="6">
        <v>1742</v>
      </c>
      <c r="N568" s="6">
        <v>1028</v>
      </c>
      <c r="O568" s="5" t="s">
        <v>119</v>
      </c>
      <c r="P568" s="5" t="s">
        <v>72</v>
      </c>
      <c r="Q568" s="5" t="s">
        <v>354</v>
      </c>
      <c r="R568" s="5" t="s">
        <v>192</v>
      </c>
      <c r="S568" s="5" t="s">
        <v>325</v>
      </c>
      <c r="T568" s="6">
        <v>14</v>
      </c>
      <c r="U568" s="5" t="s">
        <v>120</v>
      </c>
      <c r="V568" s="5" t="s">
        <v>52</v>
      </c>
      <c r="W568" s="5" t="s">
        <v>90</v>
      </c>
      <c r="X568" s="5" t="s">
        <v>143</v>
      </c>
      <c r="Y568" s="5" t="s">
        <v>55</v>
      </c>
      <c r="Z568" s="5" t="s">
        <v>56</v>
      </c>
      <c r="AA568" s="5" t="s">
        <v>57</v>
      </c>
      <c r="AB568" s="5" t="s">
        <v>58</v>
      </c>
      <c r="AC568" s="5" t="s">
        <v>52</v>
      </c>
      <c r="AD568" s="5" t="s">
        <v>59</v>
      </c>
      <c r="AE568" s="5" t="s">
        <v>112</v>
      </c>
      <c r="AF568" s="5" t="s">
        <v>79</v>
      </c>
      <c r="AG568" s="5" t="s">
        <v>366</v>
      </c>
      <c r="AH568" s="5" t="s">
        <v>63</v>
      </c>
      <c r="AI568" s="5" t="s">
        <v>64</v>
      </c>
      <c r="AJ568" s="5" t="s">
        <v>65</v>
      </c>
      <c r="AK568" s="5" t="s">
        <v>66</v>
      </c>
      <c r="AL568" s="5" t="s">
        <v>105</v>
      </c>
      <c r="AM568" s="5" t="s">
        <v>68</v>
      </c>
      <c r="AN568" s="6">
        <v>22350</v>
      </c>
      <c r="AO568" s="5" t="s">
        <v>69</v>
      </c>
      <c r="AP568" s="5" t="s">
        <v>70</v>
      </c>
      <c r="AQ568" s="6">
        <v>15438</v>
      </c>
    </row>
    <row r="569" spans="1:43" ht="16.5" thickBot="1" x14ac:dyDescent="0.3">
      <c r="A569" s="4">
        <v>28707</v>
      </c>
      <c r="B569" s="5" t="s">
        <v>43</v>
      </c>
      <c r="C569" s="6">
        <v>26036000</v>
      </c>
      <c r="D569" s="6">
        <v>9761000</v>
      </c>
      <c r="E569" s="6">
        <v>37.772956999999998</v>
      </c>
      <c r="F569" s="6">
        <v>-122.43881500000001</v>
      </c>
      <c r="G569" s="5" t="s">
        <v>45</v>
      </c>
      <c r="H569" s="5" t="s">
        <v>46</v>
      </c>
      <c r="I569" s="6">
        <v>3739147</v>
      </c>
      <c r="J569" s="6">
        <v>2008</v>
      </c>
      <c r="K569" s="6">
        <v>3801</v>
      </c>
      <c r="L569" s="6">
        <v>20080304</v>
      </c>
      <c r="M569" s="6">
        <v>1920</v>
      </c>
      <c r="N569" s="6">
        <v>246</v>
      </c>
      <c r="O569" s="5" t="s">
        <v>119</v>
      </c>
      <c r="P569" s="5" t="s">
        <v>47</v>
      </c>
      <c r="Q569" s="5" t="s">
        <v>332</v>
      </c>
      <c r="R569" s="5" t="s">
        <v>192</v>
      </c>
      <c r="S569" s="5" t="s">
        <v>325</v>
      </c>
      <c r="T569" s="6">
        <v>80</v>
      </c>
      <c r="U569" s="5" t="s">
        <v>76</v>
      </c>
      <c r="V569" s="5" t="s">
        <v>52</v>
      </c>
      <c r="W569" s="5" t="s">
        <v>90</v>
      </c>
      <c r="X569" s="5" t="s">
        <v>147</v>
      </c>
      <c r="Y569" s="5" t="s">
        <v>78</v>
      </c>
      <c r="Z569" s="5" t="s">
        <v>56</v>
      </c>
      <c r="AA569" s="5" t="s">
        <v>57</v>
      </c>
      <c r="AB569" s="5" t="s">
        <v>58</v>
      </c>
      <c r="AC569" s="5" t="s">
        <v>52</v>
      </c>
      <c r="AD569" s="5" t="s">
        <v>131</v>
      </c>
      <c r="AE569" s="5" t="s">
        <v>60</v>
      </c>
      <c r="AF569" s="5" t="s">
        <v>79</v>
      </c>
      <c r="AG569" s="5" t="s">
        <v>373</v>
      </c>
      <c r="AH569" s="5" t="s">
        <v>123</v>
      </c>
      <c r="AI569" s="5" t="s">
        <v>64</v>
      </c>
      <c r="AJ569" s="5" t="s">
        <v>188</v>
      </c>
      <c r="AK569" s="5" t="s">
        <v>168</v>
      </c>
      <c r="AL569" s="5" t="s">
        <v>105</v>
      </c>
      <c r="AM569" s="5" t="s">
        <v>68</v>
      </c>
      <c r="AN569" s="6">
        <v>21703</v>
      </c>
      <c r="AO569" s="5" t="s">
        <v>189</v>
      </c>
      <c r="AP569" s="5" t="s">
        <v>190</v>
      </c>
      <c r="AQ569" s="6">
        <v>2022</v>
      </c>
    </row>
    <row r="570" spans="1:43" ht="16.5" thickBot="1" x14ac:dyDescent="0.3">
      <c r="A570" s="4">
        <v>29081</v>
      </c>
      <c r="B570" s="5" t="s">
        <v>43</v>
      </c>
      <c r="C570" s="6">
        <v>26079000</v>
      </c>
      <c r="D570" s="5" t="s">
        <v>44</v>
      </c>
      <c r="E570" s="6">
        <v>37.779439000000004</v>
      </c>
      <c r="F570" s="6">
        <v>-122.440397</v>
      </c>
      <c r="G570" s="5" t="s">
        <v>45</v>
      </c>
      <c r="H570" s="5" t="s">
        <v>46</v>
      </c>
      <c r="I570" s="6">
        <v>4639465</v>
      </c>
      <c r="J570" s="6">
        <v>2010</v>
      </c>
      <c r="K570" s="6">
        <v>3801</v>
      </c>
      <c r="L570" s="6">
        <v>20100302</v>
      </c>
      <c r="M570" s="6">
        <v>2220</v>
      </c>
      <c r="N570" s="6">
        <v>202</v>
      </c>
      <c r="O570" s="5" t="s">
        <v>386</v>
      </c>
      <c r="P570" s="5" t="s">
        <v>47</v>
      </c>
      <c r="Q570" s="5" t="s">
        <v>318</v>
      </c>
      <c r="R570" s="5" t="s">
        <v>49</v>
      </c>
      <c r="S570" s="5" t="s">
        <v>325</v>
      </c>
      <c r="T570" s="6">
        <v>0</v>
      </c>
      <c r="U570" s="5" t="s">
        <v>51</v>
      </c>
      <c r="V570" s="5" t="s">
        <v>52</v>
      </c>
      <c r="W570" s="5" t="s">
        <v>53</v>
      </c>
      <c r="X570" s="5" t="s">
        <v>91</v>
      </c>
      <c r="Y570" s="5" t="s">
        <v>78</v>
      </c>
      <c r="Z570" s="5" t="s">
        <v>56</v>
      </c>
      <c r="AA570" s="5" t="s">
        <v>57</v>
      </c>
      <c r="AB570" s="5" t="s">
        <v>58</v>
      </c>
      <c r="AC570" s="5" t="s">
        <v>52</v>
      </c>
      <c r="AD570" s="5" t="s">
        <v>131</v>
      </c>
      <c r="AE570" s="5" t="s">
        <v>112</v>
      </c>
      <c r="AF570" s="5" t="s">
        <v>79</v>
      </c>
      <c r="AG570" s="5" t="s">
        <v>387</v>
      </c>
      <c r="AH570" s="5" t="s">
        <v>149</v>
      </c>
      <c r="AI570" s="5" t="s">
        <v>171</v>
      </c>
      <c r="AJ570" s="5" t="s">
        <v>388</v>
      </c>
      <c r="AK570" s="5" t="s">
        <v>66</v>
      </c>
      <c r="AL570" s="5" t="s">
        <v>105</v>
      </c>
      <c r="AM570" s="5" t="s">
        <v>68</v>
      </c>
      <c r="AN570" s="5" t="s">
        <v>389</v>
      </c>
      <c r="AO570" s="5" t="s">
        <v>390</v>
      </c>
      <c r="AP570" s="5" t="s">
        <v>391</v>
      </c>
      <c r="AQ570" s="6">
        <v>5145</v>
      </c>
    </row>
    <row r="571" spans="1:43" ht="16.5" thickBot="1" x14ac:dyDescent="0.3">
      <c r="A571" s="4">
        <v>29188</v>
      </c>
      <c r="B571" s="5" t="s">
        <v>43</v>
      </c>
      <c r="C571" s="6">
        <v>26326000</v>
      </c>
      <c r="D571" s="5" t="s">
        <v>44</v>
      </c>
      <c r="E571" s="6">
        <v>37.772295</v>
      </c>
      <c r="F571" s="6">
        <v>-122.444024</v>
      </c>
      <c r="G571" s="5" t="s">
        <v>45</v>
      </c>
      <c r="H571" s="5" t="s">
        <v>46</v>
      </c>
      <c r="I571" s="6">
        <v>3123903</v>
      </c>
      <c r="J571" s="6">
        <v>2007</v>
      </c>
      <c r="K571" s="6">
        <v>3801</v>
      </c>
      <c r="L571" s="6">
        <v>20070319</v>
      </c>
      <c r="M571" s="6">
        <v>1301</v>
      </c>
      <c r="N571" s="6">
        <v>4060</v>
      </c>
      <c r="O571" s="5" t="s">
        <v>119</v>
      </c>
      <c r="P571" s="5" t="s">
        <v>172</v>
      </c>
      <c r="Q571" s="5" t="s">
        <v>427</v>
      </c>
      <c r="R571" s="5" t="s">
        <v>192</v>
      </c>
      <c r="S571" s="5" t="s">
        <v>402</v>
      </c>
      <c r="T571" s="6">
        <v>0</v>
      </c>
      <c r="U571" s="5" t="s">
        <v>51</v>
      </c>
      <c r="V571" s="5" t="s">
        <v>52</v>
      </c>
      <c r="W571" s="5" t="s">
        <v>90</v>
      </c>
      <c r="X571" s="5" t="s">
        <v>147</v>
      </c>
      <c r="Y571" s="5" t="s">
        <v>78</v>
      </c>
      <c r="Z571" s="5" t="s">
        <v>56</v>
      </c>
      <c r="AA571" s="5" t="s">
        <v>57</v>
      </c>
      <c r="AB571" s="5" t="s">
        <v>58</v>
      </c>
      <c r="AC571" s="5" t="s">
        <v>52</v>
      </c>
      <c r="AD571" s="5" t="s">
        <v>59</v>
      </c>
      <c r="AE571" s="5" t="s">
        <v>112</v>
      </c>
      <c r="AF571" s="5" t="s">
        <v>79</v>
      </c>
      <c r="AG571" s="5" t="s">
        <v>428</v>
      </c>
      <c r="AH571" s="5" t="s">
        <v>81</v>
      </c>
      <c r="AI571" s="5" t="s">
        <v>64</v>
      </c>
      <c r="AJ571" s="5" t="s">
        <v>65</v>
      </c>
      <c r="AK571" s="5" t="s">
        <v>66</v>
      </c>
      <c r="AL571" s="5" t="s">
        <v>105</v>
      </c>
      <c r="AM571" s="5" t="s">
        <v>68</v>
      </c>
      <c r="AN571" s="6">
        <v>22350</v>
      </c>
      <c r="AO571" s="5" t="s">
        <v>69</v>
      </c>
      <c r="AP571" s="5" t="s">
        <v>70</v>
      </c>
      <c r="AQ571" s="6">
        <v>26522</v>
      </c>
    </row>
    <row r="572" spans="1:43" ht="16.5" thickBot="1" x14ac:dyDescent="0.3">
      <c r="A572" s="4">
        <v>14678</v>
      </c>
      <c r="B572" s="5" t="s">
        <v>43</v>
      </c>
      <c r="C572" s="6">
        <v>26057000</v>
      </c>
      <c r="D572" s="6">
        <v>4804101</v>
      </c>
      <c r="E572" s="6">
        <v>37.775934999999997</v>
      </c>
      <c r="F572" s="6">
        <v>-122.437999</v>
      </c>
      <c r="G572" s="5" t="s">
        <v>45</v>
      </c>
      <c r="H572" s="5" t="s">
        <v>46</v>
      </c>
      <c r="I572" s="6">
        <v>4647233</v>
      </c>
      <c r="J572" s="6">
        <v>2010</v>
      </c>
      <c r="K572" s="6">
        <v>3801</v>
      </c>
      <c r="L572" s="6">
        <v>20100317</v>
      </c>
      <c r="M572" s="6">
        <v>1330</v>
      </c>
      <c r="N572" s="6">
        <v>1230</v>
      </c>
      <c r="O572" s="5" t="s">
        <v>792</v>
      </c>
      <c r="P572" s="5" t="s">
        <v>88</v>
      </c>
      <c r="Q572" s="5" t="s">
        <v>136</v>
      </c>
      <c r="R572" s="5" t="s">
        <v>453</v>
      </c>
      <c r="S572" s="5" t="s">
        <v>263</v>
      </c>
      <c r="T572" s="6">
        <v>5</v>
      </c>
      <c r="U572" s="5" t="s">
        <v>622</v>
      </c>
      <c r="V572" s="5" t="s">
        <v>52</v>
      </c>
      <c r="W572" s="5" t="s">
        <v>90</v>
      </c>
      <c r="X572" s="5" t="s">
        <v>150</v>
      </c>
      <c r="Y572" s="5" t="s">
        <v>151</v>
      </c>
      <c r="Z572" s="5" t="s">
        <v>152</v>
      </c>
      <c r="AA572" s="5" t="s">
        <v>57</v>
      </c>
      <c r="AB572" s="5" t="s">
        <v>58</v>
      </c>
      <c r="AC572" s="5" t="s">
        <v>52</v>
      </c>
      <c r="AD572" s="5" t="s">
        <v>59</v>
      </c>
      <c r="AE572" s="5" t="s">
        <v>112</v>
      </c>
      <c r="AF572" s="5" t="s">
        <v>153</v>
      </c>
      <c r="AG572" s="5" t="s">
        <v>793</v>
      </c>
      <c r="AH572" s="5" t="s">
        <v>81</v>
      </c>
      <c r="AI572" s="5" t="s">
        <v>64</v>
      </c>
      <c r="AJ572" s="5" t="s">
        <v>236</v>
      </c>
      <c r="AK572" s="5" t="s">
        <v>66</v>
      </c>
      <c r="AL572" s="5" t="s">
        <v>105</v>
      </c>
      <c r="AM572" s="5" t="s">
        <v>68</v>
      </c>
      <c r="AN572" s="5" t="s">
        <v>237</v>
      </c>
      <c r="AO572" s="5" t="s">
        <v>238</v>
      </c>
      <c r="AP572" s="5" t="s">
        <v>179</v>
      </c>
      <c r="AQ572" s="6">
        <v>18817</v>
      </c>
    </row>
    <row r="573" spans="1:43" ht="16.5" thickBot="1" x14ac:dyDescent="0.3">
      <c r="A573" s="4">
        <v>17368</v>
      </c>
      <c r="B573" s="5" t="s">
        <v>43</v>
      </c>
      <c r="C573" s="6">
        <v>26053000</v>
      </c>
      <c r="D573" s="5" t="s">
        <v>44</v>
      </c>
      <c r="E573" s="6">
        <v>37.774991999999997</v>
      </c>
      <c r="F573" s="6">
        <v>-122.437799</v>
      </c>
      <c r="G573" s="5" t="s">
        <v>45</v>
      </c>
      <c r="H573" s="5" t="s">
        <v>46</v>
      </c>
      <c r="I573" s="6">
        <v>130208677</v>
      </c>
      <c r="J573" s="6">
        <v>2013</v>
      </c>
      <c r="K573" s="6">
        <v>3801</v>
      </c>
      <c r="L573" s="6">
        <v>20130312</v>
      </c>
      <c r="M573" s="6">
        <v>2351</v>
      </c>
      <c r="N573" s="6">
        <v>1889</v>
      </c>
      <c r="O573" s="5" t="s">
        <v>119</v>
      </c>
      <c r="P573" s="5" t="s">
        <v>47</v>
      </c>
      <c r="Q573" s="5" t="s">
        <v>240</v>
      </c>
      <c r="R573" s="5" t="s">
        <v>453</v>
      </c>
      <c r="S573" s="5" t="s">
        <v>268</v>
      </c>
      <c r="T573" s="6">
        <v>0</v>
      </c>
      <c r="U573" s="5" t="s">
        <v>51</v>
      </c>
      <c r="V573" s="5" t="s">
        <v>52</v>
      </c>
      <c r="W573" s="5" t="s">
        <v>53</v>
      </c>
      <c r="X573" s="5" t="s">
        <v>54</v>
      </c>
      <c r="Y573" s="5" t="s">
        <v>78</v>
      </c>
      <c r="Z573" s="5" t="s">
        <v>358</v>
      </c>
      <c r="AA573" s="5" t="s">
        <v>57</v>
      </c>
      <c r="AB573" s="5" t="s">
        <v>58</v>
      </c>
      <c r="AC573" s="5" t="s">
        <v>52</v>
      </c>
      <c r="AD573" s="5" t="s">
        <v>131</v>
      </c>
      <c r="AE573" s="5" t="s">
        <v>112</v>
      </c>
      <c r="AF573" s="5" t="s">
        <v>153</v>
      </c>
      <c r="AG573" s="5" t="s">
        <v>507</v>
      </c>
      <c r="AH573" s="5" t="s">
        <v>149</v>
      </c>
      <c r="AI573" s="5" t="s">
        <v>171</v>
      </c>
      <c r="AJ573" s="5" t="s">
        <v>250</v>
      </c>
      <c r="AK573" s="5" t="s">
        <v>66</v>
      </c>
      <c r="AL573" s="5" t="s">
        <v>105</v>
      </c>
      <c r="AM573" s="5" t="s">
        <v>68</v>
      </c>
      <c r="AN573" s="5" t="s">
        <v>106</v>
      </c>
      <c r="AO573" s="5" t="s">
        <v>107</v>
      </c>
      <c r="AP573" s="5" t="s">
        <v>108</v>
      </c>
      <c r="AQ573" s="6">
        <v>6923</v>
      </c>
    </row>
    <row r="574" spans="1:43" ht="16.5" thickBot="1" x14ac:dyDescent="0.3">
      <c r="A574" s="4">
        <v>14649</v>
      </c>
      <c r="B574" s="5" t="s">
        <v>43</v>
      </c>
      <c r="C574" s="6">
        <v>26056000</v>
      </c>
      <c r="D574" s="6">
        <v>4803201</v>
      </c>
      <c r="E574" s="6">
        <v>37.775114000000002</v>
      </c>
      <c r="F574" s="6">
        <v>-122.437776</v>
      </c>
      <c r="G574" s="5" t="s">
        <v>45</v>
      </c>
      <c r="H574" s="5" t="s">
        <v>46</v>
      </c>
      <c r="I574" s="6">
        <v>3123917</v>
      </c>
      <c r="J574" s="6">
        <v>2007</v>
      </c>
      <c r="K574" s="6">
        <v>3801</v>
      </c>
      <c r="L574" s="6">
        <v>20070310</v>
      </c>
      <c r="M574" s="6">
        <v>2347</v>
      </c>
      <c r="N574" s="6">
        <v>794</v>
      </c>
      <c r="O574" s="5" t="s">
        <v>819</v>
      </c>
      <c r="P574" s="5" t="s">
        <v>128</v>
      </c>
      <c r="Q574" s="5" t="s">
        <v>621</v>
      </c>
      <c r="R574" s="5" t="s">
        <v>453</v>
      </c>
      <c r="S574" s="5" t="s">
        <v>268</v>
      </c>
      <c r="T574" s="6">
        <v>43</v>
      </c>
      <c r="U574" s="5" t="s">
        <v>622</v>
      </c>
      <c r="V574" s="5" t="s">
        <v>52</v>
      </c>
      <c r="W574" s="5" t="s">
        <v>90</v>
      </c>
      <c r="X574" s="5" t="s">
        <v>150</v>
      </c>
      <c r="Y574" s="5" t="s">
        <v>151</v>
      </c>
      <c r="Z574" s="5" t="s">
        <v>203</v>
      </c>
      <c r="AA574" s="5" t="s">
        <v>57</v>
      </c>
      <c r="AB574" s="5" t="s">
        <v>58</v>
      </c>
      <c r="AC574" s="5" t="s">
        <v>52</v>
      </c>
      <c r="AD574" s="5" t="s">
        <v>131</v>
      </c>
      <c r="AE574" s="5" t="s">
        <v>112</v>
      </c>
      <c r="AF574" s="5" t="s">
        <v>153</v>
      </c>
      <c r="AG574" s="5" t="s">
        <v>820</v>
      </c>
      <c r="AH574" s="5" t="s">
        <v>149</v>
      </c>
      <c r="AI574" s="5" t="s">
        <v>64</v>
      </c>
      <c r="AJ574" s="5" t="s">
        <v>205</v>
      </c>
      <c r="AK574" s="5" t="s">
        <v>83</v>
      </c>
      <c r="AL574" s="5" t="s">
        <v>105</v>
      </c>
      <c r="AM574" s="5" t="s">
        <v>68</v>
      </c>
      <c r="AN574" s="6">
        <v>21955</v>
      </c>
      <c r="AO574" s="5" t="s">
        <v>206</v>
      </c>
      <c r="AP574" s="5" t="s">
        <v>207</v>
      </c>
      <c r="AQ574" s="6">
        <v>16066</v>
      </c>
    </row>
    <row r="575" spans="1:43" ht="16.5" thickBot="1" x14ac:dyDescent="0.3">
      <c r="A575" s="4">
        <v>29405</v>
      </c>
      <c r="B575" s="5" t="s">
        <v>43</v>
      </c>
      <c r="C575" s="6">
        <v>26419000</v>
      </c>
      <c r="D575" s="6">
        <v>9768000</v>
      </c>
      <c r="E575" s="6">
        <v>37.771501999999998</v>
      </c>
      <c r="F575" s="6">
        <v>-122.45027</v>
      </c>
      <c r="G575" s="5" t="s">
        <v>45</v>
      </c>
      <c r="H575" s="5" t="s">
        <v>46</v>
      </c>
      <c r="I575" s="6">
        <v>3723325</v>
      </c>
      <c r="J575" s="6">
        <v>2008</v>
      </c>
      <c r="K575" s="6">
        <v>3801</v>
      </c>
      <c r="L575" s="6">
        <v>20080328</v>
      </c>
      <c r="M575" s="6">
        <v>1908</v>
      </c>
      <c r="N575" s="6">
        <v>131</v>
      </c>
      <c r="O575" s="5" t="s">
        <v>119</v>
      </c>
      <c r="P575" s="5" t="s">
        <v>135</v>
      </c>
      <c r="Q575" s="5" t="s">
        <v>208</v>
      </c>
      <c r="R575" s="5" t="s">
        <v>192</v>
      </c>
      <c r="S575" s="5" t="s">
        <v>478</v>
      </c>
      <c r="T575" s="6">
        <v>97</v>
      </c>
      <c r="U575" s="5" t="s">
        <v>76</v>
      </c>
      <c r="V575" s="5" t="s">
        <v>52</v>
      </c>
      <c r="W575" s="5" t="s">
        <v>53</v>
      </c>
      <c r="X575" s="5" t="s">
        <v>91</v>
      </c>
      <c r="Y575" s="5" t="s">
        <v>78</v>
      </c>
      <c r="Z575" s="5" t="s">
        <v>56</v>
      </c>
      <c r="AA575" s="5" t="s">
        <v>213</v>
      </c>
      <c r="AB575" s="5" t="s">
        <v>58</v>
      </c>
      <c r="AC575" s="5" t="s">
        <v>52</v>
      </c>
      <c r="AD575" s="5" t="s">
        <v>131</v>
      </c>
      <c r="AE575" s="5" t="s">
        <v>60</v>
      </c>
      <c r="AF575" s="5" t="s">
        <v>79</v>
      </c>
      <c r="AG575" s="5" t="s">
        <v>485</v>
      </c>
      <c r="AH575" s="5" t="s">
        <v>123</v>
      </c>
      <c r="AI575" s="5" t="s">
        <v>215</v>
      </c>
      <c r="AJ575" s="5" t="s">
        <v>82</v>
      </c>
      <c r="AK575" s="5" t="s">
        <v>83</v>
      </c>
      <c r="AL575" s="5" t="s">
        <v>105</v>
      </c>
      <c r="AM575" s="5" t="s">
        <v>68</v>
      </c>
      <c r="AN575" s="6">
        <v>22106</v>
      </c>
      <c r="AO575" s="5" t="s">
        <v>85</v>
      </c>
      <c r="AP575" s="5" t="s">
        <v>86</v>
      </c>
      <c r="AQ575" s="6">
        <v>1995</v>
      </c>
    </row>
    <row r="576" spans="1:43" ht="16.5" thickBot="1" x14ac:dyDescent="0.3">
      <c r="A576" s="4">
        <v>29406</v>
      </c>
      <c r="B576" s="5" t="s">
        <v>43</v>
      </c>
      <c r="C576" s="6">
        <v>26419000</v>
      </c>
      <c r="D576" s="6">
        <v>9768000</v>
      </c>
      <c r="E576" s="6">
        <v>37.771506000000002</v>
      </c>
      <c r="F576" s="6">
        <v>-122.45023999999999</v>
      </c>
      <c r="G576" s="5" t="s">
        <v>45</v>
      </c>
      <c r="H576" s="5" t="s">
        <v>46</v>
      </c>
      <c r="I576" s="6">
        <v>5135584</v>
      </c>
      <c r="J576" s="6">
        <v>2011</v>
      </c>
      <c r="K576" s="6">
        <v>3801</v>
      </c>
      <c r="L576" s="6">
        <v>20110314</v>
      </c>
      <c r="M576" s="6">
        <v>1340</v>
      </c>
      <c r="N576" s="6">
        <v>1230</v>
      </c>
      <c r="O576" s="5" t="s">
        <v>217</v>
      </c>
      <c r="P576" s="5" t="s">
        <v>172</v>
      </c>
      <c r="Q576" s="5" t="s">
        <v>136</v>
      </c>
      <c r="R576" s="5" t="s">
        <v>192</v>
      </c>
      <c r="S576" s="5" t="s">
        <v>478</v>
      </c>
      <c r="T576" s="6">
        <v>106</v>
      </c>
      <c r="U576" s="5" t="s">
        <v>76</v>
      </c>
      <c r="V576" s="5" t="s">
        <v>52</v>
      </c>
      <c r="W576" s="5" t="s">
        <v>90</v>
      </c>
      <c r="X576" s="5" t="s">
        <v>147</v>
      </c>
      <c r="Y576" s="5" t="s">
        <v>78</v>
      </c>
      <c r="Z576" s="5" t="s">
        <v>56</v>
      </c>
      <c r="AA576" s="5" t="s">
        <v>213</v>
      </c>
      <c r="AB576" s="5" t="s">
        <v>58</v>
      </c>
      <c r="AC576" s="5" t="s">
        <v>52</v>
      </c>
      <c r="AD576" s="5" t="s">
        <v>59</v>
      </c>
      <c r="AE576" s="5" t="s">
        <v>60</v>
      </c>
      <c r="AF576" s="5" t="s">
        <v>79</v>
      </c>
      <c r="AG576" s="5" t="s">
        <v>494</v>
      </c>
      <c r="AH576" s="5" t="s">
        <v>81</v>
      </c>
      <c r="AI576" s="5" t="s">
        <v>215</v>
      </c>
      <c r="AJ576" s="5" t="s">
        <v>65</v>
      </c>
      <c r="AK576" s="5" t="s">
        <v>168</v>
      </c>
      <c r="AL576" s="5" t="s">
        <v>105</v>
      </c>
      <c r="AM576" s="5" t="s">
        <v>68</v>
      </c>
      <c r="AN576" s="6">
        <v>22350</v>
      </c>
      <c r="AO576" s="5" t="s">
        <v>69</v>
      </c>
      <c r="AP576" s="5" t="s">
        <v>70</v>
      </c>
      <c r="AQ576" s="6">
        <v>27551</v>
      </c>
    </row>
    <row r="577" spans="1:43" ht="16.5" thickBot="1" x14ac:dyDescent="0.3">
      <c r="A577" s="4">
        <v>29408</v>
      </c>
      <c r="B577" s="5" t="s">
        <v>43</v>
      </c>
      <c r="C577" s="6">
        <v>26419000</v>
      </c>
      <c r="D577" s="6">
        <v>9768000</v>
      </c>
      <c r="E577" s="6">
        <v>37.771495000000002</v>
      </c>
      <c r="F577" s="6">
        <v>-122.45032500000001</v>
      </c>
      <c r="G577" s="5" t="s">
        <v>45</v>
      </c>
      <c r="H577" s="5" t="s">
        <v>46</v>
      </c>
      <c r="I577" s="6">
        <v>5664346</v>
      </c>
      <c r="J577" s="6">
        <v>2012</v>
      </c>
      <c r="K577" s="6">
        <v>3801</v>
      </c>
      <c r="L577" s="6">
        <v>20120307</v>
      </c>
      <c r="M577" s="6">
        <v>1233</v>
      </c>
      <c r="N577" s="6">
        <v>2179</v>
      </c>
      <c r="O577" s="5" t="s">
        <v>44</v>
      </c>
      <c r="P577" s="5" t="s">
        <v>88</v>
      </c>
      <c r="Q577" s="5" t="s">
        <v>159</v>
      </c>
      <c r="R577" s="5" t="s">
        <v>192</v>
      </c>
      <c r="S577" s="5" t="s">
        <v>478</v>
      </c>
      <c r="T577" s="6">
        <v>81</v>
      </c>
      <c r="U577" s="5" t="s">
        <v>76</v>
      </c>
      <c r="V577" s="5" t="s">
        <v>52</v>
      </c>
      <c r="W577" s="5" t="s">
        <v>90</v>
      </c>
      <c r="X577" s="5" t="s">
        <v>77</v>
      </c>
      <c r="Y577" s="5" t="s">
        <v>78</v>
      </c>
      <c r="Z577" s="5" t="s">
        <v>56</v>
      </c>
      <c r="AA577" s="5" t="s">
        <v>57</v>
      </c>
      <c r="AB577" s="5" t="s">
        <v>58</v>
      </c>
      <c r="AC577" s="5" t="s">
        <v>52</v>
      </c>
      <c r="AD577" s="5" t="s">
        <v>59</v>
      </c>
      <c r="AE577" s="5" t="s">
        <v>60</v>
      </c>
      <c r="AF577" s="5" t="s">
        <v>79</v>
      </c>
      <c r="AG577" s="5" t="s">
        <v>495</v>
      </c>
      <c r="AH577" s="5" t="s">
        <v>81</v>
      </c>
      <c r="AI577" s="5" t="s">
        <v>64</v>
      </c>
      <c r="AJ577" s="5" t="s">
        <v>114</v>
      </c>
      <c r="AK577" s="5" t="s">
        <v>83</v>
      </c>
      <c r="AL577" s="5" t="s">
        <v>105</v>
      </c>
      <c r="AM577" s="5" t="s">
        <v>68</v>
      </c>
      <c r="AN577" s="5" t="s">
        <v>116</v>
      </c>
      <c r="AO577" s="5" t="s">
        <v>117</v>
      </c>
      <c r="AP577" s="5" t="s">
        <v>118</v>
      </c>
      <c r="AQ577" s="6">
        <v>30305</v>
      </c>
    </row>
    <row r="578" spans="1:43" ht="16.5" thickBot="1" x14ac:dyDescent="0.3">
      <c r="A578" s="4">
        <v>28862</v>
      </c>
      <c r="B578" s="5" t="s">
        <v>43</v>
      </c>
      <c r="C578" s="6">
        <v>26050000</v>
      </c>
      <c r="D578" s="5" t="s">
        <v>44</v>
      </c>
      <c r="E578" s="6">
        <v>37.774062000000001</v>
      </c>
      <c r="F578" s="6">
        <v>-122.437611</v>
      </c>
      <c r="G578" s="5" t="s">
        <v>45</v>
      </c>
      <c r="H578" s="5" t="s">
        <v>46</v>
      </c>
      <c r="I578" s="6">
        <v>4196356</v>
      </c>
      <c r="J578" s="6">
        <v>2009</v>
      </c>
      <c r="K578" s="6">
        <v>3801</v>
      </c>
      <c r="L578" s="6">
        <v>20090320</v>
      </c>
      <c r="M578" s="6">
        <v>2052</v>
      </c>
      <c r="N578" s="6">
        <v>4203</v>
      </c>
      <c r="O578" s="5" t="s">
        <v>119</v>
      </c>
      <c r="P578" s="5" t="s">
        <v>135</v>
      </c>
      <c r="Q578" s="6">
        <v>1</v>
      </c>
      <c r="R578" s="5" t="s">
        <v>109</v>
      </c>
      <c r="S578" s="5" t="s">
        <v>453</v>
      </c>
      <c r="T578" s="6">
        <v>0</v>
      </c>
      <c r="U578" s="5" t="s">
        <v>51</v>
      </c>
      <c r="V578" s="5" t="s">
        <v>52</v>
      </c>
      <c r="W578" s="5" t="s">
        <v>53</v>
      </c>
      <c r="X578" s="5" t="s">
        <v>77</v>
      </c>
      <c r="Y578" s="5" t="s">
        <v>78</v>
      </c>
      <c r="Z578" s="5" t="s">
        <v>56</v>
      </c>
      <c r="AA578" s="5" t="s">
        <v>57</v>
      </c>
      <c r="AB578" s="5" t="s">
        <v>58</v>
      </c>
      <c r="AC578" s="5" t="s">
        <v>52</v>
      </c>
      <c r="AD578" s="5" t="s">
        <v>131</v>
      </c>
      <c r="AE578" s="5" t="s">
        <v>112</v>
      </c>
      <c r="AF578" s="5" t="s">
        <v>79</v>
      </c>
      <c r="AG578" s="5" t="s">
        <v>512</v>
      </c>
      <c r="AH578" s="5" t="s">
        <v>123</v>
      </c>
      <c r="AI578" s="5" t="s">
        <v>138</v>
      </c>
      <c r="AJ578" s="5" t="s">
        <v>114</v>
      </c>
      <c r="AK578" s="5" t="s">
        <v>66</v>
      </c>
      <c r="AL578" s="5" t="s">
        <v>105</v>
      </c>
      <c r="AM578" s="5" t="s">
        <v>68</v>
      </c>
      <c r="AN578" s="5" t="s">
        <v>116</v>
      </c>
      <c r="AO578" s="5" t="s">
        <v>117</v>
      </c>
      <c r="AP578" s="5" t="s">
        <v>118</v>
      </c>
      <c r="AQ578" s="6">
        <v>7895</v>
      </c>
    </row>
    <row r="579" spans="1:43" ht="16.5" thickBot="1" x14ac:dyDescent="0.3">
      <c r="A579" s="4">
        <v>28938</v>
      </c>
      <c r="B579" s="5" t="s">
        <v>43</v>
      </c>
      <c r="C579" s="6">
        <v>26057000</v>
      </c>
      <c r="D579" s="5" t="s">
        <v>44</v>
      </c>
      <c r="E579" s="6">
        <v>37.776856000000002</v>
      </c>
      <c r="F579" s="6">
        <v>-122.438177</v>
      </c>
      <c r="G579" s="5" t="s">
        <v>45</v>
      </c>
      <c r="H579" s="5" t="s">
        <v>46</v>
      </c>
      <c r="I579" s="6">
        <v>3727068</v>
      </c>
      <c r="J579" s="6">
        <v>2008</v>
      </c>
      <c r="K579" s="6">
        <v>3801</v>
      </c>
      <c r="L579" s="6">
        <v>20080318</v>
      </c>
      <c r="M579" s="6">
        <v>1008</v>
      </c>
      <c r="N579" s="6">
        <v>1337</v>
      </c>
      <c r="O579" s="5" t="s">
        <v>119</v>
      </c>
      <c r="P579" s="5" t="s">
        <v>47</v>
      </c>
      <c r="Q579" s="5" t="s">
        <v>354</v>
      </c>
      <c r="R579" s="5" t="s">
        <v>174</v>
      </c>
      <c r="S579" s="5" t="s">
        <v>453</v>
      </c>
      <c r="T579" s="6">
        <v>0</v>
      </c>
      <c r="U579" s="5" t="s">
        <v>51</v>
      </c>
      <c r="V579" s="5" t="s">
        <v>52</v>
      </c>
      <c r="W579" s="5" t="s">
        <v>90</v>
      </c>
      <c r="X579" s="5" t="s">
        <v>91</v>
      </c>
      <c r="Y579" s="5" t="s">
        <v>78</v>
      </c>
      <c r="Z579" s="5" t="s">
        <v>56</v>
      </c>
      <c r="AA579" s="5" t="s">
        <v>57</v>
      </c>
      <c r="AB579" s="5" t="s">
        <v>58</v>
      </c>
      <c r="AC579" s="5" t="s">
        <v>52</v>
      </c>
      <c r="AD579" s="5" t="s">
        <v>59</v>
      </c>
      <c r="AE579" s="5" t="s">
        <v>112</v>
      </c>
      <c r="AF579" s="5" t="s">
        <v>79</v>
      </c>
      <c r="AG579" s="5" t="s">
        <v>536</v>
      </c>
      <c r="AH579" s="5" t="s">
        <v>81</v>
      </c>
      <c r="AI579" s="5" t="s">
        <v>64</v>
      </c>
      <c r="AJ579" s="5" t="s">
        <v>124</v>
      </c>
      <c r="AK579" s="5" t="s">
        <v>66</v>
      </c>
      <c r="AL579" s="5" t="s">
        <v>105</v>
      </c>
      <c r="AM579" s="5" t="s">
        <v>68</v>
      </c>
      <c r="AN579" s="5" t="s">
        <v>125</v>
      </c>
      <c r="AO579" s="5" t="s">
        <v>126</v>
      </c>
      <c r="AP579" s="5" t="s">
        <v>127</v>
      </c>
      <c r="AQ579" s="6">
        <v>21559</v>
      </c>
    </row>
    <row r="580" spans="1:43" ht="16.5" thickBot="1" x14ac:dyDescent="0.3">
      <c r="A580" s="4">
        <v>28913</v>
      </c>
      <c r="B580" s="5" t="s">
        <v>43</v>
      </c>
      <c r="C580" s="6">
        <v>26056000</v>
      </c>
      <c r="D580" s="5" t="s">
        <v>44</v>
      </c>
      <c r="E580" s="6">
        <v>37.775925000000001</v>
      </c>
      <c r="F580" s="6">
        <v>-122.43799</v>
      </c>
      <c r="G580" s="5" t="s">
        <v>45</v>
      </c>
      <c r="H580" s="5" t="s">
        <v>46</v>
      </c>
      <c r="I580" s="6">
        <v>4648348</v>
      </c>
      <c r="J580" s="6">
        <v>2010</v>
      </c>
      <c r="K580" s="6">
        <v>3801</v>
      </c>
      <c r="L580" s="6">
        <v>20100323</v>
      </c>
      <c r="M580" s="6">
        <v>1740</v>
      </c>
      <c r="N580" s="6">
        <v>821</v>
      </c>
      <c r="O580" s="5" t="s">
        <v>44</v>
      </c>
      <c r="P580" s="5" t="s">
        <v>47</v>
      </c>
      <c r="Q580" s="5" t="s">
        <v>44</v>
      </c>
      <c r="R580" s="5" t="s">
        <v>263</v>
      </c>
      <c r="S580" s="5" t="s">
        <v>453</v>
      </c>
      <c r="T580" s="6">
        <v>0</v>
      </c>
      <c r="U580" s="5" t="s">
        <v>51</v>
      </c>
      <c r="V580" s="5" t="s">
        <v>52</v>
      </c>
      <c r="W580" s="5" t="s">
        <v>53</v>
      </c>
      <c r="X580" s="5" t="s">
        <v>91</v>
      </c>
      <c r="Y580" s="5" t="s">
        <v>78</v>
      </c>
      <c r="Z580" s="5" t="s">
        <v>56</v>
      </c>
      <c r="AA580" s="5" t="s">
        <v>57</v>
      </c>
      <c r="AB580" s="5" t="s">
        <v>58</v>
      </c>
      <c r="AC580" s="5" t="s">
        <v>52</v>
      </c>
      <c r="AD580" s="5" t="s">
        <v>131</v>
      </c>
      <c r="AE580" s="5" t="s">
        <v>112</v>
      </c>
      <c r="AF580" s="5" t="s">
        <v>79</v>
      </c>
      <c r="AG580" s="5" t="s">
        <v>549</v>
      </c>
      <c r="AH580" s="5" t="s">
        <v>63</v>
      </c>
      <c r="AI580" s="5" t="s">
        <v>64</v>
      </c>
      <c r="AJ580" s="5" t="s">
        <v>303</v>
      </c>
      <c r="AK580" s="5" t="s">
        <v>66</v>
      </c>
      <c r="AL580" s="5" t="s">
        <v>105</v>
      </c>
      <c r="AM580" s="5" t="s">
        <v>68</v>
      </c>
      <c r="AN580" s="5" t="s">
        <v>276</v>
      </c>
      <c r="AO580" s="5" t="s">
        <v>277</v>
      </c>
      <c r="AP580" s="5" t="s">
        <v>278</v>
      </c>
      <c r="AQ580" s="6">
        <v>4901</v>
      </c>
    </row>
    <row r="581" spans="1:43" ht="16.5" thickBot="1" x14ac:dyDescent="0.3">
      <c r="A581" s="4">
        <v>1484</v>
      </c>
      <c r="B581" s="5" t="s">
        <v>43</v>
      </c>
      <c r="C581" s="6">
        <v>26027000</v>
      </c>
      <c r="D581" s="6">
        <v>9760000</v>
      </c>
      <c r="E581" s="6">
        <v>37.773156999999998</v>
      </c>
      <c r="F581" s="6">
        <v>-122.437235</v>
      </c>
      <c r="G581" s="5" t="s">
        <v>45</v>
      </c>
      <c r="H581" s="5" t="s">
        <v>46</v>
      </c>
      <c r="I581" s="6">
        <v>2637939</v>
      </c>
      <c r="J581" s="6">
        <v>2006</v>
      </c>
      <c r="K581" s="6">
        <v>3801</v>
      </c>
      <c r="L581" s="6">
        <v>20060325</v>
      </c>
      <c r="M581" s="6">
        <v>1015</v>
      </c>
      <c r="N581" s="6">
        <v>438</v>
      </c>
      <c r="O581" s="5" t="s">
        <v>71</v>
      </c>
      <c r="P581" s="5" t="s">
        <v>128</v>
      </c>
      <c r="Q581" s="5" t="s">
        <v>191</v>
      </c>
      <c r="R581" s="5" t="s">
        <v>192</v>
      </c>
      <c r="S581" s="5" t="s">
        <v>453</v>
      </c>
      <c r="T581" s="6">
        <v>55</v>
      </c>
      <c r="U581" s="5" t="s">
        <v>76</v>
      </c>
      <c r="V581" s="5" t="s">
        <v>52</v>
      </c>
      <c r="W581" s="5" t="s">
        <v>53</v>
      </c>
      <c r="X581" s="5" t="s">
        <v>147</v>
      </c>
      <c r="Y581" s="5" t="s">
        <v>92</v>
      </c>
      <c r="Z581" s="5" t="s">
        <v>56</v>
      </c>
      <c r="AA581" s="5" t="s">
        <v>57</v>
      </c>
      <c r="AB581" s="5" t="s">
        <v>58</v>
      </c>
      <c r="AC581" s="5" t="s">
        <v>52</v>
      </c>
      <c r="AD581" s="5" t="s">
        <v>59</v>
      </c>
      <c r="AE581" s="5" t="s">
        <v>60</v>
      </c>
      <c r="AF581" s="5" t="s">
        <v>93</v>
      </c>
      <c r="AG581" s="5" t="s">
        <v>564</v>
      </c>
      <c r="AH581" s="5" t="s">
        <v>81</v>
      </c>
      <c r="AI581" s="5" t="s">
        <v>64</v>
      </c>
      <c r="AJ581" s="5" t="s">
        <v>65</v>
      </c>
      <c r="AK581" s="5" t="s">
        <v>168</v>
      </c>
      <c r="AL581" s="5" t="s">
        <v>105</v>
      </c>
      <c r="AM581" s="5" t="s">
        <v>68</v>
      </c>
      <c r="AN581" s="6">
        <v>22350</v>
      </c>
      <c r="AO581" s="5" t="s">
        <v>69</v>
      </c>
      <c r="AP581" s="5" t="s">
        <v>70</v>
      </c>
      <c r="AQ581" s="6">
        <v>12530</v>
      </c>
    </row>
    <row r="582" spans="1:43" ht="16.5" thickBot="1" x14ac:dyDescent="0.3">
      <c r="A582" s="4">
        <v>28680</v>
      </c>
      <c r="B582" s="5" t="s">
        <v>43</v>
      </c>
      <c r="C582" s="6">
        <v>26036000</v>
      </c>
      <c r="D582" s="6">
        <v>9761000</v>
      </c>
      <c r="E582" s="6">
        <v>37.773116000000002</v>
      </c>
      <c r="F582" s="6">
        <v>-122.43755899999999</v>
      </c>
      <c r="G582" s="5" t="s">
        <v>45</v>
      </c>
      <c r="H582" s="5" t="s">
        <v>46</v>
      </c>
      <c r="I582" s="6">
        <v>4657045</v>
      </c>
      <c r="J582" s="6">
        <v>2010</v>
      </c>
      <c r="K582" s="6">
        <v>3801</v>
      </c>
      <c r="L582" s="6">
        <v>20100313</v>
      </c>
      <c r="M582" s="6">
        <v>2012</v>
      </c>
      <c r="N582" s="6">
        <v>2089</v>
      </c>
      <c r="O582" s="5" t="s">
        <v>44</v>
      </c>
      <c r="P582" s="5" t="s">
        <v>128</v>
      </c>
      <c r="Q582" s="5" t="s">
        <v>567</v>
      </c>
      <c r="R582" s="5" t="s">
        <v>192</v>
      </c>
      <c r="S582" s="5" t="s">
        <v>453</v>
      </c>
      <c r="T582" s="6">
        <v>40</v>
      </c>
      <c r="U582" s="5" t="s">
        <v>120</v>
      </c>
      <c r="V582" s="5" t="s">
        <v>52</v>
      </c>
      <c r="W582" s="5" t="s">
        <v>53</v>
      </c>
      <c r="X582" s="5" t="s">
        <v>147</v>
      </c>
      <c r="Y582" s="5" t="s">
        <v>78</v>
      </c>
      <c r="Z582" s="5" t="s">
        <v>56</v>
      </c>
      <c r="AA582" s="5" t="s">
        <v>57</v>
      </c>
      <c r="AB582" s="5" t="s">
        <v>58</v>
      </c>
      <c r="AC582" s="5" t="s">
        <v>52</v>
      </c>
      <c r="AD582" s="5" t="s">
        <v>131</v>
      </c>
      <c r="AE582" s="5" t="s">
        <v>112</v>
      </c>
      <c r="AF582" s="5" t="s">
        <v>79</v>
      </c>
      <c r="AG582" s="5" t="s">
        <v>568</v>
      </c>
      <c r="AH582" s="5" t="s">
        <v>123</v>
      </c>
      <c r="AI582" s="5" t="s">
        <v>64</v>
      </c>
      <c r="AJ582" s="5" t="s">
        <v>65</v>
      </c>
      <c r="AK582" s="5" t="s">
        <v>168</v>
      </c>
      <c r="AL582" s="5" t="s">
        <v>105</v>
      </c>
      <c r="AM582" s="5" t="s">
        <v>68</v>
      </c>
      <c r="AN582" s="6">
        <v>22350</v>
      </c>
      <c r="AO582" s="5" t="s">
        <v>69</v>
      </c>
      <c r="AP582" s="5" t="s">
        <v>70</v>
      </c>
      <c r="AQ582" s="6">
        <v>2014</v>
      </c>
    </row>
    <row r="583" spans="1:43" ht="16.5" thickBot="1" x14ac:dyDescent="0.3">
      <c r="A583" s="4">
        <v>28688</v>
      </c>
      <c r="B583" s="5" t="s">
        <v>43</v>
      </c>
      <c r="C583" s="6">
        <v>26031000</v>
      </c>
      <c r="D583" s="5" t="s">
        <v>44</v>
      </c>
      <c r="E583" s="6">
        <v>37.773133000000001</v>
      </c>
      <c r="F583" s="6">
        <v>-122.437423</v>
      </c>
      <c r="G583" s="5" t="s">
        <v>45</v>
      </c>
      <c r="H583" s="5" t="s">
        <v>46</v>
      </c>
      <c r="I583" s="6">
        <v>6054486</v>
      </c>
      <c r="J583" s="6">
        <v>2012</v>
      </c>
      <c r="K583" s="6">
        <v>3801</v>
      </c>
      <c r="L583" s="6">
        <v>20120319</v>
      </c>
      <c r="M583" s="6">
        <v>1441</v>
      </c>
      <c r="N583" s="6">
        <v>874</v>
      </c>
      <c r="O583" s="5" t="s">
        <v>119</v>
      </c>
      <c r="P583" s="5" t="s">
        <v>172</v>
      </c>
      <c r="Q583" s="5" t="s">
        <v>136</v>
      </c>
      <c r="R583" s="5" t="s">
        <v>192</v>
      </c>
      <c r="S583" s="5" t="s">
        <v>453</v>
      </c>
      <c r="T583" s="6">
        <v>0</v>
      </c>
      <c r="U583" s="5" t="s">
        <v>51</v>
      </c>
      <c r="V583" s="5" t="s">
        <v>52</v>
      </c>
      <c r="W583" s="5" t="s">
        <v>90</v>
      </c>
      <c r="X583" s="5" t="s">
        <v>91</v>
      </c>
      <c r="Y583" s="5" t="s">
        <v>78</v>
      </c>
      <c r="Z583" s="5" t="s">
        <v>56</v>
      </c>
      <c r="AA583" s="5" t="s">
        <v>57</v>
      </c>
      <c r="AB583" s="5" t="s">
        <v>58</v>
      </c>
      <c r="AC583" s="5" t="s">
        <v>52</v>
      </c>
      <c r="AD583" s="5" t="s">
        <v>59</v>
      </c>
      <c r="AE583" s="5" t="s">
        <v>112</v>
      </c>
      <c r="AF583" s="5" t="s">
        <v>79</v>
      </c>
      <c r="AG583" s="5" t="s">
        <v>554</v>
      </c>
      <c r="AH583" s="5" t="s">
        <v>63</v>
      </c>
      <c r="AI583" s="5" t="s">
        <v>64</v>
      </c>
      <c r="AJ583" s="5" t="s">
        <v>250</v>
      </c>
      <c r="AK583" s="5" t="s">
        <v>66</v>
      </c>
      <c r="AL583" s="5" t="s">
        <v>105</v>
      </c>
      <c r="AM583" s="5" t="s">
        <v>68</v>
      </c>
      <c r="AN583" s="5" t="s">
        <v>106</v>
      </c>
      <c r="AO583" s="5" t="s">
        <v>107</v>
      </c>
      <c r="AP583" s="5" t="s">
        <v>108</v>
      </c>
      <c r="AQ583" s="6">
        <v>24171</v>
      </c>
    </row>
    <row r="584" spans="1:43" ht="16.5" thickBot="1" x14ac:dyDescent="0.3">
      <c r="A584" s="4">
        <v>29463</v>
      </c>
      <c r="B584" s="5" t="s">
        <v>43</v>
      </c>
      <c r="C584" s="6">
        <v>26445000</v>
      </c>
      <c r="D584" s="5" t="s">
        <v>44</v>
      </c>
      <c r="E584" s="6">
        <v>37.771929999999998</v>
      </c>
      <c r="F584" s="6">
        <v>-122.454083</v>
      </c>
      <c r="G584" s="5" t="s">
        <v>639</v>
      </c>
      <c r="H584" s="5" t="s">
        <v>46</v>
      </c>
      <c r="I584" s="6">
        <v>4465772</v>
      </c>
      <c r="J584" s="6">
        <v>2009</v>
      </c>
      <c r="K584" s="6">
        <v>3801</v>
      </c>
      <c r="L584" s="6">
        <v>20090320</v>
      </c>
      <c r="M584" s="6">
        <v>2053</v>
      </c>
      <c r="N584" s="6">
        <v>4085</v>
      </c>
      <c r="O584" s="5" t="s">
        <v>44</v>
      </c>
      <c r="P584" s="5" t="s">
        <v>135</v>
      </c>
      <c r="Q584" s="5" t="s">
        <v>640</v>
      </c>
      <c r="R584" s="5" t="s">
        <v>109</v>
      </c>
      <c r="S584" s="5" t="s">
        <v>109</v>
      </c>
      <c r="T584" s="6">
        <v>0</v>
      </c>
      <c r="U584" s="5" t="s">
        <v>51</v>
      </c>
      <c r="V584" s="5" t="s">
        <v>451</v>
      </c>
      <c r="W584" s="5" t="s">
        <v>53</v>
      </c>
      <c r="X584" s="5" t="s">
        <v>77</v>
      </c>
      <c r="Y584" s="5" t="s">
        <v>78</v>
      </c>
      <c r="Z584" s="5" t="s">
        <v>56</v>
      </c>
      <c r="AA584" s="5" t="s">
        <v>57</v>
      </c>
      <c r="AB584" s="5" t="s">
        <v>58</v>
      </c>
      <c r="AC584" s="5" t="s">
        <v>52</v>
      </c>
      <c r="AD584" s="5" t="s">
        <v>131</v>
      </c>
      <c r="AE584" s="5" t="s">
        <v>112</v>
      </c>
      <c r="AF584" s="5" t="s">
        <v>79</v>
      </c>
      <c r="AG584" s="5" t="s">
        <v>641</v>
      </c>
      <c r="AH584" s="5" t="s">
        <v>123</v>
      </c>
      <c r="AI584" s="5" t="s">
        <v>138</v>
      </c>
      <c r="AJ584" s="5" t="s">
        <v>114</v>
      </c>
      <c r="AK584" s="5" t="s">
        <v>66</v>
      </c>
      <c r="AL584" s="5" t="s">
        <v>105</v>
      </c>
      <c r="AM584" s="5" t="s">
        <v>68</v>
      </c>
      <c r="AN584" s="5" t="s">
        <v>116</v>
      </c>
      <c r="AO584" s="5" t="s">
        <v>117</v>
      </c>
      <c r="AP584" s="5" t="s">
        <v>118</v>
      </c>
      <c r="AQ584" s="6">
        <v>11260</v>
      </c>
    </row>
    <row r="585" spans="1:43" ht="16.5" thickBot="1" x14ac:dyDescent="0.3">
      <c r="A585" s="4">
        <v>10777</v>
      </c>
      <c r="B585" s="5" t="s">
        <v>43</v>
      </c>
      <c r="C585" s="6">
        <v>26347000</v>
      </c>
      <c r="D585" s="5" t="s">
        <v>44</v>
      </c>
      <c r="E585" s="6">
        <v>37.772995000000002</v>
      </c>
      <c r="F585" s="6">
        <v>-122.445902</v>
      </c>
      <c r="G585" s="5" t="s">
        <v>45</v>
      </c>
      <c r="H585" s="5" t="s">
        <v>46</v>
      </c>
      <c r="I585" s="6">
        <v>5131833</v>
      </c>
      <c r="J585" s="6">
        <v>2011</v>
      </c>
      <c r="K585" s="6">
        <v>3801</v>
      </c>
      <c r="L585" s="6">
        <v>20110322</v>
      </c>
      <c r="M585" s="6">
        <v>34</v>
      </c>
      <c r="N585" s="6">
        <v>275</v>
      </c>
      <c r="O585" s="5" t="s">
        <v>119</v>
      </c>
      <c r="P585" s="5" t="s">
        <v>47</v>
      </c>
      <c r="Q585" s="5" t="s">
        <v>146</v>
      </c>
      <c r="R585" s="5" t="s">
        <v>644</v>
      </c>
      <c r="S585" s="5" t="s">
        <v>109</v>
      </c>
      <c r="T585" s="6">
        <v>0</v>
      </c>
      <c r="U585" s="5" t="s">
        <v>51</v>
      </c>
      <c r="V585" s="5" t="s">
        <v>52</v>
      </c>
      <c r="W585" s="5" t="s">
        <v>90</v>
      </c>
      <c r="X585" s="5" t="s">
        <v>91</v>
      </c>
      <c r="Y585" s="5" t="s">
        <v>92</v>
      </c>
      <c r="Z585" s="5" t="s">
        <v>56</v>
      </c>
      <c r="AA585" s="5" t="s">
        <v>57</v>
      </c>
      <c r="AB585" s="5" t="s">
        <v>58</v>
      </c>
      <c r="AC585" s="5" t="s">
        <v>52</v>
      </c>
      <c r="AD585" s="5" t="s">
        <v>131</v>
      </c>
      <c r="AE585" s="5" t="s">
        <v>112</v>
      </c>
      <c r="AF585" s="5" t="s">
        <v>93</v>
      </c>
      <c r="AG585" s="5" t="s">
        <v>645</v>
      </c>
      <c r="AH585" s="5" t="s">
        <v>149</v>
      </c>
      <c r="AI585" s="5" t="s">
        <v>64</v>
      </c>
      <c r="AJ585" s="5" t="s">
        <v>379</v>
      </c>
      <c r="AK585" s="5" t="s">
        <v>66</v>
      </c>
      <c r="AL585" s="5" t="s">
        <v>105</v>
      </c>
      <c r="AM585" s="5" t="s">
        <v>68</v>
      </c>
      <c r="AN585" s="5" t="s">
        <v>380</v>
      </c>
      <c r="AO585" s="5" t="s">
        <v>381</v>
      </c>
      <c r="AP585" s="5" t="s">
        <v>382</v>
      </c>
      <c r="AQ585" s="6">
        <v>14505</v>
      </c>
    </row>
    <row r="586" spans="1:43" ht="16.5" thickBot="1" x14ac:dyDescent="0.3">
      <c r="A586" s="4">
        <v>28944</v>
      </c>
      <c r="B586" s="5" t="s">
        <v>43</v>
      </c>
      <c r="C586" s="6">
        <v>26057000</v>
      </c>
      <c r="D586" s="6">
        <v>4805201</v>
      </c>
      <c r="E586" s="6">
        <v>37.777019000000003</v>
      </c>
      <c r="F586" s="6">
        <v>-122.438157</v>
      </c>
      <c r="G586" s="5" t="s">
        <v>45</v>
      </c>
      <c r="H586" s="5" t="s">
        <v>46</v>
      </c>
      <c r="I586" s="6">
        <v>4197186</v>
      </c>
      <c r="J586" s="6">
        <v>2009</v>
      </c>
      <c r="K586" s="6">
        <v>3801</v>
      </c>
      <c r="L586" s="6">
        <v>20090304</v>
      </c>
      <c r="M586" s="6">
        <v>840</v>
      </c>
      <c r="N586" s="6">
        <v>1484</v>
      </c>
      <c r="O586" s="5" t="s">
        <v>44</v>
      </c>
      <c r="P586" s="5" t="s">
        <v>88</v>
      </c>
      <c r="Q586" s="5" t="s">
        <v>136</v>
      </c>
      <c r="R586" s="5" t="s">
        <v>453</v>
      </c>
      <c r="S586" s="5" t="s">
        <v>174</v>
      </c>
      <c r="T586" s="6">
        <v>58</v>
      </c>
      <c r="U586" s="5" t="s">
        <v>622</v>
      </c>
      <c r="V586" s="5" t="s">
        <v>52</v>
      </c>
      <c r="W586" s="5" t="s">
        <v>90</v>
      </c>
      <c r="X586" s="5" t="s">
        <v>147</v>
      </c>
      <c r="Y586" s="5" t="s">
        <v>78</v>
      </c>
      <c r="Z586" s="5" t="s">
        <v>56</v>
      </c>
      <c r="AA586" s="5" t="s">
        <v>213</v>
      </c>
      <c r="AB586" s="5" t="s">
        <v>58</v>
      </c>
      <c r="AC586" s="5" t="s">
        <v>52</v>
      </c>
      <c r="AD586" s="5" t="s">
        <v>59</v>
      </c>
      <c r="AE586" s="5" t="s">
        <v>60</v>
      </c>
      <c r="AF586" s="5" t="s">
        <v>79</v>
      </c>
      <c r="AG586" s="5" t="s">
        <v>727</v>
      </c>
      <c r="AH586" s="5" t="s">
        <v>95</v>
      </c>
      <c r="AI586" s="5" t="s">
        <v>171</v>
      </c>
      <c r="AJ586" s="5" t="s">
        <v>65</v>
      </c>
      <c r="AK586" s="5" t="s">
        <v>168</v>
      </c>
      <c r="AL586" s="5" t="s">
        <v>105</v>
      </c>
      <c r="AM586" s="5" t="s">
        <v>68</v>
      </c>
      <c r="AN586" s="6">
        <v>22350</v>
      </c>
      <c r="AO586" s="5" t="s">
        <v>69</v>
      </c>
      <c r="AP586" s="5" t="s">
        <v>70</v>
      </c>
      <c r="AQ586" s="6">
        <v>18063</v>
      </c>
    </row>
    <row r="587" spans="1:43" ht="16.5" thickBot="1" x14ac:dyDescent="0.3">
      <c r="A587" s="4">
        <v>14645</v>
      </c>
      <c r="B587" s="5" t="s">
        <v>43</v>
      </c>
      <c r="C587" s="6">
        <v>26059000</v>
      </c>
      <c r="D587" s="6">
        <v>6825000</v>
      </c>
      <c r="E587" s="6">
        <v>37.774988</v>
      </c>
      <c r="F587" s="6">
        <v>-122.437827</v>
      </c>
      <c r="G587" s="5" t="s">
        <v>45</v>
      </c>
      <c r="H587" s="5" t="s">
        <v>46</v>
      </c>
      <c r="I587" s="6">
        <v>3123896</v>
      </c>
      <c r="J587" s="6">
        <v>2007</v>
      </c>
      <c r="K587" s="6">
        <v>3801</v>
      </c>
      <c r="L587" s="6">
        <v>20070331</v>
      </c>
      <c r="M587" s="6">
        <v>1828</v>
      </c>
      <c r="N587" s="6">
        <v>307</v>
      </c>
      <c r="O587" s="5" t="s">
        <v>44</v>
      </c>
      <c r="P587" s="5" t="s">
        <v>128</v>
      </c>
      <c r="Q587" s="5" t="s">
        <v>173</v>
      </c>
      <c r="R587" s="5" t="s">
        <v>268</v>
      </c>
      <c r="S587" s="5" t="s">
        <v>453</v>
      </c>
      <c r="T587" s="6">
        <v>8</v>
      </c>
      <c r="U587" s="5" t="s">
        <v>120</v>
      </c>
      <c r="V587" s="5" t="s">
        <v>52</v>
      </c>
      <c r="W587" s="5" t="s">
        <v>53</v>
      </c>
      <c r="X587" s="5" t="s">
        <v>150</v>
      </c>
      <c r="Y587" s="5" t="s">
        <v>151</v>
      </c>
      <c r="Z587" s="5" t="s">
        <v>152</v>
      </c>
      <c r="AA587" s="5" t="s">
        <v>57</v>
      </c>
      <c r="AB587" s="5" t="s">
        <v>58</v>
      </c>
      <c r="AC587" s="5" t="s">
        <v>52</v>
      </c>
      <c r="AD587" s="5" t="s">
        <v>59</v>
      </c>
      <c r="AE587" s="5" t="s">
        <v>112</v>
      </c>
      <c r="AF587" s="5" t="s">
        <v>153</v>
      </c>
      <c r="AG587" s="5" t="s">
        <v>551</v>
      </c>
      <c r="AH587" s="5" t="s">
        <v>123</v>
      </c>
      <c r="AI587" s="5" t="s">
        <v>64</v>
      </c>
      <c r="AJ587" s="5" t="s">
        <v>497</v>
      </c>
      <c r="AK587" s="5" t="s">
        <v>66</v>
      </c>
      <c r="AL587" s="5" t="s">
        <v>105</v>
      </c>
      <c r="AM587" s="5" t="s">
        <v>68</v>
      </c>
      <c r="AN587" s="5" t="s">
        <v>498</v>
      </c>
      <c r="AO587" s="5" t="s">
        <v>499</v>
      </c>
      <c r="AP587" s="5" t="s">
        <v>127</v>
      </c>
      <c r="AQ587" s="6">
        <v>8421</v>
      </c>
    </row>
    <row r="588" spans="1:43" ht="16.5" thickBot="1" x14ac:dyDescent="0.3">
      <c r="A588" s="4">
        <v>29348</v>
      </c>
      <c r="B588" s="5" t="s">
        <v>43</v>
      </c>
      <c r="C588" s="6">
        <v>26383000</v>
      </c>
      <c r="D588" s="5" t="s">
        <v>44</v>
      </c>
      <c r="E588" s="6">
        <v>37.777669000000003</v>
      </c>
      <c r="F588" s="6">
        <v>-122.44684599999999</v>
      </c>
      <c r="G588" s="5" t="s">
        <v>45</v>
      </c>
      <c r="H588" s="5" t="s">
        <v>46</v>
      </c>
      <c r="I588" s="6">
        <v>4656780</v>
      </c>
      <c r="J588" s="6">
        <v>2010</v>
      </c>
      <c r="K588" s="6">
        <v>3801</v>
      </c>
      <c r="L588" s="6">
        <v>20100310</v>
      </c>
      <c r="M588" s="6">
        <v>2039</v>
      </c>
      <c r="N588" s="6">
        <v>2175</v>
      </c>
      <c r="O588" s="5" t="s">
        <v>71</v>
      </c>
      <c r="P588" s="5" t="s">
        <v>88</v>
      </c>
      <c r="Q588" s="5" t="s">
        <v>267</v>
      </c>
      <c r="R588" s="5" t="s">
        <v>644</v>
      </c>
      <c r="S588" s="5" t="s">
        <v>768</v>
      </c>
      <c r="T588" s="6">
        <v>0</v>
      </c>
      <c r="U588" s="5" t="s">
        <v>51</v>
      </c>
      <c r="V588" s="5" t="s">
        <v>52</v>
      </c>
      <c r="W588" s="5" t="s">
        <v>53</v>
      </c>
      <c r="X588" s="5" t="s">
        <v>91</v>
      </c>
      <c r="Y588" s="5" t="s">
        <v>78</v>
      </c>
      <c r="Z588" s="5" t="s">
        <v>56</v>
      </c>
      <c r="AA588" s="5" t="s">
        <v>57</v>
      </c>
      <c r="AB588" s="5" t="s">
        <v>58</v>
      </c>
      <c r="AC588" s="5" t="s">
        <v>52</v>
      </c>
      <c r="AD588" s="5" t="s">
        <v>131</v>
      </c>
      <c r="AE588" s="5" t="s">
        <v>112</v>
      </c>
      <c r="AF588" s="5" t="s">
        <v>79</v>
      </c>
      <c r="AG588" s="5" t="s">
        <v>767</v>
      </c>
      <c r="AH588" s="5" t="s">
        <v>123</v>
      </c>
      <c r="AI588" s="5" t="s">
        <v>64</v>
      </c>
      <c r="AJ588" s="5" t="s">
        <v>259</v>
      </c>
      <c r="AK588" s="5" t="s">
        <v>66</v>
      </c>
      <c r="AL588" s="5" t="s">
        <v>105</v>
      </c>
      <c r="AM588" s="5" t="s">
        <v>68</v>
      </c>
      <c r="AN588" s="6">
        <v>22100.5</v>
      </c>
      <c r="AO588" s="5" t="s">
        <v>260</v>
      </c>
      <c r="AP588" s="5" t="s">
        <v>261</v>
      </c>
      <c r="AQ588" s="6">
        <v>7550</v>
      </c>
    </row>
    <row r="589" spans="1:43" ht="16.5" thickBot="1" x14ac:dyDescent="0.3">
      <c r="A589" s="4">
        <v>21420</v>
      </c>
      <c r="B589" s="5" t="s">
        <v>43</v>
      </c>
      <c r="C589" s="6">
        <v>26065000</v>
      </c>
      <c r="D589" s="5" t="s">
        <v>44</v>
      </c>
      <c r="E589" s="6">
        <v>37.778937999999997</v>
      </c>
      <c r="F589" s="6">
        <v>-122.436885</v>
      </c>
      <c r="G589" s="5" t="s">
        <v>45</v>
      </c>
      <c r="H589" s="5" t="s">
        <v>46</v>
      </c>
      <c r="I589" s="6">
        <v>130205924</v>
      </c>
      <c r="J589" s="6">
        <v>2013</v>
      </c>
      <c r="K589" s="6">
        <v>3801</v>
      </c>
      <c r="L589" s="6">
        <v>20130311</v>
      </c>
      <c r="M589" s="6">
        <v>2325</v>
      </c>
      <c r="N589" s="6">
        <v>2380</v>
      </c>
      <c r="O589" s="5" t="s">
        <v>119</v>
      </c>
      <c r="P589" s="5" t="s">
        <v>172</v>
      </c>
      <c r="Q589" s="5" t="s">
        <v>240</v>
      </c>
      <c r="R589" s="5" t="s">
        <v>680</v>
      </c>
      <c r="S589" s="5" t="s">
        <v>74</v>
      </c>
      <c r="T589" s="6">
        <v>0</v>
      </c>
      <c r="U589" s="5" t="s">
        <v>51</v>
      </c>
      <c r="V589" s="5" t="s">
        <v>52</v>
      </c>
      <c r="W589" s="5" t="s">
        <v>53</v>
      </c>
      <c r="X589" s="5" t="s">
        <v>91</v>
      </c>
      <c r="Y589" s="5" t="s">
        <v>92</v>
      </c>
      <c r="Z589" s="5" t="s">
        <v>56</v>
      </c>
      <c r="AA589" s="5" t="s">
        <v>57</v>
      </c>
      <c r="AB589" s="5" t="s">
        <v>58</v>
      </c>
      <c r="AC589" s="5" t="s">
        <v>52</v>
      </c>
      <c r="AD589" s="5" t="s">
        <v>131</v>
      </c>
      <c r="AE589" s="5" t="s">
        <v>112</v>
      </c>
      <c r="AF589" s="5" t="s">
        <v>93</v>
      </c>
      <c r="AG589" s="5" t="s">
        <v>776</v>
      </c>
      <c r="AH589" s="5" t="s">
        <v>149</v>
      </c>
      <c r="AI589" s="5" t="s">
        <v>64</v>
      </c>
      <c r="AJ589" s="5" t="s">
        <v>124</v>
      </c>
      <c r="AK589" s="5" t="s">
        <v>66</v>
      </c>
      <c r="AL589" s="5" t="s">
        <v>105</v>
      </c>
      <c r="AM589" s="5" t="s">
        <v>68</v>
      </c>
      <c r="AN589" s="5" t="s">
        <v>125</v>
      </c>
      <c r="AO589" s="5" t="s">
        <v>126</v>
      </c>
      <c r="AP589" s="5" t="s">
        <v>127</v>
      </c>
      <c r="AQ589" s="6">
        <v>4263</v>
      </c>
    </row>
    <row r="590" spans="1:43" ht="16.5" thickBot="1" x14ac:dyDescent="0.3">
      <c r="A590" s="4">
        <v>29310</v>
      </c>
      <c r="B590" s="5" t="s">
        <v>43</v>
      </c>
      <c r="C590" s="6">
        <v>26371000</v>
      </c>
      <c r="D590" s="6">
        <v>6568000</v>
      </c>
      <c r="E590" s="6">
        <v>37.774870999999997</v>
      </c>
      <c r="F590" s="6">
        <v>-122.446282</v>
      </c>
      <c r="G590" s="5" t="s">
        <v>45</v>
      </c>
      <c r="H590" s="5" t="s">
        <v>46</v>
      </c>
      <c r="I590" s="6">
        <v>3740065</v>
      </c>
      <c r="J590" s="6">
        <v>2008</v>
      </c>
      <c r="K590" s="6">
        <v>3801</v>
      </c>
      <c r="L590" s="6">
        <v>20080326</v>
      </c>
      <c r="M590" s="6">
        <v>847</v>
      </c>
      <c r="N590" s="6">
        <v>514</v>
      </c>
      <c r="O590" s="5" t="s">
        <v>609</v>
      </c>
      <c r="P590" s="5" t="s">
        <v>88</v>
      </c>
      <c r="Q590" s="5" t="s">
        <v>610</v>
      </c>
      <c r="R590" s="5" t="s">
        <v>644</v>
      </c>
      <c r="S590" s="5" t="s">
        <v>263</v>
      </c>
      <c r="T590" s="6">
        <v>99</v>
      </c>
      <c r="U590" s="5" t="s">
        <v>51</v>
      </c>
      <c r="V590" s="5" t="s">
        <v>52</v>
      </c>
      <c r="W590" s="5" t="s">
        <v>53</v>
      </c>
      <c r="X590" s="5" t="s">
        <v>54</v>
      </c>
      <c r="Y590" s="5" t="s">
        <v>78</v>
      </c>
      <c r="Z590" s="5" t="s">
        <v>56</v>
      </c>
      <c r="AA590" s="5" t="s">
        <v>57</v>
      </c>
      <c r="AB590" s="5" t="s">
        <v>58</v>
      </c>
      <c r="AC590" s="5" t="s">
        <v>52</v>
      </c>
      <c r="AD590" s="5" t="s">
        <v>59</v>
      </c>
      <c r="AE590" s="5" t="s">
        <v>112</v>
      </c>
      <c r="AF590" s="5" t="s">
        <v>79</v>
      </c>
      <c r="AG590" s="5" t="s">
        <v>798</v>
      </c>
      <c r="AH590" s="5" t="s">
        <v>95</v>
      </c>
      <c r="AI590" s="5" t="s">
        <v>64</v>
      </c>
      <c r="AJ590" s="5" t="s">
        <v>243</v>
      </c>
      <c r="AK590" s="5" t="s">
        <v>83</v>
      </c>
      <c r="AL590" s="5" t="s">
        <v>105</v>
      </c>
      <c r="AM590" s="5" t="s">
        <v>244</v>
      </c>
      <c r="AN590" s="5" t="s">
        <v>244</v>
      </c>
      <c r="AO590" s="5" t="s">
        <v>244</v>
      </c>
      <c r="AP590" s="5" t="s">
        <v>44</v>
      </c>
      <c r="AQ590" s="6">
        <v>9624</v>
      </c>
    </row>
    <row r="591" spans="1:43" ht="16.5" thickBot="1" x14ac:dyDescent="0.3">
      <c r="A591" s="4">
        <v>29306</v>
      </c>
      <c r="B591" s="5" t="s">
        <v>43</v>
      </c>
      <c r="C591" s="6">
        <v>26377000</v>
      </c>
      <c r="D591" s="5" t="s">
        <v>44</v>
      </c>
      <c r="E591" s="6">
        <v>37.774870999999997</v>
      </c>
      <c r="F591" s="6">
        <v>-122.44628400000001</v>
      </c>
      <c r="G591" s="5" t="s">
        <v>45</v>
      </c>
      <c r="H591" s="5" t="s">
        <v>46</v>
      </c>
      <c r="I591" s="6">
        <v>2624756</v>
      </c>
      <c r="J591" s="6">
        <v>2006</v>
      </c>
      <c r="K591" s="6">
        <v>3801</v>
      </c>
      <c r="L591" s="6">
        <v>20060329</v>
      </c>
      <c r="M591" s="6">
        <v>2246</v>
      </c>
      <c r="N591" s="6">
        <v>821</v>
      </c>
      <c r="O591" s="5" t="s">
        <v>217</v>
      </c>
      <c r="P591" s="5" t="s">
        <v>88</v>
      </c>
      <c r="Q591" s="5" t="s">
        <v>258</v>
      </c>
      <c r="R591" s="5" t="s">
        <v>644</v>
      </c>
      <c r="S591" s="5" t="s">
        <v>263</v>
      </c>
      <c r="T591" s="6">
        <v>0</v>
      </c>
      <c r="U591" s="5" t="s">
        <v>51</v>
      </c>
      <c r="V591" s="5" t="s">
        <v>52</v>
      </c>
      <c r="W591" s="5" t="s">
        <v>90</v>
      </c>
      <c r="X591" s="5" t="s">
        <v>91</v>
      </c>
      <c r="Y591" s="5" t="s">
        <v>78</v>
      </c>
      <c r="Z591" s="5" t="s">
        <v>56</v>
      </c>
      <c r="AA591" s="5" t="s">
        <v>213</v>
      </c>
      <c r="AB591" s="5" t="s">
        <v>58</v>
      </c>
      <c r="AC591" s="5" t="s">
        <v>52</v>
      </c>
      <c r="AD591" s="5" t="s">
        <v>131</v>
      </c>
      <c r="AE591" s="5" t="s">
        <v>112</v>
      </c>
      <c r="AF591" s="5" t="s">
        <v>79</v>
      </c>
      <c r="AG591" s="5" t="s">
        <v>797</v>
      </c>
      <c r="AH591" s="5" t="s">
        <v>149</v>
      </c>
      <c r="AI591" s="5" t="s">
        <v>171</v>
      </c>
      <c r="AJ591" s="5" t="s">
        <v>250</v>
      </c>
      <c r="AK591" s="5" t="s">
        <v>66</v>
      </c>
      <c r="AL591" s="5" t="s">
        <v>105</v>
      </c>
      <c r="AM591" s="5" t="s">
        <v>68</v>
      </c>
      <c r="AN591" s="5" t="s">
        <v>106</v>
      </c>
      <c r="AO591" s="5" t="s">
        <v>107</v>
      </c>
      <c r="AP591" s="5" t="s">
        <v>108</v>
      </c>
      <c r="AQ591" s="6">
        <v>24225</v>
      </c>
    </row>
    <row r="592" spans="1:43" ht="16.5" thickBot="1" x14ac:dyDescent="0.3">
      <c r="A592" s="4">
        <v>21490</v>
      </c>
      <c r="B592" s="5" t="s">
        <v>43</v>
      </c>
      <c r="C592" s="6">
        <v>26053000</v>
      </c>
      <c r="D592" s="5" t="s">
        <v>44</v>
      </c>
      <c r="E592" s="6">
        <v>37.774991999999997</v>
      </c>
      <c r="F592" s="6">
        <v>-122.437799</v>
      </c>
      <c r="G592" s="5" t="s">
        <v>45</v>
      </c>
      <c r="H592" s="5" t="s">
        <v>46</v>
      </c>
      <c r="I592" s="6">
        <v>130236769</v>
      </c>
      <c r="J592" s="6">
        <v>2013</v>
      </c>
      <c r="K592" s="6">
        <v>3801</v>
      </c>
      <c r="L592" s="6">
        <v>20130322</v>
      </c>
      <c r="M592" s="6">
        <v>75</v>
      </c>
      <c r="N592" s="6">
        <v>1856</v>
      </c>
      <c r="O592" s="5" t="s">
        <v>119</v>
      </c>
      <c r="P592" s="5" t="s">
        <v>135</v>
      </c>
      <c r="Q592" s="5" t="s">
        <v>169</v>
      </c>
      <c r="R592" s="5" t="s">
        <v>453</v>
      </c>
      <c r="S592" s="5" t="s">
        <v>268</v>
      </c>
      <c r="T592" s="6">
        <v>0</v>
      </c>
      <c r="U592" s="5" t="s">
        <v>51</v>
      </c>
      <c r="V592" s="5" t="s">
        <v>52</v>
      </c>
      <c r="W592" s="5" t="s">
        <v>90</v>
      </c>
      <c r="X592" s="5" t="s">
        <v>54</v>
      </c>
      <c r="Y592" s="5" t="s">
        <v>78</v>
      </c>
      <c r="Z592" s="5" t="s">
        <v>56</v>
      </c>
      <c r="AA592" s="5" t="s">
        <v>57</v>
      </c>
      <c r="AB592" s="5" t="s">
        <v>58</v>
      </c>
      <c r="AC592" s="5" t="s">
        <v>52</v>
      </c>
      <c r="AD592" s="5" t="s">
        <v>59</v>
      </c>
      <c r="AE592" s="5" t="s">
        <v>112</v>
      </c>
      <c r="AF592" s="5" t="s">
        <v>79</v>
      </c>
      <c r="AG592" s="5" t="s">
        <v>507</v>
      </c>
      <c r="AH592" s="5" t="s">
        <v>133</v>
      </c>
      <c r="AI592" s="5" t="s">
        <v>64</v>
      </c>
      <c r="AJ592" s="5" t="s">
        <v>250</v>
      </c>
      <c r="AK592" s="5" t="s">
        <v>66</v>
      </c>
      <c r="AL592" s="5" t="s">
        <v>105</v>
      </c>
      <c r="AM592" s="5" t="s">
        <v>68</v>
      </c>
      <c r="AN592" s="5" t="s">
        <v>106</v>
      </c>
      <c r="AO592" s="5" t="s">
        <v>107</v>
      </c>
      <c r="AP592" s="5" t="s">
        <v>108</v>
      </c>
      <c r="AQ592" s="6">
        <v>32946</v>
      </c>
    </row>
    <row r="593" spans="1:43" ht="16.5" thickBot="1" x14ac:dyDescent="0.3">
      <c r="A593" s="4">
        <v>28875</v>
      </c>
      <c r="B593" s="5" t="s">
        <v>43</v>
      </c>
      <c r="C593" s="6">
        <v>26053000</v>
      </c>
      <c r="D593" s="5" t="s">
        <v>44</v>
      </c>
      <c r="E593" s="6">
        <v>37.774991999999997</v>
      </c>
      <c r="F593" s="6">
        <v>-122.437799</v>
      </c>
      <c r="G593" s="5" t="s">
        <v>45</v>
      </c>
      <c r="H593" s="5" t="s">
        <v>46</v>
      </c>
      <c r="I593" s="6">
        <v>3123220</v>
      </c>
      <c r="J593" s="6">
        <v>2007</v>
      </c>
      <c r="K593" s="6">
        <v>3801</v>
      </c>
      <c r="L593" s="6">
        <v>20070311</v>
      </c>
      <c r="M593" s="6">
        <v>1117</v>
      </c>
      <c r="N593" s="6">
        <v>671</v>
      </c>
      <c r="O593" s="5" t="s">
        <v>217</v>
      </c>
      <c r="P593" s="5" t="s">
        <v>182</v>
      </c>
      <c r="Q593" s="5" t="s">
        <v>517</v>
      </c>
      <c r="R593" s="5" t="s">
        <v>453</v>
      </c>
      <c r="S593" s="5" t="s">
        <v>268</v>
      </c>
      <c r="T593" s="6">
        <v>0</v>
      </c>
      <c r="U593" s="5" t="s">
        <v>51</v>
      </c>
      <c r="V593" s="5" t="s">
        <v>52</v>
      </c>
      <c r="W593" s="5" t="s">
        <v>90</v>
      </c>
      <c r="X593" s="5" t="s">
        <v>91</v>
      </c>
      <c r="Y593" s="5" t="s">
        <v>78</v>
      </c>
      <c r="Z593" s="5" t="s">
        <v>56</v>
      </c>
      <c r="AA593" s="5" t="s">
        <v>57</v>
      </c>
      <c r="AB593" s="5" t="s">
        <v>58</v>
      </c>
      <c r="AC593" s="5" t="s">
        <v>52</v>
      </c>
      <c r="AD593" s="5" t="s">
        <v>59</v>
      </c>
      <c r="AE593" s="5" t="s">
        <v>112</v>
      </c>
      <c r="AF593" s="5" t="s">
        <v>79</v>
      </c>
      <c r="AG593" s="5" t="s">
        <v>507</v>
      </c>
      <c r="AH593" s="5" t="s">
        <v>81</v>
      </c>
      <c r="AI593" s="5" t="s">
        <v>64</v>
      </c>
      <c r="AJ593" s="5" t="s">
        <v>824</v>
      </c>
      <c r="AK593" s="5" t="s">
        <v>66</v>
      </c>
      <c r="AL593" s="5" t="s">
        <v>105</v>
      </c>
      <c r="AM593" s="5" t="s">
        <v>68</v>
      </c>
      <c r="AN593" s="5" t="s">
        <v>825</v>
      </c>
      <c r="AO593" s="5" t="s">
        <v>826</v>
      </c>
      <c r="AP593" s="5" t="s">
        <v>827</v>
      </c>
      <c r="AQ593" s="6">
        <v>13949</v>
      </c>
    </row>
    <row r="594" spans="1:43" ht="16.5" thickBot="1" x14ac:dyDescent="0.3">
      <c r="A594" s="4">
        <v>10673</v>
      </c>
      <c r="B594" s="5" t="s">
        <v>43</v>
      </c>
      <c r="C594" s="6">
        <v>26374000</v>
      </c>
      <c r="D594" s="5" t="s">
        <v>44</v>
      </c>
      <c r="E594" s="6">
        <v>37.777163999999999</v>
      </c>
      <c r="F594" s="6">
        <v>-122.443321</v>
      </c>
      <c r="G594" s="5" t="s">
        <v>45</v>
      </c>
      <c r="H594" s="5" t="s">
        <v>46</v>
      </c>
      <c r="I594" s="6">
        <v>5116303</v>
      </c>
      <c r="J594" s="6">
        <v>2011</v>
      </c>
      <c r="K594" s="6">
        <v>3801</v>
      </c>
      <c r="L594" s="6">
        <v>20110304</v>
      </c>
      <c r="M594" s="6">
        <v>1935</v>
      </c>
      <c r="N594" s="6">
        <v>131</v>
      </c>
      <c r="O594" s="5" t="s">
        <v>44</v>
      </c>
      <c r="P594" s="5" t="s">
        <v>135</v>
      </c>
      <c r="Q594" s="5" t="s">
        <v>44</v>
      </c>
      <c r="R594" s="5" t="s">
        <v>273</v>
      </c>
      <c r="S594" s="5" t="s">
        <v>735</v>
      </c>
      <c r="T594" s="6">
        <v>0</v>
      </c>
      <c r="U594" s="5" t="s">
        <v>51</v>
      </c>
      <c r="V594" s="5" t="s">
        <v>52</v>
      </c>
      <c r="W594" s="5" t="s">
        <v>90</v>
      </c>
      <c r="X594" s="5" t="s">
        <v>147</v>
      </c>
      <c r="Y594" s="5" t="s">
        <v>92</v>
      </c>
      <c r="Z594" s="5" t="s">
        <v>56</v>
      </c>
      <c r="AA594" s="5" t="s">
        <v>57</v>
      </c>
      <c r="AB594" s="5" t="s">
        <v>58</v>
      </c>
      <c r="AC594" s="5" t="s">
        <v>52</v>
      </c>
      <c r="AD594" s="5" t="s">
        <v>131</v>
      </c>
      <c r="AE594" s="5" t="s">
        <v>60</v>
      </c>
      <c r="AF594" s="5" t="s">
        <v>93</v>
      </c>
      <c r="AG594" s="5" t="s">
        <v>869</v>
      </c>
      <c r="AH594" s="5" t="s">
        <v>123</v>
      </c>
      <c r="AI594" s="5" t="s">
        <v>64</v>
      </c>
      <c r="AJ594" s="5" t="s">
        <v>65</v>
      </c>
      <c r="AK594" s="5" t="s">
        <v>66</v>
      </c>
      <c r="AL594" s="5" t="s">
        <v>105</v>
      </c>
      <c r="AM594" s="5" t="s">
        <v>68</v>
      </c>
      <c r="AN594" s="6">
        <v>22350</v>
      </c>
      <c r="AO594" s="5" t="s">
        <v>69</v>
      </c>
      <c r="AP594" s="5" t="s">
        <v>70</v>
      </c>
      <c r="AQ594" s="6">
        <v>31820</v>
      </c>
    </row>
    <row r="595" spans="1:43" ht="16.5" thickBot="1" x14ac:dyDescent="0.3">
      <c r="A595" s="4">
        <v>29213</v>
      </c>
      <c r="B595" s="5" t="s">
        <v>43</v>
      </c>
      <c r="C595" s="6">
        <v>26345000</v>
      </c>
      <c r="D595" s="5" t="s">
        <v>44</v>
      </c>
      <c r="E595" s="6">
        <v>37.772080000000003</v>
      </c>
      <c r="F595" s="6">
        <v>-122.445717</v>
      </c>
      <c r="G595" s="5" t="s">
        <v>45</v>
      </c>
      <c r="H595" s="5" t="s">
        <v>46</v>
      </c>
      <c r="I595" s="6">
        <v>4199689</v>
      </c>
      <c r="J595" s="6">
        <v>2009</v>
      </c>
      <c r="K595" s="6">
        <v>3801</v>
      </c>
      <c r="L595" s="6">
        <v>20090327</v>
      </c>
      <c r="M595" s="6">
        <v>1439</v>
      </c>
      <c r="N595" s="6">
        <v>4194</v>
      </c>
      <c r="O595" s="5" t="s">
        <v>119</v>
      </c>
      <c r="P595" s="5" t="s">
        <v>135</v>
      </c>
      <c r="Q595" s="5" t="s">
        <v>477</v>
      </c>
      <c r="R595" s="5" t="s">
        <v>192</v>
      </c>
      <c r="S595" s="5" t="s">
        <v>879</v>
      </c>
      <c r="T595" s="6">
        <v>0</v>
      </c>
      <c r="U595" s="5" t="s">
        <v>51</v>
      </c>
      <c r="V595" s="5" t="s">
        <v>52</v>
      </c>
      <c r="W595" s="5" t="s">
        <v>90</v>
      </c>
      <c r="X595" s="5" t="s">
        <v>77</v>
      </c>
      <c r="Y595" s="5" t="s">
        <v>78</v>
      </c>
      <c r="Z595" s="5" t="s">
        <v>56</v>
      </c>
      <c r="AA595" s="5" t="s">
        <v>57</v>
      </c>
      <c r="AB595" s="5" t="s">
        <v>58</v>
      </c>
      <c r="AC595" s="5" t="s">
        <v>52</v>
      </c>
      <c r="AD595" s="5" t="s">
        <v>59</v>
      </c>
      <c r="AE595" s="5" t="s">
        <v>60</v>
      </c>
      <c r="AF595" s="5" t="s">
        <v>79</v>
      </c>
      <c r="AG595" s="5" t="s">
        <v>881</v>
      </c>
      <c r="AH595" s="5" t="s">
        <v>63</v>
      </c>
      <c r="AI595" s="5" t="s">
        <v>64</v>
      </c>
      <c r="AJ595" s="5" t="s">
        <v>114</v>
      </c>
      <c r="AK595" s="5" t="s">
        <v>66</v>
      </c>
      <c r="AL595" s="5" t="s">
        <v>105</v>
      </c>
      <c r="AM595" s="5" t="s">
        <v>68</v>
      </c>
      <c r="AN595" s="5" t="s">
        <v>116</v>
      </c>
      <c r="AO595" s="5" t="s">
        <v>117</v>
      </c>
      <c r="AP595" s="5" t="s">
        <v>118</v>
      </c>
      <c r="AQ595" s="6">
        <v>20476</v>
      </c>
    </row>
    <row r="596" spans="1:43" ht="16.5" thickBot="1" x14ac:dyDescent="0.3">
      <c r="A596" s="4">
        <v>29232</v>
      </c>
      <c r="B596" s="5" t="s">
        <v>43</v>
      </c>
      <c r="C596" s="6">
        <v>26347000</v>
      </c>
      <c r="D596" s="5" t="s">
        <v>44</v>
      </c>
      <c r="E596" s="6">
        <v>37.772995000000002</v>
      </c>
      <c r="F596" s="6">
        <v>-122.445902</v>
      </c>
      <c r="G596" s="5" t="s">
        <v>45</v>
      </c>
      <c r="H596" s="5" t="s">
        <v>46</v>
      </c>
      <c r="I596" s="6">
        <v>3124036</v>
      </c>
      <c r="J596" s="6">
        <v>2007</v>
      </c>
      <c r="K596" s="6">
        <v>3801</v>
      </c>
      <c r="L596" s="6">
        <v>20070325</v>
      </c>
      <c r="M596" s="6">
        <v>14</v>
      </c>
      <c r="N596" s="6">
        <v>1856</v>
      </c>
      <c r="O596" s="5" t="s">
        <v>119</v>
      </c>
      <c r="P596" s="5" t="s">
        <v>182</v>
      </c>
      <c r="Q596" s="5" t="s">
        <v>146</v>
      </c>
      <c r="R596" s="5" t="s">
        <v>109</v>
      </c>
      <c r="S596" s="5" t="s">
        <v>884</v>
      </c>
      <c r="T596" s="6">
        <v>0</v>
      </c>
      <c r="U596" s="5" t="s">
        <v>51</v>
      </c>
      <c r="V596" s="5" t="s">
        <v>52</v>
      </c>
      <c r="W596" s="5" t="s">
        <v>90</v>
      </c>
      <c r="X596" s="5" t="s">
        <v>91</v>
      </c>
      <c r="Y596" s="5" t="s">
        <v>78</v>
      </c>
      <c r="Z596" s="5" t="s">
        <v>56</v>
      </c>
      <c r="AA596" s="5" t="s">
        <v>213</v>
      </c>
      <c r="AB596" s="5" t="s">
        <v>58</v>
      </c>
      <c r="AC596" s="5" t="s">
        <v>52</v>
      </c>
      <c r="AD596" s="5" t="s">
        <v>131</v>
      </c>
      <c r="AE596" s="5" t="s">
        <v>112</v>
      </c>
      <c r="AF596" s="5" t="s">
        <v>79</v>
      </c>
      <c r="AG596" s="5" t="s">
        <v>645</v>
      </c>
      <c r="AH596" s="5" t="s">
        <v>149</v>
      </c>
      <c r="AI596" s="5" t="s">
        <v>64</v>
      </c>
      <c r="AJ596" s="5" t="s">
        <v>334</v>
      </c>
      <c r="AK596" s="5" t="s">
        <v>66</v>
      </c>
      <c r="AL596" s="5" t="s">
        <v>105</v>
      </c>
      <c r="AM596" s="5" t="s">
        <v>68</v>
      </c>
      <c r="AN596" s="5" t="s">
        <v>195</v>
      </c>
      <c r="AO596" s="5" t="s">
        <v>196</v>
      </c>
      <c r="AP596" s="5" t="s">
        <v>197</v>
      </c>
      <c r="AQ596" s="6">
        <v>26526</v>
      </c>
    </row>
    <row r="597" spans="1:43" ht="16.5" thickBot="1" x14ac:dyDescent="0.3">
      <c r="A597" s="4">
        <v>29238</v>
      </c>
      <c r="B597" s="5" t="s">
        <v>43</v>
      </c>
      <c r="C597" s="6">
        <v>26347000</v>
      </c>
      <c r="D597" s="5" t="s">
        <v>44</v>
      </c>
      <c r="E597" s="6">
        <v>37.772995000000002</v>
      </c>
      <c r="F597" s="6">
        <v>-122.445902</v>
      </c>
      <c r="G597" s="5" t="s">
        <v>45</v>
      </c>
      <c r="H597" s="5" t="s">
        <v>46</v>
      </c>
      <c r="I597" s="6">
        <v>5131818</v>
      </c>
      <c r="J597" s="6">
        <v>2011</v>
      </c>
      <c r="K597" s="6">
        <v>3801</v>
      </c>
      <c r="L597" s="6">
        <v>20110312</v>
      </c>
      <c r="M597" s="6">
        <v>2248</v>
      </c>
      <c r="N597" s="6">
        <v>1420</v>
      </c>
      <c r="O597" s="5" t="s">
        <v>119</v>
      </c>
      <c r="P597" s="5" t="s">
        <v>128</v>
      </c>
      <c r="Q597" s="5" t="s">
        <v>393</v>
      </c>
      <c r="R597" s="5" t="s">
        <v>109</v>
      </c>
      <c r="S597" s="5" t="s">
        <v>884</v>
      </c>
      <c r="T597" s="6">
        <v>0</v>
      </c>
      <c r="U597" s="5" t="s">
        <v>51</v>
      </c>
      <c r="V597" s="5" t="s">
        <v>52</v>
      </c>
      <c r="W597" s="5" t="s">
        <v>90</v>
      </c>
      <c r="X597" s="5" t="s">
        <v>91</v>
      </c>
      <c r="Y597" s="5" t="s">
        <v>78</v>
      </c>
      <c r="Z597" s="5" t="s">
        <v>56</v>
      </c>
      <c r="AA597" s="5" t="s">
        <v>57</v>
      </c>
      <c r="AB597" s="5" t="s">
        <v>58</v>
      </c>
      <c r="AC597" s="5" t="s">
        <v>52</v>
      </c>
      <c r="AD597" s="5" t="s">
        <v>131</v>
      </c>
      <c r="AE597" s="5" t="s">
        <v>112</v>
      </c>
      <c r="AF597" s="5" t="s">
        <v>79</v>
      </c>
      <c r="AG597" s="5" t="s">
        <v>645</v>
      </c>
      <c r="AH597" s="5" t="s">
        <v>149</v>
      </c>
      <c r="AI597" s="5" t="s">
        <v>64</v>
      </c>
      <c r="AJ597" s="5" t="s">
        <v>293</v>
      </c>
      <c r="AK597" s="5" t="s">
        <v>66</v>
      </c>
      <c r="AL597" s="5" t="s">
        <v>105</v>
      </c>
      <c r="AM597" s="5" t="s">
        <v>68</v>
      </c>
      <c r="AN597" s="6">
        <v>23152</v>
      </c>
      <c r="AO597" s="5" t="s">
        <v>185</v>
      </c>
      <c r="AP597" s="5" t="s">
        <v>186</v>
      </c>
      <c r="AQ597" s="6">
        <v>26527</v>
      </c>
    </row>
    <row r="598" spans="1:43" ht="16.5" thickBot="1" x14ac:dyDescent="0.3">
      <c r="A598" s="4">
        <v>17946</v>
      </c>
      <c r="B598" s="5" t="s">
        <v>43</v>
      </c>
      <c r="C598" s="6">
        <v>26344000</v>
      </c>
      <c r="D598" s="5" t="s">
        <v>44</v>
      </c>
      <c r="E598" s="6">
        <v>37.771141999999998</v>
      </c>
      <c r="F598" s="6">
        <v>-122.44553500000001</v>
      </c>
      <c r="G598" s="5" t="s">
        <v>45</v>
      </c>
      <c r="H598" s="5" t="s">
        <v>46</v>
      </c>
      <c r="I598" s="6">
        <v>130195858</v>
      </c>
      <c r="J598" s="6">
        <v>2013</v>
      </c>
      <c r="K598" s="6">
        <v>3801</v>
      </c>
      <c r="L598" s="6">
        <v>20130308</v>
      </c>
      <c r="M598" s="6">
        <v>1150</v>
      </c>
      <c r="N598" s="6">
        <v>2179</v>
      </c>
      <c r="O598" s="5" t="s">
        <v>44</v>
      </c>
      <c r="P598" s="5" t="s">
        <v>135</v>
      </c>
      <c r="Q598" s="5" t="s">
        <v>354</v>
      </c>
      <c r="R598" s="5" t="s">
        <v>644</v>
      </c>
      <c r="S598" s="5" t="s">
        <v>218</v>
      </c>
      <c r="T598" s="6">
        <v>0</v>
      </c>
      <c r="U598" s="5" t="s">
        <v>51</v>
      </c>
      <c r="V598" s="5" t="s">
        <v>52</v>
      </c>
      <c r="W598" s="5" t="s">
        <v>90</v>
      </c>
      <c r="X598" s="5" t="s">
        <v>150</v>
      </c>
      <c r="Y598" s="5" t="s">
        <v>151</v>
      </c>
      <c r="Z598" s="5" t="s">
        <v>152</v>
      </c>
      <c r="AA598" s="5" t="s">
        <v>57</v>
      </c>
      <c r="AB598" s="5" t="s">
        <v>52</v>
      </c>
      <c r="AC598" s="5" t="s">
        <v>52</v>
      </c>
      <c r="AD598" s="5" t="s">
        <v>59</v>
      </c>
      <c r="AE598" s="5" t="s">
        <v>112</v>
      </c>
      <c r="AF598" s="5" t="s">
        <v>153</v>
      </c>
      <c r="AG598" s="5" t="s">
        <v>1019</v>
      </c>
      <c r="AH598" s="5" t="s">
        <v>81</v>
      </c>
      <c r="AI598" s="5" t="s">
        <v>64</v>
      </c>
      <c r="AJ598" s="5" t="s">
        <v>236</v>
      </c>
      <c r="AK598" s="5" t="s">
        <v>66</v>
      </c>
      <c r="AL598" s="5" t="s">
        <v>105</v>
      </c>
      <c r="AM598" s="5" t="s">
        <v>68</v>
      </c>
      <c r="AN598" s="5" t="s">
        <v>237</v>
      </c>
      <c r="AO598" s="5" t="s">
        <v>238</v>
      </c>
      <c r="AP598" s="5" t="s">
        <v>179</v>
      </c>
      <c r="AQ598" s="6">
        <v>19489</v>
      </c>
    </row>
    <row r="599" spans="1:43" ht="16.5" thickBot="1" x14ac:dyDescent="0.3">
      <c r="A599" s="4">
        <v>29333</v>
      </c>
      <c r="B599" s="5" t="s">
        <v>43</v>
      </c>
      <c r="C599" s="6">
        <v>26372000</v>
      </c>
      <c r="D599" s="6">
        <v>5895000</v>
      </c>
      <c r="E599" s="6">
        <v>37.775877999999999</v>
      </c>
      <c r="F599" s="6">
        <v>-122.445871</v>
      </c>
      <c r="G599" s="5" t="s">
        <v>45</v>
      </c>
      <c r="H599" s="5" t="s">
        <v>46</v>
      </c>
      <c r="I599" s="6">
        <v>5684895</v>
      </c>
      <c r="J599" s="6">
        <v>2012</v>
      </c>
      <c r="K599" s="6">
        <v>3801</v>
      </c>
      <c r="L599" s="6">
        <v>20120307</v>
      </c>
      <c r="M599" s="6">
        <v>1222</v>
      </c>
      <c r="N599" s="6">
        <v>2179</v>
      </c>
      <c r="O599" s="5" t="s">
        <v>44</v>
      </c>
      <c r="P599" s="5" t="s">
        <v>88</v>
      </c>
      <c r="Q599" s="5" t="s">
        <v>159</v>
      </c>
      <c r="R599" s="5" t="s">
        <v>174</v>
      </c>
      <c r="S599" s="5" t="s">
        <v>884</v>
      </c>
      <c r="T599" s="6">
        <v>175</v>
      </c>
      <c r="U599" s="5" t="s">
        <v>76</v>
      </c>
      <c r="V599" s="5" t="s">
        <v>52</v>
      </c>
      <c r="W599" s="5" t="s">
        <v>90</v>
      </c>
      <c r="X599" s="5" t="s">
        <v>77</v>
      </c>
      <c r="Y599" s="5" t="s">
        <v>78</v>
      </c>
      <c r="Z599" s="5" t="s">
        <v>56</v>
      </c>
      <c r="AA599" s="5" t="s">
        <v>57</v>
      </c>
      <c r="AB599" s="5" t="s">
        <v>58</v>
      </c>
      <c r="AC599" s="5" t="s">
        <v>52</v>
      </c>
      <c r="AD599" s="5" t="s">
        <v>59</v>
      </c>
      <c r="AE599" s="5" t="s">
        <v>60</v>
      </c>
      <c r="AF599" s="5" t="s">
        <v>79</v>
      </c>
      <c r="AG599" s="5" t="s">
        <v>898</v>
      </c>
      <c r="AH599" s="5" t="s">
        <v>81</v>
      </c>
      <c r="AI599" s="5" t="s">
        <v>64</v>
      </c>
      <c r="AJ599" s="5" t="s">
        <v>114</v>
      </c>
      <c r="AK599" s="5" t="s">
        <v>83</v>
      </c>
      <c r="AL599" s="5" t="s">
        <v>105</v>
      </c>
      <c r="AM599" s="5" t="s">
        <v>68</v>
      </c>
      <c r="AN599" s="5" t="s">
        <v>116</v>
      </c>
      <c r="AO599" s="5" t="s">
        <v>117</v>
      </c>
      <c r="AP599" s="5" t="s">
        <v>118</v>
      </c>
      <c r="AQ599" s="6">
        <v>30291</v>
      </c>
    </row>
    <row r="600" spans="1:43" ht="16.5" thickBot="1" x14ac:dyDescent="0.3">
      <c r="A600" s="4">
        <v>4430</v>
      </c>
      <c r="B600" s="5" t="s">
        <v>43</v>
      </c>
      <c r="C600" s="6">
        <v>26377000</v>
      </c>
      <c r="D600" s="5" t="s">
        <v>44</v>
      </c>
      <c r="E600" s="6">
        <v>37.774870999999997</v>
      </c>
      <c r="F600" s="6">
        <v>-122.44628400000001</v>
      </c>
      <c r="G600" s="5" t="s">
        <v>45</v>
      </c>
      <c r="H600" s="5" t="s">
        <v>46</v>
      </c>
      <c r="I600" s="6">
        <v>3724669</v>
      </c>
      <c r="J600" s="6">
        <v>2008</v>
      </c>
      <c r="K600" s="6">
        <v>3801</v>
      </c>
      <c r="L600" s="6">
        <v>20080316</v>
      </c>
      <c r="M600" s="6">
        <v>1542</v>
      </c>
      <c r="N600" s="6">
        <v>2082</v>
      </c>
      <c r="O600" s="5" t="s">
        <v>119</v>
      </c>
      <c r="P600" s="5" t="s">
        <v>182</v>
      </c>
      <c r="Q600" s="5" t="s">
        <v>229</v>
      </c>
      <c r="R600" s="5" t="s">
        <v>263</v>
      </c>
      <c r="S600" s="5" t="s">
        <v>884</v>
      </c>
      <c r="T600" s="6">
        <v>0</v>
      </c>
      <c r="U600" s="5" t="s">
        <v>51</v>
      </c>
      <c r="V600" s="5" t="s">
        <v>52</v>
      </c>
      <c r="W600" s="5" t="s">
        <v>53</v>
      </c>
      <c r="X600" s="5" t="s">
        <v>91</v>
      </c>
      <c r="Y600" s="5" t="s">
        <v>92</v>
      </c>
      <c r="Z600" s="5" t="s">
        <v>56</v>
      </c>
      <c r="AA600" s="5" t="s">
        <v>57</v>
      </c>
      <c r="AB600" s="5" t="s">
        <v>58</v>
      </c>
      <c r="AC600" s="5" t="s">
        <v>52</v>
      </c>
      <c r="AD600" s="5" t="s">
        <v>59</v>
      </c>
      <c r="AE600" s="5" t="s">
        <v>112</v>
      </c>
      <c r="AF600" s="5" t="s">
        <v>93</v>
      </c>
      <c r="AG600" s="5" t="s">
        <v>797</v>
      </c>
      <c r="AH600" s="5" t="s">
        <v>63</v>
      </c>
      <c r="AI600" s="5" t="s">
        <v>64</v>
      </c>
      <c r="AJ600" s="5" t="s">
        <v>124</v>
      </c>
      <c r="AK600" s="5" t="s">
        <v>66</v>
      </c>
      <c r="AL600" s="5" t="s">
        <v>105</v>
      </c>
      <c r="AM600" s="5" t="s">
        <v>68</v>
      </c>
      <c r="AN600" s="5" t="s">
        <v>125</v>
      </c>
      <c r="AO600" s="5" t="s">
        <v>126</v>
      </c>
      <c r="AP600" s="5" t="s">
        <v>127</v>
      </c>
      <c r="AQ600" s="6">
        <v>9514</v>
      </c>
    </row>
    <row r="601" spans="1:43" ht="16.5" thickBot="1" x14ac:dyDescent="0.3">
      <c r="A601" s="4">
        <v>29292</v>
      </c>
      <c r="B601" s="5" t="s">
        <v>43</v>
      </c>
      <c r="C601" s="6">
        <v>26376000</v>
      </c>
      <c r="D601" s="5" t="s">
        <v>44</v>
      </c>
      <c r="E601" s="6">
        <v>37.773935000000002</v>
      </c>
      <c r="F601" s="6">
        <v>-122.44609199999999</v>
      </c>
      <c r="G601" s="5" t="s">
        <v>45</v>
      </c>
      <c r="H601" s="5" t="s">
        <v>46</v>
      </c>
      <c r="I601" s="6">
        <v>1996062</v>
      </c>
      <c r="J601" s="6">
        <v>2005</v>
      </c>
      <c r="K601" s="6">
        <v>3801</v>
      </c>
      <c r="L601" s="6">
        <v>20050308</v>
      </c>
      <c r="M601" s="6">
        <v>1127</v>
      </c>
      <c r="N601" s="6">
        <v>1580</v>
      </c>
      <c r="O601" s="5" t="s">
        <v>119</v>
      </c>
      <c r="P601" s="5" t="s">
        <v>47</v>
      </c>
      <c r="Q601" s="5" t="s">
        <v>891</v>
      </c>
      <c r="R601" s="5" t="s">
        <v>268</v>
      </c>
      <c r="S601" s="5" t="s">
        <v>884</v>
      </c>
      <c r="T601" s="6">
        <v>0</v>
      </c>
      <c r="U601" s="5" t="s">
        <v>51</v>
      </c>
      <c r="V601" s="5" t="s">
        <v>52</v>
      </c>
      <c r="W601" s="5" t="s">
        <v>90</v>
      </c>
      <c r="X601" s="5" t="s">
        <v>77</v>
      </c>
      <c r="Y601" s="5" t="s">
        <v>78</v>
      </c>
      <c r="Z601" s="5" t="s">
        <v>56</v>
      </c>
      <c r="AA601" s="5" t="s">
        <v>57</v>
      </c>
      <c r="AB601" s="5" t="s">
        <v>58</v>
      </c>
      <c r="AC601" s="5" t="s">
        <v>52</v>
      </c>
      <c r="AD601" s="5" t="s">
        <v>59</v>
      </c>
      <c r="AE601" s="5" t="s">
        <v>112</v>
      </c>
      <c r="AF601" s="5" t="s">
        <v>79</v>
      </c>
      <c r="AG601" s="5" t="s">
        <v>803</v>
      </c>
      <c r="AH601" s="5" t="s">
        <v>81</v>
      </c>
      <c r="AI601" s="5" t="s">
        <v>64</v>
      </c>
      <c r="AJ601" s="5" t="s">
        <v>124</v>
      </c>
      <c r="AK601" s="5" t="s">
        <v>66</v>
      </c>
      <c r="AL601" s="5" t="s">
        <v>105</v>
      </c>
      <c r="AM601" s="5" t="s">
        <v>68</v>
      </c>
      <c r="AN601" s="5" t="s">
        <v>125</v>
      </c>
      <c r="AO601" s="5" t="s">
        <v>126</v>
      </c>
      <c r="AP601" s="5" t="s">
        <v>127</v>
      </c>
      <c r="AQ601" s="6">
        <v>21607</v>
      </c>
    </row>
    <row r="602" spans="1:43" ht="16.5" thickBot="1" x14ac:dyDescent="0.3">
      <c r="A602" s="4">
        <v>29363</v>
      </c>
      <c r="B602" s="5" t="s">
        <v>43</v>
      </c>
      <c r="C602" s="6">
        <v>26392000</v>
      </c>
      <c r="D602" s="5" t="s">
        <v>44</v>
      </c>
      <c r="E602" s="6">
        <v>37.778621999999999</v>
      </c>
      <c r="F602" s="6">
        <v>-122.44704</v>
      </c>
      <c r="G602" s="5" t="s">
        <v>45</v>
      </c>
      <c r="H602" s="5" t="s">
        <v>46</v>
      </c>
      <c r="I602" s="6">
        <v>4199782</v>
      </c>
      <c r="J602" s="6">
        <v>2009</v>
      </c>
      <c r="K602" s="6">
        <v>3801</v>
      </c>
      <c r="L602" s="6">
        <v>20090328</v>
      </c>
      <c r="M602" s="6">
        <v>1645</v>
      </c>
      <c r="N602" s="6">
        <v>651</v>
      </c>
      <c r="O602" s="5" t="s">
        <v>920</v>
      </c>
      <c r="P602" s="5" t="s">
        <v>128</v>
      </c>
      <c r="Q602" s="5" t="s">
        <v>280</v>
      </c>
      <c r="R602" s="5" t="s">
        <v>101</v>
      </c>
      <c r="S602" s="5" t="s">
        <v>884</v>
      </c>
      <c r="T602" s="6">
        <v>0</v>
      </c>
      <c r="U602" s="5" t="s">
        <v>51</v>
      </c>
      <c r="V602" s="5" t="s">
        <v>52</v>
      </c>
      <c r="W602" s="5" t="s">
        <v>90</v>
      </c>
      <c r="X602" s="5" t="s">
        <v>91</v>
      </c>
      <c r="Y602" s="5" t="s">
        <v>78</v>
      </c>
      <c r="Z602" s="5" t="s">
        <v>56</v>
      </c>
      <c r="AA602" s="5" t="s">
        <v>57</v>
      </c>
      <c r="AB602" s="5" t="s">
        <v>58</v>
      </c>
      <c r="AC602" s="5" t="s">
        <v>52</v>
      </c>
      <c r="AD602" s="5" t="s">
        <v>59</v>
      </c>
      <c r="AE602" s="5" t="s">
        <v>112</v>
      </c>
      <c r="AF602" s="5" t="s">
        <v>79</v>
      </c>
      <c r="AG602" s="5" t="s">
        <v>882</v>
      </c>
      <c r="AH602" s="5" t="s">
        <v>63</v>
      </c>
      <c r="AI602" s="5" t="s">
        <v>64</v>
      </c>
      <c r="AJ602" s="5" t="s">
        <v>124</v>
      </c>
      <c r="AK602" s="5" t="s">
        <v>66</v>
      </c>
      <c r="AL602" s="5" t="s">
        <v>105</v>
      </c>
      <c r="AM602" s="5" t="s">
        <v>68</v>
      </c>
      <c r="AN602" s="5" t="s">
        <v>125</v>
      </c>
      <c r="AO602" s="5" t="s">
        <v>126</v>
      </c>
      <c r="AP602" s="5" t="s">
        <v>127</v>
      </c>
      <c r="AQ602" s="6">
        <v>21626</v>
      </c>
    </row>
    <row r="603" spans="1:43" ht="16.5" thickBot="1" x14ac:dyDescent="0.3">
      <c r="A603" s="4">
        <v>13203</v>
      </c>
      <c r="B603" s="5" t="s">
        <v>43</v>
      </c>
      <c r="C603" s="6">
        <v>26392000</v>
      </c>
      <c r="D603" s="5" t="s">
        <v>44</v>
      </c>
      <c r="E603" s="6">
        <v>37.778621999999999</v>
      </c>
      <c r="F603" s="6">
        <v>-122.44704</v>
      </c>
      <c r="G603" s="5" t="s">
        <v>45</v>
      </c>
      <c r="H603" s="5" t="s">
        <v>46</v>
      </c>
      <c r="I603" s="6">
        <v>5684952</v>
      </c>
      <c r="J603" s="6">
        <v>2012</v>
      </c>
      <c r="K603" s="6">
        <v>3801</v>
      </c>
      <c r="L603" s="6">
        <v>20120310</v>
      </c>
      <c r="M603" s="6">
        <v>1035</v>
      </c>
      <c r="N603" s="6">
        <v>4149</v>
      </c>
      <c r="O603" s="5" t="s">
        <v>44</v>
      </c>
      <c r="P603" s="5" t="s">
        <v>128</v>
      </c>
      <c r="Q603" s="5" t="s">
        <v>119</v>
      </c>
      <c r="R603" s="5" t="s">
        <v>101</v>
      </c>
      <c r="S603" s="5" t="s">
        <v>884</v>
      </c>
      <c r="T603" s="6">
        <v>0</v>
      </c>
      <c r="U603" s="5" t="s">
        <v>51</v>
      </c>
      <c r="V603" s="5" t="s">
        <v>52</v>
      </c>
      <c r="W603" s="5" t="s">
        <v>90</v>
      </c>
      <c r="X603" s="5" t="s">
        <v>91</v>
      </c>
      <c r="Y603" s="5" t="s">
        <v>92</v>
      </c>
      <c r="Z603" s="5" t="s">
        <v>56</v>
      </c>
      <c r="AA603" s="5" t="s">
        <v>57</v>
      </c>
      <c r="AB603" s="5" t="s">
        <v>58</v>
      </c>
      <c r="AC603" s="5" t="s">
        <v>52</v>
      </c>
      <c r="AD603" s="5" t="s">
        <v>59</v>
      </c>
      <c r="AE603" s="5" t="s">
        <v>112</v>
      </c>
      <c r="AF603" s="5" t="s">
        <v>93</v>
      </c>
      <c r="AG603" s="5" t="s">
        <v>882</v>
      </c>
      <c r="AH603" s="5" t="s">
        <v>81</v>
      </c>
      <c r="AI603" s="5" t="s">
        <v>64</v>
      </c>
      <c r="AJ603" s="5" t="s">
        <v>250</v>
      </c>
      <c r="AK603" s="5" t="s">
        <v>66</v>
      </c>
      <c r="AL603" s="5" t="s">
        <v>105</v>
      </c>
      <c r="AM603" s="5" t="s">
        <v>68</v>
      </c>
      <c r="AN603" s="5" t="s">
        <v>106</v>
      </c>
      <c r="AO603" s="5" t="s">
        <v>107</v>
      </c>
      <c r="AP603" s="5" t="s">
        <v>108</v>
      </c>
      <c r="AQ603" s="6">
        <v>23171</v>
      </c>
    </row>
    <row r="604" spans="1:43" ht="16.5" thickBot="1" x14ac:dyDescent="0.3">
      <c r="A604" s="4">
        <v>29231</v>
      </c>
      <c r="B604" s="5" t="s">
        <v>43</v>
      </c>
      <c r="C604" s="6">
        <v>26348000</v>
      </c>
      <c r="D604" s="6">
        <v>5456000</v>
      </c>
      <c r="E604" s="6">
        <v>37.772950999999999</v>
      </c>
      <c r="F604" s="6">
        <v>-122.446246</v>
      </c>
      <c r="G604" s="5" t="s">
        <v>45</v>
      </c>
      <c r="H604" s="5" t="s">
        <v>46</v>
      </c>
      <c r="I604" s="6">
        <v>3123905</v>
      </c>
      <c r="J604" s="6">
        <v>2007</v>
      </c>
      <c r="K604" s="6">
        <v>3801</v>
      </c>
      <c r="L604" s="6">
        <v>20070308</v>
      </c>
      <c r="M604" s="6">
        <v>1639</v>
      </c>
      <c r="N604" s="6">
        <v>518</v>
      </c>
      <c r="O604" s="5" t="s">
        <v>71</v>
      </c>
      <c r="P604" s="5" t="s">
        <v>72</v>
      </c>
      <c r="Q604" s="5" t="s">
        <v>208</v>
      </c>
      <c r="R604" s="5" t="s">
        <v>109</v>
      </c>
      <c r="S604" s="5" t="s">
        <v>937</v>
      </c>
      <c r="T604" s="6">
        <v>101</v>
      </c>
      <c r="U604" s="5" t="s">
        <v>120</v>
      </c>
      <c r="V604" s="5" t="s">
        <v>52</v>
      </c>
      <c r="W604" s="5" t="s">
        <v>90</v>
      </c>
      <c r="X604" s="5" t="s">
        <v>147</v>
      </c>
      <c r="Y604" s="5" t="s">
        <v>78</v>
      </c>
      <c r="Z604" s="5" t="s">
        <v>56</v>
      </c>
      <c r="AA604" s="5" t="s">
        <v>57</v>
      </c>
      <c r="AB604" s="5" t="s">
        <v>58</v>
      </c>
      <c r="AC604" s="5" t="s">
        <v>52</v>
      </c>
      <c r="AD604" s="5" t="s">
        <v>59</v>
      </c>
      <c r="AE604" s="5" t="s">
        <v>60</v>
      </c>
      <c r="AF604" s="5" t="s">
        <v>79</v>
      </c>
      <c r="AG604" s="5" t="s">
        <v>938</v>
      </c>
      <c r="AH604" s="5" t="s">
        <v>63</v>
      </c>
      <c r="AI604" s="5" t="s">
        <v>64</v>
      </c>
      <c r="AJ604" s="5" t="s">
        <v>243</v>
      </c>
      <c r="AK604" s="5" t="s">
        <v>168</v>
      </c>
      <c r="AL604" s="5" t="s">
        <v>105</v>
      </c>
      <c r="AM604" s="5" t="s">
        <v>244</v>
      </c>
      <c r="AN604" s="5" t="s">
        <v>244</v>
      </c>
      <c r="AO604" s="5" t="s">
        <v>244</v>
      </c>
      <c r="AP604" s="5" t="s">
        <v>44</v>
      </c>
      <c r="AQ604" s="6">
        <v>17577</v>
      </c>
    </row>
    <row r="605" spans="1:43" ht="16.5" thickBot="1" x14ac:dyDescent="0.3">
      <c r="A605" s="4">
        <v>29315</v>
      </c>
      <c r="B605" s="5" t="s">
        <v>43</v>
      </c>
      <c r="C605" s="6">
        <v>26379000</v>
      </c>
      <c r="D605" s="5" t="s">
        <v>44</v>
      </c>
      <c r="E605" s="6">
        <v>37.775801999999999</v>
      </c>
      <c r="F605" s="6">
        <v>-122.446471</v>
      </c>
      <c r="G605" s="5" t="s">
        <v>45</v>
      </c>
      <c r="H605" s="5" t="s">
        <v>46</v>
      </c>
      <c r="I605" s="6">
        <v>1993514</v>
      </c>
      <c r="J605" s="6">
        <v>2005</v>
      </c>
      <c r="K605" s="6">
        <v>3801</v>
      </c>
      <c r="L605" s="6">
        <v>20050329</v>
      </c>
      <c r="M605" s="6">
        <v>1226</v>
      </c>
      <c r="N605" s="6">
        <v>1617</v>
      </c>
      <c r="O605" s="5" t="s">
        <v>119</v>
      </c>
      <c r="P605" s="5" t="s">
        <v>47</v>
      </c>
      <c r="Q605" s="5" t="s">
        <v>773</v>
      </c>
      <c r="R605" s="5" t="s">
        <v>174</v>
      </c>
      <c r="S605" s="5" t="s">
        <v>937</v>
      </c>
      <c r="T605" s="6">
        <v>0</v>
      </c>
      <c r="U605" s="5" t="s">
        <v>51</v>
      </c>
      <c r="V605" s="5" t="s">
        <v>52</v>
      </c>
      <c r="W605" s="5" t="s">
        <v>90</v>
      </c>
      <c r="X605" s="5" t="s">
        <v>91</v>
      </c>
      <c r="Y605" s="5" t="s">
        <v>78</v>
      </c>
      <c r="Z605" s="5" t="s">
        <v>56</v>
      </c>
      <c r="AA605" s="5" t="s">
        <v>57</v>
      </c>
      <c r="AB605" s="5" t="s">
        <v>58</v>
      </c>
      <c r="AC605" s="5" t="s">
        <v>52</v>
      </c>
      <c r="AD605" s="5" t="s">
        <v>59</v>
      </c>
      <c r="AE605" s="5" t="s">
        <v>112</v>
      </c>
      <c r="AF605" s="5" t="s">
        <v>79</v>
      </c>
      <c r="AG605" s="5" t="s">
        <v>740</v>
      </c>
      <c r="AH605" s="5" t="s">
        <v>81</v>
      </c>
      <c r="AI605" s="5" t="s">
        <v>64</v>
      </c>
      <c r="AJ605" s="5" t="s">
        <v>124</v>
      </c>
      <c r="AK605" s="5" t="s">
        <v>66</v>
      </c>
      <c r="AL605" s="5" t="s">
        <v>105</v>
      </c>
      <c r="AM605" s="5" t="s">
        <v>68</v>
      </c>
      <c r="AN605" s="5" t="s">
        <v>125</v>
      </c>
      <c r="AO605" s="5" t="s">
        <v>126</v>
      </c>
      <c r="AP605" s="5" t="s">
        <v>127</v>
      </c>
      <c r="AQ605" s="6">
        <v>21613</v>
      </c>
    </row>
    <row r="606" spans="1:43" ht="16.5" thickBot="1" x14ac:dyDescent="0.3">
      <c r="A606" s="4">
        <v>29033</v>
      </c>
      <c r="B606" s="5" t="s">
        <v>43</v>
      </c>
      <c r="C606" s="6">
        <v>26061000</v>
      </c>
      <c r="D606" s="6">
        <v>3194000</v>
      </c>
      <c r="E606" s="6">
        <v>37.777532000000001</v>
      </c>
      <c r="F606" s="6">
        <v>-122.440016</v>
      </c>
      <c r="G606" s="5" t="s">
        <v>45</v>
      </c>
      <c r="H606" s="5" t="s">
        <v>46</v>
      </c>
      <c r="I606" s="6">
        <v>4657077</v>
      </c>
      <c r="J606" s="6">
        <v>2010</v>
      </c>
      <c r="K606" s="6">
        <v>3801</v>
      </c>
      <c r="L606" s="6">
        <v>20100317</v>
      </c>
      <c r="M606" s="6">
        <v>930</v>
      </c>
      <c r="N606" s="6">
        <v>1230</v>
      </c>
      <c r="O606" s="5" t="s">
        <v>44</v>
      </c>
      <c r="P606" s="5" t="s">
        <v>88</v>
      </c>
      <c r="Q606" s="5" t="s">
        <v>712</v>
      </c>
      <c r="R606" s="5" t="s">
        <v>325</v>
      </c>
      <c r="S606" s="5" t="s">
        <v>273</v>
      </c>
      <c r="T606" s="6">
        <v>20</v>
      </c>
      <c r="U606" s="5" t="s">
        <v>455</v>
      </c>
      <c r="V606" s="5" t="s">
        <v>52</v>
      </c>
      <c r="W606" s="5" t="s">
        <v>53</v>
      </c>
      <c r="X606" s="5" t="s">
        <v>147</v>
      </c>
      <c r="Y606" s="5" t="s">
        <v>78</v>
      </c>
      <c r="Z606" s="5" t="s">
        <v>56</v>
      </c>
      <c r="AA606" s="5" t="s">
        <v>57</v>
      </c>
      <c r="AB606" s="5" t="s">
        <v>58</v>
      </c>
      <c r="AC606" s="5" t="s">
        <v>52</v>
      </c>
      <c r="AD606" s="5" t="s">
        <v>59</v>
      </c>
      <c r="AE606" s="5" t="s">
        <v>112</v>
      </c>
      <c r="AF606" s="5" t="s">
        <v>79</v>
      </c>
      <c r="AG606" s="5" t="s">
        <v>944</v>
      </c>
      <c r="AH606" s="5" t="s">
        <v>95</v>
      </c>
      <c r="AI606" s="5" t="s">
        <v>64</v>
      </c>
      <c r="AJ606" s="5" t="s">
        <v>65</v>
      </c>
      <c r="AK606" s="5" t="s">
        <v>66</v>
      </c>
      <c r="AL606" s="5" t="s">
        <v>105</v>
      </c>
      <c r="AM606" s="5" t="s">
        <v>68</v>
      </c>
      <c r="AN606" s="6">
        <v>22350</v>
      </c>
      <c r="AO606" s="5" t="s">
        <v>69</v>
      </c>
      <c r="AP606" s="5" t="s">
        <v>70</v>
      </c>
      <c r="AQ606" s="6">
        <v>5512</v>
      </c>
    </row>
    <row r="607" spans="1:43" ht="16.5" thickBot="1" x14ac:dyDescent="0.3">
      <c r="A607" s="4">
        <v>8635</v>
      </c>
      <c r="B607" s="5" t="s">
        <v>43</v>
      </c>
      <c r="C607" s="6">
        <v>26067000</v>
      </c>
      <c r="D607" s="5" t="s">
        <v>44</v>
      </c>
      <c r="E607" s="6">
        <v>37.777794</v>
      </c>
      <c r="F607" s="6">
        <v>-122.438366</v>
      </c>
      <c r="G607" s="5" t="s">
        <v>45</v>
      </c>
      <c r="H607" s="5" t="s">
        <v>46</v>
      </c>
      <c r="I607" s="6">
        <v>130222047</v>
      </c>
      <c r="J607" s="6">
        <v>2013</v>
      </c>
      <c r="K607" s="6">
        <v>3801</v>
      </c>
      <c r="L607" s="6">
        <v>20130317</v>
      </c>
      <c r="M607" s="6">
        <v>133</v>
      </c>
      <c r="N607" s="6">
        <v>2179</v>
      </c>
      <c r="O607" s="5" t="s">
        <v>119</v>
      </c>
      <c r="P607" s="5" t="s">
        <v>182</v>
      </c>
      <c r="Q607" s="5" t="s">
        <v>354</v>
      </c>
      <c r="R607" s="5" t="s">
        <v>453</v>
      </c>
      <c r="S607" s="5" t="s">
        <v>273</v>
      </c>
      <c r="T607" s="6">
        <v>0</v>
      </c>
      <c r="U607" s="5" t="s">
        <v>51</v>
      </c>
      <c r="V607" s="5" t="s">
        <v>52</v>
      </c>
      <c r="W607" s="5" t="s">
        <v>53</v>
      </c>
      <c r="X607" s="5" t="s">
        <v>91</v>
      </c>
      <c r="Y607" s="5" t="s">
        <v>78</v>
      </c>
      <c r="Z607" s="5" t="s">
        <v>56</v>
      </c>
      <c r="AA607" s="5" t="s">
        <v>57</v>
      </c>
      <c r="AB607" s="5" t="s">
        <v>58</v>
      </c>
      <c r="AC607" s="5" t="s">
        <v>52</v>
      </c>
      <c r="AD607" s="5" t="s">
        <v>59</v>
      </c>
      <c r="AE607" s="5" t="s">
        <v>112</v>
      </c>
      <c r="AF607" s="5" t="s">
        <v>79</v>
      </c>
      <c r="AG607" s="5" t="s">
        <v>942</v>
      </c>
      <c r="AH607" s="5" t="s">
        <v>133</v>
      </c>
      <c r="AI607" s="5" t="s">
        <v>64</v>
      </c>
      <c r="AJ607" s="5" t="s">
        <v>250</v>
      </c>
      <c r="AK607" s="5" t="s">
        <v>66</v>
      </c>
      <c r="AL607" s="5" t="s">
        <v>105</v>
      </c>
      <c r="AM607" s="5" t="s">
        <v>68</v>
      </c>
      <c r="AN607" s="5" t="s">
        <v>106</v>
      </c>
      <c r="AO607" s="5" t="s">
        <v>107</v>
      </c>
      <c r="AP607" s="5" t="s">
        <v>108</v>
      </c>
      <c r="AQ607" s="6">
        <v>4290</v>
      </c>
    </row>
    <row r="608" spans="1:43" ht="16.5" thickBot="1" x14ac:dyDescent="0.3">
      <c r="A608" s="4">
        <v>29007</v>
      </c>
      <c r="B608" s="5" t="s">
        <v>43</v>
      </c>
      <c r="C608" s="6">
        <v>26067000</v>
      </c>
      <c r="D608" s="5" t="s">
        <v>44</v>
      </c>
      <c r="E608" s="6">
        <v>37.777794</v>
      </c>
      <c r="F608" s="6">
        <v>-122.438366</v>
      </c>
      <c r="G608" s="5" t="s">
        <v>45</v>
      </c>
      <c r="H608" s="5" t="s">
        <v>46</v>
      </c>
      <c r="I608" s="6">
        <v>3123870</v>
      </c>
      <c r="J608" s="6">
        <v>2007</v>
      </c>
      <c r="K608" s="6">
        <v>3801</v>
      </c>
      <c r="L608" s="6">
        <v>20070304</v>
      </c>
      <c r="M608" s="6">
        <v>2130</v>
      </c>
      <c r="N608" s="6">
        <v>794</v>
      </c>
      <c r="O608" s="5" t="s">
        <v>71</v>
      </c>
      <c r="P608" s="5" t="s">
        <v>182</v>
      </c>
      <c r="Q608" s="5" t="s">
        <v>945</v>
      </c>
      <c r="R608" s="5" t="s">
        <v>453</v>
      </c>
      <c r="S608" s="5" t="s">
        <v>273</v>
      </c>
      <c r="T608" s="6">
        <v>0</v>
      </c>
      <c r="U608" s="5" t="s">
        <v>51</v>
      </c>
      <c r="V608" s="5" t="s">
        <v>52</v>
      </c>
      <c r="W608" s="5" t="s">
        <v>90</v>
      </c>
      <c r="X608" s="5" t="s">
        <v>91</v>
      </c>
      <c r="Y608" s="5" t="s">
        <v>78</v>
      </c>
      <c r="Z608" s="5" t="s">
        <v>56</v>
      </c>
      <c r="AA608" s="5" t="s">
        <v>57</v>
      </c>
      <c r="AB608" s="5" t="s">
        <v>58</v>
      </c>
      <c r="AC608" s="5" t="s">
        <v>52</v>
      </c>
      <c r="AD608" s="5" t="s">
        <v>131</v>
      </c>
      <c r="AE608" s="5" t="s">
        <v>112</v>
      </c>
      <c r="AF608" s="5" t="s">
        <v>79</v>
      </c>
      <c r="AG608" s="5" t="s">
        <v>942</v>
      </c>
      <c r="AH608" s="5" t="s">
        <v>123</v>
      </c>
      <c r="AI608" s="5" t="s">
        <v>64</v>
      </c>
      <c r="AJ608" s="5" t="s">
        <v>124</v>
      </c>
      <c r="AK608" s="5" t="s">
        <v>66</v>
      </c>
      <c r="AL608" s="5" t="s">
        <v>105</v>
      </c>
      <c r="AM608" s="5" t="s">
        <v>68</v>
      </c>
      <c r="AN608" s="5" t="s">
        <v>125</v>
      </c>
      <c r="AO608" s="5" t="s">
        <v>126</v>
      </c>
      <c r="AP608" s="5" t="s">
        <v>127</v>
      </c>
      <c r="AQ608" s="6">
        <v>21567</v>
      </c>
    </row>
    <row r="609" spans="1:43" ht="16.5" thickBot="1" x14ac:dyDescent="0.3">
      <c r="A609" s="4">
        <v>14566</v>
      </c>
      <c r="B609" s="5" t="s">
        <v>43</v>
      </c>
      <c r="C609" s="6">
        <v>26036000</v>
      </c>
      <c r="D609" s="5" t="s">
        <v>44</v>
      </c>
      <c r="E609" s="6">
        <v>37.772922000000001</v>
      </c>
      <c r="F609" s="6">
        <v>-122.439089</v>
      </c>
      <c r="G609" s="5" t="s">
        <v>45</v>
      </c>
      <c r="H609" s="5" t="s">
        <v>46</v>
      </c>
      <c r="I609" s="6">
        <v>3730170</v>
      </c>
      <c r="J609" s="6">
        <v>2008</v>
      </c>
      <c r="K609" s="6">
        <v>3801</v>
      </c>
      <c r="L609" s="6">
        <v>20080317</v>
      </c>
      <c r="M609" s="6">
        <v>915</v>
      </c>
      <c r="N609" s="6">
        <v>1966</v>
      </c>
      <c r="O609" s="5" t="s">
        <v>187</v>
      </c>
      <c r="P609" s="5" t="s">
        <v>172</v>
      </c>
      <c r="Q609" s="5" t="s">
        <v>187</v>
      </c>
      <c r="R609" s="5" t="s">
        <v>192</v>
      </c>
      <c r="S609" s="5" t="s">
        <v>325</v>
      </c>
      <c r="T609" s="6">
        <v>0</v>
      </c>
      <c r="U609" s="5" t="s">
        <v>51</v>
      </c>
      <c r="V609" s="5" t="s">
        <v>52</v>
      </c>
      <c r="W609" s="5" t="s">
        <v>90</v>
      </c>
      <c r="X609" s="5" t="s">
        <v>150</v>
      </c>
      <c r="Y609" s="5" t="s">
        <v>151</v>
      </c>
      <c r="Z609" s="5" t="s">
        <v>152</v>
      </c>
      <c r="AA609" s="5" t="s">
        <v>57</v>
      </c>
      <c r="AB609" s="5" t="s">
        <v>58</v>
      </c>
      <c r="AC609" s="5" t="s">
        <v>52</v>
      </c>
      <c r="AD609" s="5" t="s">
        <v>59</v>
      </c>
      <c r="AE609" s="5" t="s">
        <v>112</v>
      </c>
      <c r="AF609" s="5" t="s">
        <v>153</v>
      </c>
      <c r="AG609" s="5" t="s">
        <v>378</v>
      </c>
      <c r="AH609" s="5" t="s">
        <v>95</v>
      </c>
      <c r="AI609" s="5" t="s">
        <v>64</v>
      </c>
      <c r="AJ609" s="5" t="s">
        <v>379</v>
      </c>
      <c r="AK609" s="5" t="s">
        <v>66</v>
      </c>
      <c r="AL609" s="5" t="s">
        <v>105</v>
      </c>
      <c r="AM609" s="5" t="s">
        <v>68</v>
      </c>
      <c r="AN609" s="5" t="s">
        <v>380</v>
      </c>
      <c r="AO609" s="5" t="s">
        <v>381</v>
      </c>
      <c r="AP609" s="5" t="s">
        <v>382</v>
      </c>
      <c r="AQ609" s="6">
        <v>25264</v>
      </c>
    </row>
    <row r="610" spans="1:43" ht="16.5" thickBot="1" x14ac:dyDescent="0.3">
      <c r="A610" s="4">
        <v>29013</v>
      </c>
      <c r="B610" s="5" t="s">
        <v>43</v>
      </c>
      <c r="C610" s="6">
        <v>26067000</v>
      </c>
      <c r="D610" s="5" t="s">
        <v>44</v>
      </c>
      <c r="E610" s="6">
        <v>37.777794</v>
      </c>
      <c r="F610" s="6">
        <v>-122.438366</v>
      </c>
      <c r="G610" s="5" t="s">
        <v>45</v>
      </c>
      <c r="H610" s="5" t="s">
        <v>46</v>
      </c>
      <c r="I610" s="6">
        <v>5131837</v>
      </c>
      <c r="J610" s="6">
        <v>2011</v>
      </c>
      <c r="K610" s="6">
        <v>3801</v>
      </c>
      <c r="L610" s="6">
        <v>20110321</v>
      </c>
      <c r="M610" s="6">
        <v>2245</v>
      </c>
      <c r="N610" s="6">
        <v>202</v>
      </c>
      <c r="O610" s="5" t="s">
        <v>119</v>
      </c>
      <c r="P610" s="5" t="s">
        <v>172</v>
      </c>
      <c r="Q610" s="5" t="s">
        <v>318</v>
      </c>
      <c r="R610" s="5" t="s">
        <v>453</v>
      </c>
      <c r="S610" s="5" t="s">
        <v>273</v>
      </c>
      <c r="T610" s="6">
        <v>0</v>
      </c>
      <c r="U610" s="5" t="s">
        <v>51</v>
      </c>
      <c r="V610" s="5" t="s">
        <v>52</v>
      </c>
      <c r="W610" s="5" t="s">
        <v>90</v>
      </c>
      <c r="X610" s="5" t="s">
        <v>91</v>
      </c>
      <c r="Y610" s="5" t="s">
        <v>78</v>
      </c>
      <c r="Z610" s="5" t="s">
        <v>56</v>
      </c>
      <c r="AA610" s="5" t="s">
        <v>57</v>
      </c>
      <c r="AB610" s="5" t="s">
        <v>58</v>
      </c>
      <c r="AC610" s="5" t="s">
        <v>52</v>
      </c>
      <c r="AD610" s="5" t="s">
        <v>131</v>
      </c>
      <c r="AE610" s="5" t="s">
        <v>112</v>
      </c>
      <c r="AF610" s="5" t="s">
        <v>79</v>
      </c>
      <c r="AG610" s="5" t="s">
        <v>942</v>
      </c>
      <c r="AH610" s="5" t="s">
        <v>149</v>
      </c>
      <c r="AI610" s="5" t="s">
        <v>171</v>
      </c>
      <c r="AJ610" s="5" t="s">
        <v>250</v>
      </c>
      <c r="AK610" s="5" t="s">
        <v>66</v>
      </c>
      <c r="AL610" s="5" t="s">
        <v>105</v>
      </c>
      <c r="AM610" s="5" t="s">
        <v>68</v>
      </c>
      <c r="AN610" s="5" t="s">
        <v>106</v>
      </c>
      <c r="AO610" s="5" t="s">
        <v>107</v>
      </c>
      <c r="AP610" s="5" t="s">
        <v>108</v>
      </c>
      <c r="AQ610" s="6">
        <v>13981</v>
      </c>
    </row>
    <row r="611" spans="1:43" ht="16.5" thickBot="1" x14ac:dyDescent="0.3">
      <c r="A611" s="4">
        <v>28994</v>
      </c>
      <c r="B611" s="5" t="s">
        <v>43</v>
      </c>
      <c r="C611" s="6">
        <v>26382000</v>
      </c>
      <c r="D611" s="5" t="s">
        <v>44</v>
      </c>
      <c r="E611" s="6">
        <v>37.776741999999999</v>
      </c>
      <c r="F611" s="6">
        <v>-122.44665999999999</v>
      </c>
      <c r="G611" s="5" t="s">
        <v>45</v>
      </c>
      <c r="H611" s="5" t="s">
        <v>46</v>
      </c>
      <c r="I611" s="6">
        <v>6137219</v>
      </c>
      <c r="J611" s="6">
        <v>2012</v>
      </c>
      <c r="K611" s="6">
        <v>3801</v>
      </c>
      <c r="L611" s="6">
        <v>20120327</v>
      </c>
      <c r="M611" s="6">
        <v>1209</v>
      </c>
      <c r="N611" s="6">
        <v>874</v>
      </c>
      <c r="O611" s="5" t="s">
        <v>44</v>
      </c>
      <c r="P611" s="5" t="s">
        <v>47</v>
      </c>
      <c r="Q611" s="5" t="s">
        <v>136</v>
      </c>
      <c r="R611" s="5" t="s">
        <v>174</v>
      </c>
      <c r="S611" s="5" t="s">
        <v>273</v>
      </c>
      <c r="T611" s="6">
        <v>0</v>
      </c>
      <c r="U611" s="5" t="s">
        <v>51</v>
      </c>
      <c r="V611" s="5" t="s">
        <v>52</v>
      </c>
      <c r="W611" s="5" t="s">
        <v>111</v>
      </c>
      <c r="X611" s="5" t="s">
        <v>54</v>
      </c>
      <c r="Y611" s="5" t="s">
        <v>78</v>
      </c>
      <c r="Z611" s="5" t="s">
        <v>56</v>
      </c>
      <c r="AA611" s="5" t="s">
        <v>57</v>
      </c>
      <c r="AB611" s="5" t="s">
        <v>950</v>
      </c>
      <c r="AC611" s="5" t="s">
        <v>52</v>
      </c>
      <c r="AD611" s="5" t="s">
        <v>59</v>
      </c>
      <c r="AE611" s="5" t="s">
        <v>60</v>
      </c>
      <c r="AF611" s="5" t="s">
        <v>79</v>
      </c>
      <c r="AG611" s="5" t="s">
        <v>940</v>
      </c>
      <c r="AH611" s="5" t="s">
        <v>81</v>
      </c>
      <c r="AI611" s="5" t="s">
        <v>64</v>
      </c>
      <c r="AJ611" s="5" t="s">
        <v>305</v>
      </c>
      <c r="AK611" s="5" t="s">
        <v>66</v>
      </c>
      <c r="AL611" s="5" t="s">
        <v>105</v>
      </c>
      <c r="AM611" s="5" t="s">
        <v>68</v>
      </c>
      <c r="AN611" s="5" t="s">
        <v>306</v>
      </c>
      <c r="AO611" s="5" t="s">
        <v>307</v>
      </c>
      <c r="AP611" s="5" t="s">
        <v>308</v>
      </c>
      <c r="AQ611" s="6">
        <v>3683</v>
      </c>
    </row>
    <row r="612" spans="1:43" ht="16.5" thickBot="1" x14ac:dyDescent="0.3">
      <c r="A612" s="4">
        <v>29177</v>
      </c>
      <c r="B612" s="5" t="s">
        <v>43</v>
      </c>
      <c r="C612" s="6">
        <v>26319000</v>
      </c>
      <c r="D612" s="5" t="s">
        <v>44</v>
      </c>
      <c r="E612" s="6">
        <v>37.772713000000003</v>
      </c>
      <c r="F612" s="6">
        <v>-122.440735</v>
      </c>
      <c r="G612" s="5" t="s">
        <v>45</v>
      </c>
      <c r="H612" s="5" t="s">
        <v>46</v>
      </c>
      <c r="I612" s="6">
        <v>3723346</v>
      </c>
      <c r="J612" s="6">
        <v>2008</v>
      </c>
      <c r="K612" s="6">
        <v>3801</v>
      </c>
      <c r="L612" s="6">
        <v>20080328</v>
      </c>
      <c r="M612" s="6">
        <v>835</v>
      </c>
      <c r="N612" s="6">
        <v>438</v>
      </c>
      <c r="O612" s="5" t="s">
        <v>44</v>
      </c>
      <c r="P612" s="5" t="s">
        <v>135</v>
      </c>
      <c r="Q612" s="5" t="s">
        <v>191</v>
      </c>
      <c r="R612" s="5" t="s">
        <v>230</v>
      </c>
      <c r="S612" s="5" t="s">
        <v>192</v>
      </c>
      <c r="T612" s="6">
        <v>0</v>
      </c>
      <c r="U612" s="5" t="s">
        <v>51</v>
      </c>
      <c r="V612" s="5" t="s">
        <v>52</v>
      </c>
      <c r="W612" s="5" t="s">
        <v>53</v>
      </c>
      <c r="X612" s="5" t="s">
        <v>91</v>
      </c>
      <c r="Y612" s="5" t="s">
        <v>78</v>
      </c>
      <c r="Z612" s="5" t="s">
        <v>56</v>
      </c>
      <c r="AA612" s="5" t="s">
        <v>57</v>
      </c>
      <c r="AB612" s="5" t="s">
        <v>58</v>
      </c>
      <c r="AC612" s="5" t="s">
        <v>52</v>
      </c>
      <c r="AD612" s="5" t="s">
        <v>59</v>
      </c>
      <c r="AE612" s="5" t="s">
        <v>112</v>
      </c>
      <c r="AF612" s="5" t="s">
        <v>79</v>
      </c>
      <c r="AG612" s="5" t="s">
        <v>286</v>
      </c>
      <c r="AH612" s="5" t="s">
        <v>95</v>
      </c>
      <c r="AI612" s="5" t="s">
        <v>64</v>
      </c>
      <c r="AJ612" s="5" t="s">
        <v>124</v>
      </c>
      <c r="AK612" s="5" t="s">
        <v>66</v>
      </c>
      <c r="AL612" s="5" t="s">
        <v>105</v>
      </c>
      <c r="AM612" s="5" t="s">
        <v>68</v>
      </c>
      <c r="AN612" s="5" t="s">
        <v>125</v>
      </c>
      <c r="AO612" s="5" t="s">
        <v>126</v>
      </c>
      <c r="AP612" s="5" t="s">
        <v>127</v>
      </c>
      <c r="AQ612" s="6">
        <v>10492</v>
      </c>
    </row>
    <row r="613" spans="1:43" ht="16.5" thickBot="1" x14ac:dyDescent="0.3">
      <c r="A613" s="4">
        <v>28672</v>
      </c>
      <c r="B613" s="5" t="s">
        <v>43</v>
      </c>
      <c r="C613" s="6">
        <v>26029000</v>
      </c>
      <c r="D613" s="6">
        <v>4800201</v>
      </c>
      <c r="E613" s="6">
        <v>37.773018999999998</v>
      </c>
      <c r="F613" s="6">
        <v>-122.437352</v>
      </c>
      <c r="G613" s="5" t="s">
        <v>45</v>
      </c>
      <c r="H613" s="5" t="s">
        <v>46</v>
      </c>
      <c r="I613" s="6">
        <v>2638503</v>
      </c>
      <c r="J613" s="6">
        <v>2006</v>
      </c>
      <c r="K613" s="6">
        <v>3801</v>
      </c>
      <c r="L613" s="6">
        <v>20060324</v>
      </c>
      <c r="M613" s="6">
        <v>1005</v>
      </c>
      <c r="N613" s="6">
        <v>977</v>
      </c>
      <c r="O613" s="5" t="s">
        <v>119</v>
      </c>
      <c r="P613" s="5" t="s">
        <v>135</v>
      </c>
      <c r="Q613" s="5" t="s">
        <v>318</v>
      </c>
      <c r="R613" s="5" t="s">
        <v>453</v>
      </c>
      <c r="S613" s="5" t="s">
        <v>192</v>
      </c>
      <c r="T613" s="6">
        <v>44</v>
      </c>
      <c r="U613" s="5" t="s">
        <v>455</v>
      </c>
      <c r="V613" s="5" t="s">
        <v>215</v>
      </c>
      <c r="W613" s="5" t="s">
        <v>90</v>
      </c>
      <c r="X613" s="5" t="s">
        <v>147</v>
      </c>
      <c r="Y613" s="5" t="s">
        <v>78</v>
      </c>
      <c r="Z613" s="5" t="s">
        <v>56</v>
      </c>
      <c r="AA613" s="5" t="s">
        <v>213</v>
      </c>
      <c r="AB613" s="5" t="s">
        <v>58</v>
      </c>
      <c r="AC613" s="5" t="s">
        <v>52</v>
      </c>
      <c r="AD613" s="5" t="s">
        <v>59</v>
      </c>
      <c r="AE613" s="5" t="s">
        <v>112</v>
      </c>
      <c r="AF613" s="5" t="s">
        <v>79</v>
      </c>
      <c r="AG613" s="5" t="s">
        <v>985</v>
      </c>
      <c r="AH613" s="5" t="s">
        <v>81</v>
      </c>
      <c r="AI613" s="5" t="s">
        <v>171</v>
      </c>
      <c r="AJ613" s="5" t="s">
        <v>188</v>
      </c>
      <c r="AK613" s="5" t="s">
        <v>168</v>
      </c>
      <c r="AL613" s="5" t="s">
        <v>105</v>
      </c>
      <c r="AM613" s="5" t="s">
        <v>68</v>
      </c>
      <c r="AN613" s="6">
        <v>21703</v>
      </c>
      <c r="AO613" s="5" t="s">
        <v>189</v>
      </c>
      <c r="AP613" s="5" t="s">
        <v>190</v>
      </c>
      <c r="AQ613" s="6">
        <v>18183</v>
      </c>
    </row>
    <row r="614" spans="1:43" ht="16.5" thickBot="1" x14ac:dyDescent="0.3">
      <c r="A614" s="4">
        <v>18767</v>
      </c>
      <c r="B614" s="5" t="s">
        <v>43</v>
      </c>
      <c r="C614" s="6">
        <v>26441000</v>
      </c>
      <c r="D614" s="6">
        <v>9770000</v>
      </c>
      <c r="E614" s="6">
        <v>37.771026999999997</v>
      </c>
      <c r="F614" s="6">
        <v>-122.453743</v>
      </c>
      <c r="G614" s="5" t="s">
        <v>45</v>
      </c>
      <c r="H614" s="5" t="s">
        <v>46</v>
      </c>
      <c r="I614" s="6">
        <v>1997791</v>
      </c>
      <c r="J614" s="6">
        <v>2005</v>
      </c>
      <c r="K614" s="6">
        <v>3801</v>
      </c>
      <c r="L614" s="6">
        <v>20050303</v>
      </c>
      <c r="M614" s="6">
        <v>2127</v>
      </c>
      <c r="N614" s="6">
        <v>1384</v>
      </c>
      <c r="O614" s="5" t="s">
        <v>313</v>
      </c>
      <c r="P614" s="5" t="s">
        <v>72</v>
      </c>
      <c r="Q614" s="5" t="s">
        <v>314</v>
      </c>
      <c r="R614" s="5" t="s">
        <v>192</v>
      </c>
      <c r="S614" s="5" t="s">
        <v>1092</v>
      </c>
      <c r="T614" s="6">
        <v>48</v>
      </c>
      <c r="U614" s="5" t="s">
        <v>76</v>
      </c>
      <c r="V614" s="5" t="s">
        <v>52</v>
      </c>
      <c r="W614" s="5" t="s">
        <v>90</v>
      </c>
      <c r="X614" s="5" t="s">
        <v>150</v>
      </c>
      <c r="Y614" s="5" t="s">
        <v>151</v>
      </c>
      <c r="Z614" s="5" t="s">
        <v>203</v>
      </c>
      <c r="AA614" s="5" t="s">
        <v>213</v>
      </c>
      <c r="AB614" s="5" t="s">
        <v>58</v>
      </c>
      <c r="AC614" s="5" t="s">
        <v>52</v>
      </c>
      <c r="AD614" s="5" t="s">
        <v>131</v>
      </c>
      <c r="AE614" s="5" t="s">
        <v>60</v>
      </c>
      <c r="AF614" s="5" t="s">
        <v>153</v>
      </c>
      <c r="AG614" s="5" t="s">
        <v>1093</v>
      </c>
      <c r="AH614" s="5" t="s">
        <v>123</v>
      </c>
      <c r="AI614" s="5" t="s">
        <v>215</v>
      </c>
      <c r="AJ614" s="5" t="s">
        <v>205</v>
      </c>
      <c r="AK614" s="5" t="s">
        <v>83</v>
      </c>
      <c r="AL614" s="5" t="s">
        <v>105</v>
      </c>
      <c r="AM614" s="5" t="s">
        <v>68</v>
      </c>
      <c r="AN614" s="6">
        <v>21955</v>
      </c>
      <c r="AO614" s="5" t="s">
        <v>206</v>
      </c>
      <c r="AP614" s="5" t="s">
        <v>207</v>
      </c>
      <c r="AQ614" s="6">
        <v>23128</v>
      </c>
    </row>
    <row r="615" spans="1:43" ht="16.5" thickBot="1" x14ac:dyDescent="0.3">
      <c r="A615" s="4">
        <v>21723</v>
      </c>
      <c r="B615" s="5" t="s">
        <v>43</v>
      </c>
      <c r="C615" s="6">
        <v>26418000</v>
      </c>
      <c r="D615" s="5" t="s">
        <v>44</v>
      </c>
      <c r="E615" s="6">
        <v>37.770519</v>
      </c>
      <c r="F615" s="6">
        <v>-122.450408</v>
      </c>
      <c r="G615" s="5" t="s">
        <v>45</v>
      </c>
      <c r="H615" s="5" t="s">
        <v>46</v>
      </c>
      <c r="I615" s="6">
        <v>5668806</v>
      </c>
      <c r="J615" s="6">
        <v>2012</v>
      </c>
      <c r="K615" s="6">
        <v>3801</v>
      </c>
      <c r="L615" s="6">
        <v>20120306</v>
      </c>
      <c r="M615" s="6">
        <v>1837</v>
      </c>
      <c r="N615" s="6">
        <v>1674</v>
      </c>
      <c r="O615" s="5" t="s">
        <v>119</v>
      </c>
      <c r="P615" s="5" t="s">
        <v>47</v>
      </c>
      <c r="Q615" s="5" t="s">
        <v>224</v>
      </c>
      <c r="R615" s="5" t="s">
        <v>218</v>
      </c>
      <c r="S615" s="5" t="s">
        <v>478</v>
      </c>
      <c r="T615" s="6">
        <v>0</v>
      </c>
      <c r="U615" s="5" t="s">
        <v>51</v>
      </c>
      <c r="V615" s="5" t="s">
        <v>52</v>
      </c>
      <c r="W615" s="5" t="s">
        <v>90</v>
      </c>
      <c r="X615" s="5" t="s">
        <v>150</v>
      </c>
      <c r="Y615" s="5" t="s">
        <v>151</v>
      </c>
      <c r="Z615" s="5" t="s">
        <v>152</v>
      </c>
      <c r="AA615" s="5" t="s">
        <v>57</v>
      </c>
      <c r="AB615" s="5" t="s">
        <v>58</v>
      </c>
      <c r="AC615" s="5" t="s">
        <v>52</v>
      </c>
      <c r="AD615" s="5" t="s">
        <v>121</v>
      </c>
      <c r="AE615" s="5" t="s">
        <v>112</v>
      </c>
      <c r="AF615" s="5" t="s">
        <v>153</v>
      </c>
      <c r="AG615" s="5" t="s">
        <v>500</v>
      </c>
      <c r="AH615" s="5" t="s">
        <v>123</v>
      </c>
      <c r="AI615" s="5" t="s">
        <v>64</v>
      </c>
      <c r="AJ615" s="5" t="s">
        <v>236</v>
      </c>
      <c r="AK615" s="5" t="s">
        <v>66</v>
      </c>
      <c r="AL615" s="5" t="s">
        <v>105</v>
      </c>
      <c r="AM615" s="5" t="s">
        <v>68</v>
      </c>
      <c r="AN615" s="5" t="s">
        <v>237</v>
      </c>
      <c r="AO615" s="5" t="s">
        <v>238</v>
      </c>
      <c r="AP615" s="5" t="s">
        <v>179</v>
      </c>
      <c r="AQ615" s="6">
        <v>20077</v>
      </c>
    </row>
    <row r="616" spans="1:43" ht="16.5" thickBot="1" x14ac:dyDescent="0.3">
      <c r="A616" s="4">
        <v>10941</v>
      </c>
      <c r="B616" s="5" t="s">
        <v>43</v>
      </c>
      <c r="C616" s="6">
        <v>26030000</v>
      </c>
      <c r="D616" s="5" t="s">
        <v>44</v>
      </c>
      <c r="E616" s="6">
        <v>37.774276999999998</v>
      </c>
      <c r="F616" s="6">
        <v>-122.43594</v>
      </c>
      <c r="G616" s="5" t="s">
        <v>45</v>
      </c>
      <c r="H616" s="5" t="s">
        <v>46</v>
      </c>
      <c r="I616" s="6">
        <v>140183859</v>
      </c>
      <c r="J616" s="6">
        <v>2014</v>
      </c>
      <c r="K616" s="6">
        <v>3801</v>
      </c>
      <c r="L616" s="6">
        <v>20140303</v>
      </c>
      <c r="M616" s="6">
        <v>1844</v>
      </c>
      <c r="N616" s="6">
        <v>4298</v>
      </c>
      <c r="O616" s="5" t="s">
        <v>166</v>
      </c>
      <c r="P616" s="5" t="s">
        <v>172</v>
      </c>
      <c r="Q616" s="5" t="s">
        <v>224</v>
      </c>
      <c r="R616" s="5" t="s">
        <v>680</v>
      </c>
      <c r="S616" s="5" t="s">
        <v>109</v>
      </c>
      <c r="T616" s="6">
        <v>0</v>
      </c>
      <c r="U616" s="5" t="s">
        <v>51</v>
      </c>
      <c r="V616" s="5" t="s">
        <v>52</v>
      </c>
      <c r="W616" s="5" t="s">
        <v>53</v>
      </c>
      <c r="X616" s="5" t="s">
        <v>150</v>
      </c>
      <c r="Y616" s="5" t="s">
        <v>151</v>
      </c>
      <c r="Z616" s="5" t="s">
        <v>152</v>
      </c>
      <c r="AA616" s="5" t="s">
        <v>213</v>
      </c>
      <c r="AB616" s="5" t="s">
        <v>58</v>
      </c>
      <c r="AC616" s="5" t="s">
        <v>52</v>
      </c>
      <c r="AD616" s="5" t="s">
        <v>131</v>
      </c>
      <c r="AE616" s="5" t="s">
        <v>112</v>
      </c>
      <c r="AF616" s="5" t="s">
        <v>153</v>
      </c>
      <c r="AG616" s="5" t="s">
        <v>690</v>
      </c>
      <c r="AH616" s="5" t="s">
        <v>123</v>
      </c>
      <c r="AI616" s="5" t="s">
        <v>215</v>
      </c>
      <c r="AJ616" s="5" t="s">
        <v>236</v>
      </c>
      <c r="AK616" s="5" t="s">
        <v>66</v>
      </c>
      <c r="AL616" s="5" t="s">
        <v>105</v>
      </c>
      <c r="AM616" s="5" t="s">
        <v>68</v>
      </c>
      <c r="AN616" s="5" t="s">
        <v>237</v>
      </c>
      <c r="AO616" s="5" t="s">
        <v>238</v>
      </c>
      <c r="AP616" s="5" t="s">
        <v>179</v>
      </c>
      <c r="AQ616" s="6">
        <v>4492</v>
      </c>
    </row>
    <row r="617" spans="1:43" ht="16.5" thickBot="1" x14ac:dyDescent="0.3">
      <c r="A617" s="4">
        <v>4438</v>
      </c>
      <c r="B617" s="5" t="s">
        <v>43</v>
      </c>
      <c r="C617" s="6">
        <v>26441000</v>
      </c>
      <c r="D617" s="6">
        <v>12089000</v>
      </c>
      <c r="E617" s="6">
        <v>37.770780999999999</v>
      </c>
      <c r="F617" s="6">
        <v>-122.453852</v>
      </c>
      <c r="G617" s="5" t="s">
        <v>45</v>
      </c>
      <c r="H617" s="5" t="s">
        <v>46</v>
      </c>
      <c r="I617" s="6">
        <v>3724671</v>
      </c>
      <c r="J617" s="6">
        <v>2008</v>
      </c>
      <c r="K617" s="6">
        <v>3801</v>
      </c>
      <c r="L617" s="6">
        <v>20080321</v>
      </c>
      <c r="M617" s="6">
        <v>1840</v>
      </c>
      <c r="N617" s="6">
        <v>725</v>
      </c>
      <c r="O617" s="5" t="s">
        <v>71</v>
      </c>
      <c r="P617" s="5" t="s">
        <v>135</v>
      </c>
      <c r="Q617" s="6">
        <v>3</v>
      </c>
      <c r="R617" s="5" t="s">
        <v>694</v>
      </c>
      <c r="S617" s="5" t="s">
        <v>192</v>
      </c>
      <c r="T617" s="6">
        <v>100</v>
      </c>
      <c r="U617" s="5" t="s">
        <v>455</v>
      </c>
      <c r="V617" s="5" t="s">
        <v>52</v>
      </c>
      <c r="W617" s="5" t="s">
        <v>53</v>
      </c>
      <c r="X617" s="5" t="s">
        <v>91</v>
      </c>
      <c r="Y617" s="5" t="s">
        <v>92</v>
      </c>
      <c r="Z617" s="5" t="s">
        <v>56</v>
      </c>
      <c r="AA617" s="5" t="s">
        <v>57</v>
      </c>
      <c r="AB617" s="5" t="s">
        <v>58</v>
      </c>
      <c r="AC617" s="5" t="s">
        <v>52</v>
      </c>
      <c r="AD617" s="5" t="s">
        <v>59</v>
      </c>
      <c r="AE617" s="5" t="s">
        <v>60</v>
      </c>
      <c r="AF617" s="5" t="s">
        <v>93</v>
      </c>
      <c r="AG617" s="5" t="s">
        <v>1010</v>
      </c>
      <c r="AH617" s="5" t="s">
        <v>123</v>
      </c>
      <c r="AI617" s="5" t="s">
        <v>64</v>
      </c>
      <c r="AJ617" s="5" t="s">
        <v>82</v>
      </c>
      <c r="AK617" s="5" t="s">
        <v>83</v>
      </c>
      <c r="AL617" s="5" t="s">
        <v>105</v>
      </c>
      <c r="AM617" s="5" t="s">
        <v>68</v>
      </c>
      <c r="AN617" s="6">
        <v>22106</v>
      </c>
      <c r="AO617" s="5" t="s">
        <v>85</v>
      </c>
      <c r="AP617" s="5" t="s">
        <v>86</v>
      </c>
      <c r="AQ617" s="6">
        <v>5541</v>
      </c>
    </row>
    <row r="618" spans="1:43" ht="16.5" thickBot="1" x14ac:dyDescent="0.3">
      <c r="A618" s="4">
        <v>284</v>
      </c>
      <c r="B618" s="5" t="s">
        <v>43</v>
      </c>
      <c r="C618" s="6">
        <v>26029000</v>
      </c>
      <c r="D618" s="5" t="s">
        <v>44</v>
      </c>
      <c r="E618" s="6">
        <v>37.772204000000002</v>
      </c>
      <c r="F618" s="6">
        <v>-122.437235</v>
      </c>
      <c r="G618" s="5" t="s">
        <v>45</v>
      </c>
      <c r="H618" s="5" t="s">
        <v>46</v>
      </c>
      <c r="I618" s="6">
        <v>2008160</v>
      </c>
      <c r="J618" s="6">
        <v>2005</v>
      </c>
      <c r="K618" s="6">
        <v>3801</v>
      </c>
      <c r="L618" s="6">
        <v>20050326</v>
      </c>
      <c r="M618" s="6">
        <v>1030</v>
      </c>
      <c r="N618" s="6">
        <v>438</v>
      </c>
      <c r="O618" s="5" t="s">
        <v>119</v>
      </c>
      <c r="P618" s="5" t="s">
        <v>128</v>
      </c>
      <c r="Q618" s="5" t="s">
        <v>191</v>
      </c>
      <c r="R618" s="5" t="s">
        <v>453</v>
      </c>
      <c r="S618" s="5" t="s">
        <v>218</v>
      </c>
      <c r="T618" s="6">
        <v>0</v>
      </c>
      <c r="U618" s="5" t="s">
        <v>51</v>
      </c>
      <c r="V618" s="5" t="s">
        <v>52</v>
      </c>
      <c r="W618" s="5" t="s">
        <v>53</v>
      </c>
      <c r="X618" s="5" t="s">
        <v>102</v>
      </c>
      <c r="Y618" s="5" t="s">
        <v>254</v>
      </c>
      <c r="Z618" s="5" t="s">
        <v>56</v>
      </c>
      <c r="AA618" s="5" t="s">
        <v>57</v>
      </c>
      <c r="AB618" s="5" t="s">
        <v>58</v>
      </c>
      <c r="AC618" s="5" t="s">
        <v>52</v>
      </c>
      <c r="AD618" s="5" t="s">
        <v>59</v>
      </c>
      <c r="AE618" s="5" t="s">
        <v>112</v>
      </c>
      <c r="AF618" s="5" t="s">
        <v>93</v>
      </c>
      <c r="AG618" s="5" t="s">
        <v>596</v>
      </c>
      <c r="AH618" s="5" t="s">
        <v>81</v>
      </c>
      <c r="AI618" s="5" t="s">
        <v>64</v>
      </c>
      <c r="AJ618" s="5" t="s">
        <v>124</v>
      </c>
      <c r="AK618" s="5" t="s">
        <v>66</v>
      </c>
      <c r="AL618" s="5" t="s">
        <v>105</v>
      </c>
      <c r="AM618" s="5" t="s">
        <v>68</v>
      </c>
      <c r="AN618" s="5" t="s">
        <v>125</v>
      </c>
      <c r="AO618" s="5" t="s">
        <v>126</v>
      </c>
      <c r="AP618" s="5" t="s">
        <v>127</v>
      </c>
      <c r="AQ618" s="6">
        <v>6413</v>
      </c>
    </row>
    <row r="619" spans="1:43" ht="16.5" thickBot="1" x14ac:dyDescent="0.3">
      <c r="A619" s="4">
        <v>15162</v>
      </c>
      <c r="B619" s="5" t="s">
        <v>43</v>
      </c>
      <c r="C619" s="6">
        <v>26445000</v>
      </c>
      <c r="D619" s="6">
        <v>12085000</v>
      </c>
      <c r="E619" s="6">
        <v>37.772306999999998</v>
      </c>
      <c r="F619" s="6">
        <v>-122.454162</v>
      </c>
      <c r="G619" s="5" t="s">
        <v>45</v>
      </c>
      <c r="H619" s="5" t="s">
        <v>46</v>
      </c>
      <c r="I619" s="6">
        <v>3123981</v>
      </c>
      <c r="J619" s="6">
        <v>2007</v>
      </c>
      <c r="K619" s="6">
        <v>3801</v>
      </c>
      <c r="L619" s="6">
        <v>20070329</v>
      </c>
      <c r="M619" s="6">
        <v>1437</v>
      </c>
      <c r="N619" s="6">
        <v>1446</v>
      </c>
      <c r="O619" s="5" t="s">
        <v>44</v>
      </c>
      <c r="P619" s="5" t="s">
        <v>72</v>
      </c>
      <c r="Q619" s="5" t="s">
        <v>44</v>
      </c>
      <c r="R619" s="5" t="s">
        <v>694</v>
      </c>
      <c r="S619" s="5" t="s">
        <v>268</v>
      </c>
      <c r="T619" s="6">
        <v>217</v>
      </c>
      <c r="U619" s="5" t="s">
        <v>455</v>
      </c>
      <c r="V619" s="5" t="s">
        <v>52</v>
      </c>
      <c r="W619" s="5" t="s">
        <v>90</v>
      </c>
      <c r="X619" s="5" t="s">
        <v>150</v>
      </c>
      <c r="Y619" s="5" t="s">
        <v>151</v>
      </c>
      <c r="Z619" s="5" t="s">
        <v>203</v>
      </c>
      <c r="AA619" s="5" t="s">
        <v>57</v>
      </c>
      <c r="AB619" s="5" t="s">
        <v>463</v>
      </c>
      <c r="AC619" s="5" t="s">
        <v>52</v>
      </c>
      <c r="AD619" s="5" t="s">
        <v>59</v>
      </c>
      <c r="AE619" s="5" t="s">
        <v>60</v>
      </c>
      <c r="AF619" s="5" t="s">
        <v>153</v>
      </c>
      <c r="AG619" s="5" t="s">
        <v>843</v>
      </c>
      <c r="AH619" s="5" t="s">
        <v>63</v>
      </c>
      <c r="AI619" s="5" t="s">
        <v>64</v>
      </c>
      <c r="AJ619" s="5" t="s">
        <v>205</v>
      </c>
      <c r="AK619" s="5" t="s">
        <v>83</v>
      </c>
      <c r="AL619" s="5" t="s">
        <v>105</v>
      </c>
      <c r="AM619" s="5" t="s">
        <v>68</v>
      </c>
      <c r="AN619" s="6">
        <v>21955</v>
      </c>
      <c r="AO619" s="5" t="s">
        <v>206</v>
      </c>
      <c r="AP619" s="5" t="s">
        <v>207</v>
      </c>
      <c r="AQ619" s="6">
        <v>19064</v>
      </c>
    </row>
    <row r="620" spans="1:43" ht="16.5" thickBot="1" x14ac:dyDescent="0.3">
      <c r="A620" s="4">
        <v>15246</v>
      </c>
      <c r="B620" s="5" t="s">
        <v>43</v>
      </c>
      <c r="C620" s="6">
        <v>26477000</v>
      </c>
      <c r="D620" s="6">
        <v>12081000</v>
      </c>
      <c r="E620" s="6">
        <v>37.775699000000003</v>
      </c>
      <c r="F620" s="6">
        <v>-122.454849</v>
      </c>
      <c r="G620" s="5" t="s">
        <v>45</v>
      </c>
      <c r="H620" s="5" t="s">
        <v>46</v>
      </c>
      <c r="I620" s="6">
        <v>5113029</v>
      </c>
      <c r="J620" s="6">
        <v>2011</v>
      </c>
      <c r="K620" s="6">
        <v>3801</v>
      </c>
      <c r="L620" s="6">
        <v>20110301</v>
      </c>
      <c r="M620" s="6">
        <v>2202</v>
      </c>
      <c r="N620" s="6">
        <v>654</v>
      </c>
      <c r="O620" s="5" t="s">
        <v>87</v>
      </c>
      <c r="P620" s="5" t="s">
        <v>47</v>
      </c>
      <c r="Q620" s="5" t="s">
        <v>959</v>
      </c>
      <c r="R620" s="5" t="s">
        <v>694</v>
      </c>
      <c r="S620" s="5" t="s">
        <v>273</v>
      </c>
      <c r="T620" s="6">
        <v>5</v>
      </c>
      <c r="U620" s="5" t="s">
        <v>622</v>
      </c>
      <c r="V620" s="5" t="s">
        <v>52</v>
      </c>
      <c r="W620" s="5" t="s">
        <v>90</v>
      </c>
      <c r="X620" s="5" t="s">
        <v>150</v>
      </c>
      <c r="Y620" s="5" t="s">
        <v>151</v>
      </c>
      <c r="Z620" s="5" t="s">
        <v>152</v>
      </c>
      <c r="AA620" s="5" t="s">
        <v>57</v>
      </c>
      <c r="AB620" s="5" t="s">
        <v>58</v>
      </c>
      <c r="AC620" s="5" t="s">
        <v>52</v>
      </c>
      <c r="AD620" s="5" t="s">
        <v>131</v>
      </c>
      <c r="AE620" s="5" t="s">
        <v>112</v>
      </c>
      <c r="AF620" s="5" t="s">
        <v>153</v>
      </c>
      <c r="AG620" s="5" t="s">
        <v>960</v>
      </c>
      <c r="AH620" s="5" t="s">
        <v>149</v>
      </c>
      <c r="AI620" s="5" t="s">
        <v>64</v>
      </c>
      <c r="AJ620" s="5" t="s">
        <v>176</v>
      </c>
      <c r="AK620" s="5" t="s">
        <v>66</v>
      </c>
      <c r="AL620" s="5" t="s">
        <v>105</v>
      </c>
      <c r="AM620" s="5" t="s">
        <v>68</v>
      </c>
      <c r="AN620" s="5" t="s">
        <v>177</v>
      </c>
      <c r="AO620" s="5" t="s">
        <v>178</v>
      </c>
      <c r="AP620" s="5" t="s">
        <v>179</v>
      </c>
      <c r="AQ620" s="6">
        <v>1183</v>
      </c>
    </row>
    <row r="621" spans="1:43" ht="16.5" thickBot="1" x14ac:dyDescent="0.3">
      <c r="A621" s="4">
        <v>21742</v>
      </c>
      <c r="B621" s="5" t="s">
        <v>43</v>
      </c>
      <c r="C621" s="6">
        <v>26440000</v>
      </c>
      <c r="D621" s="5" t="s">
        <v>44</v>
      </c>
      <c r="E621" s="6">
        <v>37.770097999999997</v>
      </c>
      <c r="F621" s="6">
        <v>-122.453726</v>
      </c>
      <c r="G621" s="5" t="s">
        <v>45</v>
      </c>
      <c r="H621" s="5" t="s">
        <v>46</v>
      </c>
      <c r="I621" s="6">
        <v>5684948</v>
      </c>
      <c r="J621" s="6">
        <v>2012</v>
      </c>
      <c r="K621" s="6">
        <v>3801</v>
      </c>
      <c r="L621" s="6">
        <v>20120310</v>
      </c>
      <c r="M621" s="6">
        <v>1224</v>
      </c>
      <c r="N621" s="6">
        <v>2432</v>
      </c>
      <c r="O621" s="5" t="s">
        <v>119</v>
      </c>
      <c r="P621" s="5" t="s">
        <v>128</v>
      </c>
      <c r="Q621" s="6">
        <v>3</v>
      </c>
      <c r="R621" s="5" t="s">
        <v>694</v>
      </c>
      <c r="S621" s="5" t="s">
        <v>1013</v>
      </c>
      <c r="T621" s="6">
        <v>0</v>
      </c>
      <c r="U621" s="5" t="s">
        <v>51</v>
      </c>
      <c r="V621" s="5" t="s">
        <v>52</v>
      </c>
      <c r="W621" s="5" t="s">
        <v>90</v>
      </c>
      <c r="X621" s="5" t="s">
        <v>150</v>
      </c>
      <c r="Y621" s="5" t="s">
        <v>151</v>
      </c>
      <c r="Z621" s="5" t="s">
        <v>152</v>
      </c>
      <c r="AA621" s="5" t="s">
        <v>57</v>
      </c>
      <c r="AB621" s="5" t="s">
        <v>58</v>
      </c>
      <c r="AC621" s="5" t="s">
        <v>52</v>
      </c>
      <c r="AD621" s="5" t="s">
        <v>59</v>
      </c>
      <c r="AE621" s="5" t="s">
        <v>112</v>
      </c>
      <c r="AF621" s="5" t="s">
        <v>153</v>
      </c>
      <c r="AG621" s="5" t="s">
        <v>1014</v>
      </c>
      <c r="AH621" s="5" t="s">
        <v>81</v>
      </c>
      <c r="AI621" s="5" t="s">
        <v>64</v>
      </c>
      <c r="AJ621" s="5" t="s">
        <v>236</v>
      </c>
      <c r="AK621" s="5" t="s">
        <v>66</v>
      </c>
      <c r="AL621" s="5" t="s">
        <v>105</v>
      </c>
      <c r="AM621" s="5" t="s">
        <v>68</v>
      </c>
      <c r="AN621" s="5" t="s">
        <v>237</v>
      </c>
      <c r="AO621" s="5" t="s">
        <v>238</v>
      </c>
      <c r="AP621" s="5" t="s">
        <v>179</v>
      </c>
      <c r="AQ621" s="6">
        <v>20079</v>
      </c>
    </row>
    <row r="622" spans="1:43" ht="16.5" thickBot="1" x14ac:dyDescent="0.3">
      <c r="A622" s="4">
        <v>15134</v>
      </c>
      <c r="B622" s="5" t="s">
        <v>43</v>
      </c>
      <c r="C622" s="6">
        <v>26441000</v>
      </c>
      <c r="D622" s="6">
        <v>12089000</v>
      </c>
      <c r="E622" s="6">
        <v>37.770102000000001</v>
      </c>
      <c r="F622" s="6">
        <v>-122.453727</v>
      </c>
      <c r="G622" s="5" t="s">
        <v>45</v>
      </c>
      <c r="H622" s="5" t="s">
        <v>46</v>
      </c>
      <c r="I622" s="6">
        <v>2624873</v>
      </c>
      <c r="J622" s="6">
        <v>2006</v>
      </c>
      <c r="K622" s="6">
        <v>3801</v>
      </c>
      <c r="L622" s="6">
        <v>20060325</v>
      </c>
      <c r="M622" s="6">
        <v>1440</v>
      </c>
      <c r="N622" s="6">
        <v>1593</v>
      </c>
      <c r="O622" s="5" t="s">
        <v>119</v>
      </c>
      <c r="P622" s="5" t="s">
        <v>128</v>
      </c>
      <c r="Q622" s="5" t="s">
        <v>330</v>
      </c>
      <c r="R622" s="5" t="s">
        <v>694</v>
      </c>
      <c r="S622" s="5" t="s">
        <v>218</v>
      </c>
      <c r="T622" s="6">
        <v>2</v>
      </c>
      <c r="U622" s="5" t="s">
        <v>622</v>
      </c>
      <c r="V622" s="5" t="s">
        <v>52</v>
      </c>
      <c r="W622" s="5" t="s">
        <v>90</v>
      </c>
      <c r="X622" s="5" t="s">
        <v>150</v>
      </c>
      <c r="Y622" s="5" t="s">
        <v>151</v>
      </c>
      <c r="Z622" s="5" t="s">
        <v>152</v>
      </c>
      <c r="AA622" s="5" t="s">
        <v>57</v>
      </c>
      <c r="AB622" s="5" t="s">
        <v>58</v>
      </c>
      <c r="AC622" s="5" t="s">
        <v>52</v>
      </c>
      <c r="AD622" s="5" t="s">
        <v>59</v>
      </c>
      <c r="AE622" s="5" t="s">
        <v>60</v>
      </c>
      <c r="AF622" s="5" t="s">
        <v>153</v>
      </c>
      <c r="AG622" s="5" t="s">
        <v>1025</v>
      </c>
      <c r="AH622" s="5" t="s">
        <v>63</v>
      </c>
      <c r="AI622" s="5" t="s">
        <v>64</v>
      </c>
      <c r="AJ622" s="5" t="s">
        <v>339</v>
      </c>
      <c r="AK622" s="5" t="s">
        <v>66</v>
      </c>
      <c r="AL622" s="5" t="s">
        <v>105</v>
      </c>
      <c r="AM622" s="5" t="s">
        <v>68</v>
      </c>
      <c r="AN622" s="6">
        <v>21951</v>
      </c>
      <c r="AO622" s="5" t="s">
        <v>340</v>
      </c>
      <c r="AP622" s="5" t="s">
        <v>341</v>
      </c>
      <c r="AQ622" s="6">
        <v>18879</v>
      </c>
    </row>
    <row r="623" spans="1:43" ht="16.5" thickBot="1" x14ac:dyDescent="0.3">
      <c r="A623" s="4">
        <v>15214</v>
      </c>
      <c r="B623" s="5" t="s">
        <v>43</v>
      </c>
      <c r="C623" s="6">
        <v>26465000</v>
      </c>
      <c r="D623" s="6">
        <v>12744000</v>
      </c>
      <c r="E623" s="6">
        <v>37.778261000000001</v>
      </c>
      <c r="F623" s="6">
        <v>-122.449893</v>
      </c>
      <c r="G623" s="5" t="s">
        <v>45</v>
      </c>
      <c r="H623" s="5" t="s">
        <v>46</v>
      </c>
      <c r="I623" s="6">
        <v>5116256</v>
      </c>
      <c r="J623" s="6">
        <v>2011</v>
      </c>
      <c r="K623" s="6">
        <v>3801</v>
      </c>
      <c r="L623" s="6">
        <v>20110310</v>
      </c>
      <c r="M623" s="6">
        <v>1530</v>
      </c>
      <c r="N623" s="6">
        <v>868</v>
      </c>
      <c r="O623" s="5" t="s">
        <v>44</v>
      </c>
      <c r="P623" s="5" t="s">
        <v>72</v>
      </c>
      <c r="Q623" s="5" t="s">
        <v>44</v>
      </c>
      <c r="R623" s="5" t="s">
        <v>49</v>
      </c>
      <c r="S623" s="5" t="s">
        <v>1046</v>
      </c>
      <c r="T623" s="6">
        <v>37</v>
      </c>
      <c r="U623" s="5" t="s">
        <v>455</v>
      </c>
      <c r="V623" s="5" t="s">
        <v>52</v>
      </c>
      <c r="W623" s="5" t="s">
        <v>90</v>
      </c>
      <c r="X623" s="5" t="s">
        <v>150</v>
      </c>
      <c r="Y623" s="5" t="s">
        <v>151</v>
      </c>
      <c r="Z623" s="5" t="s">
        <v>152</v>
      </c>
      <c r="AA623" s="5" t="s">
        <v>213</v>
      </c>
      <c r="AB623" s="5" t="s">
        <v>58</v>
      </c>
      <c r="AC623" s="5" t="s">
        <v>52</v>
      </c>
      <c r="AD623" s="5" t="s">
        <v>59</v>
      </c>
      <c r="AE623" s="5" t="s">
        <v>60</v>
      </c>
      <c r="AF623" s="5" t="s">
        <v>153</v>
      </c>
      <c r="AG623" s="5" t="s">
        <v>1047</v>
      </c>
      <c r="AH623" s="5" t="s">
        <v>63</v>
      </c>
      <c r="AI623" s="5" t="s">
        <v>171</v>
      </c>
      <c r="AJ623" s="5" t="s">
        <v>339</v>
      </c>
      <c r="AK623" s="5" t="s">
        <v>83</v>
      </c>
      <c r="AL623" s="5" t="s">
        <v>105</v>
      </c>
      <c r="AM623" s="5" t="s">
        <v>68</v>
      </c>
      <c r="AN623" s="6">
        <v>21951</v>
      </c>
      <c r="AO623" s="5" t="s">
        <v>340</v>
      </c>
      <c r="AP623" s="5" t="s">
        <v>341</v>
      </c>
      <c r="AQ623" s="6">
        <v>22789</v>
      </c>
    </row>
    <row r="624" spans="1:43" ht="16.5" thickBot="1" x14ac:dyDescent="0.3">
      <c r="A624" s="4">
        <v>8280</v>
      </c>
      <c r="B624" s="5" t="s">
        <v>43</v>
      </c>
      <c r="C624" s="6">
        <v>26437000</v>
      </c>
      <c r="D624" s="5" t="s">
        <v>44</v>
      </c>
      <c r="E624" s="6">
        <v>37.772188999999997</v>
      </c>
      <c r="F624" s="6">
        <v>-122.452437</v>
      </c>
      <c r="G624" s="5" t="s">
        <v>45</v>
      </c>
      <c r="H624" s="5" t="s">
        <v>46</v>
      </c>
      <c r="I624" s="6">
        <v>4648344</v>
      </c>
      <c r="J624" s="6">
        <v>2010</v>
      </c>
      <c r="K624" s="6">
        <v>3801</v>
      </c>
      <c r="L624" s="6">
        <v>20100329</v>
      </c>
      <c r="M624" s="6">
        <v>1941</v>
      </c>
      <c r="N624" s="6">
        <v>1666</v>
      </c>
      <c r="O624" s="5" t="s">
        <v>44</v>
      </c>
      <c r="P624" s="5" t="s">
        <v>172</v>
      </c>
      <c r="Q624" s="5" t="s">
        <v>44</v>
      </c>
      <c r="R624" s="5" t="s">
        <v>109</v>
      </c>
      <c r="S624" s="5" t="s">
        <v>751</v>
      </c>
      <c r="T624" s="6">
        <v>0</v>
      </c>
      <c r="U624" s="5" t="s">
        <v>51</v>
      </c>
      <c r="V624" s="5" t="s">
        <v>52</v>
      </c>
      <c r="W624" s="5" t="s">
        <v>90</v>
      </c>
      <c r="X624" s="5" t="s">
        <v>147</v>
      </c>
      <c r="Y624" s="5" t="s">
        <v>92</v>
      </c>
      <c r="Z624" s="5" t="s">
        <v>56</v>
      </c>
      <c r="AA624" s="5" t="s">
        <v>57</v>
      </c>
      <c r="AB624" s="5" t="s">
        <v>58</v>
      </c>
      <c r="AC624" s="5" t="s">
        <v>52</v>
      </c>
      <c r="AD624" s="5" t="s">
        <v>131</v>
      </c>
      <c r="AE624" s="5" t="s">
        <v>112</v>
      </c>
      <c r="AF624" s="5" t="s">
        <v>93</v>
      </c>
      <c r="AG624" s="5" t="s">
        <v>1078</v>
      </c>
      <c r="AH624" s="5" t="s">
        <v>123</v>
      </c>
      <c r="AI624" s="5" t="s">
        <v>64</v>
      </c>
      <c r="AJ624" s="5" t="s">
        <v>701</v>
      </c>
      <c r="AK624" s="5" t="s">
        <v>66</v>
      </c>
      <c r="AL624" s="5" t="s">
        <v>105</v>
      </c>
      <c r="AM624" s="5" t="s">
        <v>68</v>
      </c>
      <c r="AN624" s="5" t="s">
        <v>702</v>
      </c>
      <c r="AO624" s="5" t="s">
        <v>703</v>
      </c>
      <c r="AP624" s="5" t="s">
        <v>127</v>
      </c>
      <c r="AQ624" s="6">
        <v>14280</v>
      </c>
    </row>
    <row r="625" spans="1:43" ht="16.5" thickBot="1" x14ac:dyDescent="0.3">
      <c r="A625" s="4">
        <v>28273</v>
      </c>
      <c r="B625" s="5" t="s">
        <v>43</v>
      </c>
      <c r="C625" s="6">
        <v>26446000</v>
      </c>
      <c r="D625" s="6">
        <v>6834000</v>
      </c>
      <c r="E625" s="6">
        <v>37.773097</v>
      </c>
      <c r="F625" s="6">
        <v>-122.452692</v>
      </c>
      <c r="G625" s="5" t="s">
        <v>45</v>
      </c>
      <c r="H625" s="5" t="s">
        <v>46</v>
      </c>
      <c r="I625" s="6">
        <v>140248895</v>
      </c>
      <c r="J625" s="6">
        <v>2014</v>
      </c>
      <c r="K625" s="6">
        <v>3801</v>
      </c>
      <c r="L625" s="6">
        <v>20140324</v>
      </c>
      <c r="M625" s="6">
        <v>1820</v>
      </c>
      <c r="N625" s="6">
        <v>2261</v>
      </c>
      <c r="O625" s="5" t="s">
        <v>119</v>
      </c>
      <c r="P625" s="5" t="s">
        <v>172</v>
      </c>
      <c r="Q625" s="5" t="s">
        <v>208</v>
      </c>
      <c r="R625" s="5" t="s">
        <v>268</v>
      </c>
      <c r="S625" s="5" t="s">
        <v>751</v>
      </c>
      <c r="T625" s="6">
        <v>20</v>
      </c>
      <c r="U625" s="5" t="s">
        <v>120</v>
      </c>
      <c r="V625" s="5" t="s">
        <v>52</v>
      </c>
      <c r="W625" s="5" t="s">
        <v>90</v>
      </c>
      <c r="X625" s="5" t="s">
        <v>77</v>
      </c>
      <c r="Y625" s="5" t="s">
        <v>78</v>
      </c>
      <c r="Z625" s="5" t="s">
        <v>56</v>
      </c>
      <c r="AA625" s="5" t="s">
        <v>57</v>
      </c>
      <c r="AB625" s="5" t="s">
        <v>58</v>
      </c>
      <c r="AC625" s="5" t="s">
        <v>52</v>
      </c>
      <c r="AD625" s="5" t="s">
        <v>59</v>
      </c>
      <c r="AE625" s="5" t="s">
        <v>60</v>
      </c>
      <c r="AF625" s="5" t="s">
        <v>79</v>
      </c>
      <c r="AG625" s="5" t="s">
        <v>1084</v>
      </c>
      <c r="AH625" s="5" t="s">
        <v>123</v>
      </c>
      <c r="AI625" s="5" t="s">
        <v>64</v>
      </c>
      <c r="AJ625" s="5" t="s">
        <v>96</v>
      </c>
      <c r="AK625" s="5" t="s">
        <v>66</v>
      </c>
      <c r="AL625" s="5" t="s">
        <v>105</v>
      </c>
      <c r="AM625" s="5" t="s">
        <v>68</v>
      </c>
      <c r="AN625" s="6">
        <v>21750</v>
      </c>
      <c r="AO625" s="5" t="s">
        <v>98</v>
      </c>
      <c r="AP625" s="5" t="s">
        <v>99</v>
      </c>
      <c r="AQ625" s="6">
        <v>32533</v>
      </c>
    </row>
    <row r="626" spans="1:43" ht="16.5" thickBot="1" x14ac:dyDescent="0.3">
      <c r="A626" s="4">
        <v>15219</v>
      </c>
      <c r="B626" s="5" t="s">
        <v>43</v>
      </c>
      <c r="C626" s="6">
        <v>26466000</v>
      </c>
      <c r="D626" s="5" t="s">
        <v>44</v>
      </c>
      <c r="E626" s="6">
        <v>37.778052000000002</v>
      </c>
      <c r="F626" s="6">
        <v>-122.451543</v>
      </c>
      <c r="G626" s="5" t="s">
        <v>45</v>
      </c>
      <c r="H626" s="5" t="s">
        <v>46</v>
      </c>
      <c r="I626" s="6">
        <v>3174329</v>
      </c>
      <c r="J626" s="6">
        <v>2007</v>
      </c>
      <c r="K626" s="6">
        <v>3801</v>
      </c>
      <c r="L626" s="6">
        <v>20070301</v>
      </c>
      <c r="M626" s="6">
        <v>1450</v>
      </c>
      <c r="N626" s="6">
        <v>1384</v>
      </c>
      <c r="O626" s="5" t="s">
        <v>450</v>
      </c>
      <c r="P626" s="5" t="s">
        <v>72</v>
      </c>
      <c r="Q626" s="5" t="s">
        <v>393</v>
      </c>
      <c r="R626" s="5" t="s">
        <v>101</v>
      </c>
      <c r="S626" s="5" t="s">
        <v>442</v>
      </c>
      <c r="T626" s="6">
        <v>0</v>
      </c>
      <c r="U626" s="5" t="s">
        <v>51</v>
      </c>
      <c r="V626" s="5" t="s">
        <v>451</v>
      </c>
      <c r="W626" s="5" t="s">
        <v>337</v>
      </c>
      <c r="X626" s="5" t="s">
        <v>77</v>
      </c>
      <c r="Y626" s="5" t="s">
        <v>78</v>
      </c>
      <c r="Z626" s="5" t="s">
        <v>269</v>
      </c>
      <c r="AA626" s="5" t="s">
        <v>57</v>
      </c>
      <c r="AB626" s="5" t="s">
        <v>58</v>
      </c>
      <c r="AC626" s="5" t="s">
        <v>52</v>
      </c>
      <c r="AD626" s="5" t="s">
        <v>59</v>
      </c>
      <c r="AE626" s="5" t="s">
        <v>112</v>
      </c>
      <c r="AF626" s="5" t="s">
        <v>153</v>
      </c>
      <c r="AG626" s="5" t="s">
        <v>448</v>
      </c>
      <c r="AH626" s="5" t="s">
        <v>63</v>
      </c>
      <c r="AI626" s="5" t="s">
        <v>64</v>
      </c>
      <c r="AJ626" s="5" t="s">
        <v>139</v>
      </c>
      <c r="AK626" s="5" t="s">
        <v>66</v>
      </c>
      <c r="AL626" s="5" t="s">
        <v>105</v>
      </c>
      <c r="AM626" s="5" t="s">
        <v>68</v>
      </c>
      <c r="AN626" s="6">
        <v>22107</v>
      </c>
      <c r="AO626" s="5" t="s">
        <v>140</v>
      </c>
      <c r="AP626" s="5" t="s">
        <v>141</v>
      </c>
      <c r="AQ626" s="6">
        <v>33522</v>
      </c>
    </row>
    <row r="627" spans="1:43" ht="16.5" thickBot="1" x14ac:dyDescent="0.3">
      <c r="A627" s="4">
        <v>29445</v>
      </c>
      <c r="B627" s="5" t="s">
        <v>43</v>
      </c>
      <c r="C627" s="6">
        <v>26441000</v>
      </c>
      <c r="D627" s="5" t="s">
        <v>44</v>
      </c>
      <c r="E627" s="6">
        <v>37.771053999999999</v>
      </c>
      <c r="F627" s="6">
        <v>-122.453902</v>
      </c>
      <c r="G627" s="5" t="s">
        <v>45</v>
      </c>
      <c r="H627" s="5" t="s">
        <v>46</v>
      </c>
      <c r="I627" s="6">
        <v>5668870</v>
      </c>
      <c r="J627" s="6">
        <v>2012</v>
      </c>
      <c r="K627" s="6">
        <v>3801</v>
      </c>
      <c r="L627" s="6">
        <v>20120315</v>
      </c>
      <c r="M627" s="6">
        <v>948</v>
      </c>
      <c r="N627" s="6">
        <v>2179</v>
      </c>
      <c r="O627" s="5" t="s">
        <v>44</v>
      </c>
      <c r="P627" s="5" t="s">
        <v>72</v>
      </c>
      <c r="Q627" s="5" t="s">
        <v>159</v>
      </c>
      <c r="R627" s="5" t="s">
        <v>192</v>
      </c>
      <c r="S627" s="5" t="s">
        <v>694</v>
      </c>
      <c r="T627" s="6">
        <v>0</v>
      </c>
      <c r="U627" s="5" t="s">
        <v>51</v>
      </c>
      <c r="V627" s="5" t="s">
        <v>52</v>
      </c>
      <c r="W627" s="5" t="s">
        <v>90</v>
      </c>
      <c r="X627" s="5" t="s">
        <v>147</v>
      </c>
      <c r="Y627" s="5" t="s">
        <v>78</v>
      </c>
      <c r="Z627" s="5" t="s">
        <v>56</v>
      </c>
      <c r="AA627" s="5" t="s">
        <v>57</v>
      </c>
      <c r="AB627" s="5" t="s">
        <v>58</v>
      </c>
      <c r="AC627" s="5" t="s">
        <v>52</v>
      </c>
      <c r="AD627" s="5" t="s">
        <v>59</v>
      </c>
      <c r="AE627" s="5" t="s">
        <v>112</v>
      </c>
      <c r="AF627" s="5" t="s">
        <v>79</v>
      </c>
      <c r="AG627" s="5" t="s">
        <v>1009</v>
      </c>
      <c r="AH627" s="5" t="s">
        <v>95</v>
      </c>
      <c r="AI627" s="5" t="s">
        <v>64</v>
      </c>
      <c r="AJ627" s="5" t="s">
        <v>243</v>
      </c>
      <c r="AK627" s="5" t="s">
        <v>66</v>
      </c>
      <c r="AL627" s="5" t="s">
        <v>105</v>
      </c>
      <c r="AM627" s="5" t="s">
        <v>244</v>
      </c>
      <c r="AN627" s="5" t="s">
        <v>244</v>
      </c>
      <c r="AO627" s="5" t="s">
        <v>244</v>
      </c>
      <c r="AP627" s="5" t="s">
        <v>44</v>
      </c>
      <c r="AQ627" s="6">
        <v>24238</v>
      </c>
    </row>
    <row r="628" spans="1:43" ht="16.5" thickBot="1" x14ac:dyDescent="0.3">
      <c r="A628" s="4">
        <v>33167</v>
      </c>
      <c r="B628" s="5" t="s">
        <v>43</v>
      </c>
      <c r="C628" s="6">
        <v>26441000</v>
      </c>
      <c r="D628" s="5" t="s">
        <v>44</v>
      </c>
      <c r="E628" s="6">
        <v>37.771053999999999</v>
      </c>
      <c r="F628" s="6">
        <v>-122.453902</v>
      </c>
      <c r="G628" s="5" t="s">
        <v>45</v>
      </c>
      <c r="H628" s="5" t="s">
        <v>46</v>
      </c>
      <c r="I628" s="6">
        <v>3123999</v>
      </c>
      <c r="J628" s="6">
        <v>2007</v>
      </c>
      <c r="K628" s="6">
        <v>3801</v>
      </c>
      <c r="L628" s="6">
        <v>20070328</v>
      </c>
      <c r="M628" s="6">
        <v>1030</v>
      </c>
      <c r="N628" s="6">
        <v>805</v>
      </c>
      <c r="O628" s="5" t="s">
        <v>71</v>
      </c>
      <c r="P628" s="5" t="s">
        <v>88</v>
      </c>
      <c r="Q628" s="5" t="s">
        <v>1104</v>
      </c>
      <c r="R628" s="5" t="s">
        <v>192</v>
      </c>
      <c r="S628" s="5" t="s">
        <v>694</v>
      </c>
      <c r="T628" s="6">
        <v>0</v>
      </c>
      <c r="U628" s="5" t="s">
        <v>51</v>
      </c>
      <c r="V628" s="5" t="s">
        <v>52</v>
      </c>
      <c r="W628" s="5" t="s">
        <v>90</v>
      </c>
      <c r="X628" s="5" t="s">
        <v>147</v>
      </c>
      <c r="Y628" s="5" t="s">
        <v>78</v>
      </c>
      <c r="Z628" s="5" t="s">
        <v>56</v>
      </c>
      <c r="AA628" s="5" t="s">
        <v>57</v>
      </c>
      <c r="AB628" s="5" t="s">
        <v>58</v>
      </c>
      <c r="AC628" s="5" t="s">
        <v>52</v>
      </c>
      <c r="AD628" s="5" t="s">
        <v>59</v>
      </c>
      <c r="AE628" s="5" t="s">
        <v>112</v>
      </c>
      <c r="AF628" s="5" t="s">
        <v>79</v>
      </c>
      <c r="AG628" s="5" t="s">
        <v>1009</v>
      </c>
      <c r="AH628" s="5" t="s">
        <v>81</v>
      </c>
      <c r="AI628" s="5" t="s">
        <v>64</v>
      </c>
      <c r="AJ628" s="5" t="s">
        <v>188</v>
      </c>
      <c r="AK628" s="5" t="s">
        <v>66</v>
      </c>
      <c r="AL628" s="5" t="s">
        <v>105</v>
      </c>
      <c r="AM628" s="5" t="s">
        <v>68</v>
      </c>
      <c r="AN628" s="6">
        <v>21703</v>
      </c>
      <c r="AO628" s="5" t="s">
        <v>189</v>
      </c>
      <c r="AP628" s="5" t="s">
        <v>190</v>
      </c>
      <c r="AQ628" s="6">
        <v>24498</v>
      </c>
    </row>
    <row r="629" spans="1:43" ht="16.5" thickBot="1" x14ac:dyDescent="0.3">
      <c r="A629" s="4">
        <v>29362</v>
      </c>
      <c r="B629" s="5" t="s">
        <v>43</v>
      </c>
      <c r="C629" s="6">
        <v>26392000</v>
      </c>
      <c r="D629" s="5" t="s">
        <v>44</v>
      </c>
      <c r="E629" s="6">
        <v>37.778621999999999</v>
      </c>
      <c r="F629" s="6">
        <v>-122.44704</v>
      </c>
      <c r="G629" s="5" t="s">
        <v>45</v>
      </c>
      <c r="H629" s="5" t="s">
        <v>46</v>
      </c>
      <c r="I629" s="6">
        <v>4199766</v>
      </c>
      <c r="J629" s="6">
        <v>2009</v>
      </c>
      <c r="K629" s="6">
        <v>3801</v>
      </c>
      <c r="L629" s="6">
        <v>20090328</v>
      </c>
      <c r="M629" s="6">
        <v>1646</v>
      </c>
      <c r="N629" s="6">
        <v>305</v>
      </c>
      <c r="O629" s="5" t="s">
        <v>119</v>
      </c>
      <c r="P629" s="5" t="s">
        <v>128</v>
      </c>
      <c r="Q629" s="5" t="s">
        <v>224</v>
      </c>
      <c r="R629" s="5" t="s">
        <v>644</v>
      </c>
      <c r="S629" s="5" t="s">
        <v>1133</v>
      </c>
      <c r="T629" s="6">
        <v>0</v>
      </c>
      <c r="U629" s="5" t="s">
        <v>51</v>
      </c>
      <c r="V629" s="5" t="s">
        <v>52</v>
      </c>
      <c r="W629" s="5" t="s">
        <v>53</v>
      </c>
      <c r="X629" s="5" t="s">
        <v>77</v>
      </c>
      <c r="Y629" s="5" t="s">
        <v>78</v>
      </c>
      <c r="Z629" s="5" t="s">
        <v>56</v>
      </c>
      <c r="AA629" s="5" t="s">
        <v>57</v>
      </c>
      <c r="AB629" s="5" t="s">
        <v>1134</v>
      </c>
      <c r="AC629" s="5" t="s">
        <v>52</v>
      </c>
      <c r="AD629" s="5" t="s">
        <v>59</v>
      </c>
      <c r="AE629" s="5" t="s">
        <v>112</v>
      </c>
      <c r="AF629" s="5" t="s">
        <v>79</v>
      </c>
      <c r="AG629" s="5" t="s">
        <v>882</v>
      </c>
      <c r="AH629" s="5" t="s">
        <v>63</v>
      </c>
      <c r="AI629" s="5" t="s">
        <v>64</v>
      </c>
      <c r="AJ629" s="5" t="s">
        <v>114</v>
      </c>
      <c r="AK629" s="5" t="s">
        <v>66</v>
      </c>
      <c r="AL629" s="5" t="s">
        <v>105</v>
      </c>
      <c r="AM629" s="5" t="s">
        <v>68</v>
      </c>
      <c r="AN629" s="5" t="s">
        <v>116</v>
      </c>
      <c r="AO629" s="5" t="s">
        <v>117</v>
      </c>
      <c r="AP629" s="5" t="s">
        <v>118</v>
      </c>
      <c r="AQ629" s="6">
        <v>6953</v>
      </c>
    </row>
    <row r="630" spans="1:43" ht="16.5" thickBot="1" x14ac:dyDescent="0.3">
      <c r="A630" s="4">
        <v>16891</v>
      </c>
      <c r="B630" s="5" t="s">
        <v>43</v>
      </c>
      <c r="C630" s="6">
        <v>26077000</v>
      </c>
      <c r="D630" s="5" t="s">
        <v>44</v>
      </c>
      <c r="E630" s="6">
        <v>37.77966</v>
      </c>
      <c r="F630" s="6">
        <v>-122.43874</v>
      </c>
      <c r="G630" s="5" t="s">
        <v>45</v>
      </c>
      <c r="H630" s="5" t="s">
        <v>46</v>
      </c>
      <c r="I630" s="6">
        <v>150200039</v>
      </c>
      <c r="J630" s="6">
        <v>2015</v>
      </c>
      <c r="K630" s="6">
        <v>3801</v>
      </c>
      <c r="L630" s="6">
        <v>20150305</v>
      </c>
      <c r="M630" s="6">
        <v>1359</v>
      </c>
      <c r="N630" s="6">
        <v>4060</v>
      </c>
      <c r="O630" s="5" t="s">
        <v>119</v>
      </c>
      <c r="P630" s="5" t="s">
        <v>72</v>
      </c>
      <c r="Q630" s="5" t="s">
        <v>142</v>
      </c>
      <c r="R630" s="5" t="s">
        <v>101</v>
      </c>
      <c r="S630" s="5" t="s">
        <v>453</v>
      </c>
      <c r="T630" s="6">
        <v>0</v>
      </c>
      <c r="U630" s="5" t="s">
        <v>51</v>
      </c>
      <c r="V630" s="5" t="s">
        <v>52</v>
      </c>
      <c r="W630" s="5" t="s">
        <v>90</v>
      </c>
      <c r="X630" s="5" t="s">
        <v>150</v>
      </c>
      <c r="Y630" s="5" t="s">
        <v>151</v>
      </c>
      <c r="Z630" s="5" t="s">
        <v>152</v>
      </c>
      <c r="AA630" s="5" t="s">
        <v>57</v>
      </c>
      <c r="AB630" s="5" t="s">
        <v>58</v>
      </c>
      <c r="AC630" s="5" t="s">
        <v>52</v>
      </c>
      <c r="AD630" s="5" t="s">
        <v>59</v>
      </c>
      <c r="AE630" s="5" t="s">
        <v>112</v>
      </c>
      <c r="AF630" s="5" t="s">
        <v>153</v>
      </c>
      <c r="AG630" s="5" t="s">
        <v>62</v>
      </c>
      <c r="AH630" s="5" t="s">
        <v>81</v>
      </c>
      <c r="AI630" s="5" t="s">
        <v>64</v>
      </c>
      <c r="AJ630" s="5" t="s">
        <v>236</v>
      </c>
      <c r="AK630" s="5" t="s">
        <v>66</v>
      </c>
      <c r="AL630" s="5" t="s">
        <v>105</v>
      </c>
      <c r="AM630" s="5" t="s">
        <v>68</v>
      </c>
      <c r="AN630" s="5" t="s">
        <v>237</v>
      </c>
      <c r="AO630" s="5" t="s">
        <v>238</v>
      </c>
      <c r="AP630" s="5" t="s">
        <v>179</v>
      </c>
      <c r="AQ630" s="6">
        <v>19256</v>
      </c>
    </row>
    <row r="631" spans="1:43" ht="16.5" thickBot="1" x14ac:dyDescent="0.3">
      <c r="A631" s="4">
        <v>8626</v>
      </c>
      <c r="B631" s="5" t="s">
        <v>43</v>
      </c>
      <c r="C631" s="6">
        <v>26392000</v>
      </c>
      <c r="D631" s="5" t="s">
        <v>44</v>
      </c>
      <c r="E631" s="6">
        <v>37.778621999999999</v>
      </c>
      <c r="F631" s="6">
        <v>-122.44704</v>
      </c>
      <c r="G631" s="5" t="s">
        <v>45</v>
      </c>
      <c r="H631" s="5" t="s">
        <v>46</v>
      </c>
      <c r="I631" s="6">
        <v>130236026</v>
      </c>
      <c r="J631" s="6">
        <v>2013</v>
      </c>
      <c r="K631" s="6">
        <v>3801</v>
      </c>
      <c r="L631" s="6">
        <v>20130321</v>
      </c>
      <c r="M631" s="6">
        <v>2048</v>
      </c>
      <c r="N631" s="6">
        <v>537</v>
      </c>
      <c r="O631" s="5" t="s">
        <v>119</v>
      </c>
      <c r="P631" s="5" t="s">
        <v>72</v>
      </c>
      <c r="Q631" s="5" t="s">
        <v>1138</v>
      </c>
      <c r="R631" s="5" t="s">
        <v>644</v>
      </c>
      <c r="S631" s="5" t="s">
        <v>49</v>
      </c>
      <c r="T631" s="6">
        <v>0</v>
      </c>
      <c r="U631" s="5" t="s">
        <v>51</v>
      </c>
      <c r="V631" s="5" t="s">
        <v>52</v>
      </c>
      <c r="W631" s="5" t="s">
        <v>90</v>
      </c>
      <c r="X631" s="5" t="s">
        <v>91</v>
      </c>
      <c r="Y631" s="5" t="s">
        <v>78</v>
      </c>
      <c r="Z631" s="5" t="s">
        <v>56</v>
      </c>
      <c r="AA631" s="5" t="s">
        <v>57</v>
      </c>
      <c r="AB631" s="5" t="s">
        <v>58</v>
      </c>
      <c r="AC631" s="5" t="s">
        <v>52</v>
      </c>
      <c r="AD631" s="5" t="s">
        <v>131</v>
      </c>
      <c r="AE631" s="5" t="s">
        <v>112</v>
      </c>
      <c r="AF631" s="5" t="s">
        <v>79</v>
      </c>
      <c r="AG631" s="5" t="s">
        <v>882</v>
      </c>
      <c r="AH631" s="5" t="s">
        <v>123</v>
      </c>
      <c r="AI631" s="5" t="s">
        <v>64</v>
      </c>
      <c r="AJ631" s="5" t="s">
        <v>1139</v>
      </c>
      <c r="AK631" s="5" t="s">
        <v>66</v>
      </c>
      <c r="AL631" s="5" t="s">
        <v>105</v>
      </c>
      <c r="AM631" s="5" t="s">
        <v>1083</v>
      </c>
      <c r="AN631" s="5" t="s">
        <v>244</v>
      </c>
      <c r="AO631" s="5" t="s">
        <v>244</v>
      </c>
      <c r="AP631" s="5" t="s">
        <v>244</v>
      </c>
      <c r="AQ631" s="6">
        <v>29634</v>
      </c>
    </row>
    <row r="632" spans="1:43" ht="16.5" thickBot="1" x14ac:dyDescent="0.3">
      <c r="A632" s="4">
        <v>13328</v>
      </c>
      <c r="B632" s="5" t="s">
        <v>43</v>
      </c>
      <c r="C632" s="6">
        <v>26077000</v>
      </c>
      <c r="D632" s="5" t="s">
        <v>44</v>
      </c>
      <c r="E632" s="6">
        <v>37.77966</v>
      </c>
      <c r="F632" s="6">
        <v>-122.43874</v>
      </c>
      <c r="G632" s="5" t="s">
        <v>45</v>
      </c>
      <c r="H632" s="5" t="s">
        <v>46</v>
      </c>
      <c r="I632" s="6">
        <v>5734812</v>
      </c>
      <c r="J632" s="6">
        <v>2012</v>
      </c>
      <c r="K632" s="6">
        <v>3801</v>
      </c>
      <c r="L632" s="6">
        <v>20120501</v>
      </c>
      <c r="M632" s="6">
        <v>1757</v>
      </c>
      <c r="N632" s="6">
        <v>797</v>
      </c>
      <c r="O632" s="5" t="s">
        <v>44</v>
      </c>
      <c r="P632" s="5" t="s">
        <v>47</v>
      </c>
      <c r="Q632" s="5" t="s">
        <v>48</v>
      </c>
      <c r="R632" s="5" t="s">
        <v>49</v>
      </c>
      <c r="S632" s="5" t="s">
        <v>50</v>
      </c>
      <c r="T632" s="6">
        <v>0</v>
      </c>
      <c r="U632" s="5" t="s">
        <v>51</v>
      </c>
      <c r="V632" s="5" t="s">
        <v>52</v>
      </c>
      <c r="W632" s="5" t="s">
        <v>53</v>
      </c>
      <c r="X632" s="5" t="s">
        <v>54</v>
      </c>
      <c r="Y632" s="5" t="s">
        <v>55</v>
      </c>
      <c r="Z632" s="5" t="s">
        <v>56</v>
      </c>
      <c r="AA632" s="5" t="s">
        <v>57</v>
      </c>
      <c r="AB632" s="5" t="s">
        <v>58</v>
      </c>
      <c r="AC632" s="5" t="s">
        <v>52</v>
      </c>
      <c r="AD632" s="5" t="s">
        <v>59</v>
      </c>
      <c r="AE632" s="5" t="s">
        <v>60</v>
      </c>
      <c r="AF632" s="5" t="s">
        <v>61</v>
      </c>
      <c r="AG632" s="5" t="s">
        <v>62</v>
      </c>
      <c r="AH632" s="5" t="s">
        <v>63</v>
      </c>
      <c r="AI632" s="5" t="s">
        <v>64</v>
      </c>
      <c r="AJ632" s="5" t="s">
        <v>65</v>
      </c>
      <c r="AK632" s="5" t="s">
        <v>66</v>
      </c>
      <c r="AL632" s="5" t="s">
        <v>67</v>
      </c>
      <c r="AM632" s="5" t="s">
        <v>68</v>
      </c>
      <c r="AN632" s="6">
        <v>22350</v>
      </c>
      <c r="AO632" s="5" t="s">
        <v>69</v>
      </c>
      <c r="AP632" s="5" t="s">
        <v>70</v>
      </c>
      <c r="AQ632" s="6">
        <v>11302</v>
      </c>
    </row>
    <row r="633" spans="1:43" ht="16.5" thickBot="1" x14ac:dyDescent="0.3">
      <c r="A633" s="4">
        <v>9087</v>
      </c>
      <c r="B633" s="5" t="s">
        <v>43</v>
      </c>
      <c r="C633" s="6">
        <v>26348000</v>
      </c>
      <c r="D633" s="6">
        <v>5456000</v>
      </c>
      <c r="E633" s="6">
        <v>37.772841</v>
      </c>
      <c r="F633" s="6">
        <v>-122.44710499999999</v>
      </c>
      <c r="G633" s="5" t="s">
        <v>45</v>
      </c>
      <c r="H633" s="5" t="s">
        <v>46</v>
      </c>
      <c r="I633" s="6">
        <v>150403954</v>
      </c>
      <c r="J633" s="6">
        <v>2015</v>
      </c>
      <c r="K633" s="6">
        <v>3801</v>
      </c>
      <c r="L633" s="6">
        <v>20150509</v>
      </c>
      <c r="M633" s="6">
        <v>1045</v>
      </c>
      <c r="N633" s="6">
        <v>4060</v>
      </c>
      <c r="O633" s="5" t="s">
        <v>119</v>
      </c>
      <c r="P633" s="5" t="s">
        <v>128</v>
      </c>
      <c r="Q633" s="5" t="s">
        <v>169</v>
      </c>
      <c r="R633" s="5" t="s">
        <v>109</v>
      </c>
      <c r="S633" s="5" t="s">
        <v>110</v>
      </c>
      <c r="T633" s="6">
        <v>115</v>
      </c>
      <c r="U633" s="5" t="s">
        <v>76</v>
      </c>
      <c r="V633" s="5" t="s">
        <v>52</v>
      </c>
      <c r="W633" s="5" t="s">
        <v>90</v>
      </c>
      <c r="X633" s="5" t="s">
        <v>77</v>
      </c>
      <c r="Y633" s="5" t="s">
        <v>78</v>
      </c>
      <c r="Z633" s="5" t="s">
        <v>56</v>
      </c>
      <c r="AA633" s="5" t="s">
        <v>57</v>
      </c>
      <c r="AB633" s="5" t="s">
        <v>58</v>
      </c>
      <c r="AC633" s="5" t="s">
        <v>52</v>
      </c>
      <c r="AD633" s="5" t="s">
        <v>59</v>
      </c>
      <c r="AE633" s="5" t="s">
        <v>112</v>
      </c>
      <c r="AF633" s="5" t="s">
        <v>79</v>
      </c>
      <c r="AG633" s="5" t="s">
        <v>170</v>
      </c>
      <c r="AH633" s="5" t="s">
        <v>81</v>
      </c>
      <c r="AI633" s="5" t="s">
        <v>171</v>
      </c>
      <c r="AJ633" s="5" t="s">
        <v>114</v>
      </c>
      <c r="AK633" s="5" t="s">
        <v>83</v>
      </c>
      <c r="AL633" s="5" t="s">
        <v>67</v>
      </c>
      <c r="AM633" s="5" t="s">
        <v>68</v>
      </c>
      <c r="AN633" s="5" t="s">
        <v>116</v>
      </c>
      <c r="AO633" s="5" t="s">
        <v>117</v>
      </c>
      <c r="AP633" s="5" t="s">
        <v>118</v>
      </c>
      <c r="AQ633" s="6">
        <v>19201</v>
      </c>
    </row>
    <row r="634" spans="1:43" ht="16.5" thickBot="1" x14ac:dyDescent="0.3">
      <c r="A634" s="4">
        <v>14885</v>
      </c>
      <c r="B634" s="5" t="s">
        <v>43</v>
      </c>
      <c r="C634" s="6">
        <v>26350000</v>
      </c>
      <c r="D634" s="6">
        <v>2606000</v>
      </c>
      <c r="E634" s="6">
        <v>37.773618999999997</v>
      </c>
      <c r="F634" s="6">
        <v>-122.440918</v>
      </c>
      <c r="G634" s="5" t="s">
        <v>45</v>
      </c>
      <c r="H634" s="5" t="s">
        <v>46</v>
      </c>
      <c r="I634" s="6">
        <v>4712381</v>
      </c>
      <c r="J634" s="6">
        <v>2010</v>
      </c>
      <c r="K634" s="6">
        <v>3801</v>
      </c>
      <c r="L634" s="6">
        <v>20100512</v>
      </c>
      <c r="M634" s="6">
        <v>1837</v>
      </c>
      <c r="N634" s="6">
        <v>2175</v>
      </c>
      <c r="O634" s="5" t="s">
        <v>71</v>
      </c>
      <c r="P634" s="5" t="s">
        <v>88</v>
      </c>
      <c r="Q634" s="5" t="s">
        <v>267</v>
      </c>
      <c r="R634" s="5" t="s">
        <v>230</v>
      </c>
      <c r="S634" s="5" t="s">
        <v>109</v>
      </c>
      <c r="T634" s="6">
        <v>6</v>
      </c>
      <c r="U634" s="5" t="s">
        <v>455</v>
      </c>
      <c r="V634" s="5" t="s">
        <v>52</v>
      </c>
      <c r="W634" s="5" t="s">
        <v>53</v>
      </c>
      <c r="X634" s="5" t="s">
        <v>91</v>
      </c>
      <c r="Y634" s="5" t="s">
        <v>151</v>
      </c>
      <c r="Z634" s="5" t="s">
        <v>152</v>
      </c>
      <c r="AA634" s="5" t="s">
        <v>57</v>
      </c>
      <c r="AB634" s="5" t="s">
        <v>58</v>
      </c>
      <c r="AC634" s="5" t="s">
        <v>52</v>
      </c>
      <c r="AD634" s="5" t="s">
        <v>59</v>
      </c>
      <c r="AE634" s="5" t="s">
        <v>112</v>
      </c>
      <c r="AF634" s="5" t="s">
        <v>153</v>
      </c>
      <c r="AG634" s="5" t="s">
        <v>624</v>
      </c>
      <c r="AH634" s="5" t="s">
        <v>123</v>
      </c>
      <c r="AI634" s="5" t="s">
        <v>64</v>
      </c>
      <c r="AJ634" s="5" t="s">
        <v>243</v>
      </c>
      <c r="AK634" s="5" t="s">
        <v>66</v>
      </c>
      <c r="AL634" s="5" t="s">
        <v>67</v>
      </c>
      <c r="AM634" s="5" t="s">
        <v>244</v>
      </c>
      <c r="AN634" s="5" t="s">
        <v>244</v>
      </c>
      <c r="AO634" s="5" t="s">
        <v>244</v>
      </c>
      <c r="AP634" s="5" t="s">
        <v>44</v>
      </c>
      <c r="AQ634" s="6">
        <v>6710</v>
      </c>
    </row>
    <row r="635" spans="1:43" ht="16.5" thickBot="1" x14ac:dyDescent="0.3">
      <c r="A635" s="4">
        <v>13283</v>
      </c>
      <c r="B635" s="5" t="s">
        <v>43</v>
      </c>
      <c r="C635" s="6">
        <v>26350000</v>
      </c>
      <c r="D635" s="5" t="s">
        <v>44</v>
      </c>
      <c r="E635" s="6">
        <v>37.773634999999999</v>
      </c>
      <c r="F635" s="6">
        <v>-122.440922</v>
      </c>
      <c r="G635" s="5" t="s">
        <v>45</v>
      </c>
      <c r="H635" s="5" t="s">
        <v>46</v>
      </c>
      <c r="I635" s="6">
        <v>5730286</v>
      </c>
      <c r="J635" s="6">
        <v>2012</v>
      </c>
      <c r="K635" s="6">
        <v>3801</v>
      </c>
      <c r="L635" s="6">
        <v>20120522</v>
      </c>
      <c r="M635" s="6">
        <v>1534</v>
      </c>
      <c r="N635" s="6">
        <v>4288</v>
      </c>
      <c r="O635" s="5" t="s">
        <v>119</v>
      </c>
      <c r="P635" s="5" t="s">
        <v>47</v>
      </c>
      <c r="Q635" s="5" t="s">
        <v>248</v>
      </c>
      <c r="R635" s="5" t="s">
        <v>109</v>
      </c>
      <c r="S635" s="5" t="s">
        <v>230</v>
      </c>
      <c r="T635" s="6">
        <v>0</v>
      </c>
      <c r="U635" s="5" t="s">
        <v>51</v>
      </c>
      <c r="V635" s="5" t="s">
        <v>52</v>
      </c>
      <c r="W635" s="5" t="s">
        <v>90</v>
      </c>
      <c r="X635" s="5" t="s">
        <v>249</v>
      </c>
      <c r="Y635" s="5" t="s">
        <v>92</v>
      </c>
      <c r="Z635" s="5" t="s">
        <v>56</v>
      </c>
      <c r="AA635" s="5" t="s">
        <v>57</v>
      </c>
      <c r="AB635" s="5" t="s">
        <v>58</v>
      </c>
      <c r="AC635" s="5" t="s">
        <v>52</v>
      </c>
      <c r="AD635" s="5" t="s">
        <v>59</v>
      </c>
      <c r="AE635" s="5" t="s">
        <v>112</v>
      </c>
      <c r="AF635" s="5" t="s">
        <v>93</v>
      </c>
      <c r="AG635" s="5" t="s">
        <v>234</v>
      </c>
      <c r="AH635" s="5" t="s">
        <v>63</v>
      </c>
      <c r="AI635" s="5" t="s">
        <v>64</v>
      </c>
      <c r="AJ635" s="5" t="s">
        <v>250</v>
      </c>
      <c r="AK635" s="5" t="s">
        <v>66</v>
      </c>
      <c r="AL635" s="5" t="s">
        <v>67</v>
      </c>
      <c r="AM635" s="5" t="s">
        <v>68</v>
      </c>
      <c r="AN635" s="5" t="s">
        <v>106</v>
      </c>
      <c r="AO635" s="5" t="s">
        <v>107</v>
      </c>
      <c r="AP635" s="5" t="s">
        <v>108</v>
      </c>
      <c r="AQ635" s="6">
        <v>30190</v>
      </c>
    </row>
    <row r="636" spans="1:43" ht="16.5" thickBot="1" x14ac:dyDescent="0.3">
      <c r="A636" s="4">
        <v>29263</v>
      </c>
      <c r="B636" s="5" t="s">
        <v>43</v>
      </c>
      <c r="C636" s="6">
        <v>26353000</v>
      </c>
      <c r="D636" s="5" t="s">
        <v>44</v>
      </c>
      <c r="E636" s="6">
        <v>37.776434999999999</v>
      </c>
      <c r="F636" s="6">
        <v>-122.44148800000001</v>
      </c>
      <c r="G636" s="5" t="s">
        <v>45</v>
      </c>
      <c r="H636" s="5" t="s">
        <v>46</v>
      </c>
      <c r="I636" s="6">
        <v>2023888</v>
      </c>
      <c r="J636" s="6">
        <v>2005</v>
      </c>
      <c r="K636" s="6">
        <v>3801</v>
      </c>
      <c r="L636" s="6">
        <v>20050502</v>
      </c>
      <c r="M636" s="6">
        <v>1802</v>
      </c>
      <c r="N636" s="6">
        <v>821</v>
      </c>
      <c r="O636" s="5" t="s">
        <v>257</v>
      </c>
      <c r="P636" s="5" t="s">
        <v>172</v>
      </c>
      <c r="Q636" s="5" t="s">
        <v>258</v>
      </c>
      <c r="R636" s="5" t="s">
        <v>174</v>
      </c>
      <c r="S636" s="5" t="s">
        <v>230</v>
      </c>
      <c r="T636" s="6">
        <v>0</v>
      </c>
      <c r="U636" s="5" t="s">
        <v>51</v>
      </c>
      <c r="V636" s="5" t="s">
        <v>52</v>
      </c>
      <c r="W636" s="5" t="s">
        <v>90</v>
      </c>
      <c r="X636" s="5" t="s">
        <v>91</v>
      </c>
      <c r="Y636" s="5" t="s">
        <v>78</v>
      </c>
      <c r="Z636" s="5" t="s">
        <v>56</v>
      </c>
      <c r="AA636" s="5" t="s">
        <v>57</v>
      </c>
      <c r="AB636" s="5" t="s">
        <v>58</v>
      </c>
      <c r="AC636" s="5" t="s">
        <v>52</v>
      </c>
      <c r="AD636" s="5" t="s">
        <v>59</v>
      </c>
      <c r="AE636" s="5" t="s">
        <v>112</v>
      </c>
      <c r="AF636" s="5" t="s">
        <v>79</v>
      </c>
      <c r="AG636" s="5" t="s">
        <v>255</v>
      </c>
      <c r="AH636" s="5" t="s">
        <v>123</v>
      </c>
      <c r="AI636" s="5" t="s">
        <v>64</v>
      </c>
      <c r="AJ636" s="5" t="s">
        <v>259</v>
      </c>
      <c r="AK636" s="5" t="s">
        <v>66</v>
      </c>
      <c r="AL636" s="5" t="s">
        <v>67</v>
      </c>
      <c r="AM636" s="5" t="s">
        <v>68</v>
      </c>
      <c r="AN636" s="6">
        <v>22100.5</v>
      </c>
      <c r="AO636" s="5" t="s">
        <v>260</v>
      </c>
      <c r="AP636" s="5" t="s">
        <v>261</v>
      </c>
      <c r="AQ636" s="6">
        <v>14012</v>
      </c>
    </row>
    <row r="637" spans="1:43" ht="16.5" thickBot="1" x14ac:dyDescent="0.3">
      <c r="A637" s="4">
        <v>29258</v>
      </c>
      <c r="B637" s="5" t="s">
        <v>43</v>
      </c>
      <c r="C637" s="6">
        <v>26059000</v>
      </c>
      <c r="D637" s="6">
        <v>6826000</v>
      </c>
      <c r="E637" s="6">
        <v>37.774579000000003</v>
      </c>
      <c r="F637" s="6">
        <v>-122.441018</v>
      </c>
      <c r="G637" s="5" t="s">
        <v>45</v>
      </c>
      <c r="H637" s="5" t="s">
        <v>46</v>
      </c>
      <c r="I637" s="6">
        <v>2063492</v>
      </c>
      <c r="J637" s="6">
        <v>2005</v>
      </c>
      <c r="K637" s="6">
        <v>3801</v>
      </c>
      <c r="L637" s="6">
        <v>20050522</v>
      </c>
      <c r="M637" s="6">
        <v>316</v>
      </c>
      <c r="N637" s="6">
        <v>1666</v>
      </c>
      <c r="O637" s="5" t="s">
        <v>71</v>
      </c>
      <c r="P637" s="5" t="s">
        <v>182</v>
      </c>
      <c r="Q637" s="6">
        <v>4</v>
      </c>
      <c r="R637" s="5" t="s">
        <v>268</v>
      </c>
      <c r="S637" s="5" t="s">
        <v>230</v>
      </c>
      <c r="T637" s="6">
        <v>27</v>
      </c>
      <c r="U637" s="5" t="s">
        <v>76</v>
      </c>
      <c r="V637" s="5" t="s">
        <v>52</v>
      </c>
      <c r="W637" s="5" t="s">
        <v>53</v>
      </c>
      <c r="X637" s="5" t="s">
        <v>54</v>
      </c>
      <c r="Y637" s="5" t="s">
        <v>130</v>
      </c>
      <c r="Z637" s="5" t="s">
        <v>56</v>
      </c>
      <c r="AA637" s="5" t="s">
        <v>57</v>
      </c>
      <c r="AB637" s="5" t="s">
        <v>58</v>
      </c>
      <c r="AC637" s="5" t="s">
        <v>52</v>
      </c>
      <c r="AD637" s="5" t="s">
        <v>131</v>
      </c>
      <c r="AE637" s="5" t="s">
        <v>112</v>
      </c>
      <c r="AF637" s="5" t="s">
        <v>79</v>
      </c>
      <c r="AG637" s="5" t="s">
        <v>271</v>
      </c>
      <c r="AH637" s="5" t="s">
        <v>133</v>
      </c>
      <c r="AI637" s="5" t="s">
        <v>64</v>
      </c>
      <c r="AJ637" s="5" t="s">
        <v>65</v>
      </c>
      <c r="AK637" s="5" t="s">
        <v>83</v>
      </c>
      <c r="AL637" s="5" t="s">
        <v>67</v>
      </c>
      <c r="AM637" s="5" t="s">
        <v>68</v>
      </c>
      <c r="AN637" s="6">
        <v>22350</v>
      </c>
      <c r="AO637" s="5" t="s">
        <v>69</v>
      </c>
      <c r="AP637" s="5" t="s">
        <v>70</v>
      </c>
      <c r="AQ637" s="6">
        <v>9420</v>
      </c>
    </row>
    <row r="638" spans="1:43" ht="16.5" thickBot="1" x14ac:dyDescent="0.3">
      <c r="A638" s="4">
        <v>355</v>
      </c>
      <c r="B638" s="5" t="s">
        <v>43</v>
      </c>
      <c r="C638" s="6">
        <v>26319000</v>
      </c>
      <c r="D638" s="6">
        <v>9762000</v>
      </c>
      <c r="E638" s="6">
        <v>37.772917999999997</v>
      </c>
      <c r="F638" s="6">
        <v>-122.43911900000001</v>
      </c>
      <c r="G638" s="5" t="s">
        <v>45</v>
      </c>
      <c r="H638" s="5" t="s">
        <v>46</v>
      </c>
      <c r="I638" s="6">
        <v>2022718</v>
      </c>
      <c r="J638" s="6">
        <v>2005</v>
      </c>
      <c r="K638" s="6">
        <v>3801</v>
      </c>
      <c r="L638" s="6">
        <v>20050512</v>
      </c>
      <c r="M638" s="6">
        <v>1255</v>
      </c>
      <c r="N638" s="6">
        <v>805</v>
      </c>
      <c r="O638" s="5" t="s">
        <v>71</v>
      </c>
      <c r="P638" s="5" t="s">
        <v>72</v>
      </c>
      <c r="Q638" s="5" t="s">
        <v>318</v>
      </c>
      <c r="R638" s="5" t="s">
        <v>192</v>
      </c>
      <c r="S638" s="5" t="s">
        <v>319</v>
      </c>
      <c r="T638" s="6">
        <v>9</v>
      </c>
      <c r="U638" s="5" t="s">
        <v>120</v>
      </c>
      <c r="V638" s="5" t="s">
        <v>52</v>
      </c>
      <c r="W638" s="5" t="s">
        <v>90</v>
      </c>
      <c r="X638" s="5" t="s">
        <v>77</v>
      </c>
      <c r="Y638" s="5" t="s">
        <v>92</v>
      </c>
      <c r="Z638" s="5" t="s">
        <v>56</v>
      </c>
      <c r="AA638" s="5" t="s">
        <v>57</v>
      </c>
      <c r="AB638" s="5" t="s">
        <v>58</v>
      </c>
      <c r="AC638" s="5" t="s">
        <v>52</v>
      </c>
      <c r="AD638" s="5" t="s">
        <v>59</v>
      </c>
      <c r="AE638" s="5" t="s">
        <v>112</v>
      </c>
      <c r="AF638" s="5" t="s">
        <v>93</v>
      </c>
      <c r="AG638" s="5" t="s">
        <v>320</v>
      </c>
      <c r="AH638" s="5" t="s">
        <v>81</v>
      </c>
      <c r="AI638" s="5" t="s">
        <v>64</v>
      </c>
      <c r="AJ638" s="5" t="s">
        <v>96</v>
      </c>
      <c r="AK638" s="5" t="s">
        <v>66</v>
      </c>
      <c r="AL638" s="5" t="s">
        <v>67</v>
      </c>
      <c r="AM638" s="5" t="s">
        <v>68</v>
      </c>
      <c r="AN638" s="6">
        <v>21750</v>
      </c>
      <c r="AO638" s="5" t="s">
        <v>98</v>
      </c>
      <c r="AP638" s="5" t="s">
        <v>99</v>
      </c>
      <c r="AQ638" s="6">
        <v>23219</v>
      </c>
    </row>
    <row r="639" spans="1:43" ht="16.5" thickBot="1" x14ac:dyDescent="0.3">
      <c r="A639" s="4">
        <v>18671</v>
      </c>
      <c r="B639" s="5" t="s">
        <v>43</v>
      </c>
      <c r="C639" s="6">
        <v>26058000</v>
      </c>
      <c r="D639" s="5" t="s">
        <v>44</v>
      </c>
      <c r="E639" s="6">
        <v>37.773847000000004</v>
      </c>
      <c r="F639" s="6">
        <v>-122.439277</v>
      </c>
      <c r="G639" s="5" t="s">
        <v>45</v>
      </c>
      <c r="H639" s="5" t="s">
        <v>46</v>
      </c>
      <c r="I639" s="6">
        <v>140374763</v>
      </c>
      <c r="J639" s="6">
        <v>2014</v>
      </c>
      <c r="K639" s="6">
        <v>3801</v>
      </c>
      <c r="L639" s="6">
        <v>20140506</v>
      </c>
      <c r="M639" s="6">
        <v>1050</v>
      </c>
      <c r="N639" s="6">
        <v>1430</v>
      </c>
      <c r="O639" s="5" t="s">
        <v>119</v>
      </c>
      <c r="P639" s="5" t="s">
        <v>47</v>
      </c>
      <c r="Q639" s="5" t="s">
        <v>335</v>
      </c>
      <c r="R639" s="5" t="s">
        <v>109</v>
      </c>
      <c r="S639" s="5" t="s">
        <v>325</v>
      </c>
      <c r="T639" s="6">
        <v>0</v>
      </c>
      <c r="U639" s="5" t="s">
        <v>51</v>
      </c>
      <c r="V639" s="5" t="s">
        <v>52</v>
      </c>
      <c r="W639" s="5" t="s">
        <v>90</v>
      </c>
      <c r="X639" s="5" t="s">
        <v>91</v>
      </c>
      <c r="Y639" s="5" t="s">
        <v>78</v>
      </c>
      <c r="Z639" s="5" t="s">
        <v>56</v>
      </c>
      <c r="AA639" s="5" t="s">
        <v>57</v>
      </c>
      <c r="AB639" s="5" t="s">
        <v>58</v>
      </c>
      <c r="AC639" s="5" t="s">
        <v>52</v>
      </c>
      <c r="AD639" s="5" t="s">
        <v>59</v>
      </c>
      <c r="AE639" s="5" t="s">
        <v>112</v>
      </c>
      <c r="AF639" s="5" t="s">
        <v>79</v>
      </c>
      <c r="AG639" s="5" t="s">
        <v>326</v>
      </c>
      <c r="AH639" s="5" t="s">
        <v>81</v>
      </c>
      <c r="AI639" s="5" t="s">
        <v>64</v>
      </c>
      <c r="AJ639" s="5" t="s">
        <v>124</v>
      </c>
      <c r="AK639" s="5" t="s">
        <v>66</v>
      </c>
      <c r="AL639" s="5" t="s">
        <v>67</v>
      </c>
      <c r="AM639" s="5" t="s">
        <v>68</v>
      </c>
      <c r="AN639" s="5" t="s">
        <v>125</v>
      </c>
      <c r="AO639" s="5" t="s">
        <v>126</v>
      </c>
      <c r="AP639" s="5" t="s">
        <v>127</v>
      </c>
      <c r="AQ639" s="6">
        <v>32479</v>
      </c>
    </row>
    <row r="640" spans="1:43" ht="16.5" thickBot="1" x14ac:dyDescent="0.3">
      <c r="A640" s="4">
        <v>5117</v>
      </c>
      <c r="B640" s="5" t="s">
        <v>43</v>
      </c>
      <c r="C640" s="6">
        <v>26036000</v>
      </c>
      <c r="D640" s="6">
        <v>9761000</v>
      </c>
      <c r="E640" s="6">
        <v>37.772995000000002</v>
      </c>
      <c r="F640" s="6">
        <v>-122.438515</v>
      </c>
      <c r="G640" s="5" t="s">
        <v>45</v>
      </c>
      <c r="H640" s="5" t="s">
        <v>46</v>
      </c>
      <c r="I640" s="6">
        <v>150389514</v>
      </c>
      <c r="J640" s="6">
        <v>2015</v>
      </c>
      <c r="K640" s="6">
        <v>3801</v>
      </c>
      <c r="L640" s="6">
        <v>20150505</v>
      </c>
      <c r="M640" s="6">
        <v>740</v>
      </c>
      <c r="N640" s="6">
        <v>2339</v>
      </c>
      <c r="O640" s="5" t="s">
        <v>166</v>
      </c>
      <c r="P640" s="5" t="s">
        <v>47</v>
      </c>
      <c r="Q640" s="5" t="s">
        <v>169</v>
      </c>
      <c r="R640" s="5" t="s">
        <v>192</v>
      </c>
      <c r="S640" s="5" t="s">
        <v>325</v>
      </c>
      <c r="T640" s="6">
        <v>168</v>
      </c>
      <c r="U640" s="5" t="s">
        <v>76</v>
      </c>
      <c r="V640" s="5" t="s">
        <v>52</v>
      </c>
      <c r="W640" s="5" t="s">
        <v>90</v>
      </c>
      <c r="X640" s="5" t="s">
        <v>147</v>
      </c>
      <c r="Y640" s="5" t="s">
        <v>78</v>
      </c>
      <c r="Z640" s="5" t="s">
        <v>56</v>
      </c>
      <c r="AA640" s="5" t="s">
        <v>57</v>
      </c>
      <c r="AB640" s="5" t="s">
        <v>58</v>
      </c>
      <c r="AC640" s="5" t="s">
        <v>52</v>
      </c>
      <c r="AD640" s="5" t="s">
        <v>59</v>
      </c>
      <c r="AE640" s="5" t="s">
        <v>112</v>
      </c>
      <c r="AF640" s="5" t="s">
        <v>79</v>
      </c>
      <c r="AG640" s="5" t="s">
        <v>322</v>
      </c>
      <c r="AH640" s="5" t="s">
        <v>95</v>
      </c>
      <c r="AI640" s="5" t="s">
        <v>64</v>
      </c>
      <c r="AJ640" s="5" t="s">
        <v>188</v>
      </c>
      <c r="AK640" s="5" t="s">
        <v>83</v>
      </c>
      <c r="AL640" s="5" t="s">
        <v>67</v>
      </c>
      <c r="AM640" s="5" t="s">
        <v>68</v>
      </c>
      <c r="AN640" s="6">
        <v>21703</v>
      </c>
      <c r="AO640" s="5" t="s">
        <v>189</v>
      </c>
      <c r="AP640" s="5" t="s">
        <v>190</v>
      </c>
      <c r="AQ640" s="6">
        <v>2010</v>
      </c>
    </row>
    <row r="641" spans="1:43" ht="16.5" thickBot="1" x14ac:dyDescent="0.3">
      <c r="A641" s="4">
        <v>28710</v>
      </c>
      <c r="B641" s="5" t="s">
        <v>43</v>
      </c>
      <c r="C641" s="6">
        <v>26036000</v>
      </c>
      <c r="D641" s="6">
        <v>9761000</v>
      </c>
      <c r="E641" s="6">
        <v>37.772934999999997</v>
      </c>
      <c r="F641" s="6">
        <v>-122.438986</v>
      </c>
      <c r="G641" s="5" t="s">
        <v>45</v>
      </c>
      <c r="H641" s="5" t="s">
        <v>46</v>
      </c>
      <c r="I641" s="6">
        <v>4260790</v>
      </c>
      <c r="J641" s="6">
        <v>2009</v>
      </c>
      <c r="K641" s="6">
        <v>3801</v>
      </c>
      <c r="L641" s="6">
        <v>20090505</v>
      </c>
      <c r="M641" s="6">
        <v>836</v>
      </c>
      <c r="N641" s="6">
        <v>789</v>
      </c>
      <c r="O641" s="5" t="s">
        <v>44</v>
      </c>
      <c r="P641" s="5" t="s">
        <v>47</v>
      </c>
      <c r="Q641" s="5" t="s">
        <v>217</v>
      </c>
      <c r="R641" s="5" t="s">
        <v>192</v>
      </c>
      <c r="S641" s="5" t="s">
        <v>325</v>
      </c>
      <c r="T641" s="6">
        <v>30</v>
      </c>
      <c r="U641" s="5" t="s">
        <v>76</v>
      </c>
      <c r="V641" s="5" t="s">
        <v>215</v>
      </c>
      <c r="W641" s="5" t="s">
        <v>90</v>
      </c>
      <c r="X641" s="5" t="s">
        <v>147</v>
      </c>
      <c r="Y641" s="5" t="s">
        <v>78</v>
      </c>
      <c r="Z641" s="5" t="s">
        <v>56</v>
      </c>
      <c r="AA641" s="5" t="s">
        <v>213</v>
      </c>
      <c r="AB641" s="5" t="s">
        <v>58</v>
      </c>
      <c r="AC641" s="5" t="s">
        <v>52</v>
      </c>
      <c r="AD641" s="5" t="s">
        <v>59</v>
      </c>
      <c r="AE641" s="5" t="s">
        <v>112</v>
      </c>
      <c r="AF641" s="5" t="s">
        <v>79</v>
      </c>
      <c r="AG641" s="5" t="s">
        <v>376</v>
      </c>
      <c r="AH641" s="5" t="s">
        <v>95</v>
      </c>
      <c r="AI641" s="5" t="s">
        <v>171</v>
      </c>
      <c r="AJ641" s="5" t="s">
        <v>188</v>
      </c>
      <c r="AK641" s="5" t="s">
        <v>168</v>
      </c>
      <c r="AL641" s="5" t="s">
        <v>67</v>
      </c>
      <c r="AM641" s="5" t="s">
        <v>68</v>
      </c>
      <c r="AN641" s="6">
        <v>21703</v>
      </c>
      <c r="AO641" s="5" t="s">
        <v>189</v>
      </c>
      <c r="AP641" s="5" t="s">
        <v>190</v>
      </c>
      <c r="AQ641" s="6">
        <v>27212</v>
      </c>
    </row>
    <row r="642" spans="1:43" ht="16.5" thickBot="1" x14ac:dyDescent="0.3">
      <c r="A642" s="4">
        <v>20000</v>
      </c>
      <c r="B642" s="5" t="s">
        <v>43</v>
      </c>
      <c r="C642" s="6">
        <v>26057000</v>
      </c>
      <c r="D642" s="6">
        <v>4804101</v>
      </c>
      <c r="E642" s="6">
        <v>37.776851000000001</v>
      </c>
      <c r="F642" s="6">
        <v>-122.43817900000001</v>
      </c>
      <c r="G642" s="5" t="s">
        <v>45</v>
      </c>
      <c r="H642" s="5" t="s">
        <v>46</v>
      </c>
      <c r="I642" s="6">
        <v>130381320</v>
      </c>
      <c r="J642" s="6">
        <v>2013</v>
      </c>
      <c r="K642" s="6">
        <v>3801</v>
      </c>
      <c r="L642" s="6">
        <v>20130509</v>
      </c>
      <c r="M642" s="6">
        <v>1512</v>
      </c>
      <c r="N642" s="6">
        <v>4232</v>
      </c>
      <c r="O642" s="5" t="s">
        <v>119</v>
      </c>
      <c r="P642" s="5" t="s">
        <v>72</v>
      </c>
      <c r="Q642" s="5" t="s">
        <v>224</v>
      </c>
      <c r="R642" s="5" t="s">
        <v>453</v>
      </c>
      <c r="S642" s="5" t="s">
        <v>174</v>
      </c>
      <c r="T642" s="6">
        <v>2</v>
      </c>
      <c r="U642" s="5" t="s">
        <v>455</v>
      </c>
      <c r="V642" s="5" t="s">
        <v>52</v>
      </c>
      <c r="W642" s="5" t="s">
        <v>53</v>
      </c>
      <c r="X642" s="5" t="s">
        <v>54</v>
      </c>
      <c r="Y642" s="5" t="s">
        <v>151</v>
      </c>
      <c r="Z642" s="5" t="s">
        <v>152</v>
      </c>
      <c r="AA642" s="5" t="s">
        <v>57</v>
      </c>
      <c r="AB642" s="5" t="s">
        <v>58</v>
      </c>
      <c r="AC642" s="5" t="s">
        <v>52</v>
      </c>
      <c r="AD642" s="5" t="s">
        <v>59</v>
      </c>
      <c r="AE642" s="5" t="s">
        <v>112</v>
      </c>
      <c r="AF642" s="5" t="s">
        <v>153</v>
      </c>
      <c r="AG642" s="5" t="s">
        <v>713</v>
      </c>
      <c r="AH642" s="5" t="s">
        <v>63</v>
      </c>
      <c r="AI642" s="5" t="s">
        <v>64</v>
      </c>
      <c r="AJ642" s="5" t="s">
        <v>236</v>
      </c>
      <c r="AK642" s="5" t="s">
        <v>66</v>
      </c>
      <c r="AL642" s="5" t="s">
        <v>67</v>
      </c>
      <c r="AM642" s="5" t="s">
        <v>68</v>
      </c>
      <c r="AN642" s="5" t="s">
        <v>237</v>
      </c>
      <c r="AO642" s="5" t="s">
        <v>238</v>
      </c>
      <c r="AP642" s="5" t="s">
        <v>179</v>
      </c>
      <c r="AQ642" s="6">
        <v>10442</v>
      </c>
    </row>
    <row r="643" spans="1:43" ht="16.5" thickBot="1" x14ac:dyDescent="0.3">
      <c r="A643" s="4">
        <v>8715</v>
      </c>
      <c r="B643" s="5" t="s">
        <v>43</v>
      </c>
      <c r="C643" s="6">
        <v>26029000</v>
      </c>
      <c r="D643" s="6">
        <v>10179000</v>
      </c>
      <c r="E643" s="6">
        <v>37.772089000000001</v>
      </c>
      <c r="F643" s="6">
        <v>-122.43813</v>
      </c>
      <c r="G643" s="5" t="s">
        <v>45</v>
      </c>
      <c r="H643" s="5" t="s">
        <v>46</v>
      </c>
      <c r="I643" s="6">
        <v>4717724</v>
      </c>
      <c r="J643" s="6">
        <v>2010</v>
      </c>
      <c r="K643" s="6">
        <v>3801</v>
      </c>
      <c r="L643" s="6">
        <v>20100530</v>
      </c>
      <c r="M643" s="6">
        <v>2030</v>
      </c>
      <c r="N643" s="6">
        <v>4232</v>
      </c>
      <c r="O643" s="5" t="s">
        <v>44</v>
      </c>
      <c r="P643" s="5" t="s">
        <v>182</v>
      </c>
      <c r="Q643" s="5" t="s">
        <v>383</v>
      </c>
      <c r="R643" s="5" t="s">
        <v>218</v>
      </c>
      <c r="S643" s="5" t="s">
        <v>325</v>
      </c>
      <c r="T643" s="6">
        <v>225</v>
      </c>
      <c r="U643" s="5" t="s">
        <v>76</v>
      </c>
      <c r="V643" s="5" t="s">
        <v>52</v>
      </c>
      <c r="W643" s="5" t="s">
        <v>111</v>
      </c>
      <c r="X643" s="5" t="s">
        <v>249</v>
      </c>
      <c r="Y643" s="5" t="s">
        <v>55</v>
      </c>
      <c r="Z643" s="5" t="s">
        <v>56</v>
      </c>
      <c r="AA643" s="5" t="s">
        <v>57</v>
      </c>
      <c r="AB643" s="5" t="s">
        <v>58</v>
      </c>
      <c r="AC643" s="5" t="s">
        <v>52</v>
      </c>
      <c r="AD643" s="5" t="s">
        <v>121</v>
      </c>
      <c r="AE643" s="5" t="s">
        <v>60</v>
      </c>
      <c r="AF643" s="5" t="s">
        <v>61</v>
      </c>
      <c r="AG643" s="5" t="s">
        <v>384</v>
      </c>
      <c r="AH643" s="5" t="s">
        <v>123</v>
      </c>
      <c r="AI643" s="5" t="s">
        <v>64</v>
      </c>
      <c r="AJ643" s="5" t="s">
        <v>65</v>
      </c>
      <c r="AK643" s="5" t="s">
        <v>83</v>
      </c>
      <c r="AL643" s="5" t="s">
        <v>67</v>
      </c>
      <c r="AM643" s="5" t="s">
        <v>68</v>
      </c>
      <c r="AN643" s="6">
        <v>22350</v>
      </c>
      <c r="AO643" s="5" t="s">
        <v>69</v>
      </c>
      <c r="AP643" s="5" t="s">
        <v>70</v>
      </c>
      <c r="AQ643" s="6">
        <v>1861</v>
      </c>
    </row>
    <row r="644" spans="1:43" ht="16.5" thickBot="1" x14ac:dyDescent="0.3">
      <c r="A644" s="4">
        <v>29289</v>
      </c>
      <c r="B644" s="5" t="s">
        <v>43</v>
      </c>
      <c r="C644" s="6">
        <v>26372000</v>
      </c>
      <c r="D644" s="5" t="s">
        <v>44</v>
      </c>
      <c r="E644" s="6">
        <v>37.776017000000003</v>
      </c>
      <c r="F644" s="6">
        <v>-122.44477999999999</v>
      </c>
      <c r="G644" s="5" t="s">
        <v>45</v>
      </c>
      <c r="H644" s="5" t="s">
        <v>46</v>
      </c>
      <c r="I644" s="6">
        <v>5180180</v>
      </c>
      <c r="J644" s="6">
        <v>2011</v>
      </c>
      <c r="K644" s="6">
        <v>3801</v>
      </c>
      <c r="L644" s="6">
        <v>20110509</v>
      </c>
      <c r="M644" s="6">
        <v>1855</v>
      </c>
      <c r="N644" s="6">
        <v>202</v>
      </c>
      <c r="O644" s="5" t="s">
        <v>119</v>
      </c>
      <c r="P644" s="5" t="s">
        <v>172</v>
      </c>
      <c r="Q644" s="5" t="s">
        <v>318</v>
      </c>
      <c r="R644" s="5" t="s">
        <v>174</v>
      </c>
      <c r="S644" s="5" t="s">
        <v>402</v>
      </c>
      <c r="T644" s="6">
        <v>0</v>
      </c>
      <c r="U644" s="5" t="s">
        <v>51</v>
      </c>
      <c r="V644" s="5" t="s">
        <v>52</v>
      </c>
      <c r="W644" s="5" t="s">
        <v>53</v>
      </c>
      <c r="X644" s="5" t="s">
        <v>91</v>
      </c>
      <c r="Y644" s="5" t="s">
        <v>78</v>
      </c>
      <c r="Z644" s="5" t="s">
        <v>56</v>
      </c>
      <c r="AA644" s="5" t="s">
        <v>57</v>
      </c>
      <c r="AB644" s="5" t="s">
        <v>58</v>
      </c>
      <c r="AC644" s="5" t="s">
        <v>52</v>
      </c>
      <c r="AD644" s="5" t="s">
        <v>59</v>
      </c>
      <c r="AE644" s="5" t="s">
        <v>112</v>
      </c>
      <c r="AF644" s="5" t="s">
        <v>79</v>
      </c>
      <c r="AG644" s="5" t="s">
        <v>403</v>
      </c>
      <c r="AH644" s="5" t="s">
        <v>123</v>
      </c>
      <c r="AI644" s="5" t="s">
        <v>64</v>
      </c>
      <c r="AJ644" s="5" t="s">
        <v>184</v>
      </c>
      <c r="AK644" s="5" t="s">
        <v>66</v>
      </c>
      <c r="AL644" s="5" t="s">
        <v>67</v>
      </c>
      <c r="AM644" s="5" t="s">
        <v>68</v>
      </c>
      <c r="AN644" s="6">
        <v>23152</v>
      </c>
      <c r="AO644" s="5" t="s">
        <v>185</v>
      </c>
      <c r="AP644" s="5" t="s">
        <v>186</v>
      </c>
      <c r="AQ644" s="6">
        <v>11356</v>
      </c>
    </row>
    <row r="645" spans="1:43" ht="16.5" thickBot="1" x14ac:dyDescent="0.3">
      <c r="A645" s="4">
        <v>29291</v>
      </c>
      <c r="B645" s="5" t="s">
        <v>43</v>
      </c>
      <c r="C645" s="6">
        <v>26372000</v>
      </c>
      <c r="D645" s="5" t="s">
        <v>44</v>
      </c>
      <c r="E645" s="6">
        <v>37.776017000000003</v>
      </c>
      <c r="F645" s="6">
        <v>-122.44477999999999</v>
      </c>
      <c r="G645" s="5" t="s">
        <v>45</v>
      </c>
      <c r="H645" s="5" t="s">
        <v>46</v>
      </c>
      <c r="I645" s="6">
        <v>6143637</v>
      </c>
      <c r="J645" s="6">
        <v>2012</v>
      </c>
      <c r="K645" s="6">
        <v>3801</v>
      </c>
      <c r="L645" s="6">
        <v>20120525</v>
      </c>
      <c r="M645" s="6">
        <v>1334</v>
      </c>
      <c r="N645" s="6">
        <v>419</v>
      </c>
      <c r="O645" s="5" t="s">
        <v>119</v>
      </c>
      <c r="P645" s="5" t="s">
        <v>135</v>
      </c>
      <c r="Q645" s="6">
        <v>3</v>
      </c>
      <c r="R645" s="5" t="s">
        <v>174</v>
      </c>
      <c r="S645" s="5" t="s">
        <v>402</v>
      </c>
      <c r="T645" s="6">
        <v>0</v>
      </c>
      <c r="U645" s="5" t="s">
        <v>51</v>
      </c>
      <c r="V645" s="5" t="s">
        <v>52</v>
      </c>
      <c r="W645" s="5" t="s">
        <v>90</v>
      </c>
      <c r="X645" s="5" t="s">
        <v>91</v>
      </c>
      <c r="Y645" s="5" t="s">
        <v>78</v>
      </c>
      <c r="Z645" s="5" t="s">
        <v>56</v>
      </c>
      <c r="AA645" s="5" t="s">
        <v>57</v>
      </c>
      <c r="AB645" s="5" t="s">
        <v>58</v>
      </c>
      <c r="AC645" s="5" t="s">
        <v>52</v>
      </c>
      <c r="AD645" s="5" t="s">
        <v>59</v>
      </c>
      <c r="AE645" s="5" t="s">
        <v>112</v>
      </c>
      <c r="AF645" s="5" t="s">
        <v>79</v>
      </c>
      <c r="AG645" s="5" t="s">
        <v>403</v>
      </c>
      <c r="AH645" s="5" t="s">
        <v>81</v>
      </c>
      <c r="AI645" s="5" t="s">
        <v>64</v>
      </c>
      <c r="AJ645" s="5" t="s">
        <v>124</v>
      </c>
      <c r="AK645" s="5" t="s">
        <v>66</v>
      </c>
      <c r="AL645" s="5" t="s">
        <v>67</v>
      </c>
      <c r="AM645" s="5" t="s">
        <v>68</v>
      </c>
      <c r="AN645" s="5" t="s">
        <v>125</v>
      </c>
      <c r="AO645" s="5" t="s">
        <v>126</v>
      </c>
      <c r="AP645" s="5" t="s">
        <v>127</v>
      </c>
      <c r="AQ645" s="6">
        <v>21606</v>
      </c>
    </row>
    <row r="646" spans="1:43" ht="16.5" thickBot="1" x14ac:dyDescent="0.3">
      <c r="A646" s="4">
        <v>16550</v>
      </c>
      <c r="B646" s="5" t="s">
        <v>43</v>
      </c>
      <c r="C646" s="6">
        <v>26349000</v>
      </c>
      <c r="D646" s="5" t="s">
        <v>44</v>
      </c>
      <c r="E646" s="6">
        <v>37.773212000000001</v>
      </c>
      <c r="F646" s="6">
        <v>-122.444216</v>
      </c>
      <c r="G646" s="5" t="s">
        <v>45</v>
      </c>
      <c r="H646" s="5" t="s">
        <v>46</v>
      </c>
      <c r="I646" s="6">
        <v>130414636</v>
      </c>
      <c r="J646" s="6">
        <v>2013</v>
      </c>
      <c r="K646" s="6">
        <v>3801</v>
      </c>
      <c r="L646" s="6">
        <v>20130520</v>
      </c>
      <c r="M646" s="6">
        <v>1148</v>
      </c>
      <c r="N646" s="6">
        <v>874</v>
      </c>
      <c r="O646" s="5" t="s">
        <v>119</v>
      </c>
      <c r="P646" s="5" t="s">
        <v>172</v>
      </c>
      <c r="Q646" s="5" t="s">
        <v>136</v>
      </c>
      <c r="R646" s="5" t="s">
        <v>109</v>
      </c>
      <c r="S646" s="5" t="s">
        <v>430</v>
      </c>
      <c r="T646" s="6">
        <v>0</v>
      </c>
      <c r="U646" s="5" t="s">
        <v>51</v>
      </c>
      <c r="V646" s="5" t="s">
        <v>52</v>
      </c>
      <c r="W646" s="5" t="s">
        <v>90</v>
      </c>
      <c r="X646" s="5" t="s">
        <v>91</v>
      </c>
      <c r="Y646" s="5" t="s">
        <v>92</v>
      </c>
      <c r="Z646" s="5" t="s">
        <v>56</v>
      </c>
      <c r="AA646" s="5" t="s">
        <v>57</v>
      </c>
      <c r="AB646" s="5" t="s">
        <v>58</v>
      </c>
      <c r="AC646" s="5" t="s">
        <v>52</v>
      </c>
      <c r="AD646" s="5" t="s">
        <v>59</v>
      </c>
      <c r="AE646" s="5" t="s">
        <v>112</v>
      </c>
      <c r="AF646" s="5" t="s">
        <v>93</v>
      </c>
      <c r="AG646" s="5" t="s">
        <v>431</v>
      </c>
      <c r="AH646" s="5" t="s">
        <v>81</v>
      </c>
      <c r="AI646" s="5" t="s">
        <v>64</v>
      </c>
      <c r="AJ646" s="5" t="s">
        <v>65</v>
      </c>
      <c r="AK646" s="5" t="s">
        <v>66</v>
      </c>
      <c r="AL646" s="5" t="s">
        <v>67</v>
      </c>
      <c r="AM646" s="5" t="s">
        <v>68</v>
      </c>
      <c r="AN646" s="6">
        <v>22350</v>
      </c>
      <c r="AO646" s="5" t="s">
        <v>69</v>
      </c>
      <c r="AP646" s="5" t="s">
        <v>70</v>
      </c>
      <c r="AQ646" s="6">
        <v>30727</v>
      </c>
    </row>
    <row r="647" spans="1:43" ht="16.5" thickBot="1" x14ac:dyDescent="0.3">
      <c r="A647" s="4">
        <v>3617</v>
      </c>
      <c r="B647" s="5" t="s">
        <v>43</v>
      </c>
      <c r="C647" s="6">
        <v>26372000</v>
      </c>
      <c r="D647" s="6">
        <v>5895000</v>
      </c>
      <c r="E647" s="6">
        <v>37.775987999999998</v>
      </c>
      <c r="F647" s="6">
        <v>-122.44500499999999</v>
      </c>
      <c r="G647" s="5" t="s">
        <v>45</v>
      </c>
      <c r="H647" s="5" t="s">
        <v>46</v>
      </c>
      <c r="I647" s="6">
        <v>140395117</v>
      </c>
      <c r="J647" s="6">
        <v>2014</v>
      </c>
      <c r="K647" s="6">
        <v>3801</v>
      </c>
      <c r="L647" s="6">
        <v>20140511</v>
      </c>
      <c r="M647" s="6">
        <v>1315</v>
      </c>
      <c r="N647" s="6">
        <v>1816</v>
      </c>
      <c r="O647" s="5" t="s">
        <v>44</v>
      </c>
      <c r="P647" s="5" t="s">
        <v>182</v>
      </c>
      <c r="Q647" s="5" t="s">
        <v>44</v>
      </c>
      <c r="R647" s="5" t="s">
        <v>174</v>
      </c>
      <c r="S647" s="5" t="s">
        <v>430</v>
      </c>
      <c r="T647" s="6">
        <v>66</v>
      </c>
      <c r="U647" s="5" t="s">
        <v>120</v>
      </c>
      <c r="V647" s="5" t="s">
        <v>52</v>
      </c>
      <c r="W647" s="5" t="s">
        <v>90</v>
      </c>
      <c r="X647" s="5" t="s">
        <v>249</v>
      </c>
      <c r="Y647" s="5" t="s">
        <v>254</v>
      </c>
      <c r="Z647" s="5" t="s">
        <v>56</v>
      </c>
      <c r="AA647" s="5" t="s">
        <v>57</v>
      </c>
      <c r="AB647" s="5" t="s">
        <v>58</v>
      </c>
      <c r="AC647" s="5" t="s">
        <v>52</v>
      </c>
      <c r="AD647" s="5" t="s">
        <v>59</v>
      </c>
      <c r="AE647" s="5" t="s">
        <v>112</v>
      </c>
      <c r="AF647" s="5" t="s">
        <v>79</v>
      </c>
      <c r="AG647" s="5" t="s">
        <v>432</v>
      </c>
      <c r="AH647" s="5" t="s">
        <v>81</v>
      </c>
      <c r="AI647" s="5" t="s">
        <v>64</v>
      </c>
      <c r="AJ647" s="5" t="s">
        <v>188</v>
      </c>
      <c r="AK647" s="5" t="s">
        <v>83</v>
      </c>
      <c r="AL647" s="5" t="s">
        <v>67</v>
      </c>
      <c r="AM647" s="5" t="s">
        <v>68</v>
      </c>
      <c r="AN647" s="6">
        <v>21703</v>
      </c>
      <c r="AO647" s="5" t="s">
        <v>189</v>
      </c>
      <c r="AP647" s="5" t="s">
        <v>190</v>
      </c>
      <c r="AQ647" s="6">
        <v>27821</v>
      </c>
    </row>
    <row r="648" spans="1:43" ht="16.5" thickBot="1" x14ac:dyDescent="0.3">
      <c r="A648" s="4">
        <v>29402</v>
      </c>
      <c r="B648" s="5" t="s">
        <v>43</v>
      </c>
      <c r="C648" s="6">
        <v>26419000</v>
      </c>
      <c r="D648" s="6">
        <v>9768000</v>
      </c>
      <c r="E648" s="6">
        <v>37.771604000000004</v>
      </c>
      <c r="F648" s="6">
        <v>-122.44946899999999</v>
      </c>
      <c r="G648" s="5" t="s">
        <v>45</v>
      </c>
      <c r="H648" s="5" t="s">
        <v>46</v>
      </c>
      <c r="I648" s="6">
        <v>5184166</v>
      </c>
      <c r="J648" s="6">
        <v>2011</v>
      </c>
      <c r="K648" s="6">
        <v>3801</v>
      </c>
      <c r="L648" s="6">
        <v>20110523</v>
      </c>
      <c r="M648" s="6">
        <v>1507</v>
      </c>
      <c r="N648" s="6">
        <v>537</v>
      </c>
      <c r="O648" s="5" t="s">
        <v>119</v>
      </c>
      <c r="P648" s="5" t="s">
        <v>172</v>
      </c>
      <c r="Q648" s="5" t="s">
        <v>465</v>
      </c>
      <c r="R648" s="5" t="s">
        <v>192</v>
      </c>
      <c r="S648" s="5" t="s">
        <v>460</v>
      </c>
      <c r="T648" s="6">
        <v>150</v>
      </c>
      <c r="U648" s="5" t="s">
        <v>120</v>
      </c>
      <c r="V648" s="5" t="s">
        <v>52</v>
      </c>
      <c r="W648" s="5" t="s">
        <v>53</v>
      </c>
      <c r="X648" s="5" t="s">
        <v>147</v>
      </c>
      <c r="Y648" s="5" t="s">
        <v>78</v>
      </c>
      <c r="Z648" s="5" t="s">
        <v>56</v>
      </c>
      <c r="AA648" s="5" t="s">
        <v>57</v>
      </c>
      <c r="AB648" s="5" t="s">
        <v>58</v>
      </c>
      <c r="AC648" s="5" t="s">
        <v>52</v>
      </c>
      <c r="AD648" s="5" t="s">
        <v>59</v>
      </c>
      <c r="AE648" s="5" t="s">
        <v>112</v>
      </c>
      <c r="AF648" s="5" t="s">
        <v>79</v>
      </c>
      <c r="AG648" s="5" t="s">
        <v>466</v>
      </c>
      <c r="AH648" s="5" t="s">
        <v>63</v>
      </c>
      <c r="AI648" s="5" t="s">
        <v>64</v>
      </c>
      <c r="AJ648" s="5" t="s">
        <v>65</v>
      </c>
      <c r="AK648" s="5" t="s">
        <v>168</v>
      </c>
      <c r="AL648" s="5" t="s">
        <v>67</v>
      </c>
      <c r="AM648" s="5" t="s">
        <v>68</v>
      </c>
      <c r="AN648" s="6">
        <v>22350</v>
      </c>
      <c r="AO648" s="5" t="s">
        <v>69</v>
      </c>
      <c r="AP648" s="5" t="s">
        <v>70</v>
      </c>
      <c r="AQ648" s="6">
        <v>12526</v>
      </c>
    </row>
    <row r="649" spans="1:43" ht="16.5" thickBot="1" x14ac:dyDescent="0.3">
      <c r="A649" s="4">
        <v>12772</v>
      </c>
      <c r="B649" s="5" t="s">
        <v>43</v>
      </c>
      <c r="C649" s="6">
        <v>26031000</v>
      </c>
      <c r="D649" s="5" t="s">
        <v>44</v>
      </c>
      <c r="E649" s="6">
        <v>37.773133000000001</v>
      </c>
      <c r="F649" s="6">
        <v>-122.437423</v>
      </c>
      <c r="G649" s="5" t="s">
        <v>45</v>
      </c>
      <c r="H649" s="5" t="s">
        <v>46</v>
      </c>
      <c r="I649" s="6">
        <v>130434690</v>
      </c>
      <c r="J649" s="6">
        <v>2013</v>
      </c>
      <c r="K649" s="6">
        <v>3801</v>
      </c>
      <c r="L649" s="6">
        <v>20130526</v>
      </c>
      <c r="M649" s="6">
        <v>1818</v>
      </c>
      <c r="N649" s="6">
        <v>360</v>
      </c>
      <c r="O649" s="5" t="s">
        <v>119</v>
      </c>
      <c r="P649" s="5" t="s">
        <v>182</v>
      </c>
      <c r="Q649" s="6">
        <v>4</v>
      </c>
      <c r="R649" s="5" t="s">
        <v>453</v>
      </c>
      <c r="S649" s="5" t="s">
        <v>192</v>
      </c>
      <c r="T649" s="6">
        <v>0</v>
      </c>
      <c r="U649" s="5" t="s">
        <v>51</v>
      </c>
      <c r="V649" s="5" t="s">
        <v>52</v>
      </c>
      <c r="W649" s="5" t="s">
        <v>90</v>
      </c>
      <c r="X649" s="5" t="s">
        <v>150</v>
      </c>
      <c r="Y649" s="5" t="s">
        <v>151</v>
      </c>
      <c r="Z649" s="5" t="s">
        <v>152</v>
      </c>
      <c r="AA649" s="5" t="s">
        <v>57</v>
      </c>
      <c r="AB649" s="5" t="s">
        <v>58</v>
      </c>
      <c r="AC649" s="5" t="s">
        <v>52</v>
      </c>
      <c r="AD649" s="5" t="s">
        <v>59</v>
      </c>
      <c r="AE649" s="5" t="s">
        <v>112</v>
      </c>
      <c r="AF649" s="5" t="s">
        <v>153</v>
      </c>
      <c r="AG649" s="5" t="s">
        <v>554</v>
      </c>
      <c r="AH649" s="5" t="s">
        <v>123</v>
      </c>
      <c r="AI649" s="5" t="s">
        <v>64</v>
      </c>
      <c r="AJ649" s="5" t="s">
        <v>236</v>
      </c>
      <c r="AK649" s="5" t="s">
        <v>66</v>
      </c>
      <c r="AL649" s="5" t="s">
        <v>67</v>
      </c>
      <c r="AM649" s="5" t="s">
        <v>68</v>
      </c>
      <c r="AN649" s="5" t="s">
        <v>237</v>
      </c>
      <c r="AO649" s="5" t="s">
        <v>238</v>
      </c>
      <c r="AP649" s="5" t="s">
        <v>179</v>
      </c>
      <c r="AQ649" s="6">
        <v>18464</v>
      </c>
    </row>
    <row r="650" spans="1:43" ht="16.5" thickBot="1" x14ac:dyDescent="0.3">
      <c r="A650" s="4">
        <v>29403</v>
      </c>
      <c r="B650" s="5" t="s">
        <v>43</v>
      </c>
      <c r="C650" s="6">
        <v>26419000</v>
      </c>
      <c r="D650" s="6">
        <v>9768000</v>
      </c>
      <c r="E650" s="6">
        <v>37.771515000000001</v>
      </c>
      <c r="F650" s="6">
        <v>-122.45016800000001</v>
      </c>
      <c r="G650" s="5" t="s">
        <v>45</v>
      </c>
      <c r="H650" s="5" t="s">
        <v>46</v>
      </c>
      <c r="I650" s="6">
        <v>2060033</v>
      </c>
      <c r="J650" s="6">
        <v>2005</v>
      </c>
      <c r="K650" s="6">
        <v>3801</v>
      </c>
      <c r="L650" s="6">
        <v>20050513</v>
      </c>
      <c r="M650" s="6">
        <v>150</v>
      </c>
      <c r="N650" s="6">
        <v>1991</v>
      </c>
      <c r="O650" s="5" t="s">
        <v>44</v>
      </c>
      <c r="P650" s="5" t="s">
        <v>135</v>
      </c>
      <c r="Q650" s="5" t="s">
        <v>146</v>
      </c>
      <c r="R650" s="5" t="s">
        <v>192</v>
      </c>
      <c r="S650" s="5" t="s">
        <v>478</v>
      </c>
      <c r="T650" s="6">
        <v>127</v>
      </c>
      <c r="U650" s="5" t="s">
        <v>76</v>
      </c>
      <c r="V650" s="5" t="s">
        <v>52</v>
      </c>
      <c r="W650" s="5" t="s">
        <v>90</v>
      </c>
      <c r="X650" s="5" t="s">
        <v>77</v>
      </c>
      <c r="Y650" s="5" t="s">
        <v>130</v>
      </c>
      <c r="Z650" s="5" t="s">
        <v>56</v>
      </c>
      <c r="AA650" s="5" t="s">
        <v>57</v>
      </c>
      <c r="AB650" s="5" t="s">
        <v>58</v>
      </c>
      <c r="AC650" s="5" t="s">
        <v>52</v>
      </c>
      <c r="AD650" s="5" t="s">
        <v>131</v>
      </c>
      <c r="AE650" s="5" t="s">
        <v>60</v>
      </c>
      <c r="AF650" s="5" t="s">
        <v>79</v>
      </c>
      <c r="AG650" s="5" t="s">
        <v>493</v>
      </c>
      <c r="AH650" s="5" t="s">
        <v>149</v>
      </c>
      <c r="AI650" s="5" t="s">
        <v>64</v>
      </c>
      <c r="AJ650" s="5" t="s">
        <v>243</v>
      </c>
      <c r="AK650" s="5" t="s">
        <v>83</v>
      </c>
      <c r="AL650" s="5" t="s">
        <v>67</v>
      </c>
      <c r="AM650" s="5" t="s">
        <v>244</v>
      </c>
      <c r="AN650" s="5" t="s">
        <v>244</v>
      </c>
      <c r="AO650" s="5" t="s">
        <v>244</v>
      </c>
      <c r="AP650" s="5" t="s">
        <v>44</v>
      </c>
      <c r="AQ650" s="6">
        <v>23170</v>
      </c>
    </row>
    <row r="651" spans="1:43" ht="16.5" thickBot="1" x14ac:dyDescent="0.3">
      <c r="A651" s="4">
        <v>28854</v>
      </c>
      <c r="B651" s="5" t="s">
        <v>43</v>
      </c>
      <c r="C651" s="6">
        <v>26050000</v>
      </c>
      <c r="D651" s="6">
        <v>5450000</v>
      </c>
      <c r="E651" s="6">
        <v>37.774106000000003</v>
      </c>
      <c r="F651" s="6">
        <v>-122.437268</v>
      </c>
      <c r="G651" s="5" t="s">
        <v>45</v>
      </c>
      <c r="H651" s="5" t="s">
        <v>46</v>
      </c>
      <c r="I651" s="6">
        <v>3216737</v>
      </c>
      <c r="J651" s="6">
        <v>2007</v>
      </c>
      <c r="K651" s="6">
        <v>3801</v>
      </c>
      <c r="L651" s="6">
        <v>20070503</v>
      </c>
      <c r="M651" s="6">
        <v>1353</v>
      </c>
      <c r="N651" s="6">
        <v>97</v>
      </c>
      <c r="O651" s="5" t="s">
        <v>119</v>
      </c>
      <c r="P651" s="5" t="s">
        <v>72</v>
      </c>
      <c r="Q651" s="5" t="s">
        <v>505</v>
      </c>
      <c r="R651" s="5" t="s">
        <v>109</v>
      </c>
      <c r="S651" s="5" t="s">
        <v>503</v>
      </c>
      <c r="T651" s="6">
        <v>100</v>
      </c>
      <c r="U651" s="5" t="s">
        <v>76</v>
      </c>
      <c r="V651" s="5" t="s">
        <v>52</v>
      </c>
      <c r="W651" s="5" t="s">
        <v>111</v>
      </c>
      <c r="X651" s="5" t="s">
        <v>91</v>
      </c>
      <c r="Y651" s="5" t="s">
        <v>78</v>
      </c>
      <c r="Z651" s="5" t="s">
        <v>56</v>
      </c>
      <c r="AA651" s="5" t="s">
        <v>57</v>
      </c>
      <c r="AB651" s="5" t="s">
        <v>58</v>
      </c>
      <c r="AC651" s="5" t="s">
        <v>52</v>
      </c>
      <c r="AD651" s="5" t="s">
        <v>59</v>
      </c>
      <c r="AE651" s="5" t="s">
        <v>60</v>
      </c>
      <c r="AF651" s="5" t="s">
        <v>79</v>
      </c>
      <c r="AG651" s="5" t="s">
        <v>506</v>
      </c>
      <c r="AH651" s="5" t="s">
        <v>81</v>
      </c>
      <c r="AI651" s="5" t="s">
        <v>64</v>
      </c>
      <c r="AJ651" s="5" t="s">
        <v>334</v>
      </c>
      <c r="AK651" s="5" t="s">
        <v>83</v>
      </c>
      <c r="AL651" s="5" t="s">
        <v>67</v>
      </c>
      <c r="AM651" s="5" t="s">
        <v>68</v>
      </c>
      <c r="AN651" s="5" t="s">
        <v>195</v>
      </c>
      <c r="AO651" s="5" t="s">
        <v>196</v>
      </c>
      <c r="AP651" s="5" t="s">
        <v>197</v>
      </c>
      <c r="AQ651" s="6">
        <v>3029</v>
      </c>
    </row>
    <row r="652" spans="1:43" ht="16.5" thickBot="1" x14ac:dyDescent="0.3">
      <c r="A652" s="4">
        <v>28880</v>
      </c>
      <c r="B652" s="5" t="s">
        <v>43</v>
      </c>
      <c r="C652" s="6">
        <v>26053000</v>
      </c>
      <c r="D652" s="5" t="s">
        <v>44</v>
      </c>
      <c r="E652" s="6">
        <v>37.774991999999997</v>
      </c>
      <c r="F652" s="6">
        <v>-122.437799</v>
      </c>
      <c r="G652" s="5" t="s">
        <v>45</v>
      </c>
      <c r="H652" s="5" t="s">
        <v>46</v>
      </c>
      <c r="I652" s="6">
        <v>4699374</v>
      </c>
      <c r="J652" s="6">
        <v>2010</v>
      </c>
      <c r="K652" s="6">
        <v>3801</v>
      </c>
      <c r="L652" s="6">
        <v>20100510</v>
      </c>
      <c r="M652" s="6">
        <v>1005</v>
      </c>
      <c r="N652" s="6">
        <v>301</v>
      </c>
      <c r="O652" s="5" t="s">
        <v>119</v>
      </c>
      <c r="P652" s="5" t="s">
        <v>172</v>
      </c>
      <c r="Q652" s="5" t="s">
        <v>44</v>
      </c>
      <c r="R652" s="5" t="s">
        <v>268</v>
      </c>
      <c r="S652" s="5" t="s">
        <v>503</v>
      </c>
      <c r="T652" s="6">
        <v>0</v>
      </c>
      <c r="U652" s="5" t="s">
        <v>51</v>
      </c>
      <c r="V652" s="5" t="s">
        <v>52</v>
      </c>
      <c r="W652" s="5" t="s">
        <v>90</v>
      </c>
      <c r="X652" s="5" t="s">
        <v>147</v>
      </c>
      <c r="Y652" s="5" t="s">
        <v>78</v>
      </c>
      <c r="Z652" s="5" t="s">
        <v>56</v>
      </c>
      <c r="AA652" s="5" t="s">
        <v>57</v>
      </c>
      <c r="AB652" s="5" t="s">
        <v>58</v>
      </c>
      <c r="AC652" s="5" t="s">
        <v>52</v>
      </c>
      <c r="AD652" s="5" t="s">
        <v>59</v>
      </c>
      <c r="AE652" s="5" t="s">
        <v>112</v>
      </c>
      <c r="AF652" s="5" t="s">
        <v>79</v>
      </c>
      <c r="AG652" s="5" t="s">
        <v>507</v>
      </c>
      <c r="AH652" s="5" t="s">
        <v>81</v>
      </c>
      <c r="AI652" s="5" t="s">
        <v>64</v>
      </c>
      <c r="AJ652" s="5" t="s">
        <v>65</v>
      </c>
      <c r="AK652" s="5" t="s">
        <v>66</v>
      </c>
      <c r="AL652" s="5" t="s">
        <v>67</v>
      </c>
      <c r="AM652" s="5" t="s">
        <v>68</v>
      </c>
      <c r="AN652" s="6">
        <v>22350</v>
      </c>
      <c r="AO652" s="5" t="s">
        <v>69</v>
      </c>
      <c r="AP652" s="5" t="s">
        <v>70</v>
      </c>
      <c r="AQ652" s="6">
        <v>31514</v>
      </c>
    </row>
    <row r="653" spans="1:43" ht="16.5" thickBot="1" x14ac:dyDescent="0.3">
      <c r="A653" s="4">
        <v>20364</v>
      </c>
      <c r="B653" s="5" t="s">
        <v>43</v>
      </c>
      <c r="C653" s="6">
        <v>26050000</v>
      </c>
      <c r="D653" s="5" t="s">
        <v>44</v>
      </c>
      <c r="E653" s="6">
        <v>37.774062000000001</v>
      </c>
      <c r="F653" s="6">
        <v>-122.437611</v>
      </c>
      <c r="G653" s="5" t="s">
        <v>45</v>
      </c>
      <c r="H653" s="5" t="s">
        <v>46</v>
      </c>
      <c r="I653" s="6">
        <v>140430092</v>
      </c>
      <c r="J653" s="6">
        <v>2014</v>
      </c>
      <c r="K653" s="6">
        <v>3801</v>
      </c>
      <c r="L653" s="6">
        <v>20140523</v>
      </c>
      <c r="M653" s="6">
        <v>20</v>
      </c>
      <c r="N653" s="6">
        <v>1045</v>
      </c>
      <c r="O653" s="5" t="s">
        <v>119</v>
      </c>
      <c r="P653" s="5" t="s">
        <v>135</v>
      </c>
      <c r="Q653" s="5" t="s">
        <v>240</v>
      </c>
      <c r="R653" s="5" t="s">
        <v>109</v>
      </c>
      <c r="S653" s="5" t="s">
        <v>453</v>
      </c>
      <c r="T653" s="6">
        <v>0</v>
      </c>
      <c r="U653" s="5" t="s">
        <v>51</v>
      </c>
      <c r="V653" s="5" t="s">
        <v>52</v>
      </c>
      <c r="W653" s="5" t="s">
        <v>53</v>
      </c>
      <c r="X653" s="5" t="s">
        <v>91</v>
      </c>
      <c r="Y653" s="5" t="s">
        <v>245</v>
      </c>
      <c r="Z653" s="5" t="s">
        <v>56</v>
      </c>
      <c r="AA653" s="5" t="s">
        <v>57</v>
      </c>
      <c r="AB653" s="5" t="s">
        <v>58</v>
      </c>
      <c r="AC653" s="5" t="s">
        <v>52</v>
      </c>
      <c r="AD653" s="5" t="s">
        <v>131</v>
      </c>
      <c r="AE653" s="5" t="s">
        <v>112</v>
      </c>
      <c r="AF653" s="5" t="s">
        <v>79</v>
      </c>
      <c r="AG653" s="5" t="s">
        <v>512</v>
      </c>
      <c r="AH653" s="5" t="s">
        <v>133</v>
      </c>
      <c r="AI653" s="5" t="s">
        <v>64</v>
      </c>
      <c r="AJ653" s="5" t="s">
        <v>124</v>
      </c>
      <c r="AK653" s="5" t="s">
        <v>66</v>
      </c>
      <c r="AL653" s="5" t="s">
        <v>67</v>
      </c>
      <c r="AM653" s="5" t="s">
        <v>68</v>
      </c>
      <c r="AN653" s="5" t="s">
        <v>125</v>
      </c>
      <c r="AO653" s="5" t="s">
        <v>126</v>
      </c>
      <c r="AP653" s="5" t="s">
        <v>127</v>
      </c>
      <c r="AQ653" s="6">
        <v>8073</v>
      </c>
    </row>
    <row r="654" spans="1:43" ht="16.5" thickBot="1" x14ac:dyDescent="0.3">
      <c r="A654" s="4">
        <v>14881</v>
      </c>
      <c r="B654" s="5" t="s">
        <v>43</v>
      </c>
      <c r="C654" s="6">
        <v>26350000</v>
      </c>
      <c r="D654" s="5" t="s">
        <v>44</v>
      </c>
      <c r="E654" s="6">
        <v>37.773634999999999</v>
      </c>
      <c r="F654" s="6">
        <v>-122.440922</v>
      </c>
      <c r="G654" s="5" t="s">
        <v>45</v>
      </c>
      <c r="H654" s="5" t="s">
        <v>46</v>
      </c>
      <c r="I654" s="6">
        <v>4256129</v>
      </c>
      <c r="J654" s="6">
        <v>2009</v>
      </c>
      <c r="K654" s="6">
        <v>3801</v>
      </c>
      <c r="L654" s="6">
        <v>20090520</v>
      </c>
      <c r="M654" s="6">
        <v>1825</v>
      </c>
      <c r="N654" s="6">
        <v>1584</v>
      </c>
      <c r="O654" s="5" t="s">
        <v>119</v>
      </c>
      <c r="P654" s="5" t="s">
        <v>88</v>
      </c>
      <c r="Q654" s="5" t="s">
        <v>239</v>
      </c>
      <c r="R654" s="5" t="s">
        <v>109</v>
      </c>
      <c r="S654" s="5" t="s">
        <v>230</v>
      </c>
      <c r="T654" s="6">
        <v>0</v>
      </c>
      <c r="U654" s="5" t="s">
        <v>51</v>
      </c>
      <c r="V654" s="5" t="s">
        <v>52</v>
      </c>
      <c r="W654" s="5" t="s">
        <v>90</v>
      </c>
      <c r="X654" s="5" t="s">
        <v>150</v>
      </c>
      <c r="Y654" s="5" t="s">
        <v>151</v>
      </c>
      <c r="Z654" s="5" t="s">
        <v>152</v>
      </c>
      <c r="AA654" s="5" t="s">
        <v>57</v>
      </c>
      <c r="AB654" s="5" t="s">
        <v>58</v>
      </c>
      <c r="AC654" s="5" t="s">
        <v>52</v>
      </c>
      <c r="AD654" s="5" t="s">
        <v>59</v>
      </c>
      <c r="AE654" s="5" t="s">
        <v>112</v>
      </c>
      <c r="AF654" s="5" t="s">
        <v>153</v>
      </c>
      <c r="AG654" s="5" t="s">
        <v>234</v>
      </c>
      <c r="AH654" s="5" t="s">
        <v>123</v>
      </c>
      <c r="AI654" s="5" t="s">
        <v>64</v>
      </c>
      <c r="AJ654" s="5" t="s">
        <v>236</v>
      </c>
      <c r="AK654" s="5" t="s">
        <v>66</v>
      </c>
      <c r="AL654" s="5" t="s">
        <v>67</v>
      </c>
      <c r="AM654" s="5" t="s">
        <v>68</v>
      </c>
      <c r="AN654" s="5" t="s">
        <v>237</v>
      </c>
      <c r="AO654" s="5" t="s">
        <v>238</v>
      </c>
      <c r="AP654" s="5" t="s">
        <v>179</v>
      </c>
      <c r="AQ654" s="6">
        <v>18846</v>
      </c>
    </row>
    <row r="655" spans="1:43" ht="16.5" thickBot="1" x14ac:dyDescent="0.3">
      <c r="A655" s="4">
        <v>28841</v>
      </c>
      <c r="B655" s="5" t="s">
        <v>43</v>
      </c>
      <c r="C655" s="6">
        <v>26050000</v>
      </c>
      <c r="D655" s="6">
        <v>4801201</v>
      </c>
      <c r="E655" s="6">
        <v>37.773930999999997</v>
      </c>
      <c r="F655" s="6">
        <v>-122.437539</v>
      </c>
      <c r="G655" s="5" t="s">
        <v>45</v>
      </c>
      <c r="H655" s="5" t="s">
        <v>46</v>
      </c>
      <c r="I655" s="6">
        <v>2063054</v>
      </c>
      <c r="J655" s="6">
        <v>2005</v>
      </c>
      <c r="K655" s="6">
        <v>3801</v>
      </c>
      <c r="L655" s="6">
        <v>20050518</v>
      </c>
      <c r="M655" s="6">
        <v>955</v>
      </c>
      <c r="N655" s="6">
        <v>783</v>
      </c>
      <c r="O655" s="5" t="s">
        <v>217</v>
      </c>
      <c r="P655" s="5" t="s">
        <v>88</v>
      </c>
      <c r="Q655" s="5" t="s">
        <v>505</v>
      </c>
      <c r="R655" s="5" t="s">
        <v>453</v>
      </c>
      <c r="S655" s="5" t="s">
        <v>109</v>
      </c>
      <c r="T655" s="6">
        <v>50</v>
      </c>
      <c r="U655" s="5" t="s">
        <v>455</v>
      </c>
      <c r="V655" s="5" t="s">
        <v>52</v>
      </c>
      <c r="W655" s="5" t="s">
        <v>90</v>
      </c>
      <c r="X655" s="5" t="s">
        <v>147</v>
      </c>
      <c r="Y655" s="5" t="s">
        <v>78</v>
      </c>
      <c r="Z655" s="5" t="s">
        <v>56</v>
      </c>
      <c r="AA655" s="5" t="s">
        <v>213</v>
      </c>
      <c r="AB655" s="5" t="s">
        <v>58</v>
      </c>
      <c r="AC655" s="5" t="s">
        <v>52</v>
      </c>
      <c r="AD655" s="5" t="s">
        <v>59</v>
      </c>
      <c r="AE655" s="5" t="s">
        <v>60</v>
      </c>
      <c r="AF655" s="5" t="s">
        <v>79</v>
      </c>
      <c r="AG655" s="5" t="s">
        <v>637</v>
      </c>
      <c r="AH655" s="5" t="s">
        <v>95</v>
      </c>
      <c r="AI655" s="5" t="s">
        <v>215</v>
      </c>
      <c r="AJ655" s="5" t="s">
        <v>65</v>
      </c>
      <c r="AK655" s="5" t="s">
        <v>168</v>
      </c>
      <c r="AL655" s="5" t="s">
        <v>67</v>
      </c>
      <c r="AM655" s="5" t="s">
        <v>68</v>
      </c>
      <c r="AN655" s="6">
        <v>22350</v>
      </c>
      <c r="AO655" s="5" t="s">
        <v>69</v>
      </c>
      <c r="AP655" s="5" t="s">
        <v>70</v>
      </c>
      <c r="AQ655" s="6">
        <v>18060</v>
      </c>
    </row>
    <row r="656" spans="1:43" ht="16.5" thickBot="1" x14ac:dyDescent="0.3">
      <c r="A656" s="4">
        <v>3031</v>
      </c>
      <c r="B656" s="5" t="s">
        <v>43</v>
      </c>
      <c r="C656" s="6">
        <v>26345000</v>
      </c>
      <c r="D656" s="6">
        <v>8852000</v>
      </c>
      <c r="E656" s="6">
        <v>37.772944000000003</v>
      </c>
      <c r="F656" s="6">
        <v>-122.445892</v>
      </c>
      <c r="G656" s="5" t="s">
        <v>45</v>
      </c>
      <c r="H656" s="5" t="s">
        <v>46</v>
      </c>
      <c r="I656" s="6">
        <v>3217825</v>
      </c>
      <c r="J656" s="6">
        <v>2007</v>
      </c>
      <c r="K656" s="6">
        <v>3801</v>
      </c>
      <c r="L656" s="6">
        <v>20070519</v>
      </c>
      <c r="M656" s="6">
        <v>1530</v>
      </c>
      <c r="N656" s="6">
        <v>1218</v>
      </c>
      <c r="O656" s="5" t="s">
        <v>119</v>
      </c>
      <c r="P656" s="5" t="s">
        <v>128</v>
      </c>
      <c r="Q656" s="6">
        <v>3</v>
      </c>
      <c r="R656" s="5" t="s">
        <v>644</v>
      </c>
      <c r="S656" s="5" t="s">
        <v>109</v>
      </c>
      <c r="T656" s="6">
        <v>19</v>
      </c>
      <c r="U656" s="5" t="s">
        <v>76</v>
      </c>
      <c r="V656" s="5" t="s">
        <v>52</v>
      </c>
      <c r="W656" s="5" t="s">
        <v>111</v>
      </c>
      <c r="X656" s="5" t="s">
        <v>150</v>
      </c>
      <c r="Y656" s="5" t="s">
        <v>92</v>
      </c>
      <c r="Z656" s="5" t="s">
        <v>56</v>
      </c>
      <c r="AA656" s="5" t="s">
        <v>57</v>
      </c>
      <c r="AB656" s="5" t="s">
        <v>58</v>
      </c>
      <c r="AC656" s="5" t="s">
        <v>52</v>
      </c>
      <c r="AD656" s="5" t="s">
        <v>59</v>
      </c>
      <c r="AE656" s="5" t="s">
        <v>112</v>
      </c>
      <c r="AF656" s="5" t="s">
        <v>93</v>
      </c>
      <c r="AG656" s="5" t="s">
        <v>646</v>
      </c>
      <c r="AH656" s="5" t="s">
        <v>63</v>
      </c>
      <c r="AI656" s="5" t="s">
        <v>64</v>
      </c>
      <c r="AJ656" s="5" t="s">
        <v>236</v>
      </c>
      <c r="AK656" s="5" t="s">
        <v>66</v>
      </c>
      <c r="AL656" s="5" t="s">
        <v>67</v>
      </c>
      <c r="AM656" s="5" t="s">
        <v>68</v>
      </c>
      <c r="AN656" s="5" t="s">
        <v>237</v>
      </c>
      <c r="AO656" s="5" t="s">
        <v>238</v>
      </c>
      <c r="AP656" s="5" t="s">
        <v>179</v>
      </c>
      <c r="AQ656" s="6">
        <v>2610</v>
      </c>
    </row>
    <row r="657" spans="1:43" ht="16.5" thickBot="1" x14ac:dyDescent="0.3">
      <c r="A657" s="4">
        <v>11039</v>
      </c>
      <c r="B657" s="5" t="s">
        <v>43</v>
      </c>
      <c r="C657" s="6">
        <v>26345000</v>
      </c>
      <c r="D657" s="6">
        <v>8852000</v>
      </c>
      <c r="E657" s="6">
        <v>37.772951999999997</v>
      </c>
      <c r="F657" s="6">
        <v>-122.445894</v>
      </c>
      <c r="G657" s="5" t="s">
        <v>45</v>
      </c>
      <c r="H657" s="5" t="s">
        <v>46</v>
      </c>
      <c r="I657" s="6">
        <v>5197872</v>
      </c>
      <c r="J657" s="6">
        <v>2011</v>
      </c>
      <c r="K657" s="6">
        <v>3801</v>
      </c>
      <c r="L657" s="6">
        <v>20110526</v>
      </c>
      <c r="M657" s="6">
        <v>2020</v>
      </c>
      <c r="N657" s="6">
        <v>4000</v>
      </c>
      <c r="O657" s="5" t="s">
        <v>119</v>
      </c>
      <c r="P657" s="5" t="s">
        <v>72</v>
      </c>
      <c r="Q657" s="5" t="s">
        <v>208</v>
      </c>
      <c r="R657" s="5" t="s">
        <v>644</v>
      </c>
      <c r="S657" s="5" t="s">
        <v>109</v>
      </c>
      <c r="T657" s="6">
        <v>16</v>
      </c>
      <c r="U657" s="5" t="s">
        <v>455</v>
      </c>
      <c r="V657" s="5" t="s">
        <v>52</v>
      </c>
      <c r="W657" s="5" t="s">
        <v>111</v>
      </c>
      <c r="X657" s="5" t="s">
        <v>91</v>
      </c>
      <c r="Y657" s="5" t="s">
        <v>92</v>
      </c>
      <c r="Z657" s="5" t="s">
        <v>56</v>
      </c>
      <c r="AA657" s="5" t="s">
        <v>57</v>
      </c>
      <c r="AB657" s="5" t="s">
        <v>58</v>
      </c>
      <c r="AC657" s="5" t="s">
        <v>52</v>
      </c>
      <c r="AD657" s="5" t="s">
        <v>121</v>
      </c>
      <c r="AE657" s="5" t="s">
        <v>112</v>
      </c>
      <c r="AF657" s="5" t="s">
        <v>93</v>
      </c>
      <c r="AG657" s="5" t="s">
        <v>647</v>
      </c>
      <c r="AH657" s="5" t="s">
        <v>123</v>
      </c>
      <c r="AI657" s="5" t="s">
        <v>64</v>
      </c>
      <c r="AJ657" s="5" t="s">
        <v>243</v>
      </c>
      <c r="AK657" s="5" t="s">
        <v>66</v>
      </c>
      <c r="AL657" s="5" t="s">
        <v>67</v>
      </c>
      <c r="AM657" s="5" t="s">
        <v>244</v>
      </c>
      <c r="AN657" s="5" t="s">
        <v>244</v>
      </c>
      <c r="AO657" s="5" t="s">
        <v>244</v>
      </c>
      <c r="AP657" s="5" t="s">
        <v>44</v>
      </c>
      <c r="AQ657" s="6">
        <v>2569</v>
      </c>
    </row>
    <row r="658" spans="1:43" ht="16.5" thickBot="1" x14ac:dyDescent="0.3">
      <c r="A658" s="4">
        <v>4713</v>
      </c>
      <c r="B658" s="5" t="s">
        <v>43</v>
      </c>
      <c r="C658" s="6">
        <v>26345000</v>
      </c>
      <c r="D658" s="6">
        <v>8852000</v>
      </c>
      <c r="E658" s="6">
        <v>37.772936000000001</v>
      </c>
      <c r="F658" s="6">
        <v>-122.44589000000001</v>
      </c>
      <c r="G658" s="5" t="s">
        <v>45</v>
      </c>
      <c r="H658" s="5" t="s">
        <v>46</v>
      </c>
      <c r="I658" s="6">
        <v>3749081</v>
      </c>
      <c r="J658" s="6">
        <v>2008</v>
      </c>
      <c r="K658" s="6">
        <v>3801</v>
      </c>
      <c r="L658" s="6">
        <v>20080509</v>
      </c>
      <c r="M658" s="6">
        <v>1720</v>
      </c>
      <c r="N658" s="6">
        <v>1866</v>
      </c>
      <c r="O658" s="5" t="s">
        <v>119</v>
      </c>
      <c r="P658" s="5" t="s">
        <v>135</v>
      </c>
      <c r="Q658" s="5" t="s">
        <v>657</v>
      </c>
      <c r="R658" s="5" t="s">
        <v>644</v>
      </c>
      <c r="S658" s="5" t="s">
        <v>109</v>
      </c>
      <c r="T658" s="6">
        <v>22</v>
      </c>
      <c r="U658" s="5" t="s">
        <v>455</v>
      </c>
      <c r="V658" s="5" t="s">
        <v>52</v>
      </c>
      <c r="W658" s="5" t="s">
        <v>53</v>
      </c>
      <c r="X658" s="5" t="s">
        <v>91</v>
      </c>
      <c r="Y658" s="5" t="s">
        <v>92</v>
      </c>
      <c r="Z658" s="5" t="s">
        <v>56</v>
      </c>
      <c r="AA658" s="5" t="s">
        <v>57</v>
      </c>
      <c r="AB658" s="5" t="s">
        <v>58</v>
      </c>
      <c r="AC658" s="5" t="s">
        <v>52</v>
      </c>
      <c r="AD658" s="5" t="s">
        <v>59</v>
      </c>
      <c r="AE658" s="5" t="s">
        <v>112</v>
      </c>
      <c r="AF658" s="5" t="s">
        <v>93</v>
      </c>
      <c r="AG658" s="5" t="s">
        <v>649</v>
      </c>
      <c r="AH658" s="5" t="s">
        <v>63</v>
      </c>
      <c r="AI658" s="5" t="s">
        <v>64</v>
      </c>
      <c r="AJ658" s="5" t="s">
        <v>435</v>
      </c>
      <c r="AK658" s="5" t="s">
        <v>83</v>
      </c>
      <c r="AL658" s="5" t="s">
        <v>67</v>
      </c>
      <c r="AM658" s="5" t="s">
        <v>68</v>
      </c>
      <c r="AN658" s="6">
        <v>21650.1</v>
      </c>
      <c r="AO658" s="5" t="s">
        <v>436</v>
      </c>
      <c r="AP658" s="5" t="s">
        <v>437</v>
      </c>
      <c r="AQ658" s="6">
        <v>6998</v>
      </c>
    </row>
    <row r="659" spans="1:43" ht="16.5" thickBot="1" x14ac:dyDescent="0.3">
      <c r="A659" s="4">
        <v>4717</v>
      </c>
      <c r="B659" s="5" t="s">
        <v>43</v>
      </c>
      <c r="C659" s="6">
        <v>26345000</v>
      </c>
      <c r="D659" s="6">
        <v>8852000</v>
      </c>
      <c r="E659" s="6">
        <v>37.772941000000003</v>
      </c>
      <c r="F659" s="6">
        <v>-122.445891</v>
      </c>
      <c r="G659" s="5" t="s">
        <v>45</v>
      </c>
      <c r="H659" s="5" t="s">
        <v>46</v>
      </c>
      <c r="I659" s="6">
        <v>3749085</v>
      </c>
      <c r="J659" s="6">
        <v>2008</v>
      </c>
      <c r="K659" s="6">
        <v>3801</v>
      </c>
      <c r="L659" s="6">
        <v>20080514</v>
      </c>
      <c r="M659" s="6">
        <v>1350</v>
      </c>
      <c r="N659" s="6">
        <v>438</v>
      </c>
      <c r="O659" s="5" t="s">
        <v>44</v>
      </c>
      <c r="P659" s="5" t="s">
        <v>88</v>
      </c>
      <c r="Q659" s="5" t="s">
        <v>191</v>
      </c>
      <c r="R659" s="5" t="s">
        <v>644</v>
      </c>
      <c r="S659" s="5" t="s">
        <v>109</v>
      </c>
      <c r="T659" s="6">
        <v>20</v>
      </c>
      <c r="U659" s="5" t="s">
        <v>455</v>
      </c>
      <c r="V659" s="5" t="s">
        <v>52</v>
      </c>
      <c r="W659" s="5" t="s">
        <v>53</v>
      </c>
      <c r="X659" s="5" t="s">
        <v>91</v>
      </c>
      <c r="Y659" s="5" t="s">
        <v>92</v>
      </c>
      <c r="Z659" s="5" t="s">
        <v>56</v>
      </c>
      <c r="AA659" s="5" t="s">
        <v>57</v>
      </c>
      <c r="AB659" s="5" t="s">
        <v>58</v>
      </c>
      <c r="AC659" s="5" t="s">
        <v>52</v>
      </c>
      <c r="AD659" s="5" t="s">
        <v>59</v>
      </c>
      <c r="AE659" s="5" t="s">
        <v>112</v>
      </c>
      <c r="AF659" s="5" t="s">
        <v>93</v>
      </c>
      <c r="AG659" s="5" t="s">
        <v>661</v>
      </c>
      <c r="AH659" s="5" t="s">
        <v>81</v>
      </c>
      <c r="AI659" s="5" t="s">
        <v>64</v>
      </c>
      <c r="AJ659" s="5" t="s">
        <v>236</v>
      </c>
      <c r="AK659" s="5" t="s">
        <v>66</v>
      </c>
      <c r="AL659" s="5" t="s">
        <v>67</v>
      </c>
      <c r="AM659" s="5" t="s">
        <v>68</v>
      </c>
      <c r="AN659" s="5" t="s">
        <v>237</v>
      </c>
      <c r="AO659" s="5" t="s">
        <v>238</v>
      </c>
      <c r="AP659" s="5" t="s">
        <v>179</v>
      </c>
      <c r="AQ659" s="6">
        <v>9171</v>
      </c>
    </row>
    <row r="660" spans="1:43" ht="16.5" thickBot="1" x14ac:dyDescent="0.3">
      <c r="A660" s="4">
        <v>19062</v>
      </c>
      <c r="B660" s="5" t="s">
        <v>43</v>
      </c>
      <c r="C660" s="6">
        <v>26347000</v>
      </c>
      <c r="D660" s="5" t="s">
        <v>44</v>
      </c>
      <c r="E660" s="6">
        <v>37.772995000000002</v>
      </c>
      <c r="F660" s="6">
        <v>-122.445902</v>
      </c>
      <c r="G660" s="5" t="s">
        <v>45</v>
      </c>
      <c r="H660" s="5" t="s">
        <v>46</v>
      </c>
      <c r="I660" s="6">
        <v>150416963</v>
      </c>
      <c r="J660" s="6">
        <v>2015</v>
      </c>
      <c r="K660" s="6">
        <v>3801</v>
      </c>
      <c r="L660" s="6">
        <v>20150513</v>
      </c>
      <c r="M660" s="6">
        <v>1710</v>
      </c>
      <c r="N660" s="6">
        <v>1485</v>
      </c>
      <c r="O660" s="5" t="s">
        <v>44</v>
      </c>
      <c r="P660" s="5" t="s">
        <v>88</v>
      </c>
      <c r="Q660" s="5" t="s">
        <v>282</v>
      </c>
      <c r="R660" s="5" t="s">
        <v>644</v>
      </c>
      <c r="S660" s="5" t="s">
        <v>109</v>
      </c>
      <c r="T660" s="6">
        <v>0</v>
      </c>
      <c r="U660" s="5" t="s">
        <v>51</v>
      </c>
      <c r="V660" s="5" t="s">
        <v>52</v>
      </c>
      <c r="W660" s="5" t="s">
        <v>90</v>
      </c>
      <c r="X660" s="5" t="s">
        <v>91</v>
      </c>
      <c r="Y660" s="5" t="s">
        <v>92</v>
      </c>
      <c r="Z660" s="5" t="s">
        <v>56</v>
      </c>
      <c r="AA660" s="5" t="s">
        <v>57</v>
      </c>
      <c r="AB660" s="5" t="s">
        <v>58</v>
      </c>
      <c r="AC660" s="5" t="s">
        <v>52</v>
      </c>
      <c r="AD660" s="5" t="s">
        <v>59</v>
      </c>
      <c r="AE660" s="5" t="s">
        <v>112</v>
      </c>
      <c r="AF660" s="5" t="s">
        <v>93</v>
      </c>
      <c r="AG660" s="5" t="s">
        <v>645</v>
      </c>
      <c r="AH660" s="5" t="s">
        <v>63</v>
      </c>
      <c r="AI660" s="5" t="s">
        <v>64</v>
      </c>
      <c r="AJ660" s="5" t="s">
        <v>379</v>
      </c>
      <c r="AK660" s="5" t="s">
        <v>66</v>
      </c>
      <c r="AL660" s="5" t="s">
        <v>67</v>
      </c>
      <c r="AM660" s="5" t="s">
        <v>68</v>
      </c>
      <c r="AN660" s="5" t="s">
        <v>380</v>
      </c>
      <c r="AO660" s="5" t="s">
        <v>381</v>
      </c>
      <c r="AP660" s="5" t="s">
        <v>382</v>
      </c>
      <c r="AQ660" s="6">
        <v>14603</v>
      </c>
    </row>
    <row r="661" spans="1:43" ht="16.5" thickBot="1" x14ac:dyDescent="0.3">
      <c r="A661" s="4">
        <v>3549</v>
      </c>
      <c r="B661" s="5" t="s">
        <v>43</v>
      </c>
      <c r="C661" s="6">
        <v>26347000</v>
      </c>
      <c r="D661" s="5" t="s">
        <v>44</v>
      </c>
      <c r="E661" s="6">
        <v>37.772995000000002</v>
      </c>
      <c r="F661" s="6">
        <v>-122.445902</v>
      </c>
      <c r="G661" s="5" t="s">
        <v>45</v>
      </c>
      <c r="H661" s="5" t="s">
        <v>46</v>
      </c>
      <c r="I661" s="6">
        <v>150416907</v>
      </c>
      <c r="J661" s="6">
        <v>2015</v>
      </c>
      <c r="K661" s="6">
        <v>3801</v>
      </c>
      <c r="L661" s="6">
        <v>20150510</v>
      </c>
      <c r="M661" s="6">
        <v>1730</v>
      </c>
      <c r="N661" s="6">
        <v>4086</v>
      </c>
      <c r="O661" s="5" t="s">
        <v>119</v>
      </c>
      <c r="P661" s="5" t="s">
        <v>182</v>
      </c>
      <c r="Q661" s="5" t="s">
        <v>208</v>
      </c>
      <c r="R661" s="5" t="s">
        <v>644</v>
      </c>
      <c r="S661" s="5" t="s">
        <v>109</v>
      </c>
      <c r="T661" s="6">
        <v>0</v>
      </c>
      <c r="U661" s="5" t="s">
        <v>51</v>
      </c>
      <c r="V661" s="5" t="s">
        <v>52</v>
      </c>
      <c r="W661" s="5" t="s">
        <v>90</v>
      </c>
      <c r="X661" s="5" t="s">
        <v>91</v>
      </c>
      <c r="Y661" s="5" t="s">
        <v>92</v>
      </c>
      <c r="Z661" s="5" t="s">
        <v>56</v>
      </c>
      <c r="AA661" s="5" t="s">
        <v>57</v>
      </c>
      <c r="AB661" s="5" t="s">
        <v>58</v>
      </c>
      <c r="AC661" s="5" t="s">
        <v>52</v>
      </c>
      <c r="AD661" s="5" t="s">
        <v>59</v>
      </c>
      <c r="AE661" s="5" t="s">
        <v>112</v>
      </c>
      <c r="AF661" s="5" t="s">
        <v>93</v>
      </c>
      <c r="AG661" s="5" t="s">
        <v>645</v>
      </c>
      <c r="AH661" s="5" t="s">
        <v>63</v>
      </c>
      <c r="AI661" s="5" t="s">
        <v>64</v>
      </c>
      <c r="AJ661" s="5" t="s">
        <v>611</v>
      </c>
      <c r="AK661" s="5" t="s">
        <v>66</v>
      </c>
      <c r="AL661" s="5" t="s">
        <v>67</v>
      </c>
      <c r="AM661" s="5" t="s">
        <v>68</v>
      </c>
      <c r="AN661" s="5" t="s">
        <v>125</v>
      </c>
      <c r="AO661" s="5" t="s">
        <v>126</v>
      </c>
      <c r="AP661" s="5" t="s">
        <v>127</v>
      </c>
      <c r="AQ661" s="6">
        <v>14992</v>
      </c>
    </row>
    <row r="662" spans="1:43" ht="16.5" thickBot="1" x14ac:dyDescent="0.3">
      <c r="A662" s="4">
        <v>11648</v>
      </c>
      <c r="B662" s="5" t="s">
        <v>43</v>
      </c>
      <c r="C662" s="6">
        <v>26347000</v>
      </c>
      <c r="D662" s="5" t="s">
        <v>44</v>
      </c>
      <c r="E662" s="6">
        <v>37.772995000000002</v>
      </c>
      <c r="F662" s="6">
        <v>-122.445902</v>
      </c>
      <c r="G662" s="5" t="s">
        <v>45</v>
      </c>
      <c r="H662" s="5" t="s">
        <v>46</v>
      </c>
      <c r="I662" s="6">
        <v>130436765</v>
      </c>
      <c r="J662" s="6">
        <v>2013</v>
      </c>
      <c r="K662" s="6">
        <v>3801</v>
      </c>
      <c r="L662" s="6">
        <v>20130527</v>
      </c>
      <c r="M662" s="6">
        <v>1337</v>
      </c>
      <c r="N662" s="6">
        <v>874</v>
      </c>
      <c r="O662" s="5" t="s">
        <v>119</v>
      </c>
      <c r="P662" s="5" t="s">
        <v>172</v>
      </c>
      <c r="Q662" s="5" t="s">
        <v>665</v>
      </c>
      <c r="R662" s="5" t="s">
        <v>644</v>
      </c>
      <c r="S662" s="5" t="s">
        <v>109</v>
      </c>
      <c r="T662" s="6">
        <v>0</v>
      </c>
      <c r="U662" s="5" t="s">
        <v>51</v>
      </c>
      <c r="V662" s="5" t="s">
        <v>52</v>
      </c>
      <c r="W662" s="5" t="s">
        <v>90</v>
      </c>
      <c r="X662" s="5" t="s">
        <v>91</v>
      </c>
      <c r="Y662" s="5" t="s">
        <v>78</v>
      </c>
      <c r="Z662" s="5" t="s">
        <v>56</v>
      </c>
      <c r="AA662" s="5" t="s">
        <v>57</v>
      </c>
      <c r="AB662" s="5" t="s">
        <v>58</v>
      </c>
      <c r="AC662" s="5" t="s">
        <v>52</v>
      </c>
      <c r="AD662" s="5" t="s">
        <v>59</v>
      </c>
      <c r="AE662" s="5" t="s">
        <v>112</v>
      </c>
      <c r="AF662" s="5" t="s">
        <v>79</v>
      </c>
      <c r="AG662" s="5" t="s">
        <v>645</v>
      </c>
      <c r="AH662" s="5" t="s">
        <v>81</v>
      </c>
      <c r="AI662" s="5" t="s">
        <v>64</v>
      </c>
      <c r="AJ662" s="5" t="s">
        <v>139</v>
      </c>
      <c r="AK662" s="5" t="s">
        <v>66</v>
      </c>
      <c r="AL662" s="5" t="s">
        <v>67</v>
      </c>
      <c r="AM662" s="5" t="s">
        <v>68</v>
      </c>
      <c r="AN662" s="6">
        <v>22107</v>
      </c>
      <c r="AO662" s="5" t="s">
        <v>140</v>
      </c>
      <c r="AP662" s="5" t="s">
        <v>141</v>
      </c>
      <c r="AQ662" s="6">
        <v>23069</v>
      </c>
    </row>
    <row r="663" spans="1:43" ht="16.5" thickBot="1" x14ac:dyDescent="0.3">
      <c r="A663" s="4">
        <v>27857</v>
      </c>
      <c r="B663" s="5" t="s">
        <v>43</v>
      </c>
      <c r="C663" s="6">
        <v>26376000</v>
      </c>
      <c r="D663" s="6">
        <v>8851000</v>
      </c>
      <c r="E663" s="6">
        <v>37.773082000000002</v>
      </c>
      <c r="F663" s="6">
        <v>-122.44592</v>
      </c>
      <c r="G663" s="5" t="s">
        <v>45</v>
      </c>
      <c r="H663" s="5" t="s">
        <v>46</v>
      </c>
      <c r="I663" s="6">
        <v>140417551</v>
      </c>
      <c r="J663" s="6">
        <v>2014</v>
      </c>
      <c r="K663" s="6">
        <v>3801</v>
      </c>
      <c r="L663" s="6">
        <v>20140519</v>
      </c>
      <c r="M663" s="6">
        <v>733</v>
      </c>
      <c r="N663" s="6">
        <v>1430</v>
      </c>
      <c r="O663" s="5" t="s">
        <v>119</v>
      </c>
      <c r="P663" s="5" t="s">
        <v>172</v>
      </c>
      <c r="Q663" s="5" t="s">
        <v>335</v>
      </c>
      <c r="R663" s="5" t="s">
        <v>644</v>
      </c>
      <c r="S663" s="5" t="s">
        <v>109</v>
      </c>
      <c r="T663" s="6">
        <v>32</v>
      </c>
      <c r="U663" s="5" t="s">
        <v>622</v>
      </c>
      <c r="V663" s="5" t="s">
        <v>52</v>
      </c>
      <c r="W663" s="5" t="s">
        <v>90</v>
      </c>
      <c r="X663" s="5" t="s">
        <v>91</v>
      </c>
      <c r="Y663" s="5" t="s">
        <v>78</v>
      </c>
      <c r="Z663" s="5" t="s">
        <v>56</v>
      </c>
      <c r="AA663" s="5" t="s">
        <v>57</v>
      </c>
      <c r="AB663" s="5" t="s">
        <v>58</v>
      </c>
      <c r="AC663" s="5" t="s">
        <v>52</v>
      </c>
      <c r="AD663" s="5" t="s">
        <v>59</v>
      </c>
      <c r="AE663" s="5" t="s">
        <v>60</v>
      </c>
      <c r="AF663" s="5" t="s">
        <v>79</v>
      </c>
      <c r="AG663" s="5" t="s">
        <v>669</v>
      </c>
      <c r="AH663" s="5" t="s">
        <v>95</v>
      </c>
      <c r="AI663" s="5" t="s">
        <v>64</v>
      </c>
      <c r="AJ663" s="5" t="s">
        <v>194</v>
      </c>
      <c r="AK663" s="5" t="s">
        <v>83</v>
      </c>
      <c r="AL663" s="5" t="s">
        <v>67</v>
      </c>
      <c r="AM663" s="5" t="s">
        <v>68</v>
      </c>
      <c r="AN663" s="5" t="s">
        <v>195</v>
      </c>
      <c r="AO663" s="5" t="s">
        <v>196</v>
      </c>
      <c r="AP663" s="5" t="s">
        <v>197</v>
      </c>
      <c r="AQ663" s="6">
        <v>24027</v>
      </c>
    </row>
    <row r="664" spans="1:43" ht="16.5" thickBot="1" x14ac:dyDescent="0.3">
      <c r="A664" s="4">
        <v>29460</v>
      </c>
      <c r="B664" s="5" t="s">
        <v>43</v>
      </c>
      <c r="C664" s="6">
        <v>26445000</v>
      </c>
      <c r="D664" s="6">
        <v>12085000</v>
      </c>
      <c r="E664" s="6">
        <v>37.771971999999998</v>
      </c>
      <c r="F664" s="6">
        <v>-122.454092</v>
      </c>
      <c r="G664" s="5" t="s">
        <v>45</v>
      </c>
      <c r="H664" s="5" t="s">
        <v>46</v>
      </c>
      <c r="I664" s="6">
        <v>3747677</v>
      </c>
      <c r="J664" s="6">
        <v>2008</v>
      </c>
      <c r="K664" s="6">
        <v>3801</v>
      </c>
      <c r="L664" s="6">
        <v>20080508</v>
      </c>
      <c r="M664" s="6">
        <v>2145</v>
      </c>
      <c r="N664" s="6">
        <v>1546</v>
      </c>
      <c r="O664" s="5" t="s">
        <v>119</v>
      </c>
      <c r="P664" s="5" t="s">
        <v>72</v>
      </c>
      <c r="Q664" s="5" t="s">
        <v>696</v>
      </c>
      <c r="R664" s="5" t="s">
        <v>694</v>
      </c>
      <c r="S664" s="5" t="s">
        <v>109</v>
      </c>
      <c r="T664" s="6">
        <v>15</v>
      </c>
      <c r="U664" s="5" t="s">
        <v>622</v>
      </c>
      <c r="V664" s="5" t="s">
        <v>52</v>
      </c>
      <c r="W664" s="5" t="s">
        <v>53</v>
      </c>
      <c r="X664" s="5" t="s">
        <v>143</v>
      </c>
      <c r="Y664" s="5" t="s">
        <v>55</v>
      </c>
      <c r="Z664" s="5" t="s">
        <v>56</v>
      </c>
      <c r="AA664" s="5" t="s">
        <v>57</v>
      </c>
      <c r="AB664" s="5" t="s">
        <v>58</v>
      </c>
      <c r="AC664" s="5" t="s">
        <v>52</v>
      </c>
      <c r="AD664" s="5" t="s">
        <v>131</v>
      </c>
      <c r="AE664" s="5" t="s">
        <v>112</v>
      </c>
      <c r="AF664" s="5" t="s">
        <v>79</v>
      </c>
      <c r="AG664" s="5" t="s">
        <v>697</v>
      </c>
      <c r="AH664" s="5" t="s">
        <v>123</v>
      </c>
      <c r="AI664" s="5" t="s">
        <v>64</v>
      </c>
      <c r="AJ664" s="5" t="s">
        <v>184</v>
      </c>
      <c r="AK664" s="5" t="s">
        <v>66</v>
      </c>
      <c r="AL664" s="5" t="s">
        <v>67</v>
      </c>
      <c r="AM664" s="5" t="s">
        <v>68</v>
      </c>
      <c r="AN664" s="6">
        <v>23152</v>
      </c>
      <c r="AO664" s="5" t="s">
        <v>185</v>
      </c>
      <c r="AP664" s="5" t="s">
        <v>186</v>
      </c>
      <c r="AQ664" s="6">
        <v>1181</v>
      </c>
    </row>
    <row r="665" spans="1:43" ht="16.5" thickBot="1" x14ac:dyDescent="0.3">
      <c r="A665" s="4">
        <v>28978</v>
      </c>
      <c r="B665" s="5" t="s">
        <v>43</v>
      </c>
      <c r="C665" s="6">
        <v>26061000</v>
      </c>
      <c r="D665" s="5" t="s">
        <v>44</v>
      </c>
      <c r="E665" s="6">
        <v>37.776643999999997</v>
      </c>
      <c r="F665" s="6">
        <v>-122.43984399999999</v>
      </c>
      <c r="G665" s="5" t="s">
        <v>45</v>
      </c>
      <c r="H665" s="5" t="s">
        <v>46</v>
      </c>
      <c r="I665" s="6">
        <v>3749169</v>
      </c>
      <c r="J665" s="6">
        <v>2008</v>
      </c>
      <c r="K665" s="6">
        <v>3801</v>
      </c>
      <c r="L665" s="6">
        <v>20080519</v>
      </c>
      <c r="M665" s="6">
        <v>1114</v>
      </c>
      <c r="N665" s="6">
        <v>708</v>
      </c>
      <c r="O665" s="5" t="s">
        <v>217</v>
      </c>
      <c r="P665" s="5" t="s">
        <v>172</v>
      </c>
      <c r="Q665" s="5" t="s">
        <v>712</v>
      </c>
      <c r="R665" s="5" t="s">
        <v>325</v>
      </c>
      <c r="S665" s="5" t="s">
        <v>174</v>
      </c>
      <c r="T665" s="6">
        <v>0</v>
      </c>
      <c r="U665" s="5" t="s">
        <v>51</v>
      </c>
      <c r="V665" s="5" t="s">
        <v>52</v>
      </c>
      <c r="W665" s="5" t="s">
        <v>90</v>
      </c>
      <c r="X665" s="5" t="s">
        <v>91</v>
      </c>
      <c r="Y665" s="5" t="s">
        <v>78</v>
      </c>
      <c r="Z665" s="5" t="s">
        <v>56</v>
      </c>
      <c r="AA665" s="5" t="s">
        <v>57</v>
      </c>
      <c r="AB665" s="5" t="s">
        <v>58</v>
      </c>
      <c r="AC665" s="5" t="s">
        <v>52</v>
      </c>
      <c r="AD665" s="5" t="s">
        <v>59</v>
      </c>
      <c r="AE665" s="5" t="s">
        <v>112</v>
      </c>
      <c r="AF665" s="5" t="s">
        <v>79</v>
      </c>
      <c r="AG665" s="5" t="s">
        <v>342</v>
      </c>
      <c r="AH665" s="5" t="s">
        <v>81</v>
      </c>
      <c r="AI665" s="5" t="s">
        <v>171</v>
      </c>
      <c r="AJ665" s="5" t="s">
        <v>124</v>
      </c>
      <c r="AK665" s="5" t="s">
        <v>66</v>
      </c>
      <c r="AL665" s="5" t="s">
        <v>67</v>
      </c>
      <c r="AM665" s="5" t="s">
        <v>68</v>
      </c>
      <c r="AN665" s="5" t="s">
        <v>125</v>
      </c>
      <c r="AO665" s="5" t="s">
        <v>126</v>
      </c>
      <c r="AP665" s="5" t="s">
        <v>127</v>
      </c>
      <c r="AQ665" s="6">
        <v>21564</v>
      </c>
    </row>
    <row r="666" spans="1:43" ht="16.5" thickBot="1" x14ac:dyDescent="0.3">
      <c r="A666" s="4">
        <v>28516</v>
      </c>
      <c r="B666" s="5" t="s">
        <v>43</v>
      </c>
      <c r="C666" s="6">
        <v>26057000</v>
      </c>
      <c r="D666" s="6">
        <v>4805201</v>
      </c>
      <c r="E666" s="6">
        <v>37.777265999999997</v>
      </c>
      <c r="F666" s="6">
        <v>-122.43820700000001</v>
      </c>
      <c r="G666" s="5" t="s">
        <v>45</v>
      </c>
      <c r="H666" s="5" t="s">
        <v>46</v>
      </c>
      <c r="I666" s="6">
        <v>130364439</v>
      </c>
      <c r="J666" s="6">
        <v>2013</v>
      </c>
      <c r="K666" s="6">
        <v>3801</v>
      </c>
      <c r="L666" s="6">
        <v>20130504</v>
      </c>
      <c r="M666" s="6">
        <v>1041</v>
      </c>
      <c r="N666" s="6">
        <v>874</v>
      </c>
      <c r="O666" s="5" t="s">
        <v>119</v>
      </c>
      <c r="P666" s="5" t="s">
        <v>128</v>
      </c>
      <c r="Q666" s="5" t="s">
        <v>136</v>
      </c>
      <c r="R666" s="5" t="s">
        <v>453</v>
      </c>
      <c r="S666" s="5" t="s">
        <v>174</v>
      </c>
      <c r="T666" s="6">
        <v>149</v>
      </c>
      <c r="U666" s="5" t="s">
        <v>622</v>
      </c>
      <c r="V666" s="5" t="s">
        <v>52</v>
      </c>
      <c r="W666" s="5" t="s">
        <v>90</v>
      </c>
      <c r="X666" s="5" t="s">
        <v>147</v>
      </c>
      <c r="Y666" s="5" t="s">
        <v>78</v>
      </c>
      <c r="Z666" s="5" t="s">
        <v>56</v>
      </c>
      <c r="AA666" s="5" t="s">
        <v>57</v>
      </c>
      <c r="AB666" s="5" t="s">
        <v>58</v>
      </c>
      <c r="AC666" s="5" t="s">
        <v>52</v>
      </c>
      <c r="AD666" s="5" t="s">
        <v>59</v>
      </c>
      <c r="AE666" s="5" t="s">
        <v>60</v>
      </c>
      <c r="AF666" s="5" t="s">
        <v>79</v>
      </c>
      <c r="AG666" s="5" t="s">
        <v>720</v>
      </c>
      <c r="AH666" s="5" t="s">
        <v>81</v>
      </c>
      <c r="AI666" s="5" t="s">
        <v>64</v>
      </c>
      <c r="AJ666" s="5" t="s">
        <v>65</v>
      </c>
      <c r="AK666" s="5" t="s">
        <v>168</v>
      </c>
      <c r="AL666" s="5" t="s">
        <v>67</v>
      </c>
      <c r="AM666" s="5" t="s">
        <v>68</v>
      </c>
      <c r="AN666" s="6">
        <v>22350</v>
      </c>
      <c r="AO666" s="5" t="s">
        <v>69</v>
      </c>
      <c r="AP666" s="5" t="s">
        <v>70</v>
      </c>
      <c r="AQ666" s="6">
        <v>16001</v>
      </c>
    </row>
    <row r="667" spans="1:43" ht="16.5" thickBot="1" x14ac:dyDescent="0.3">
      <c r="A667" s="4">
        <v>28932</v>
      </c>
      <c r="B667" s="5" t="s">
        <v>43</v>
      </c>
      <c r="C667" s="6">
        <v>26057000</v>
      </c>
      <c r="D667" s="6">
        <v>4805201</v>
      </c>
      <c r="E667" s="6">
        <v>37.776890000000002</v>
      </c>
      <c r="F667" s="6">
        <v>-122.43816200000001</v>
      </c>
      <c r="G667" s="5" t="s">
        <v>45</v>
      </c>
      <c r="H667" s="5" t="s">
        <v>46</v>
      </c>
      <c r="I667" s="6">
        <v>3217798</v>
      </c>
      <c r="J667" s="6">
        <v>2007</v>
      </c>
      <c r="K667" s="6">
        <v>3801</v>
      </c>
      <c r="L667" s="6">
        <v>20070516</v>
      </c>
      <c r="M667" s="6">
        <v>2152</v>
      </c>
      <c r="N667" s="6">
        <v>1239</v>
      </c>
      <c r="O667" s="5" t="s">
        <v>217</v>
      </c>
      <c r="P667" s="5" t="s">
        <v>88</v>
      </c>
      <c r="Q667" s="5" t="s">
        <v>721</v>
      </c>
      <c r="R667" s="5" t="s">
        <v>453</v>
      </c>
      <c r="S667" s="5" t="s">
        <v>174</v>
      </c>
      <c r="T667" s="6">
        <v>15</v>
      </c>
      <c r="U667" s="5" t="s">
        <v>622</v>
      </c>
      <c r="V667" s="5" t="s">
        <v>52</v>
      </c>
      <c r="W667" s="5" t="s">
        <v>90</v>
      </c>
      <c r="X667" s="5" t="s">
        <v>147</v>
      </c>
      <c r="Y667" s="5" t="s">
        <v>78</v>
      </c>
      <c r="Z667" s="5" t="s">
        <v>56</v>
      </c>
      <c r="AA667" s="5" t="s">
        <v>57</v>
      </c>
      <c r="AB667" s="5" t="s">
        <v>58</v>
      </c>
      <c r="AC667" s="5" t="s">
        <v>52</v>
      </c>
      <c r="AD667" s="5" t="s">
        <v>131</v>
      </c>
      <c r="AE667" s="5" t="s">
        <v>112</v>
      </c>
      <c r="AF667" s="5" t="s">
        <v>79</v>
      </c>
      <c r="AG667" s="5" t="s">
        <v>722</v>
      </c>
      <c r="AH667" s="5" t="s">
        <v>123</v>
      </c>
      <c r="AI667" s="5" t="s">
        <v>64</v>
      </c>
      <c r="AJ667" s="5" t="s">
        <v>82</v>
      </c>
      <c r="AK667" s="5" t="s">
        <v>66</v>
      </c>
      <c r="AL667" s="5" t="s">
        <v>67</v>
      </c>
      <c r="AM667" s="5" t="s">
        <v>68</v>
      </c>
      <c r="AN667" s="6">
        <v>22106</v>
      </c>
      <c r="AO667" s="5" t="s">
        <v>85</v>
      </c>
      <c r="AP667" s="5" t="s">
        <v>86</v>
      </c>
      <c r="AQ667" s="6">
        <v>16010</v>
      </c>
    </row>
    <row r="668" spans="1:43" ht="16.5" thickBot="1" x14ac:dyDescent="0.3">
      <c r="A668" s="4">
        <v>14689</v>
      </c>
      <c r="B668" s="5" t="s">
        <v>43</v>
      </c>
      <c r="C668" s="6">
        <v>26059000</v>
      </c>
      <c r="D668" s="6">
        <v>6825000</v>
      </c>
      <c r="E668" s="6">
        <v>37.774782000000002</v>
      </c>
      <c r="F668" s="6">
        <v>-122.43943899999999</v>
      </c>
      <c r="G668" s="5" t="s">
        <v>45</v>
      </c>
      <c r="H668" s="5" t="s">
        <v>46</v>
      </c>
      <c r="I668" s="6">
        <v>2657253</v>
      </c>
      <c r="J668" s="6">
        <v>2006</v>
      </c>
      <c r="K668" s="6">
        <v>3801</v>
      </c>
      <c r="L668" s="6">
        <v>20060530</v>
      </c>
      <c r="M668" s="6">
        <v>1822</v>
      </c>
      <c r="N668" s="6">
        <v>821</v>
      </c>
      <c r="O668" s="5" t="s">
        <v>351</v>
      </c>
      <c r="P668" s="5" t="s">
        <v>47</v>
      </c>
      <c r="Q668" s="5" t="s">
        <v>258</v>
      </c>
      <c r="R668" s="5" t="s">
        <v>268</v>
      </c>
      <c r="S668" s="5" t="s">
        <v>325</v>
      </c>
      <c r="T668" s="6">
        <v>8</v>
      </c>
      <c r="U668" s="5" t="s">
        <v>76</v>
      </c>
      <c r="V668" s="5" t="s">
        <v>52</v>
      </c>
      <c r="W668" s="5" t="s">
        <v>53</v>
      </c>
      <c r="X668" s="5" t="s">
        <v>150</v>
      </c>
      <c r="Y668" s="5" t="s">
        <v>151</v>
      </c>
      <c r="Z668" s="5" t="s">
        <v>152</v>
      </c>
      <c r="AA668" s="5" t="s">
        <v>57</v>
      </c>
      <c r="AB668" s="5" t="s">
        <v>58</v>
      </c>
      <c r="AC668" s="5" t="s">
        <v>52</v>
      </c>
      <c r="AD668" s="5" t="s">
        <v>59</v>
      </c>
      <c r="AE668" s="5" t="s">
        <v>112</v>
      </c>
      <c r="AF668" s="5" t="s">
        <v>153</v>
      </c>
      <c r="AG668" s="5" t="s">
        <v>352</v>
      </c>
      <c r="AH668" s="5" t="s">
        <v>123</v>
      </c>
      <c r="AI668" s="5" t="s">
        <v>64</v>
      </c>
      <c r="AJ668" s="5" t="s">
        <v>236</v>
      </c>
      <c r="AK668" s="5" t="s">
        <v>66</v>
      </c>
      <c r="AL668" s="5" t="s">
        <v>67</v>
      </c>
      <c r="AM668" s="5" t="s">
        <v>68</v>
      </c>
      <c r="AN668" s="5" t="s">
        <v>237</v>
      </c>
      <c r="AO668" s="5" t="s">
        <v>238</v>
      </c>
      <c r="AP668" s="5" t="s">
        <v>179</v>
      </c>
      <c r="AQ668" s="6">
        <v>7974</v>
      </c>
    </row>
    <row r="669" spans="1:43" ht="16.5" thickBot="1" x14ac:dyDescent="0.3">
      <c r="A669" s="4">
        <v>29497</v>
      </c>
      <c r="B669" s="5" t="s">
        <v>43</v>
      </c>
      <c r="C669" s="6">
        <v>26446000</v>
      </c>
      <c r="D669" s="6">
        <v>12084000</v>
      </c>
      <c r="E669" s="6">
        <v>37.774040999999997</v>
      </c>
      <c r="F669" s="6">
        <v>-122.454519</v>
      </c>
      <c r="G669" s="5" t="s">
        <v>45</v>
      </c>
      <c r="H669" s="5" t="s">
        <v>46</v>
      </c>
      <c r="I669" s="6">
        <v>4732635</v>
      </c>
      <c r="J669" s="6">
        <v>2010</v>
      </c>
      <c r="K669" s="6">
        <v>3801</v>
      </c>
      <c r="L669" s="6">
        <v>20100507</v>
      </c>
      <c r="M669" s="6">
        <v>1510</v>
      </c>
      <c r="N669" s="6">
        <v>438</v>
      </c>
      <c r="O669" s="5" t="s">
        <v>44</v>
      </c>
      <c r="P669" s="5" t="s">
        <v>135</v>
      </c>
      <c r="Q669" s="5" t="s">
        <v>191</v>
      </c>
      <c r="R669" s="5" t="s">
        <v>694</v>
      </c>
      <c r="S669" s="5" t="s">
        <v>174</v>
      </c>
      <c r="T669" s="6">
        <v>265</v>
      </c>
      <c r="U669" s="5" t="s">
        <v>455</v>
      </c>
      <c r="V669" s="5" t="s">
        <v>52</v>
      </c>
      <c r="W669" s="5" t="s">
        <v>90</v>
      </c>
      <c r="X669" s="5" t="s">
        <v>147</v>
      </c>
      <c r="Y669" s="5" t="s">
        <v>78</v>
      </c>
      <c r="Z669" s="5" t="s">
        <v>56</v>
      </c>
      <c r="AA669" s="5" t="s">
        <v>57</v>
      </c>
      <c r="AB669" s="5" t="s">
        <v>58</v>
      </c>
      <c r="AC669" s="5" t="s">
        <v>52</v>
      </c>
      <c r="AD669" s="5" t="s">
        <v>59</v>
      </c>
      <c r="AE669" s="5" t="s">
        <v>60</v>
      </c>
      <c r="AF669" s="5" t="s">
        <v>79</v>
      </c>
      <c r="AG669" s="5" t="s">
        <v>765</v>
      </c>
      <c r="AH669" s="5" t="s">
        <v>63</v>
      </c>
      <c r="AI669" s="5" t="s">
        <v>64</v>
      </c>
      <c r="AJ669" s="5" t="s">
        <v>65</v>
      </c>
      <c r="AK669" s="5" t="s">
        <v>83</v>
      </c>
      <c r="AL669" s="5" t="s">
        <v>67</v>
      </c>
      <c r="AM669" s="5" t="s">
        <v>68</v>
      </c>
      <c r="AN669" s="6">
        <v>22350</v>
      </c>
      <c r="AO669" s="5" t="s">
        <v>69</v>
      </c>
      <c r="AP669" s="5" t="s">
        <v>70</v>
      </c>
      <c r="AQ669" s="6">
        <v>19096</v>
      </c>
    </row>
    <row r="670" spans="1:43" ht="16.5" thickBot="1" x14ac:dyDescent="0.3">
      <c r="A670" s="4">
        <v>6472</v>
      </c>
      <c r="B670" s="5" t="s">
        <v>43</v>
      </c>
      <c r="C670" s="6">
        <v>26070000</v>
      </c>
      <c r="D670" s="5" t="s">
        <v>44</v>
      </c>
      <c r="E670" s="6">
        <v>37.778723999999997</v>
      </c>
      <c r="F670" s="6">
        <v>-122.438552</v>
      </c>
      <c r="G670" s="5" t="s">
        <v>45</v>
      </c>
      <c r="H670" s="5" t="s">
        <v>46</v>
      </c>
      <c r="I670" s="6">
        <v>4252855</v>
      </c>
      <c r="J670" s="6">
        <v>2009</v>
      </c>
      <c r="K670" s="6">
        <v>3801</v>
      </c>
      <c r="L670" s="6">
        <v>20090526</v>
      </c>
      <c r="M670" s="6">
        <v>1610</v>
      </c>
      <c r="N670" s="6">
        <v>1976</v>
      </c>
      <c r="O670" s="5" t="s">
        <v>217</v>
      </c>
      <c r="P670" s="5" t="s">
        <v>47</v>
      </c>
      <c r="Q670" s="5" t="s">
        <v>528</v>
      </c>
      <c r="R670" s="5" t="s">
        <v>453</v>
      </c>
      <c r="S670" s="5" t="s">
        <v>768</v>
      </c>
      <c r="T670" s="6">
        <v>0</v>
      </c>
      <c r="U670" s="5" t="s">
        <v>51</v>
      </c>
      <c r="V670" s="5" t="s">
        <v>52</v>
      </c>
      <c r="W670" s="5" t="s">
        <v>90</v>
      </c>
      <c r="X670" s="5" t="s">
        <v>143</v>
      </c>
      <c r="Y670" s="5" t="s">
        <v>92</v>
      </c>
      <c r="Z670" s="5" t="s">
        <v>56</v>
      </c>
      <c r="AA670" s="5" t="s">
        <v>57</v>
      </c>
      <c r="AB670" s="5" t="s">
        <v>58</v>
      </c>
      <c r="AC670" s="5" t="s">
        <v>52</v>
      </c>
      <c r="AD670" s="5" t="s">
        <v>59</v>
      </c>
      <c r="AE670" s="5" t="s">
        <v>112</v>
      </c>
      <c r="AF670" s="5" t="s">
        <v>93</v>
      </c>
      <c r="AG670" s="5" t="s">
        <v>545</v>
      </c>
      <c r="AH670" s="5" t="s">
        <v>63</v>
      </c>
      <c r="AI670" s="5" t="s">
        <v>64</v>
      </c>
      <c r="AJ670" s="5" t="s">
        <v>243</v>
      </c>
      <c r="AK670" s="5" t="s">
        <v>66</v>
      </c>
      <c r="AL670" s="5" t="s">
        <v>67</v>
      </c>
      <c r="AM670" s="5" t="s">
        <v>244</v>
      </c>
      <c r="AN670" s="5" t="s">
        <v>244</v>
      </c>
      <c r="AO670" s="5" t="s">
        <v>244</v>
      </c>
      <c r="AP670" s="5" t="s">
        <v>44</v>
      </c>
      <c r="AQ670" s="6">
        <v>22691</v>
      </c>
    </row>
    <row r="671" spans="1:43" ht="16.5" thickBot="1" x14ac:dyDescent="0.3">
      <c r="A671" s="4">
        <v>8871</v>
      </c>
      <c r="B671" s="5" t="s">
        <v>43</v>
      </c>
      <c r="C671" s="6">
        <v>26070000</v>
      </c>
      <c r="D671" s="5" t="s">
        <v>44</v>
      </c>
      <c r="E671" s="6">
        <v>37.778723999999997</v>
      </c>
      <c r="F671" s="6">
        <v>-122.438552</v>
      </c>
      <c r="G671" s="5" t="s">
        <v>45</v>
      </c>
      <c r="H671" s="5" t="s">
        <v>46</v>
      </c>
      <c r="I671" s="6">
        <v>4775248</v>
      </c>
      <c r="J671" s="6">
        <v>2010</v>
      </c>
      <c r="K671" s="6">
        <v>3801</v>
      </c>
      <c r="L671" s="6">
        <v>20100518</v>
      </c>
      <c r="M671" s="6">
        <v>2200</v>
      </c>
      <c r="N671" s="6">
        <v>1584</v>
      </c>
      <c r="O671" s="5" t="s">
        <v>119</v>
      </c>
      <c r="P671" s="5" t="s">
        <v>47</v>
      </c>
      <c r="Q671" s="5" t="s">
        <v>309</v>
      </c>
      <c r="R671" s="5" t="s">
        <v>453</v>
      </c>
      <c r="S671" s="5" t="s">
        <v>768</v>
      </c>
      <c r="T671" s="6">
        <v>0</v>
      </c>
      <c r="U671" s="5" t="s">
        <v>51</v>
      </c>
      <c r="V671" s="5" t="s">
        <v>52</v>
      </c>
      <c r="W671" s="5" t="s">
        <v>90</v>
      </c>
      <c r="X671" s="5" t="s">
        <v>91</v>
      </c>
      <c r="Y671" s="5" t="s">
        <v>92</v>
      </c>
      <c r="Z671" s="5" t="s">
        <v>56</v>
      </c>
      <c r="AA671" s="5" t="s">
        <v>57</v>
      </c>
      <c r="AB671" s="5" t="s">
        <v>58</v>
      </c>
      <c r="AC671" s="5" t="s">
        <v>52</v>
      </c>
      <c r="AD671" s="5" t="s">
        <v>131</v>
      </c>
      <c r="AE671" s="5" t="s">
        <v>112</v>
      </c>
      <c r="AF671" s="5" t="s">
        <v>93</v>
      </c>
      <c r="AG671" s="5" t="s">
        <v>545</v>
      </c>
      <c r="AH671" s="5" t="s">
        <v>123</v>
      </c>
      <c r="AI671" s="5" t="s">
        <v>64</v>
      </c>
      <c r="AJ671" s="5" t="s">
        <v>65</v>
      </c>
      <c r="AK671" s="5" t="s">
        <v>66</v>
      </c>
      <c r="AL671" s="5" t="s">
        <v>67</v>
      </c>
      <c r="AM671" s="5" t="s">
        <v>68</v>
      </c>
      <c r="AN671" s="6">
        <v>22350</v>
      </c>
      <c r="AO671" s="5" t="s">
        <v>69</v>
      </c>
      <c r="AP671" s="5" t="s">
        <v>70</v>
      </c>
      <c r="AQ671" s="6">
        <v>14582</v>
      </c>
    </row>
    <row r="672" spans="1:43" ht="16.5" thickBot="1" x14ac:dyDescent="0.3">
      <c r="A672" s="4">
        <v>29343</v>
      </c>
      <c r="B672" s="5" t="s">
        <v>43</v>
      </c>
      <c r="C672" s="6">
        <v>26392000</v>
      </c>
      <c r="D672" s="6">
        <v>8846000</v>
      </c>
      <c r="E672" s="6">
        <v>37.777883000000003</v>
      </c>
      <c r="F672" s="6">
        <v>-122.44689</v>
      </c>
      <c r="G672" s="5" t="s">
        <v>45</v>
      </c>
      <c r="H672" s="5" t="s">
        <v>46</v>
      </c>
      <c r="I672" s="6">
        <v>2063378</v>
      </c>
      <c r="J672" s="6">
        <v>2005</v>
      </c>
      <c r="K672" s="6">
        <v>3801</v>
      </c>
      <c r="L672" s="6">
        <v>20050527</v>
      </c>
      <c r="M672" s="6">
        <v>206</v>
      </c>
      <c r="N672" s="6">
        <v>4205</v>
      </c>
      <c r="O672" s="5" t="s">
        <v>119</v>
      </c>
      <c r="P672" s="5" t="s">
        <v>135</v>
      </c>
      <c r="Q672" s="5" t="s">
        <v>240</v>
      </c>
      <c r="R672" s="5" t="s">
        <v>642</v>
      </c>
      <c r="S672" s="5" t="s">
        <v>782</v>
      </c>
      <c r="T672" s="6">
        <v>79</v>
      </c>
      <c r="U672" s="5" t="s">
        <v>622</v>
      </c>
      <c r="V672" s="5" t="s">
        <v>52</v>
      </c>
      <c r="W672" s="5" t="s">
        <v>90</v>
      </c>
      <c r="X672" s="5" t="s">
        <v>77</v>
      </c>
      <c r="Y672" s="5" t="s">
        <v>78</v>
      </c>
      <c r="Z672" s="5" t="s">
        <v>56</v>
      </c>
      <c r="AA672" s="5" t="s">
        <v>57</v>
      </c>
      <c r="AB672" s="5" t="s">
        <v>58</v>
      </c>
      <c r="AC672" s="5" t="s">
        <v>52</v>
      </c>
      <c r="AD672" s="5" t="s">
        <v>131</v>
      </c>
      <c r="AE672" s="5" t="s">
        <v>112</v>
      </c>
      <c r="AF672" s="5" t="s">
        <v>79</v>
      </c>
      <c r="AG672" s="5" t="s">
        <v>783</v>
      </c>
      <c r="AH672" s="5" t="s">
        <v>133</v>
      </c>
      <c r="AI672" s="5" t="s">
        <v>64</v>
      </c>
      <c r="AJ672" s="5" t="s">
        <v>114</v>
      </c>
      <c r="AK672" s="5" t="s">
        <v>83</v>
      </c>
      <c r="AL672" s="5" t="s">
        <v>67</v>
      </c>
      <c r="AM672" s="5" t="s">
        <v>68</v>
      </c>
      <c r="AN672" s="5" t="s">
        <v>116</v>
      </c>
      <c r="AO672" s="5" t="s">
        <v>117</v>
      </c>
      <c r="AP672" s="5" t="s">
        <v>118</v>
      </c>
      <c r="AQ672" s="6">
        <v>30294</v>
      </c>
    </row>
    <row r="673" spans="1:43" ht="16.5" thickBot="1" x14ac:dyDescent="0.3">
      <c r="A673" s="4">
        <v>6547</v>
      </c>
      <c r="B673" s="5" t="s">
        <v>43</v>
      </c>
      <c r="C673" s="6">
        <v>26057000</v>
      </c>
      <c r="D673" s="6">
        <v>4804101</v>
      </c>
      <c r="E673" s="6">
        <v>37.776141000000003</v>
      </c>
      <c r="F673" s="6">
        <v>-122.43808900000001</v>
      </c>
      <c r="G673" s="5" t="s">
        <v>45</v>
      </c>
      <c r="H673" s="5" t="s">
        <v>46</v>
      </c>
      <c r="I673" s="6">
        <v>4254860</v>
      </c>
      <c r="J673" s="6">
        <v>2009</v>
      </c>
      <c r="K673" s="6">
        <v>3801</v>
      </c>
      <c r="L673" s="6">
        <v>20090526</v>
      </c>
      <c r="M673" s="6">
        <v>1645</v>
      </c>
      <c r="N673" s="6">
        <v>131</v>
      </c>
      <c r="O673" s="5" t="s">
        <v>119</v>
      </c>
      <c r="P673" s="5" t="s">
        <v>47</v>
      </c>
      <c r="Q673" s="5" t="s">
        <v>224</v>
      </c>
      <c r="R673" s="5" t="s">
        <v>453</v>
      </c>
      <c r="S673" s="5" t="s">
        <v>263</v>
      </c>
      <c r="T673" s="6">
        <v>82</v>
      </c>
      <c r="U673" s="5" t="s">
        <v>622</v>
      </c>
      <c r="V673" s="5" t="s">
        <v>52</v>
      </c>
      <c r="W673" s="5" t="s">
        <v>53</v>
      </c>
      <c r="X673" s="5" t="s">
        <v>249</v>
      </c>
      <c r="Y673" s="5" t="s">
        <v>92</v>
      </c>
      <c r="Z673" s="5" t="s">
        <v>56</v>
      </c>
      <c r="AA673" s="5" t="s">
        <v>57</v>
      </c>
      <c r="AB673" s="5" t="s">
        <v>58</v>
      </c>
      <c r="AC673" s="5" t="s">
        <v>52</v>
      </c>
      <c r="AD673" s="5" t="s">
        <v>59</v>
      </c>
      <c r="AE673" s="5" t="s">
        <v>60</v>
      </c>
      <c r="AF673" s="5" t="s">
        <v>283</v>
      </c>
      <c r="AG673" s="5" t="s">
        <v>789</v>
      </c>
      <c r="AH673" s="5" t="s">
        <v>63</v>
      </c>
      <c r="AI673" s="5" t="s">
        <v>64</v>
      </c>
      <c r="AJ673" s="5" t="s">
        <v>410</v>
      </c>
      <c r="AK673" s="5" t="s">
        <v>83</v>
      </c>
      <c r="AL673" s="5" t="s">
        <v>67</v>
      </c>
      <c r="AM673" s="5" t="s">
        <v>68</v>
      </c>
      <c r="AN673" s="6">
        <v>22517</v>
      </c>
      <c r="AO673" s="5" t="s">
        <v>411</v>
      </c>
      <c r="AP673" s="5" t="s">
        <v>412</v>
      </c>
      <c r="AQ673" s="6">
        <v>10893</v>
      </c>
    </row>
    <row r="674" spans="1:43" ht="16.5" thickBot="1" x14ac:dyDescent="0.3">
      <c r="A674" s="4">
        <v>29311</v>
      </c>
      <c r="B674" s="5" t="s">
        <v>43</v>
      </c>
      <c r="C674" s="6">
        <v>26377000</v>
      </c>
      <c r="D674" s="5" t="s">
        <v>44</v>
      </c>
      <c r="E674" s="6">
        <v>37.774870999999997</v>
      </c>
      <c r="F674" s="6">
        <v>-122.44628400000001</v>
      </c>
      <c r="G674" s="5" t="s">
        <v>45</v>
      </c>
      <c r="H674" s="5" t="s">
        <v>46</v>
      </c>
      <c r="I674" s="6">
        <v>4260684</v>
      </c>
      <c r="J674" s="6">
        <v>2009</v>
      </c>
      <c r="K674" s="6">
        <v>3801</v>
      </c>
      <c r="L674" s="6">
        <v>20090506</v>
      </c>
      <c r="M674" s="6">
        <v>2230</v>
      </c>
      <c r="N674" s="6">
        <v>1584</v>
      </c>
      <c r="O674" s="5" t="s">
        <v>119</v>
      </c>
      <c r="P674" s="5" t="s">
        <v>88</v>
      </c>
      <c r="Q674" s="5" t="s">
        <v>239</v>
      </c>
      <c r="R674" s="5" t="s">
        <v>644</v>
      </c>
      <c r="S674" s="5" t="s">
        <v>263</v>
      </c>
      <c r="T674" s="6">
        <v>0</v>
      </c>
      <c r="U674" s="5" t="s">
        <v>51</v>
      </c>
      <c r="V674" s="5" t="s">
        <v>52</v>
      </c>
      <c r="W674" s="5" t="s">
        <v>90</v>
      </c>
      <c r="X674" s="5" t="s">
        <v>147</v>
      </c>
      <c r="Y674" s="5" t="s">
        <v>78</v>
      </c>
      <c r="Z674" s="5" t="s">
        <v>56</v>
      </c>
      <c r="AA674" s="5" t="s">
        <v>57</v>
      </c>
      <c r="AB674" s="5" t="s">
        <v>58</v>
      </c>
      <c r="AC674" s="5" t="s">
        <v>52</v>
      </c>
      <c r="AD674" s="5" t="s">
        <v>131</v>
      </c>
      <c r="AE674" s="5" t="s">
        <v>112</v>
      </c>
      <c r="AF674" s="5" t="s">
        <v>79</v>
      </c>
      <c r="AG674" s="5" t="s">
        <v>797</v>
      </c>
      <c r="AH674" s="5" t="s">
        <v>149</v>
      </c>
      <c r="AI674" s="5" t="s">
        <v>64</v>
      </c>
      <c r="AJ674" s="5" t="s">
        <v>65</v>
      </c>
      <c r="AK674" s="5" t="s">
        <v>66</v>
      </c>
      <c r="AL674" s="5" t="s">
        <v>67</v>
      </c>
      <c r="AM674" s="5" t="s">
        <v>68</v>
      </c>
      <c r="AN674" s="6">
        <v>22350</v>
      </c>
      <c r="AO674" s="5" t="s">
        <v>69</v>
      </c>
      <c r="AP674" s="5" t="s">
        <v>70</v>
      </c>
      <c r="AQ674" s="6">
        <v>24226</v>
      </c>
    </row>
    <row r="675" spans="1:43" ht="16.5" thickBot="1" x14ac:dyDescent="0.3">
      <c r="A675" s="4">
        <v>19258</v>
      </c>
      <c r="B675" s="5" t="s">
        <v>43</v>
      </c>
      <c r="C675" s="6">
        <v>26351000</v>
      </c>
      <c r="D675" s="5" t="s">
        <v>44</v>
      </c>
      <c r="E675" s="6">
        <v>37.774566999999998</v>
      </c>
      <c r="F675" s="6">
        <v>-122.44110999999999</v>
      </c>
      <c r="G675" s="5" t="s">
        <v>45</v>
      </c>
      <c r="H675" s="5" t="s">
        <v>46</v>
      </c>
      <c r="I675" s="6">
        <v>130387572</v>
      </c>
      <c r="J675" s="6">
        <v>2013</v>
      </c>
      <c r="K675" s="6">
        <v>3801</v>
      </c>
      <c r="L675" s="6">
        <v>20130511</v>
      </c>
      <c r="M675" s="6">
        <v>158</v>
      </c>
      <c r="N675" s="6">
        <v>1832</v>
      </c>
      <c r="O675" s="5" t="s">
        <v>119</v>
      </c>
      <c r="P675" s="5" t="s">
        <v>128</v>
      </c>
      <c r="Q675" s="5" t="s">
        <v>224</v>
      </c>
      <c r="R675" s="5" t="s">
        <v>230</v>
      </c>
      <c r="S675" s="5" t="s">
        <v>268</v>
      </c>
      <c r="T675" s="6">
        <v>0</v>
      </c>
      <c r="U675" s="5" t="s">
        <v>51</v>
      </c>
      <c r="V675" s="5" t="s">
        <v>52</v>
      </c>
      <c r="W675" s="5" t="s">
        <v>90</v>
      </c>
      <c r="X675" s="5" t="s">
        <v>91</v>
      </c>
      <c r="Y675" s="5" t="s">
        <v>78</v>
      </c>
      <c r="Z675" s="5" t="s">
        <v>56</v>
      </c>
      <c r="AA675" s="5" t="s">
        <v>57</v>
      </c>
      <c r="AB675" s="5" t="s">
        <v>58</v>
      </c>
      <c r="AC675" s="5" t="s">
        <v>52</v>
      </c>
      <c r="AD675" s="5" t="s">
        <v>59</v>
      </c>
      <c r="AE675" s="5" t="s">
        <v>112</v>
      </c>
      <c r="AF675" s="5" t="s">
        <v>79</v>
      </c>
      <c r="AG675" s="5" t="s">
        <v>807</v>
      </c>
      <c r="AH675" s="5" t="s">
        <v>133</v>
      </c>
      <c r="AI675" s="5" t="s">
        <v>64</v>
      </c>
      <c r="AJ675" s="5" t="s">
        <v>124</v>
      </c>
      <c r="AK675" s="5" t="s">
        <v>66</v>
      </c>
      <c r="AL675" s="5" t="s">
        <v>67</v>
      </c>
      <c r="AM675" s="5" t="s">
        <v>68</v>
      </c>
      <c r="AN675" s="5" t="s">
        <v>125</v>
      </c>
      <c r="AO675" s="5" t="s">
        <v>126</v>
      </c>
      <c r="AP675" s="5" t="s">
        <v>127</v>
      </c>
      <c r="AQ675" s="6">
        <v>16142</v>
      </c>
    </row>
    <row r="676" spans="1:43" ht="16.5" thickBot="1" x14ac:dyDescent="0.3">
      <c r="A676" s="4">
        <v>14928</v>
      </c>
      <c r="B676" s="5" t="s">
        <v>43</v>
      </c>
      <c r="C676" s="6">
        <v>26376000</v>
      </c>
      <c r="D676" s="5" t="s">
        <v>44</v>
      </c>
      <c r="E676" s="6">
        <v>37.773935000000002</v>
      </c>
      <c r="F676" s="6">
        <v>-122.44609199999999</v>
      </c>
      <c r="G676" s="5" t="s">
        <v>45</v>
      </c>
      <c r="H676" s="5" t="s">
        <v>46</v>
      </c>
      <c r="I676" s="6">
        <v>3209173</v>
      </c>
      <c r="J676" s="6">
        <v>2007</v>
      </c>
      <c r="K676" s="6">
        <v>3801</v>
      </c>
      <c r="L676" s="6">
        <v>20070520</v>
      </c>
      <c r="M676" s="6">
        <v>16</v>
      </c>
      <c r="N676" s="6">
        <v>1856</v>
      </c>
      <c r="O676" s="5" t="s">
        <v>119</v>
      </c>
      <c r="P676" s="5" t="s">
        <v>182</v>
      </c>
      <c r="Q676" s="5" t="s">
        <v>146</v>
      </c>
      <c r="R676" s="5" t="s">
        <v>644</v>
      </c>
      <c r="S676" s="5" t="s">
        <v>268</v>
      </c>
      <c r="T676" s="6">
        <v>0</v>
      </c>
      <c r="U676" s="5" t="s">
        <v>51</v>
      </c>
      <c r="V676" s="5" t="s">
        <v>52</v>
      </c>
      <c r="W676" s="5" t="s">
        <v>53</v>
      </c>
      <c r="X676" s="5" t="s">
        <v>150</v>
      </c>
      <c r="Y676" s="5" t="s">
        <v>151</v>
      </c>
      <c r="Z676" s="5" t="s">
        <v>152</v>
      </c>
      <c r="AA676" s="5" t="s">
        <v>57</v>
      </c>
      <c r="AB676" s="5" t="s">
        <v>58</v>
      </c>
      <c r="AC676" s="5" t="s">
        <v>52</v>
      </c>
      <c r="AD676" s="5" t="s">
        <v>131</v>
      </c>
      <c r="AE676" s="5" t="s">
        <v>112</v>
      </c>
      <c r="AF676" s="5" t="s">
        <v>153</v>
      </c>
      <c r="AG676" s="5" t="s">
        <v>803</v>
      </c>
      <c r="AH676" s="5" t="s">
        <v>149</v>
      </c>
      <c r="AI676" s="5" t="s">
        <v>64</v>
      </c>
      <c r="AJ676" s="5" t="s">
        <v>497</v>
      </c>
      <c r="AK676" s="5" t="s">
        <v>66</v>
      </c>
      <c r="AL676" s="5" t="s">
        <v>67</v>
      </c>
      <c r="AM676" s="5" t="s">
        <v>68</v>
      </c>
      <c r="AN676" s="5" t="s">
        <v>498</v>
      </c>
      <c r="AO676" s="5" t="s">
        <v>499</v>
      </c>
      <c r="AP676" s="5" t="s">
        <v>127</v>
      </c>
      <c r="AQ676" s="6">
        <v>11691</v>
      </c>
    </row>
    <row r="677" spans="1:43" ht="16.5" thickBot="1" x14ac:dyDescent="0.3">
      <c r="A677" s="4">
        <v>21692</v>
      </c>
      <c r="B677" s="5" t="s">
        <v>43</v>
      </c>
      <c r="C677" s="6">
        <v>26376000</v>
      </c>
      <c r="D677" s="5" t="s">
        <v>44</v>
      </c>
      <c r="E677" s="6">
        <v>37.773935000000002</v>
      </c>
      <c r="F677" s="6">
        <v>-122.44609199999999</v>
      </c>
      <c r="G677" s="5" t="s">
        <v>45</v>
      </c>
      <c r="H677" s="5" t="s">
        <v>46</v>
      </c>
      <c r="I677" s="6">
        <v>5739589</v>
      </c>
      <c r="J677" s="6">
        <v>2012</v>
      </c>
      <c r="K677" s="6">
        <v>3801</v>
      </c>
      <c r="L677" s="6">
        <v>20120509</v>
      </c>
      <c r="M677" s="6">
        <v>740</v>
      </c>
      <c r="N677" s="6">
        <v>1389</v>
      </c>
      <c r="O677" s="5" t="s">
        <v>71</v>
      </c>
      <c r="P677" s="5" t="s">
        <v>88</v>
      </c>
      <c r="Q677" s="5" t="s">
        <v>187</v>
      </c>
      <c r="R677" s="5" t="s">
        <v>644</v>
      </c>
      <c r="S677" s="5" t="s">
        <v>268</v>
      </c>
      <c r="T677" s="6">
        <v>0</v>
      </c>
      <c r="U677" s="5" t="s">
        <v>51</v>
      </c>
      <c r="V677" s="5" t="s">
        <v>52</v>
      </c>
      <c r="W677" s="5" t="s">
        <v>90</v>
      </c>
      <c r="X677" s="5" t="s">
        <v>77</v>
      </c>
      <c r="Y677" s="5" t="s">
        <v>151</v>
      </c>
      <c r="Z677" s="5" t="s">
        <v>152</v>
      </c>
      <c r="AA677" s="5" t="s">
        <v>57</v>
      </c>
      <c r="AB677" s="5" t="s">
        <v>58</v>
      </c>
      <c r="AC677" s="5" t="s">
        <v>52</v>
      </c>
      <c r="AD677" s="5" t="s">
        <v>59</v>
      </c>
      <c r="AE677" s="5" t="s">
        <v>112</v>
      </c>
      <c r="AF677" s="5" t="s">
        <v>153</v>
      </c>
      <c r="AG677" s="5" t="s">
        <v>803</v>
      </c>
      <c r="AH677" s="5" t="s">
        <v>95</v>
      </c>
      <c r="AI677" s="5" t="s">
        <v>64</v>
      </c>
      <c r="AJ677" s="5" t="s">
        <v>236</v>
      </c>
      <c r="AK677" s="5" t="s">
        <v>66</v>
      </c>
      <c r="AL677" s="5" t="s">
        <v>67</v>
      </c>
      <c r="AM677" s="5" t="s">
        <v>68</v>
      </c>
      <c r="AN677" s="5" t="s">
        <v>237</v>
      </c>
      <c r="AO677" s="5" t="s">
        <v>238</v>
      </c>
      <c r="AP677" s="5" t="s">
        <v>179</v>
      </c>
      <c r="AQ677" s="6">
        <v>20069</v>
      </c>
    </row>
    <row r="678" spans="1:43" ht="16.5" thickBot="1" x14ac:dyDescent="0.3">
      <c r="A678" s="4">
        <v>14853</v>
      </c>
      <c r="B678" s="5" t="s">
        <v>43</v>
      </c>
      <c r="C678" s="6">
        <v>26345000</v>
      </c>
      <c r="D678" s="5" t="s">
        <v>44</v>
      </c>
      <c r="E678" s="6">
        <v>37.772080000000003</v>
      </c>
      <c r="F678" s="6">
        <v>-122.445717</v>
      </c>
      <c r="G678" s="5" t="s">
        <v>45</v>
      </c>
      <c r="H678" s="5" t="s">
        <v>46</v>
      </c>
      <c r="I678" s="6">
        <v>4712335</v>
      </c>
      <c r="J678" s="6">
        <v>2010</v>
      </c>
      <c r="K678" s="6">
        <v>3801</v>
      </c>
      <c r="L678" s="6">
        <v>20100509</v>
      </c>
      <c r="M678" s="6">
        <v>1718</v>
      </c>
      <c r="N678" s="6">
        <v>1666</v>
      </c>
      <c r="O678" s="5" t="s">
        <v>119</v>
      </c>
      <c r="P678" s="5" t="s">
        <v>182</v>
      </c>
      <c r="Q678" s="5" t="s">
        <v>477</v>
      </c>
      <c r="R678" s="5" t="s">
        <v>644</v>
      </c>
      <c r="S678" s="5" t="s">
        <v>969</v>
      </c>
      <c r="T678" s="6">
        <v>0</v>
      </c>
      <c r="U678" s="5" t="s">
        <v>51</v>
      </c>
      <c r="V678" s="5" t="s">
        <v>52</v>
      </c>
      <c r="W678" s="5" t="s">
        <v>53</v>
      </c>
      <c r="X678" s="5" t="s">
        <v>150</v>
      </c>
      <c r="Y678" s="5" t="s">
        <v>151</v>
      </c>
      <c r="Z678" s="5" t="s">
        <v>152</v>
      </c>
      <c r="AA678" s="5" t="s">
        <v>57</v>
      </c>
      <c r="AB678" s="5" t="s">
        <v>58</v>
      </c>
      <c r="AC678" s="5" t="s">
        <v>52</v>
      </c>
      <c r="AD678" s="5" t="s">
        <v>59</v>
      </c>
      <c r="AE678" s="5" t="s">
        <v>112</v>
      </c>
      <c r="AF678" s="5" t="s">
        <v>153</v>
      </c>
      <c r="AG678" s="5" t="s">
        <v>881</v>
      </c>
      <c r="AH678" s="5" t="s">
        <v>63</v>
      </c>
      <c r="AI678" s="5" t="s">
        <v>64</v>
      </c>
      <c r="AJ678" s="5" t="s">
        <v>236</v>
      </c>
      <c r="AK678" s="5" t="s">
        <v>66</v>
      </c>
      <c r="AL678" s="5" t="s">
        <v>67</v>
      </c>
      <c r="AM678" s="5" t="s">
        <v>68</v>
      </c>
      <c r="AN678" s="5" t="s">
        <v>237</v>
      </c>
      <c r="AO678" s="5" t="s">
        <v>238</v>
      </c>
      <c r="AP678" s="5" t="s">
        <v>179</v>
      </c>
      <c r="AQ678" s="6">
        <v>10413</v>
      </c>
    </row>
    <row r="679" spans="1:43" ht="16.5" thickBot="1" x14ac:dyDescent="0.3">
      <c r="A679" s="4">
        <v>13804</v>
      </c>
      <c r="B679" s="5" t="s">
        <v>43</v>
      </c>
      <c r="C679" s="6">
        <v>26345000</v>
      </c>
      <c r="D679" s="5" t="s">
        <v>44</v>
      </c>
      <c r="E679" s="6">
        <v>37.772080000000003</v>
      </c>
      <c r="F679" s="6">
        <v>-122.445717</v>
      </c>
      <c r="G679" s="5" t="s">
        <v>45</v>
      </c>
      <c r="H679" s="5" t="s">
        <v>46</v>
      </c>
      <c r="I679" s="6">
        <v>140443998</v>
      </c>
      <c r="J679" s="6">
        <v>2014</v>
      </c>
      <c r="K679" s="6">
        <v>3801</v>
      </c>
      <c r="L679" s="6">
        <v>20140527</v>
      </c>
      <c r="M679" s="6">
        <v>220</v>
      </c>
      <c r="N679" s="6">
        <v>1889</v>
      </c>
      <c r="O679" s="5" t="s">
        <v>119</v>
      </c>
      <c r="P679" s="5" t="s">
        <v>47</v>
      </c>
      <c r="Q679" s="5" t="s">
        <v>44</v>
      </c>
      <c r="R679" s="5" t="s">
        <v>644</v>
      </c>
      <c r="S679" s="5" t="s">
        <v>192</v>
      </c>
      <c r="T679" s="6">
        <v>0</v>
      </c>
      <c r="U679" s="5" t="s">
        <v>51</v>
      </c>
      <c r="V679" s="5" t="s">
        <v>44</v>
      </c>
      <c r="W679" s="5" t="s">
        <v>111</v>
      </c>
      <c r="X679" s="5" t="s">
        <v>150</v>
      </c>
      <c r="Y679" s="5" t="s">
        <v>151</v>
      </c>
      <c r="Z679" s="5" t="s">
        <v>152</v>
      </c>
      <c r="AA679" s="5" t="s">
        <v>57</v>
      </c>
      <c r="AB679" s="5" t="s">
        <v>58</v>
      </c>
      <c r="AC679" s="5" t="s">
        <v>52</v>
      </c>
      <c r="AD679" s="5" t="s">
        <v>131</v>
      </c>
      <c r="AE679" s="5" t="s">
        <v>112</v>
      </c>
      <c r="AF679" s="5" t="s">
        <v>153</v>
      </c>
      <c r="AG679" s="5" t="s">
        <v>881</v>
      </c>
      <c r="AH679" s="5" t="s">
        <v>133</v>
      </c>
      <c r="AI679" s="5" t="s">
        <v>64</v>
      </c>
      <c r="AJ679" s="5" t="s">
        <v>236</v>
      </c>
      <c r="AK679" s="5" t="s">
        <v>66</v>
      </c>
      <c r="AL679" s="5" t="s">
        <v>67</v>
      </c>
      <c r="AM679" s="5" t="s">
        <v>68</v>
      </c>
      <c r="AN679" s="5" t="s">
        <v>237</v>
      </c>
      <c r="AO679" s="5" t="s">
        <v>238</v>
      </c>
      <c r="AP679" s="5" t="s">
        <v>179</v>
      </c>
      <c r="AQ679" s="6">
        <v>2822</v>
      </c>
    </row>
    <row r="680" spans="1:43" ht="16.5" thickBot="1" x14ac:dyDescent="0.3">
      <c r="A680" s="4">
        <v>29303</v>
      </c>
      <c r="B680" s="5" t="s">
        <v>43</v>
      </c>
      <c r="C680" s="6">
        <v>26376000</v>
      </c>
      <c r="D680" s="5" t="s">
        <v>44</v>
      </c>
      <c r="E680" s="6">
        <v>37.773935000000002</v>
      </c>
      <c r="F680" s="6">
        <v>-122.44609199999999</v>
      </c>
      <c r="G680" s="5" t="s">
        <v>45</v>
      </c>
      <c r="H680" s="5" t="s">
        <v>46</v>
      </c>
      <c r="I680" s="6">
        <v>5180239</v>
      </c>
      <c r="J680" s="6">
        <v>2011</v>
      </c>
      <c r="K680" s="6">
        <v>3801</v>
      </c>
      <c r="L680" s="6">
        <v>20110510</v>
      </c>
      <c r="M680" s="6">
        <v>625</v>
      </c>
      <c r="N680" s="6">
        <v>671</v>
      </c>
      <c r="O680" s="5" t="s">
        <v>119</v>
      </c>
      <c r="P680" s="5" t="s">
        <v>47</v>
      </c>
      <c r="Q680" s="5" t="s">
        <v>266</v>
      </c>
      <c r="R680" s="5" t="s">
        <v>644</v>
      </c>
      <c r="S680" s="5" t="s">
        <v>268</v>
      </c>
      <c r="T680" s="6">
        <v>0</v>
      </c>
      <c r="U680" s="5" t="s">
        <v>51</v>
      </c>
      <c r="V680" s="5" t="s">
        <v>52</v>
      </c>
      <c r="W680" s="5" t="s">
        <v>90</v>
      </c>
      <c r="X680" s="5" t="s">
        <v>91</v>
      </c>
      <c r="Y680" s="5" t="s">
        <v>78</v>
      </c>
      <c r="Z680" s="5" t="s">
        <v>56</v>
      </c>
      <c r="AA680" s="5" t="s">
        <v>57</v>
      </c>
      <c r="AB680" s="5" t="s">
        <v>58</v>
      </c>
      <c r="AC680" s="5" t="s">
        <v>52</v>
      </c>
      <c r="AD680" s="5" t="s">
        <v>59</v>
      </c>
      <c r="AE680" s="5" t="s">
        <v>112</v>
      </c>
      <c r="AF680" s="5" t="s">
        <v>79</v>
      </c>
      <c r="AG680" s="5" t="s">
        <v>803</v>
      </c>
      <c r="AH680" s="5" t="s">
        <v>95</v>
      </c>
      <c r="AI680" s="5" t="s">
        <v>64</v>
      </c>
      <c r="AJ680" s="5" t="s">
        <v>124</v>
      </c>
      <c r="AK680" s="5" t="s">
        <v>66</v>
      </c>
      <c r="AL680" s="5" t="s">
        <v>67</v>
      </c>
      <c r="AM680" s="5" t="s">
        <v>68</v>
      </c>
      <c r="AN680" s="5" t="s">
        <v>125</v>
      </c>
      <c r="AO680" s="5" t="s">
        <v>126</v>
      </c>
      <c r="AP680" s="5" t="s">
        <v>127</v>
      </c>
      <c r="AQ680" s="6">
        <v>21611</v>
      </c>
    </row>
    <row r="681" spans="1:43" ht="16.5" thickBot="1" x14ac:dyDescent="0.3">
      <c r="A681" s="4">
        <v>6348</v>
      </c>
      <c r="B681" s="5" t="s">
        <v>43</v>
      </c>
      <c r="C681" s="6">
        <v>26376000</v>
      </c>
      <c r="D681" s="5" t="s">
        <v>44</v>
      </c>
      <c r="E681" s="6">
        <v>37.773935000000002</v>
      </c>
      <c r="F681" s="6">
        <v>-122.44609199999999</v>
      </c>
      <c r="G681" s="5" t="s">
        <v>45</v>
      </c>
      <c r="H681" s="5" t="s">
        <v>46</v>
      </c>
      <c r="I681" s="6">
        <v>150463243</v>
      </c>
      <c r="J681" s="6">
        <v>2015</v>
      </c>
      <c r="K681" s="6">
        <v>3801</v>
      </c>
      <c r="L681" s="6">
        <v>20150527</v>
      </c>
      <c r="M681" s="6">
        <v>1911</v>
      </c>
      <c r="N681" s="6">
        <v>877</v>
      </c>
      <c r="O681" s="5" t="s">
        <v>119</v>
      </c>
      <c r="P681" s="5" t="s">
        <v>88</v>
      </c>
      <c r="Q681" s="5" t="s">
        <v>208</v>
      </c>
      <c r="R681" s="5" t="s">
        <v>644</v>
      </c>
      <c r="S681" s="5" t="s">
        <v>268</v>
      </c>
      <c r="T681" s="6">
        <v>0</v>
      </c>
      <c r="U681" s="5" t="s">
        <v>51</v>
      </c>
      <c r="V681" s="5" t="s">
        <v>52</v>
      </c>
      <c r="W681" s="5" t="s">
        <v>90</v>
      </c>
      <c r="X681" s="5" t="s">
        <v>77</v>
      </c>
      <c r="Y681" s="5" t="s">
        <v>78</v>
      </c>
      <c r="Z681" s="5" t="s">
        <v>56</v>
      </c>
      <c r="AA681" s="5" t="s">
        <v>57</v>
      </c>
      <c r="AB681" s="5" t="s">
        <v>58</v>
      </c>
      <c r="AC681" s="5" t="s">
        <v>52</v>
      </c>
      <c r="AD681" s="5" t="s">
        <v>59</v>
      </c>
      <c r="AE681" s="5" t="s">
        <v>112</v>
      </c>
      <c r="AF681" s="5" t="s">
        <v>79</v>
      </c>
      <c r="AG681" s="5" t="s">
        <v>803</v>
      </c>
      <c r="AH681" s="5" t="s">
        <v>123</v>
      </c>
      <c r="AI681" s="5" t="s">
        <v>64</v>
      </c>
      <c r="AJ681" s="5" t="s">
        <v>65</v>
      </c>
      <c r="AK681" s="5" t="s">
        <v>66</v>
      </c>
      <c r="AL681" s="5" t="s">
        <v>67</v>
      </c>
      <c r="AM681" s="5" t="s">
        <v>68</v>
      </c>
      <c r="AN681" s="6">
        <v>22350</v>
      </c>
      <c r="AO681" s="5" t="s">
        <v>69</v>
      </c>
      <c r="AP681" s="5" t="s">
        <v>70</v>
      </c>
      <c r="AQ681" s="6">
        <v>29294</v>
      </c>
    </row>
    <row r="682" spans="1:43" ht="16.5" thickBot="1" x14ac:dyDescent="0.3">
      <c r="A682" s="4">
        <v>29466</v>
      </c>
      <c r="B682" s="5" t="s">
        <v>43</v>
      </c>
      <c r="C682" s="6">
        <v>26446000</v>
      </c>
      <c r="D682" s="6">
        <v>12084000</v>
      </c>
      <c r="E682" s="6">
        <v>37.773409999999998</v>
      </c>
      <c r="F682" s="6">
        <v>-122.45439</v>
      </c>
      <c r="G682" s="5" t="s">
        <v>45</v>
      </c>
      <c r="H682" s="5" t="s">
        <v>46</v>
      </c>
      <c r="I682" s="6">
        <v>4254906</v>
      </c>
      <c r="J682" s="6">
        <v>2009</v>
      </c>
      <c r="K682" s="6">
        <v>3801</v>
      </c>
      <c r="L682" s="6">
        <v>20090519</v>
      </c>
      <c r="M682" s="6">
        <v>2219</v>
      </c>
      <c r="N682" s="6">
        <v>202</v>
      </c>
      <c r="O682" s="5" t="s">
        <v>44</v>
      </c>
      <c r="P682" s="5" t="s">
        <v>47</v>
      </c>
      <c r="Q682" s="5" t="s">
        <v>838</v>
      </c>
      <c r="R682" s="5" t="s">
        <v>694</v>
      </c>
      <c r="S682" s="5" t="s">
        <v>268</v>
      </c>
      <c r="T682" s="6">
        <v>190</v>
      </c>
      <c r="U682" s="5" t="s">
        <v>622</v>
      </c>
      <c r="V682" s="5" t="s">
        <v>52</v>
      </c>
      <c r="W682" s="5" t="s">
        <v>111</v>
      </c>
      <c r="X682" s="5" t="s">
        <v>102</v>
      </c>
      <c r="Y682" s="5" t="s">
        <v>52</v>
      </c>
      <c r="Z682" s="5" t="s">
        <v>56</v>
      </c>
      <c r="AA682" s="5" t="s">
        <v>57</v>
      </c>
      <c r="AB682" s="5" t="s">
        <v>463</v>
      </c>
      <c r="AC682" s="5" t="s">
        <v>52</v>
      </c>
      <c r="AD682" s="5" t="s">
        <v>131</v>
      </c>
      <c r="AE682" s="5" t="s">
        <v>60</v>
      </c>
      <c r="AF682" s="5" t="s">
        <v>79</v>
      </c>
      <c r="AG682" s="5" t="s">
        <v>839</v>
      </c>
      <c r="AH682" s="5" t="s">
        <v>149</v>
      </c>
      <c r="AI682" s="5" t="s">
        <v>64</v>
      </c>
      <c r="AJ682" s="5" t="s">
        <v>65</v>
      </c>
      <c r="AK682" s="5" t="s">
        <v>83</v>
      </c>
      <c r="AL682" s="5" t="s">
        <v>67</v>
      </c>
      <c r="AM682" s="5" t="s">
        <v>68</v>
      </c>
      <c r="AN682" s="6">
        <v>22350</v>
      </c>
      <c r="AO682" s="5" t="s">
        <v>69</v>
      </c>
      <c r="AP682" s="5" t="s">
        <v>70</v>
      </c>
      <c r="AQ682" s="6">
        <v>2348</v>
      </c>
    </row>
    <row r="683" spans="1:43" ht="16.5" thickBot="1" x14ac:dyDescent="0.3">
      <c r="A683" s="4">
        <v>19788</v>
      </c>
      <c r="B683" s="5" t="s">
        <v>43</v>
      </c>
      <c r="C683" s="6">
        <v>26445000</v>
      </c>
      <c r="D683" s="6">
        <v>12085000</v>
      </c>
      <c r="E683" s="6">
        <v>37.772432000000002</v>
      </c>
      <c r="F683" s="6">
        <v>-122.454188</v>
      </c>
      <c r="G683" s="5" t="s">
        <v>45</v>
      </c>
      <c r="H683" s="5" t="s">
        <v>46</v>
      </c>
      <c r="I683" s="6">
        <v>150385039</v>
      </c>
      <c r="J683" s="6">
        <v>2015</v>
      </c>
      <c r="K683" s="6">
        <v>3801</v>
      </c>
      <c r="L683" s="6">
        <v>20150503</v>
      </c>
      <c r="M683" s="6">
        <v>173</v>
      </c>
      <c r="N683" s="6">
        <v>1666</v>
      </c>
      <c r="O683" s="5" t="s">
        <v>119</v>
      </c>
      <c r="P683" s="5" t="s">
        <v>182</v>
      </c>
      <c r="Q683" s="5" t="s">
        <v>487</v>
      </c>
      <c r="R683" s="5" t="s">
        <v>694</v>
      </c>
      <c r="S683" s="5" t="s">
        <v>268</v>
      </c>
      <c r="T683" s="6">
        <v>171</v>
      </c>
      <c r="U683" s="5" t="s">
        <v>455</v>
      </c>
      <c r="V683" s="5" t="s">
        <v>52</v>
      </c>
      <c r="W683" s="5" t="s">
        <v>90</v>
      </c>
      <c r="X683" s="5" t="s">
        <v>91</v>
      </c>
      <c r="Y683" s="5" t="s">
        <v>78</v>
      </c>
      <c r="Z683" s="5" t="s">
        <v>56</v>
      </c>
      <c r="AA683" s="5" t="s">
        <v>57</v>
      </c>
      <c r="AB683" s="5" t="s">
        <v>58</v>
      </c>
      <c r="AC683" s="5" t="s">
        <v>52</v>
      </c>
      <c r="AD683" s="5" t="s">
        <v>59</v>
      </c>
      <c r="AE683" s="5" t="s">
        <v>112</v>
      </c>
      <c r="AF683" s="5" t="s">
        <v>79</v>
      </c>
      <c r="AG683" s="5" t="s">
        <v>846</v>
      </c>
      <c r="AH683" s="5" t="s">
        <v>133</v>
      </c>
      <c r="AI683" s="5" t="s">
        <v>64</v>
      </c>
      <c r="AJ683" s="5" t="s">
        <v>369</v>
      </c>
      <c r="AK683" s="5" t="s">
        <v>83</v>
      </c>
      <c r="AL683" s="5" t="s">
        <v>67</v>
      </c>
      <c r="AM683" s="5" t="s">
        <v>68</v>
      </c>
      <c r="AN683" s="5" t="s">
        <v>370</v>
      </c>
      <c r="AO683" s="5" t="s">
        <v>371</v>
      </c>
      <c r="AP683" s="5" t="s">
        <v>372</v>
      </c>
      <c r="AQ683" s="6">
        <v>19071</v>
      </c>
    </row>
    <row r="684" spans="1:43" ht="16.5" thickBot="1" x14ac:dyDescent="0.3">
      <c r="A684" s="4">
        <v>29428</v>
      </c>
      <c r="B684" s="5" t="s">
        <v>43</v>
      </c>
      <c r="C684" s="6">
        <v>26445000</v>
      </c>
      <c r="D684" s="6">
        <v>12086000</v>
      </c>
      <c r="E684" s="6">
        <v>37.771818000000003</v>
      </c>
      <c r="F684" s="6">
        <v>-122.45406</v>
      </c>
      <c r="G684" s="5" t="s">
        <v>45</v>
      </c>
      <c r="H684" s="5" t="s">
        <v>46</v>
      </c>
      <c r="I684" s="6">
        <v>6143657</v>
      </c>
      <c r="J684" s="6">
        <v>2012</v>
      </c>
      <c r="K684" s="6">
        <v>3801</v>
      </c>
      <c r="L684" s="6">
        <v>20120506</v>
      </c>
      <c r="M684" s="6">
        <v>2042</v>
      </c>
      <c r="N684" s="6">
        <v>522</v>
      </c>
      <c r="O684" s="5" t="s">
        <v>119</v>
      </c>
      <c r="P684" s="5" t="s">
        <v>182</v>
      </c>
      <c r="Q684" s="5" t="s">
        <v>208</v>
      </c>
      <c r="R684" s="5" t="s">
        <v>694</v>
      </c>
      <c r="S684" s="5" t="s">
        <v>853</v>
      </c>
      <c r="T684" s="6">
        <v>144</v>
      </c>
      <c r="U684" s="5" t="s">
        <v>622</v>
      </c>
      <c r="V684" s="5" t="s">
        <v>52</v>
      </c>
      <c r="W684" s="5" t="s">
        <v>90</v>
      </c>
      <c r="X684" s="5" t="s">
        <v>91</v>
      </c>
      <c r="Y684" s="5" t="s">
        <v>78</v>
      </c>
      <c r="Z684" s="5" t="s">
        <v>56</v>
      </c>
      <c r="AA684" s="5" t="s">
        <v>57</v>
      </c>
      <c r="AB684" s="5" t="s">
        <v>58</v>
      </c>
      <c r="AC684" s="5" t="s">
        <v>52</v>
      </c>
      <c r="AD684" s="5" t="s">
        <v>131</v>
      </c>
      <c r="AE684" s="5" t="s">
        <v>112</v>
      </c>
      <c r="AF684" s="5" t="s">
        <v>79</v>
      </c>
      <c r="AG684" s="5" t="s">
        <v>854</v>
      </c>
      <c r="AH684" s="5" t="s">
        <v>123</v>
      </c>
      <c r="AI684" s="5" t="s">
        <v>64</v>
      </c>
      <c r="AJ684" s="5" t="s">
        <v>303</v>
      </c>
      <c r="AK684" s="5" t="s">
        <v>83</v>
      </c>
      <c r="AL684" s="5" t="s">
        <v>67</v>
      </c>
      <c r="AM684" s="5" t="s">
        <v>68</v>
      </c>
      <c r="AN684" s="5" t="s">
        <v>276</v>
      </c>
      <c r="AO684" s="5" t="s">
        <v>277</v>
      </c>
      <c r="AP684" s="5" t="s">
        <v>278</v>
      </c>
      <c r="AQ684" s="6">
        <v>19054</v>
      </c>
    </row>
    <row r="685" spans="1:43" ht="16.5" thickBot="1" x14ac:dyDescent="0.3">
      <c r="A685" s="4">
        <v>29286</v>
      </c>
      <c r="B685" s="5" t="s">
        <v>43</v>
      </c>
      <c r="C685" s="6">
        <v>26370000</v>
      </c>
      <c r="D685" s="5" t="s">
        <v>44</v>
      </c>
      <c r="E685" s="6">
        <v>37.776226000000001</v>
      </c>
      <c r="F685" s="6">
        <v>-122.44313200000001</v>
      </c>
      <c r="G685" s="5" t="s">
        <v>45</v>
      </c>
      <c r="H685" s="5" t="s">
        <v>46</v>
      </c>
      <c r="I685" s="6">
        <v>5208142</v>
      </c>
      <c r="J685" s="6">
        <v>2011</v>
      </c>
      <c r="K685" s="6">
        <v>3801</v>
      </c>
      <c r="L685" s="6">
        <v>20110530</v>
      </c>
      <c r="M685" s="6">
        <v>1129</v>
      </c>
      <c r="N685" s="6">
        <v>1230</v>
      </c>
      <c r="O685" s="5" t="s">
        <v>792</v>
      </c>
      <c r="P685" s="5" t="s">
        <v>172</v>
      </c>
      <c r="Q685" s="5" t="s">
        <v>136</v>
      </c>
      <c r="R685" s="5" t="s">
        <v>174</v>
      </c>
      <c r="S685" s="5" t="s">
        <v>735</v>
      </c>
      <c r="T685" s="6">
        <v>0</v>
      </c>
      <c r="U685" s="5" t="s">
        <v>51</v>
      </c>
      <c r="V685" s="5" t="s">
        <v>52</v>
      </c>
      <c r="W685" s="5" t="s">
        <v>53</v>
      </c>
      <c r="X685" s="5" t="s">
        <v>91</v>
      </c>
      <c r="Y685" s="5" t="s">
        <v>78</v>
      </c>
      <c r="Z685" s="5" t="s">
        <v>56</v>
      </c>
      <c r="AA685" s="5" t="s">
        <v>57</v>
      </c>
      <c r="AB685" s="5" t="s">
        <v>58</v>
      </c>
      <c r="AC685" s="5" t="s">
        <v>52</v>
      </c>
      <c r="AD685" s="5" t="s">
        <v>59</v>
      </c>
      <c r="AE685" s="5" t="s">
        <v>112</v>
      </c>
      <c r="AF685" s="5" t="s">
        <v>79</v>
      </c>
      <c r="AG685" s="5" t="s">
        <v>736</v>
      </c>
      <c r="AH685" s="5" t="s">
        <v>81</v>
      </c>
      <c r="AI685" s="5" t="s">
        <v>64</v>
      </c>
      <c r="AJ685" s="5" t="s">
        <v>220</v>
      </c>
      <c r="AK685" s="5" t="s">
        <v>66</v>
      </c>
      <c r="AL685" s="5" t="s">
        <v>67</v>
      </c>
      <c r="AM685" s="5" t="s">
        <v>68</v>
      </c>
      <c r="AN685" s="5" t="s">
        <v>221</v>
      </c>
      <c r="AO685" s="5" t="s">
        <v>222</v>
      </c>
      <c r="AP685" s="5" t="s">
        <v>223</v>
      </c>
      <c r="AQ685" s="6">
        <v>11190</v>
      </c>
    </row>
    <row r="686" spans="1:43" ht="16.5" thickBot="1" x14ac:dyDescent="0.3">
      <c r="A686" s="4">
        <v>1607</v>
      </c>
      <c r="B686" s="5" t="s">
        <v>43</v>
      </c>
      <c r="C686" s="6">
        <v>26326000</v>
      </c>
      <c r="D686" s="6">
        <v>9764000</v>
      </c>
      <c r="E686" s="6">
        <v>37.77243</v>
      </c>
      <c r="F686" s="6">
        <v>-122.44296</v>
      </c>
      <c r="G686" s="5" t="s">
        <v>45</v>
      </c>
      <c r="H686" s="5" t="s">
        <v>46</v>
      </c>
      <c r="I686" s="6">
        <v>2657236</v>
      </c>
      <c r="J686" s="6">
        <v>2006</v>
      </c>
      <c r="K686" s="6">
        <v>3801</v>
      </c>
      <c r="L686" s="6">
        <v>20060528</v>
      </c>
      <c r="M686" s="6">
        <v>1944</v>
      </c>
      <c r="N686" s="6">
        <v>2122</v>
      </c>
      <c r="O686" s="5" t="s">
        <v>71</v>
      </c>
      <c r="P686" s="5" t="s">
        <v>182</v>
      </c>
      <c r="Q686" s="5" t="s">
        <v>648</v>
      </c>
      <c r="R686" s="5" t="s">
        <v>192</v>
      </c>
      <c r="S686" s="5" t="s">
        <v>735</v>
      </c>
      <c r="T686" s="6">
        <v>170</v>
      </c>
      <c r="U686" s="5" t="s">
        <v>120</v>
      </c>
      <c r="V686" s="5" t="s">
        <v>52</v>
      </c>
      <c r="W686" s="5" t="s">
        <v>111</v>
      </c>
      <c r="X686" s="5" t="s">
        <v>77</v>
      </c>
      <c r="Y686" s="5" t="s">
        <v>130</v>
      </c>
      <c r="Z686" s="5" t="s">
        <v>56</v>
      </c>
      <c r="AA686" s="5" t="s">
        <v>57</v>
      </c>
      <c r="AB686" s="5" t="s">
        <v>58</v>
      </c>
      <c r="AC686" s="5" t="s">
        <v>52</v>
      </c>
      <c r="AD686" s="5" t="s">
        <v>121</v>
      </c>
      <c r="AE686" s="5" t="s">
        <v>60</v>
      </c>
      <c r="AF686" s="5" t="s">
        <v>283</v>
      </c>
      <c r="AG686" s="5" t="s">
        <v>870</v>
      </c>
      <c r="AH686" s="5" t="s">
        <v>123</v>
      </c>
      <c r="AI686" s="5" t="s">
        <v>64</v>
      </c>
      <c r="AJ686" s="5" t="s">
        <v>65</v>
      </c>
      <c r="AK686" s="5" t="s">
        <v>83</v>
      </c>
      <c r="AL686" s="5" t="s">
        <v>67</v>
      </c>
      <c r="AM686" s="5" t="s">
        <v>68</v>
      </c>
      <c r="AN686" s="6">
        <v>22350</v>
      </c>
      <c r="AO686" s="5" t="s">
        <v>69</v>
      </c>
      <c r="AP686" s="5" t="s">
        <v>70</v>
      </c>
      <c r="AQ686" s="6">
        <v>2002</v>
      </c>
    </row>
    <row r="687" spans="1:43" ht="16.5" thickBot="1" x14ac:dyDescent="0.3">
      <c r="A687" s="4">
        <v>28942</v>
      </c>
      <c r="B687" s="5" t="s">
        <v>43</v>
      </c>
      <c r="C687" s="6">
        <v>26327000</v>
      </c>
      <c r="D687" s="5" t="s">
        <v>44</v>
      </c>
      <c r="E687" s="6">
        <v>37.772503999999998</v>
      </c>
      <c r="F687" s="6">
        <v>-122.44237800000001</v>
      </c>
      <c r="G687" s="5" t="s">
        <v>45</v>
      </c>
      <c r="H687" s="5" t="s">
        <v>46</v>
      </c>
      <c r="I687" s="6">
        <v>150472802</v>
      </c>
      <c r="J687" s="6">
        <v>2015</v>
      </c>
      <c r="K687" s="6">
        <v>3801</v>
      </c>
      <c r="L687" s="6">
        <v>20150530</v>
      </c>
      <c r="M687" s="6">
        <v>1640</v>
      </c>
      <c r="N687" s="6">
        <v>2432</v>
      </c>
      <c r="O687" s="5" t="s">
        <v>119</v>
      </c>
      <c r="P687" s="5" t="s">
        <v>128</v>
      </c>
      <c r="Q687" s="6">
        <v>3</v>
      </c>
      <c r="R687" s="5" t="s">
        <v>192</v>
      </c>
      <c r="S687" s="5" t="s">
        <v>735</v>
      </c>
      <c r="T687" s="6">
        <v>0</v>
      </c>
      <c r="U687" s="5" t="s">
        <v>51</v>
      </c>
      <c r="V687" s="5" t="s">
        <v>52</v>
      </c>
      <c r="W687" s="5" t="s">
        <v>53</v>
      </c>
      <c r="X687" s="5" t="s">
        <v>147</v>
      </c>
      <c r="Y687" s="5" t="s">
        <v>78</v>
      </c>
      <c r="Z687" s="5" t="s">
        <v>56</v>
      </c>
      <c r="AA687" s="5" t="s">
        <v>57</v>
      </c>
      <c r="AB687" s="5" t="s">
        <v>58</v>
      </c>
      <c r="AC687" s="5" t="s">
        <v>52</v>
      </c>
      <c r="AD687" s="5" t="s">
        <v>59</v>
      </c>
      <c r="AE687" s="5" t="s">
        <v>60</v>
      </c>
      <c r="AF687" s="5" t="s">
        <v>79</v>
      </c>
      <c r="AG687" s="5" t="s">
        <v>871</v>
      </c>
      <c r="AH687" s="5" t="s">
        <v>63</v>
      </c>
      <c r="AI687" s="5" t="s">
        <v>171</v>
      </c>
      <c r="AJ687" s="5" t="s">
        <v>65</v>
      </c>
      <c r="AK687" s="5" t="s">
        <v>66</v>
      </c>
      <c r="AL687" s="5" t="s">
        <v>67</v>
      </c>
      <c r="AM687" s="5" t="s">
        <v>68</v>
      </c>
      <c r="AN687" s="6">
        <v>22350</v>
      </c>
      <c r="AO687" s="5" t="s">
        <v>69</v>
      </c>
      <c r="AP687" s="5" t="s">
        <v>70</v>
      </c>
      <c r="AQ687" s="6">
        <v>6272</v>
      </c>
    </row>
    <row r="688" spans="1:43" ht="16.5" thickBot="1" x14ac:dyDescent="0.3">
      <c r="A688" s="4">
        <v>29240</v>
      </c>
      <c r="B688" s="5" t="s">
        <v>43</v>
      </c>
      <c r="C688" s="6">
        <v>26347000</v>
      </c>
      <c r="D688" s="5" t="s">
        <v>44</v>
      </c>
      <c r="E688" s="6">
        <v>37.772995000000002</v>
      </c>
      <c r="F688" s="6">
        <v>-122.445902</v>
      </c>
      <c r="G688" s="5" t="s">
        <v>45</v>
      </c>
      <c r="H688" s="5" t="s">
        <v>46</v>
      </c>
      <c r="I688" s="6">
        <v>5180218</v>
      </c>
      <c r="J688" s="6">
        <v>2011</v>
      </c>
      <c r="K688" s="6">
        <v>3801</v>
      </c>
      <c r="L688" s="6">
        <v>20110507</v>
      </c>
      <c r="M688" s="6">
        <v>1949</v>
      </c>
      <c r="N688" s="6">
        <v>1486</v>
      </c>
      <c r="O688" s="6">
        <v>5072</v>
      </c>
      <c r="P688" s="5" t="s">
        <v>128</v>
      </c>
      <c r="Q688" s="7">
        <v>2.9999999999999998E+60</v>
      </c>
      <c r="R688" s="5" t="s">
        <v>109</v>
      </c>
      <c r="S688" s="5" t="s">
        <v>884</v>
      </c>
      <c r="T688" s="6">
        <v>0</v>
      </c>
      <c r="U688" s="5" t="s">
        <v>51</v>
      </c>
      <c r="V688" s="5" t="s">
        <v>52</v>
      </c>
      <c r="W688" s="5" t="s">
        <v>111</v>
      </c>
      <c r="X688" s="5" t="s">
        <v>91</v>
      </c>
      <c r="Y688" s="5" t="s">
        <v>78</v>
      </c>
      <c r="Z688" s="5" t="s">
        <v>56</v>
      </c>
      <c r="AA688" s="5" t="s">
        <v>57</v>
      </c>
      <c r="AB688" s="5" t="s">
        <v>58</v>
      </c>
      <c r="AC688" s="5" t="s">
        <v>52</v>
      </c>
      <c r="AD688" s="5" t="s">
        <v>121</v>
      </c>
      <c r="AE688" s="5" t="s">
        <v>112</v>
      </c>
      <c r="AF688" s="5" t="s">
        <v>79</v>
      </c>
      <c r="AG688" s="5" t="s">
        <v>645</v>
      </c>
      <c r="AH688" s="5" t="s">
        <v>123</v>
      </c>
      <c r="AI688" s="5" t="s">
        <v>64</v>
      </c>
      <c r="AJ688" s="5" t="s">
        <v>124</v>
      </c>
      <c r="AK688" s="5" t="s">
        <v>66</v>
      </c>
      <c r="AL688" s="5" t="s">
        <v>67</v>
      </c>
      <c r="AM688" s="5" t="s">
        <v>68</v>
      </c>
      <c r="AN688" s="5" t="s">
        <v>125</v>
      </c>
      <c r="AO688" s="5" t="s">
        <v>126</v>
      </c>
      <c r="AP688" s="5" t="s">
        <v>127</v>
      </c>
      <c r="AQ688" s="6">
        <v>3140</v>
      </c>
    </row>
    <row r="689" spans="1:43" ht="16.5" thickBot="1" x14ac:dyDescent="0.3">
      <c r="A689" s="4">
        <v>29235</v>
      </c>
      <c r="B689" s="5" t="s">
        <v>43</v>
      </c>
      <c r="C689" s="6">
        <v>26347000</v>
      </c>
      <c r="D689" s="5" t="s">
        <v>44</v>
      </c>
      <c r="E689" s="6">
        <v>37.772995000000002</v>
      </c>
      <c r="F689" s="6">
        <v>-122.445902</v>
      </c>
      <c r="G689" s="5" t="s">
        <v>45</v>
      </c>
      <c r="H689" s="5" t="s">
        <v>46</v>
      </c>
      <c r="I689" s="6">
        <v>4254863</v>
      </c>
      <c r="J689" s="6">
        <v>2009</v>
      </c>
      <c r="K689" s="6">
        <v>3801</v>
      </c>
      <c r="L689" s="6">
        <v>20090527</v>
      </c>
      <c r="M689" s="6">
        <v>1647</v>
      </c>
      <c r="N689" s="6">
        <v>1435</v>
      </c>
      <c r="O689" s="5" t="s">
        <v>119</v>
      </c>
      <c r="P689" s="5" t="s">
        <v>88</v>
      </c>
      <c r="Q689" s="5" t="s">
        <v>224</v>
      </c>
      <c r="R689" s="5" t="s">
        <v>109</v>
      </c>
      <c r="S689" s="5" t="s">
        <v>884</v>
      </c>
      <c r="T689" s="6">
        <v>0</v>
      </c>
      <c r="U689" s="5" t="s">
        <v>51</v>
      </c>
      <c r="V689" s="5" t="s">
        <v>52</v>
      </c>
      <c r="W689" s="5" t="s">
        <v>53</v>
      </c>
      <c r="X689" s="5" t="s">
        <v>91</v>
      </c>
      <c r="Y689" s="5" t="s">
        <v>78</v>
      </c>
      <c r="Z689" s="5" t="s">
        <v>56</v>
      </c>
      <c r="AA689" s="5" t="s">
        <v>57</v>
      </c>
      <c r="AB689" s="5" t="s">
        <v>58</v>
      </c>
      <c r="AC689" s="5" t="s">
        <v>52</v>
      </c>
      <c r="AD689" s="5" t="s">
        <v>59</v>
      </c>
      <c r="AE689" s="5" t="s">
        <v>112</v>
      </c>
      <c r="AF689" s="5" t="s">
        <v>79</v>
      </c>
      <c r="AG689" s="5" t="s">
        <v>645</v>
      </c>
      <c r="AH689" s="5" t="s">
        <v>63</v>
      </c>
      <c r="AI689" s="5" t="s">
        <v>64</v>
      </c>
      <c r="AJ689" s="5" t="s">
        <v>334</v>
      </c>
      <c r="AK689" s="5" t="s">
        <v>66</v>
      </c>
      <c r="AL689" s="5" t="s">
        <v>67</v>
      </c>
      <c r="AM689" s="5" t="s">
        <v>68</v>
      </c>
      <c r="AN689" s="5" t="s">
        <v>195</v>
      </c>
      <c r="AO689" s="5" t="s">
        <v>196</v>
      </c>
      <c r="AP689" s="5" t="s">
        <v>197</v>
      </c>
      <c r="AQ689" s="6">
        <v>7539</v>
      </c>
    </row>
    <row r="690" spans="1:43" ht="16.5" thickBot="1" x14ac:dyDescent="0.3">
      <c r="A690" s="4">
        <v>8723</v>
      </c>
      <c r="B690" s="5" t="s">
        <v>43</v>
      </c>
      <c r="C690" s="6">
        <v>26347000</v>
      </c>
      <c r="D690" s="5" t="s">
        <v>44</v>
      </c>
      <c r="E690" s="6">
        <v>37.772995000000002</v>
      </c>
      <c r="F690" s="6">
        <v>-122.445902</v>
      </c>
      <c r="G690" s="5" t="s">
        <v>45</v>
      </c>
      <c r="H690" s="5" t="s">
        <v>46</v>
      </c>
      <c r="I690" s="6">
        <v>4739427</v>
      </c>
      <c r="J690" s="6">
        <v>2010</v>
      </c>
      <c r="K690" s="6">
        <v>3801</v>
      </c>
      <c r="L690" s="6">
        <v>20100514</v>
      </c>
      <c r="M690" s="6">
        <v>1245</v>
      </c>
      <c r="N690" s="6">
        <v>438</v>
      </c>
      <c r="O690" s="5" t="s">
        <v>44</v>
      </c>
      <c r="P690" s="5" t="s">
        <v>135</v>
      </c>
      <c r="Q690" s="5" t="s">
        <v>191</v>
      </c>
      <c r="R690" s="5" t="s">
        <v>109</v>
      </c>
      <c r="S690" s="5" t="s">
        <v>884</v>
      </c>
      <c r="T690" s="6">
        <v>0</v>
      </c>
      <c r="U690" s="5" t="s">
        <v>51</v>
      </c>
      <c r="V690" s="5" t="s">
        <v>52</v>
      </c>
      <c r="W690" s="5" t="s">
        <v>90</v>
      </c>
      <c r="X690" s="5" t="s">
        <v>54</v>
      </c>
      <c r="Y690" s="5" t="s">
        <v>92</v>
      </c>
      <c r="Z690" s="5" t="s">
        <v>56</v>
      </c>
      <c r="AA690" s="5" t="s">
        <v>57</v>
      </c>
      <c r="AB690" s="5" t="s">
        <v>58</v>
      </c>
      <c r="AC690" s="5" t="s">
        <v>52</v>
      </c>
      <c r="AD690" s="5" t="s">
        <v>59</v>
      </c>
      <c r="AE690" s="5" t="s">
        <v>112</v>
      </c>
      <c r="AF690" s="5" t="s">
        <v>93</v>
      </c>
      <c r="AG690" s="5" t="s">
        <v>645</v>
      </c>
      <c r="AH690" s="5" t="s">
        <v>81</v>
      </c>
      <c r="AI690" s="5" t="s">
        <v>171</v>
      </c>
      <c r="AJ690" s="5" t="s">
        <v>369</v>
      </c>
      <c r="AK690" s="5" t="s">
        <v>66</v>
      </c>
      <c r="AL690" s="5" t="s">
        <v>67</v>
      </c>
      <c r="AM690" s="5" t="s">
        <v>68</v>
      </c>
      <c r="AN690" s="5" t="s">
        <v>370</v>
      </c>
      <c r="AO690" s="5" t="s">
        <v>371</v>
      </c>
      <c r="AP690" s="5" t="s">
        <v>372</v>
      </c>
      <c r="AQ690" s="6">
        <v>22843</v>
      </c>
    </row>
    <row r="691" spans="1:43" ht="16.5" thickBot="1" x14ac:dyDescent="0.3">
      <c r="A691" s="4">
        <v>29229</v>
      </c>
      <c r="B691" s="5" t="s">
        <v>43</v>
      </c>
      <c r="C691" s="6">
        <v>26348000</v>
      </c>
      <c r="D691" s="6">
        <v>5456000</v>
      </c>
      <c r="E691" s="6">
        <v>37.772908000000001</v>
      </c>
      <c r="F691" s="6">
        <v>-122.446584</v>
      </c>
      <c r="G691" s="5" t="s">
        <v>45</v>
      </c>
      <c r="H691" s="5" t="s">
        <v>46</v>
      </c>
      <c r="I691" s="6">
        <v>2022658</v>
      </c>
      <c r="J691" s="6">
        <v>2005</v>
      </c>
      <c r="K691" s="6">
        <v>3801</v>
      </c>
      <c r="L691" s="6">
        <v>20050505</v>
      </c>
      <c r="M691" s="6">
        <v>2101</v>
      </c>
      <c r="N691" s="6">
        <v>4149</v>
      </c>
      <c r="O691" s="5" t="s">
        <v>119</v>
      </c>
      <c r="P691" s="5" t="s">
        <v>72</v>
      </c>
      <c r="Q691" s="5" t="s">
        <v>146</v>
      </c>
      <c r="R691" s="5" t="s">
        <v>109</v>
      </c>
      <c r="S691" s="5" t="s">
        <v>884</v>
      </c>
      <c r="T691" s="6">
        <v>200</v>
      </c>
      <c r="U691" s="5" t="s">
        <v>120</v>
      </c>
      <c r="V691" s="5" t="s">
        <v>52</v>
      </c>
      <c r="W691" s="5" t="s">
        <v>90</v>
      </c>
      <c r="X691" s="5" t="s">
        <v>147</v>
      </c>
      <c r="Y691" s="5" t="s">
        <v>78</v>
      </c>
      <c r="Z691" s="5" t="s">
        <v>56</v>
      </c>
      <c r="AA691" s="5" t="s">
        <v>57</v>
      </c>
      <c r="AB691" s="5" t="s">
        <v>58</v>
      </c>
      <c r="AC691" s="5" t="s">
        <v>52</v>
      </c>
      <c r="AD691" s="5" t="s">
        <v>131</v>
      </c>
      <c r="AE691" s="5" t="s">
        <v>60</v>
      </c>
      <c r="AF691" s="5" t="s">
        <v>79</v>
      </c>
      <c r="AG691" s="5" t="s">
        <v>886</v>
      </c>
      <c r="AH691" s="5" t="s">
        <v>123</v>
      </c>
      <c r="AI691" s="5" t="s">
        <v>64</v>
      </c>
      <c r="AJ691" s="5" t="s">
        <v>188</v>
      </c>
      <c r="AK691" s="5" t="s">
        <v>83</v>
      </c>
      <c r="AL691" s="5" t="s">
        <v>67</v>
      </c>
      <c r="AM691" s="5" t="s">
        <v>68</v>
      </c>
      <c r="AN691" s="6">
        <v>21703</v>
      </c>
      <c r="AO691" s="5" t="s">
        <v>189</v>
      </c>
      <c r="AP691" s="5" t="s">
        <v>190</v>
      </c>
      <c r="AQ691" s="6">
        <v>27670</v>
      </c>
    </row>
    <row r="692" spans="1:43" ht="16.5" thickBot="1" x14ac:dyDescent="0.3">
      <c r="A692" s="4">
        <v>14971</v>
      </c>
      <c r="B692" s="5" t="s">
        <v>43</v>
      </c>
      <c r="C692" s="6">
        <v>26392000</v>
      </c>
      <c r="D692" s="6">
        <v>8846000</v>
      </c>
      <c r="E692" s="6">
        <v>37.778599999999997</v>
      </c>
      <c r="F692" s="6">
        <v>-122.447035</v>
      </c>
      <c r="G692" s="5" t="s">
        <v>45</v>
      </c>
      <c r="H692" s="5" t="s">
        <v>46</v>
      </c>
      <c r="I692" s="6">
        <v>5189364</v>
      </c>
      <c r="J692" s="6">
        <v>2011</v>
      </c>
      <c r="K692" s="6">
        <v>3801</v>
      </c>
      <c r="L692" s="6">
        <v>20110506</v>
      </c>
      <c r="M692" s="6">
        <v>234</v>
      </c>
      <c r="N692" s="6">
        <v>991</v>
      </c>
      <c r="O692" s="5" t="s">
        <v>44</v>
      </c>
      <c r="P692" s="5" t="s">
        <v>135</v>
      </c>
      <c r="Q692" s="5" t="s">
        <v>44</v>
      </c>
      <c r="R692" s="5" t="s">
        <v>644</v>
      </c>
      <c r="S692" s="5" t="s">
        <v>101</v>
      </c>
      <c r="T692" s="6">
        <v>8</v>
      </c>
      <c r="U692" s="5" t="s">
        <v>455</v>
      </c>
      <c r="V692" s="5" t="s">
        <v>52</v>
      </c>
      <c r="W692" s="5" t="s">
        <v>337</v>
      </c>
      <c r="X692" s="5" t="s">
        <v>150</v>
      </c>
      <c r="Y692" s="5" t="s">
        <v>151</v>
      </c>
      <c r="Z692" s="5" t="s">
        <v>152</v>
      </c>
      <c r="AA692" s="5" t="s">
        <v>57</v>
      </c>
      <c r="AB692" s="5" t="s">
        <v>58</v>
      </c>
      <c r="AC692" s="5" t="s">
        <v>52</v>
      </c>
      <c r="AD692" s="5" t="s">
        <v>131</v>
      </c>
      <c r="AE692" s="5" t="s">
        <v>112</v>
      </c>
      <c r="AF692" s="5" t="s">
        <v>153</v>
      </c>
      <c r="AG692" s="5" t="s">
        <v>1143</v>
      </c>
      <c r="AH692" s="5" t="s">
        <v>133</v>
      </c>
      <c r="AI692" s="5" t="s">
        <v>64</v>
      </c>
      <c r="AJ692" s="5" t="s">
        <v>65</v>
      </c>
      <c r="AK692" s="5" t="s">
        <v>66</v>
      </c>
      <c r="AL692" s="5" t="s">
        <v>67</v>
      </c>
      <c r="AM692" s="5" t="s">
        <v>68</v>
      </c>
      <c r="AN692" s="6">
        <v>22350</v>
      </c>
      <c r="AO692" s="5" t="s">
        <v>69</v>
      </c>
      <c r="AP692" s="5" t="s">
        <v>70</v>
      </c>
      <c r="AQ692" s="6">
        <v>33665</v>
      </c>
    </row>
    <row r="693" spans="1:43" ht="16.5" thickBot="1" x14ac:dyDescent="0.3">
      <c r="A693" s="4">
        <v>29219</v>
      </c>
      <c r="B693" s="5" t="s">
        <v>43</v>
      </c>
      <c r="C693" s="6">
        <v>26345000</v>
      </c>
      <c r="D693" s="5" t="s">
        <v>44</v>
      </c>
      <c r="E693" s="6">
        <v>37.772080000000003</v>
      </c>
      <c r="F693" s="6">
        <v>-122.445717</v>
      </c>
      <c r="G693" s="5" t="s">
        <v>45</v>
      </c>
      <c r="H693" s="5" t="s">
        <v>46</v>
      </c>
      <c r="I693" s="6">
        <v>4846003</v>
      </c>
      <c r="J693" s="6">
        <v>2010</v>
      </c>
      <c r="K693" s="6">
        <v>3801</v>
      </c>
      <c r="L693" s="6">
        <v>20100504</v>
      </c>
      <c r="M693" s="6">
        <v>1738</v>
      </c>
      <c r="N693" s="6">
        <v>821</v>
      </c>
      <c r="O693" s="5" t="s">
        <v>119</v>
      </c>
      <c r="P693" s="5" t="s">
        <v>47</v>
      </c>
      <c r="Q693" s="5" t="s">
        <v>258</v>
      </c>
      <c r="R693" s="5" t="s">
        <v>192</v>
      </c>
      <c r="S693" s="5" t="s">
        <v>884</v>
      </c>
      <c r="T693" s="6">
        <v>0</v>
      </c>
      <c r="U693" s="5" t="s">
        <v>51</v>
      </c>
      <c r="V693" s="5" t="s">
        <v>52</v>
      </c>
      <c r="W693" s="5" t="s">
        <v>90</v>
      </c>
      <c r="X693" s="5" t="s">
        <v>91</v>
      </c>
      <c r="Y693" s="5" t="s">
        <v>78</v>
      </c>
      <c r="Z693" s="5" t="s">
        <v>56</v>
      </c>
      <c r="AA693" s="5" t="s">
        <v>57</v>
      </c>
      <c r="AB693" s="5" t="s">
        <v>58</v>
      </c>
      <c r="AC693" s="5" t="s">
        <v>52</v>
      </c>
      <c r="AD693" s="5" t="s">
        <v>59</v>
      </c>
      <c r="AE693" s="5" t="s">
        <v>112</v>
      </c>
      <c r="AF693" s="5" t="s">
        <v>79</v>
      </c>
      <c r="AG693" s="5" t="s">
        <v>881</v>
      </c>
      <c r="AH693" s="5" t="s">
        <v>63</v>
      </c>
      <c r="AI693" s="5" t="s">
        <v>64</v>
      </c>
      <c r="AJ693" s="5" t="s">
        <v>124</v>
      </c>
      <c r="AK693" s="5" t="s">
        <v>66</v>
      </c>
      <c r="AL693" s="5" t="s">
        <v>67</v>
      </c>
      <c r="AM693" s="5" t="s">
        <v>68</v>
      </c>
      <c r="AN693" s="5" t="s">
        <v>125</v>
      </c>
      <c r="AO693" s="5" t="s">
        <v>126</v>
      </c>
      <c r="AP693" s="5" t="s">
        <v>127</v>
      </c>
      <c r="AQ693" s="6">
        <v>21595</v>
      </c>
    </row>
    <row r="694" spans="1:43" ht="16.5" thickBot="1" x14ac:dyDescent="0.3">
      <c r="A694" s="4">
        <v>29209</v>
      </c>
      <c r="B694" s="5" t="s">
        <v>43</v>
      </c>
      <c r="C694" s="6">
        <v>26346000</v>
      </c>
      <c r="D694" s="6">
        <v>9766000</v>
      </c>
      <c r="E694" s="6">
        <v>37.772072000000001</v>
      </c>
      <c r="F694" s="6">
        <v>-122.445786</v>
      </c>
      <c r="G694" s="5" t="s">
        <v>45</v>
      </c>
      <c r="H694" s="5" t="s">
        <v>46</v>
      </c>
      <c r="I694" s="6">
        <v>3749198</v>
      </c>
      <c r="J694" s="6">
        <v>2008</v>
      </c>
      <c r="K694" s="6">
        <v>3801</v>
      </c>
      <c r="L694" s="6">
        <v>20080517</v>
      </c>
      <c r="M694" s="6">
        <v>1655</v>
      </c>
      <c r="N694" s="6">
        <v>131</v>
      </c>
      <c r="O694" s="5" t="s">
        <v>119</v>
      </c>
      <c r="P694" s="5" t="s">
        <v>128</v>
      </c>
      <c r="Q694" s="5" t="s">
        <v>208</v>
      </c>
      <c r="R694" s="5" t="s">
        <v>192</v>
      </c>
      <c r="S694" s="5" t="s">
        <v>884</v>
      </c>
      <c r="T694" s="6">
        <v>20</v>
      </c>
      <c r="U694" s="5" t="s">
        <v>120</v>
      </c>
      <c r="V694" s="5" t="s">
        <v>52</v>
      </c>
      <c r="W694" s="5" t="s">
        <v>90</v>
      </c>
      <c r="X694" s="5" t="s">
        <v>147</v>
      </c>
      <c r="Y694" s="5" t="s">
        <v>78</v>
      </c>
      <c r="Z694" s="5" t="s">
        <v>56</v>
      </c>
      <c r="AA694" s="5" t="s">
        <v>57</v>
      </c>
      <c r="AB694" s="5" t="s">
        <v>58</v>
      </c>
      <c r="AC694" s="5" t="s">
        <v>52</v>
      </c>
      <c r="AD694" s="5" t="s">
        <v>59</v>
      </c>
      <c r="AE694" s="5" t="s">
        <v>112</v>
      </c>
      <c r="AF694" s="5" t="s">
        <v>79</v>
      </c>
      <c r="AG694" s="5" t="s">
        <v>914</v>
      </c>
      <c r="AH694" s="5" t="s">
        <v>63</v>
      </c>
      <c r="AI694" s="5" t="s">
        <v>64</v>
      </c>
      <c r="AJ694" s="5" t="s">
        <v>188</v>
      </c>
      <c r="AK694" s="5" t="s">
        <v>66</v>
      </c>
      <c r="AL694" s="5" t="s">
        <v>67</v>
      </c>
      <c r="AM694" s="5" t="s">
        <v>68</v>
      </c>
      <c r="AN694" s="6">
        <v>21703</v>
      </c>
      <c r="AO694" s="5" t="s">
        <v>189</v>
      </c>
      <c r="AP694" s="5" t="s">
        <v>190</v>
      </c>
      <c r="AQ694" s="6">
        <v>27509</v>
      </c>
    </row>
    <row r="695" spans="1:43" ht="16.5" thickBot="1" x14ac:dyDescent="0.3">
      <c r="A695" s="4">
        <v>29207</v>
      </c>
      <c r="B695" s="5" t="s">
        <v>43</v>
      </c>
      <c r="C695" s="6">
        <v>26346000</v>
      </c>
      <c r="D695" s="6">
        <v>9766000</v>
      </c>
      <c r="E695" s="6">
        <v>37.772064999999998</v>
      </c>
      <c r="F695" s="6">
        <v>-122.445841</v>
      </c>
      <c r="G695" s="5" t="s">
        <v>45</v>
      </c>
      <c r="H695" s="5" t="s">
        <v>46</v>
      </c>
      <c r="I695" s="6">
        <v>3217703</v>
      </c>
      <c r="J695" s="6">
        <v>2007</v>
      </c>
      <c r="K695" s="6">
        <v>3801</v>
      </c>
      <c r="L695" s="6">
        <v>20070521</v>
      </c>
      <c r="M695" s="6">
        <v>815</v>
      </c>
      <c r="N695" s="6">
        <v>2137</v>
      </c>
      <c r="O695" s="5" t="s">
        <v>119</v>
      </c>
      <c r="P695" s="5" t="s">
        <v>172</v>
      </c>
      <c r="Q695" s="5" t="s">
        <v>272</v>
      </c>
      <c r="R695" s="5" t="s">
        <v>192</v>
      </c>
      <c r="S695" s="5" t="s">
        <v>884</v>
      </c>
      <c r="T695" s="6">
        <v>36</v>
      </c>
      <c r="U695" s="5" t="s">
        <v>120</v>
      </c>
      <c r="V695" s="5" t="s">
        <v>52</v>
      </c>
      <c r="W695" s="5" t="s">
        <v>90</v>
      </c>
      <c r="X695" s="5" t="s">
        <v>77</v>
      </c>
      <c r="Y695" s="5" t="s">
        <v>78</v>
      </c>
      <c r="Z695" s="5" t="s">
        <v>56</v>
      </c>
      <c r="AA695" s="5" t="s">
        <v>57</v>
      </c>
      <c r="AB695" s="5" t="s">
        <v>58</v>
      </c>
      <c r="AC695" s="5" t="s">
        <v>52</v>
      </c>
      <c r="AD695" s="5" t="s">
        <v>59</v>
      </c>
      <c r="AE695" s="5" t="s">
        <v>112</v>
      </c>
      <c r="AF695" s="5" t="s">
        <v>79</v>
      </c>
      <c r="AG695" s="5" t="s">
        <v>915</v>
      </c>
      <c r="AH695" s="5" t="s">
        <v>95</v>
      </c>
      <c r="AI695" s="5" t="s">
        <v>64</v>
      </c>
      <c r="AJ695" s="5" t="s">
        <v>114</v>
      </c>
      <c r="AK695" s="5" t="s">
        <v>83</v>
      </c>
      <c r="AL695" s="5" t="s">
        <v>67</v>
      </c>
      <c r="AM695" s="5" t="s">
        <v>68</v>
      </c>
      <c r="AN695" s="5" t="s">
        <v>116</v>
      </c>
      <c r="AO695" s="5" t="s">
        <v>117</v>
      </c>
      <c r="AP695" s="5" t="s">
        <v>118</v>
      </c>
      <c r="AQ695" s="6">
        <v>30248</v>
      </c>
    </row>
    <row r="696" spans="1:43" ht="16.5" thickBot="1" x14ac:dyDescent="0.3">
      <c r="A696" s="4">
        <v>8907</v>
      </c>
      <c r="B696" s="5" t="s">
        <v>43</v>
      </c>
      <c r="C696" s="6">
        <v>26393000</v>
      </c>
      <c r="D696" s="6">
        <v>12740000</v>
      </c>
      <c r="E696" s="6">
        <v>37.778626000000003</v>
      </c>
      <c r="F696" s="6">
        <v>-122.447011</v>
      </c>
      <c r="G696" s="5" t="s">
        <v>45</v>
      </c>
      <c r="H696" s="5" t="s">
        <v>46</v>
      </c>
      <c r="I696" s="6">
        <v>4784035</v>
      </c>
      <c r="J696" s="6">
        <v>2010</v>
      </c>
      <c r="K696" s="6">
        <v>3801</v>
      </c>
      <c r="L696" s="6">
        <v>20100530</v>
      </c>
      <c r="M696" s="6">
        <v>1857</v>
      </c>
      <c r="N696" s="6">
        <v>2175</v>
      </c>
      <c r="O696" s="5" t="s">
        <v>71</v>
      </c>
      <c r="P696" s="5" t="s">
        <v>182</v>
      </c>
      <c r="Q696" s="5" t="s">
        <v>267</v>
      </c>
      <c r="R696" s="5" t="s">
        <v>101</v>
      </c>
      <c r="S696" s="5" t="s">
        <v>884</v>
      </c>
      <c r="T696" s="6">
        <v>9</v>
      </c>
      <c r="U696" s="5" t="s">
        <v>76</v>
      </c>
      <c r="V696" s="5" t="s">
        <v>52</v>
      </c>
      <c r="W696" s="5" t="s">
        <v>53</v>
      </c>
      <c r="X696" s="5" t="s">
        <v>91</v>
      </c>
      <c r="Y696" s="5" t="s">
        <v>92</v>
      </c>
      <c r="Z696" s="5" t="s">
        <v>56</v>
      </c>
      <c r="AA696" s="5" t="s">
        <v>57</v>
      </c>
      <c r="AB696" s="5" t="s">
        <v>58</v>
      </c>
      <c r="AC696" s="5" t="s">
        <v>52</v>
      </c>
      <c r="AD696" s="5" t="s">
        <v>59</v>
      </c>
      <c r="AE696" s="5" t="s">
        <v>112</v>
      </c>
      <c r="AF696" s="5" t="s">
        <v>93</v>
      </c>
      <c r="AG696" s="5" t="s">
        <v>919</v>
      </c>
      <c r="AH696" s="5" t="s">
        <v>123</v>
      </c>
      <c r="AI696" s="5" t="s">
        <v>64</v>
      </c>
      <c r="AJ696" s="5" t="s">
        <v>124</v>
      </c>
      <c r="AK696" s="5" t="s">
        <v>66</v>
      </c>
      <c r="AL696" s="5" t="s">
        <v>67</v>
      </c>
      <c r="AM696" s="5" t="s">
        <v>68</v>
      </c>
      <c r="AN696" s="5" t="s">
        <v>125</v>
      </c>
      <c r="AO696" s="5" t="s">
        <v>126</v>
      </c>
      <c r="AP696" s="5" t="s">
        <v>127</v>
      </c>
      <c r="AQ696" s="6">
        <v>6412</v>
      </c>
    </row>
    <row r="697" spans="1:43" ht="16.5" thickBot="1" x14ac:dyDescent="0.3">
      <c r="A697" s="4">
        <v>4690</v>
      </c>
      <c r="B697" s="5" t="s">
        <v>43</v>
      </c>
      <c r="C697" s="6">
        <v>26392000</v>
      </c>
      <c r="D697" s="6">
        <v>12741000</v>
      </c>
      <c r="E697" s="6">
        <v>37.778556000000002</v>
      </c>
      <c r="F697" s="6">
        <v>-122.44756099999999</v>
      </c>
      <c r="G697" s="5" t="s">
        <v>45</v>
      </c>
      <c r="H697" s="5" t="s">
        <v>46</v>
      </c>
      <c r="I697" s="6">
        <v>3748535</v>
      </c>
      <c r="J697" s="6">
        <v>2008</v>
      </c>
      <c r="K697" s="6">
        <v>3801</v>
      </c>
      <c r="L697" s="6">
        <v>20080501</v>
      </c>
      <c r="M697" s="6">
        <v>2130</v>
      </c>
      <c r="N697" s="6">
        <v>1026</v>
      </c>
      <c r="O697" s="5" t="s">
        <v>87</v>
      </c>
      <c r="P697" s="5" t="s">
        <v>72</v>
      </c>
      <c r="Q697" s="5" t="s">
        <v>921</v>
      </c>
      <c r="R697" s="5" t="s">
        <v>101</v>
      </c>
      <c r="S697" s="5" t="s">
        <v>884</v>
      </c>
      <c r="T697" s="6">
        <v>152</v>
      </c>
      <c r="U697" s="5" t="s">
        <v>120</v>
      </c>
      <c r="V697" s="5" t="s">
        <v>52</v>
      </c>
      <c r="W697" s="5" t="s">
        <v>90</v>
      </c>
      <c r="X697" s="5" t="s">
        <v>91</v>
      </c>
      <c r="Y697" s="5" t="s">
        <v>92</v>
      </c>
      <c r="Z697" s="5" t="s">
        <v>56</v>
      </c>
      <c r="AA697" s="5" t="s">
        <v>57</v>
      </c>
      <c r="AB697" s="5" t="s">
        <v>58</v>
      </c>
      <c r="AC697" s="5" t="s">
        <v>52</v>
      </c>
      <c r="AD697" s="5" t="s">
        <v>131</v>
      </c>
      <c r="AE697" s="5" t="s">
        <v>112</v>
      </c>
      <c r="AF697" s="5" t="s">
        <v>93</v>
      </c>
      <c r="AG697" s="5" t="s">
        <v>922</v>
      </c>
      <c r="AH697" s="5" t="s">
        <v>123</v>
      </c>
      <c r="AI697" s="5" t="s">
        <v>64</v>
      </c>
      <c r="AJ697" s="5" t="s">
        <v>139</v>
      </c>
      <c r="AK697" s="5" t="s">
        <v>83</v>
      </c>
      <c r="AL697" s="5" t="s">
        <v>67</v>
      </c>
      <c r="AM697" s="5" t="s">
        <v>68</v>
      </c>
      <c r="AN697" s="6">
        <v>22107</v>
      </c>
      <c r="AO697" s="5" t="s">
        <v>140</v>
      </c>
      <c r="AP697" s="5" t="s">
        <v>141</v>
      </c>
      <c r="AQ697" s="6">
        <v>17294</v>
      </c>
    </row>
    <row r="698" spans="1:43" ht="16.5" thickBot="1" x14ac:dyDescent="0.3">
      <c r="A698" s="4">
        <v>8983</v>
      </c>
      <c r="B698" s="5" t="s">
        <v>43</v>
      </c>
      <c r="C698" s="6">
        <v>26347000</v>
      </c>
      <c r="D698" s="5" t="s">
        <v>44</v>
      </c>
      <c r="E698" s="6">
        <v>37.772995000000002</v>
      </c>
      <c r="F698" s="6">
        <v>-122.445902</v>
      </c>
      <c r="G698" s="5" t="s">
        <v>45</v>
      </c>
      <c r="H698" s="5" t="s">
        <v>46</v>
      </c>
      <c r="I698" s="6">
        <v>140361970</v>
      </c>
      <c r="J698" s="6">
        <v>2014</v>
      </c>
      <c r="K698" s="6">
        <v>3801</v>
      </c>
      <c r="L698" s="6">
        <v>20140501</v>
      </c>
      <c r="M698" s="6">
        <v>2148</v>
      </c>
      <c r="N698" s="6">
        <v>1889</v>
      </c>
      <c r="O698" s="5" t="s">
        <v>119</v>
      </c>
      <c r="P698" s="5" t="s">
        <v>72</v>
      </c>
      <c r="Q698" s="5" t="s">
        <v>146</v>
      </c>
      <c r="R698" s="5" t="s">
        <v>109</v>
      </c>
      <c r="S698" s="5" t="s">
        <v>644</v>
      </c>
      <c r="T698" s="6">
        <v>0</v>
      </c>
      <c r="U698" s="5" t="s">
        <v>51</v>
      </c>
      <c r="V698" s="5" t="s">
        <v>52</v>
      </c>
      <c r="W698" s="5" t="s">
        <v>53</v>
      </c>
      <c r="X698" s="5" t="s">
        <v>91</v>
      </c>
      <c r="Y698" s="5" t="s">
        <v>78</v>
      </c>
      <c r="Z698" s="5" t="s">
        <v>56</v>
      </c>
      <c r="AA698" s="5" t="s">
        <v>57</v>
      </c>
      <c r="AB698" s="5" t="s">
        <v>58</v>
      </c>
      <c r="AC698" s="5" t="s">
        <v>52</v>
      </c>
      <c r="AD698" s="5" t="s">
        <v>131</v>
      </c>
      <c r="AE698" s="5" t="s">
        <v>112</v>
      </c>
      <c r="AF698" s="5" t="s">
        <v>79</v>
      </c>
      <c r="AG698" s="5" t="s">
        <v>645</v>
      </c>
      <c r="AH698" s="5" t="s">
        <v>123</v>
      </c>
      <c r="AI698" s="5" t="s">
        <v>64</v>
      </c>
      <c r="AJ698" s="5" t="s">
        <v>124</v>
      </c>
      <c r="AK698" s="5" t="s">
        <v>66</v>
      </c>
      <c r="AL698" s="5" t="s">
        <v>67</v>
      </c>
      <c r="AM698" s="5" t="s">
        <v>68</v>
      </c>
      <c r="AN698" s="5" t="s">
        <v>125</v>
      </c>
      <c r="AO698" s="5" t="s">
        <v>126</v>
      </c>
      <c r="AP698" s="5" t="s">
        <v>127</v>
      </c>
      <c r="AQ698" s="6">
        <v>6453</v>
      </c>
    </row>
    <row r="699" spans="1:43" ht="16.5" thickBot="1" x14ac:dyDescent="0.3">
      <c r="A699" s="4">
        <v>1805</v>
      </c>
      <c r="B699" s="5" t="s">
        <v>43</v>
      </c>
      <c r="C699" s="6">
        <v>26348000</v>
      </c>
      <c r="D699" s="6">
        <v>5456000</v>
      </c>
      <c r="E699" s="6">
        <v>37.772945999999997</v>
      </c>
      <c r="F699" s="6">
        <v>-122.44629</v>
      </c>
      <c r="G699" s="5" t="s">
        <v>45</v>
      </c>
      <c r="H699" s="5" t="s">
        <v>46</v>
      </c>
      <c r="I699" s="6">
        <v>140366889</v>
      </c>
      <c r="J699" s="6">
        <v>2014</v>
      </c>
      <c r="K699" s="6">
        <v>3801</v>
      </c>
      <c r="L699" s="6">
        <v>20140503</v>
      </c>
      <c r="M699" s="6">
        <v>167</v>
      </c>
      <c r="N699" s="6">
        <v>1994</v>
      </c>
      <c r="O699" s="5" t="s">
        <v>119</v>
      </c>
      <c r="P699" s="5" t="s">
        <v>128</v>
      </c>
      <c r="Q699" s="5" t="s">
        <v>926</v>
      </c>
      <c r="R699" s="5" t="s">
        <v>109</v>
      </c>
      <c r="S699" s="5" t="s">
        <v>644</v>
      </c>
      <c r="T699" s="6">
        <v>114</v>
      </c>
      <c r="U699" s="5" t="s">
        <v>120</v>
      </c>
      <c r="V699" s="5" t="s">
        <v>52</v>
      </c>
      <c r="W699" s="5" t="s">
        <v>90</v>
      </c>
      <c r="X699" s="5" t="s">
        <v>147</v>
      </c>
      <c r="Y699" s="5" t="s">
        <v>78</v>
      </c>
      <c r="Z699" s="5" t="s">
        <v>56</v>
      </c>
      <c r="AA699" s="5" t="s">
        <v>57</v>
      </c>
      <c r="AB699" s="5" t="s">
        <v>58</v>
      </c>
      <c r="AC699" s="5" t="s">
        <v>52</v>
      </c>
      <c r="AD699" s="5" t="s">
        <v>59</v>
      </c>
      <c r="AE699" s="5" t="s">
        <v>112</v>
      </c>
      <c r="AF699" s="5" t="s">
        <v>79</v>
      </c>
      <c r="AG699" s="5" t="s">
        <v>927</v>
      </c>
      <c r="AH699" s="5" t="s">
        <v>133</v>
      </c>
      <c r="AI699" s="5" t="s">
        <v>64</v>
      </c>
      <c r="AJ699" s="5" t="s">
        <v>65</v>
      </c>
      <c r="AK699" s="5" t="s">
        <v>168</v>
      </c>
      <c r="AL699" s="5" t="s">
        <v>67</v>
      </c>
      <c r="AM699" s="5" t="s">
        <v>68</v>
      </c>
      <c r="AN699" s="6">
        <v>22350</v>
      </c>
      <c r="AO699" s="5" t="s">
        <v>69</v>
      </c>
      <c r="AP699" s="5" t="s">
        <v>70</v>
      </c>
      <c r="AQ699" s="6">
        <v>14276</v>
      </c>
    </row>
    <row r="700" spans="1:43" ht="16.5" thickBot="1" x14ac:dyDescent="0.3">
      <c r="A700" s="4">
        <v>20040</v>
      </c>
      <c r="B700" s="5" t="s">
        <v>43</v>
      </c>
      <c r="C700" s="6">
        <v>26345000</v>
      </c>
      <c r="D700" s="5" t="s">
        <v>44</v>
      </c>
      <c r="E700" s="6">
        <v>37.772080000000003</v>
      </c>
      <c r="F700" s="6">
        <v>-122.445717</v>
      </c>
      <c r="G700" s="5" t="s">
        <v>45</v>
      </c>
      <c r="H700" s="5" t="s">
        <v>46</v>
      </c>
      <c r="I700" s="6">
        <v>140388441</v>
      </c>
      <c r="J700" s="6">
        <v>2014</v>
      </c>
      <c r="K700" s="6">
        <v>3801</v>
      </c>
      <c r="L700" s="6">
        <v>20140508</v>
      </c>
      <c r="M700" s="6">
        <v>2225</v>
      </c>
      <c r="N700" s="6">
        <v>4078</v>
      </c>
      <c r="O700" s="5" t="s">
        <v>313</v>
      </c>
      <c r="P700" s="5" t="s">
        <v>72</v>
      </c>
      <c r="Q700" s="6">
        <v>3</v>
      </c>
      <c r="R700" s="5" t="s">
        <v>192</v>
      </c>
      <c r="S700" s="5" t="s">
        <v>644</v>
      </c>
      <c r="T700" s="6">
        <v>0</v>
      </c>
      <c r="U700" s="5" t="s">
        <v>51</v>
      </c>
      <c r="V700" s="5" t="s">
        <v>52</v>
      </c>
      <c r="W700" s="5" t="s">
        <v>90</v>
      </c>
      <c r="X700" s="5" t="s">
        <v>150</v>
      </c>
      <c r="Y700" s="5" t="s">
        <v>151</v>
      </c>
      <c r="Z700" s="5" t="s">
        <v>56</v>
      </c>
      <c r="AA700" s="5" t="s">
        <v>213</v>
      </c>
      <c r="AB700" s="5" t="s">
        <v>58</v>
      </c>
      <c r="AC700" s="5" t="s">
        <v>52</v>
      </c>
      <c r="AD700" s="5" t="s">
        <v>131</v>
      </c>
      <c r="AE700" s="5" t="s">
        <v>112</v>
      </c>
      <c r="AF700" s="5" t="s">
        <v>153</v>
      </c>
      <c r="AG700" s="5" t="s">
        <v>881</v>
      </c>
      <c r="AH700" s="5" t="s">
        <v>149</v>
      </c>
      <c r="AI700" s="5" t="s">
        <v>215</v>
      </c>
      <c r="AJ700" s="5" t="s">
        <v>236</v>
      </c>
      <c r="AK700" s="5" t="s">
        <v>66</v>
      </c>
      <c r="AL700" s="5" t="s">
        <v>67</v>
      </c>
      <c r="AM700" s="5" t="s">
        <v>68</v>
      </c>
      <c r="AN700" s="5" t="s">
        <v>237</v>
      </c>
      <c r="AO700" s="5" t="s">
        <v>238</v>
      </c>
      <c r="AP700" s="5" t="s">
        <v>179</v>
      </c>
      <c r="AQ700" s="6">
        <v>19769</v>
      </c>
    </row>
    <row r="701" spans="1:43" ht="16.5" thickBot="1" x14ac:dyDescent="0.3">
      <c r="A701" s="4">
        <v>29009</v>
      </c>
      <c r="B701" s="5" t="s">
        <v>43</v>
      </c>
      <c r="C701" s="6">
        <v>26067000</v>
      </c>
      <c r="D701" s="5" t="s">
        <v>44</v>
      </c>
      <c r="E701" s="6">
        <v>37.777794</v>
      </c>
      <c r="F701" s="6">
        <v>-122.438366</v>
      </c>
      <c r="G701" s="5" t="s">
        <v>45</v>
      </c>
      <c r="H701" s="5" t="s">
        <v>46</v>
      </c>
      <c r="I701" s="6">
        <v>4272264</v>
      </c>
      <c r="J701" s="6">
        <v>2009</v>
      </c>
      <c r="K701" s="6">
        <v>3801</v>
      </c>
      <c r="L701" s="6">
        <v>20090506</v>
      </c>
      <c r="M701" s="6">
        <v>1245</v>
      </c>
      <c r="N701" s="6">
        <v>4060</v>
      </c>
      <c r="O701" s="5" t="s">
        <v>119</v>
      </c>
      <c r="P701" s="5" t="s">
        <v>88</v>
      </c>
      <c r="Q701" s="5" t="s">
        <v>655</v>
      </c>
      <c r="R701" s="5" t="s">
        <v>453</v>
      </c>
      <c r="S701" s="5" t="s">
        <v>273</v>
      </c>
      <c r="T701" s="6">
        <v>0</v>
      </c>
      <c r="U701" s="5" t="s">
        <v>51</v>
      </c>
      <c r="V701" s="5" t="s">
        <v>52</v>
      </c>
      <c r="W701" s="5" t="s">
        <v>90</v>
      </c>
      <c r="X701" s="5" t="s">
        <v>54</v>
      </c>
      <c r="Y701" s="5" t="s">
        <v>78</v>
      </c>
      <c r="Z701" s="5" t="s">
        <v>56</v>
      </c>
      <c r="AA701" s="5" t="s">
        <v>57</v>
      </c>
      <c r="AB701" s="5" t="s">
        <v>58</v>
      </c>
      <c r="AC701" s="5" t="s">
        <v>52</v>
      </c>
      <c r="AD701" s="5" t="s">
        <v>59</v>
      </c>
      <c r="AE701" s="5" t="s">
        <v>112</v>
      </c>
      <c r="AF701" s="5" t="s">
        <v>79</v>
      </c>
      <c r="AG701" s="5" t="s">
        <v>942</v>
      </c>
      <c r="AH701" s="5" t="s">
        <v>81</v>
      </c>
      <c r="AI701" s="5" t="s">
        <v>64</v>
      </c>
      <c r="AJ701" s="5" t="s">
        <v>124</v>
      </c>
      <c r="AK701" s="5" t="s">
        <v>66</v>
      </c>
      <c r="AL701" s="5" t="s">
        <v>67</v>
      </c>
      <c r="AM701" s="5" t="s">
        <v>68</v>
      </c>
      <c r="AN701" s="5" t="s">
        <v>125</v>
      </c>
      <c r="AO701" s="5" t="s">
        <v>126</v>
      </c>
      <c r="AP701" s="5" t="s">
        <v>127</v>
      </c>
      <c r="AQ701" s="6">
        <v>21568</v>
      </c>
    </row>
    <row r="702" spans="1:43" ht="16.5" thickBot="1" x14ac:dyDescent="0.3">
      <c r="A702" s="4">
        <v>22518</v>
      </c>
      <c r="B702" s="5" t="s">
        <v>43</v>
      </c>
      <c r="C702" s="6">
        <v>26070000</v>
      </c>
      <c r="D702" s="6">
        <v>4806201</v>
      </c>
      <c r="E702" s="6">
        <v>37.777863000000004</v>
      </c>
      <c r="F702" s="6">
        <v>-122.43834200000001</v>
      </c>
      <c r="G702" s="5" t="s">
        <v>45</v>
      </c>
      <c r="H702" s="5" t="s">
        <v>46</v>
      </c>
      <c r="I702" s="6">
        <v>140416707</v>
      </c>
      <c r="J702" s="6">
        <v>2014</v>
      </c>
      <c r="K702" s="6">
        <v>3801</v>
      </c>
      <c r="L702" s="6">
        <v>20140518</v>
      </c>
      <c r="M702" s="6">
        <v>2018</v>
      </c>
      <c r="N702" s="6">
        <v>4078</v>
      </c>
      <c r="O702" s="5" t="s">
        <v>313</v>
      </c>
      <c r="P702" s="5" t="s">
        <v>182</v>
      </c>
      <c r="Q702" s="6">
        <v>4</v>
      </c>
      <c r="R702" s="5" t="s">
        <v>453</v>
      </c>
      <c r="S702" s="5" t="s">
        <v>273</v>
      </c>
      <c r="T702" s="6">
        <v>28</v>
      </c>
      <c r="U702" s="5" t="s">
        <v>622</v>
      </c>
      <c r="V702" s="5" t="s">
        <v>52</v>
      </c>
      <c r="W702" s="5" t="s">
        <v>90</v>
      </c>
      <c r="X702" s="5" t="s">
        <v>147</v>
      </c>
      <c r="Y702" s="5" t="s">
        <v>78</v>
      </c>
      <c r="Z702" s="5" t="s">
        <v>56</v>
      </c>
      <c r="AA702" s="5" t="s">
        <v>57</v>
      </c>
      <c r="AB702" s="5" t="s">
        <v>58</v>
      </c>
      <c r="AC702" s="5" t="s">
        <v>52</v>
      </c>
      <c r="AD702" s="5" t="s">
        <v>131</v>
      </c>
      <c r="AE702" s="5" t="s">
        <v>60</v>
      </c>
      <c r="AF702" s="5" t="s">
        <v>79</v>
      </c>
      <c r="AG702" s="5" t="s">
        <v>947</v>
      </c>
      <c r="AH702" s="5" t="s">
        <v>123</v>
      </c>
      <c r="AI702" s="5" t="s">
        <v>64</v>
      </c>
      <c r="AJ702" s="5" t="s">
        <v>65</v>
      </c>
      <c r="AK702" s="5" t="s">
        <v>168</v>
      </c>
      <c r="AL702" s="5" t="s">
        <v>67</v>
      </c>
      <c r="AM702" s="5" t="s">
        <v>68</v>
      </c>
      <c r="AN702" s="6">
        <v>22350</v>
      </c>
      <c r="AO702" s="5" t="s">
        <v>69</v>
      </c>
      <c r="AP702" s="5" t="s">
        <v>70</v>
      </c>
      <c r="AQ702" s="6">
        <v>17988</v>
      </c>
    </row>
    <row r="703" spans="1:43" ht="16.5" thickBot="1" x14ac:dyDescent="0.3">
      <c r="A703" s="4">
        <v>29004</v>
      </c>
      <c r="B703" s="5" t="s">
        <v>43</v>
      </c>
      <c r="C703" s="6">
        <v>26070000</v>
      </c>
      <c r="D703" s="6">
        <v>4806101</v>
      </c>
      <c r="E703" s="6">
        <v>37.778140999999998</v>
      </c>
      <c r="F703" s="6">
        <v>-122.43848800000001</v>
      </c>
      <c r="G703" s="5" t="s">
        <v>45</v>
      </c>
      <c r="H703" s="5" t="s">
        <v>46</v>
      </c>
      <c r="I703" s="6">
        <v>2022653</v>
      </c>
      <c r="J703" s="6">
        <v>2005</v>
      </c>
      <c r="K703" s="6">
        <v>3801</v>
      </c>
      <c r="L703" s="6">
        <v>20050511</v>
      </c>
      <c r="M703" s="6">
        <v>908</v>
      </c>
      <c r="N703" s="6">
        <v>438</v>
      </c>
      <c r="O703" s="5" t="s">
        <v>44</v>
      </c>
      <c r="P703" s="5" t="s">
        <v>88</v>
      </c>
      <c r="Q703" s="5" t="s">
        <v>191</v>
      </c>
      <c r="R703" s="5" t="s">
        <v>453</v>
      </c>
      <c r="S703" s="5" t="s">
        <v>273</v>
      </c>
      <c r="T703" s="6">
        <v>130</v>
      </c>
      <c r="U703" s="5" t="s">
        <v>622</v>
      </c>
      <c r="V703" s="5" t="s">
        <v>52</v>
      </c>
      <c r="W703" s="5" t="s">
        <v>90</v>
      </c>
      <c r="X703" s="5" t="s">
        <v>147</v>
      </c>
      <c r="Y703" s="5" t="s">
        <v>55</v>
      </c>
      <c r="Z703" s="5" t="s">
        <v>56</v>
      </c>
      <c r="AA703" s="5" t="s">
        <v>57</v>
      </c>
      <c r="AB703" s="5" t="s">
        <v>58</v>
      </c>
      <c r="AC703" s="5" t="s">
        <v>52</v>
      </c>
      <c r="AD703" s="5" t="s">
        <v>59</v>
      </c>
      <c r="AE703" s="5" t="s">
        <v>60</v>
      </c>
      <c r="AF703" s="5" t="s">
        <v>79</v>
      </c>
      <c r="AG703" s="5" t="s">
        <v>948</v>
      </c>
      <c r="AH703" s="5" t="s">
        <v>95</v>
      </c>
      <c r="AI703" s="5" t="s">
        <v>64</v>
      </c>
      <c r="AJ703" s="5" t="s">
        <v>65</v>
      </c>
      <c r="AK703" s="5" t="s">
        <v>168</v>
      </c>
      <c r="AL703" s="5" t="s">
        <v>67</v>
      </c>
      <c r="AM703" s="5" t="s">
        <v>68</v>
      </c>
      <c r="AN703" s="6">
        <v>22350</v>
      </c>
      <c r="AO703" s="5" t="s">
        <v>69</v>
      </c>
      <c r="AP703" s="5" t="s">
        <v>70</v>
      </c>
      <c r="AQ703" s="6">
        <v>18072</v>
      </c>
    </row>
    <row r="704" spans="1:43" ht="16.5" thickBot="1" x14ac:dyDescent="0.3">
      <c r="A704" s="4">
        <v>29368</v>
      </c>
      <c r="B704" s="5" t="s">
        <v>43</v>
      </c>
      <c r="C704" s="6">
        <v>26393000</v>
      </c>
      <c r="D704" s="6">
        <v>12740000</v>
      </c>
      <c r="E704" s="6">
        <v>37.778745999999998</v>
      </c>
      <c r="F704" s="6">
        <v>-122.446065</v>
      </c>
      <c r="G704" s="5" t="s">
        <v>45</v>
      </c>
      <c r="H704" s="5" t="s">
        <v>46</v>
      </c>
      <c r="I704" s="6">
        <v>4739374</v>
      </c>
      <c r="J704" s="6">
        <v>2010</v>
      </c>
      <c r="K704" s="6">
        <v>3801</v>
      </c>
      <c r="L704" s="6">
        <v>20100501</v>
      </c>
      <c r="M704" s="6">
        <v>730</v>
      </c>
      <c r="N704" s="6">
        <v>438</v>
      </c>
      <c r="O704" s="5" t="s">
        <v>217</v>
      </c>
      <c r="P704" s="5" t="s">
        <v>128</v>
      </c>
      <c r="Q704" s="5" t="s">
        <v>191</v>
      </c>
      <c r="R704" s="5" t="s">
        <v>49</v>
      </c>
      <c r="S704" s="5" t="s">
        <v>965</v>
      </c>
      <c r="T704" s="6">
        <v>9</v>
      </c>
      <c r="U704" s="5" t="s">
        <v>120</v>
      </c>
      <c r="V704" s="5" t="s">
        <v>52</v>
      </c>
      <c r="W704" s="5" t="s">
        <v>90</v>
      </c>
      <c r="X704" s="5" t="s">
        <v>91</v>
      </c>
      <c r="Y704" s="5" t="s">
        <v>78</v>
      </c>
      <c r="Z704" s="5" t="s">
        <v>56</v>
      </c>
      <c r="AA704" s="5" t="s">
        <v>57</v>
      </c>
      <c r="AB704" s="5" t="s">
        <v>58</v>
      </c>
      <c r="AC704" s="5" t="s">
        <v>52</v>
      </c>
      <c r="AD704" s="5" t="s">
        <v>59</v>
      </c>
      <c r="AE704" s="5" t="s">
        <v>60</v>
      </c>
      <c r="AF704" s="5" t="s">
        <v>79</v>
      </c>
      <c r="AG704" s="5" t="s">
        <v>966</v>
      </c>
      <c r="AH704" s="5" t="s">
        <v>95</v>
      </c>
      <c r="AI704" s="5" t="s">
        <v>64</v>
      </c>
      <c r="AJ704" s="5" t="s">
        <v>139</v>
      </c>
      <c r="AK704" s="5" t="s">
        <v>66</v>
      </c>
      <c r="AL704" s="5" t="s">
        <v>67</v>
      </c>
      <c r="AM704" s="5" t="s">
        <v>68</v>
      </c>
      <c r="AN704" s="6">
        <v>22107</v>
      </c>
      <c r="AO704" s="5" t="s">
        <v>140</v>
      </c>
      <c r="AP704" s="5" t="s">
        <v>141</v>
      </c>
      <c r="AQ704" s="6">
        <v>850</v>
      </c>
    </row>
    <row r="705" spans="1:43" ht="16.5" thickBot="1" x14ac:dyDescent="0.3">
      <c r="A705" s="4">
        <v>14545</v>
      </c>
      <c r="B705" s="5" t="s">
        <v>43</v>
      </c>
      <c r="C705" s="6">
        <v>26027000</v>
      </c>
      <c r="D705" s="6">
        <v>9760000</v>
      </c>
      <c r="E705" s="6">
        <v>37.773145</v>
      </c>
      <c r="F705" s="6">
        <v>-122.43733400000001</v>
      </c>
      <c r="G705" s="5" t="s">
        <v>45</v>
      </c>
      <c r="H705" s="5" t="s">
        <v>46</v>
      </c>
      <c r="I705" s="6">
        <v>4756152</v>
      </c>
      <c r="J705" s="6">
        <v>2011</v>
      </c>
      <c r="K705" s="6">
        <v>3801</v>
      </c>
      <c r="L705" s="6">
        <v>20110510</v>
      </c>
      <c r="M705" s="6">
        <v>1720</v>
      </c>
      <c r="N705" s="6">
        <v>554</v>
      </c>
      <c r="O705" s="5" t="s">
        <v>44</v>
      </c>
      <c r="P705" s="5" t="s">
        <v>47</v>
      </c>
      <c r="Q705" s="5" t="s">
        <v>576</v>
      </c>
      <c r="R705" s="5" t="s">
        <v>192</v>
      </c>
      <c r="S705" s="5" t="s">
        <v>453</v>
      </c>
      <c r="T705" s="6">
        <v>26</v>
      </c>
      <c r="U705" s="5" t="s">
        <v>76</v>
      </c>
      <c r="V705" s="5" t="s">
        <v>52</v>
      </c>
      <c r="W705" s="5" t="s">
        <v>90</v>
      </c>
      <c r="X705" s="5" t="s">
        <v>91</v>
      </c>
      <c r="Y705" s="5" t="s">
        <v>78</v>
      </c>
      <c r="Z705" s="5" t="s">
        <v>358</v>
      </c>
      <c r="AA705" s="5" t="s">
        <v>57</v>
      </c>
      <c r="AB705" s="5" t="s">
        <v>58</v>
      </c>
      <c r="AC705" s="5" t="s">
        <v>52</v>
      </c>
      <c r="AD705" s="5" t="s">
        <v>59</v>
      </c>
      <c r="AE705" s="5" t="s">
        <v>60</v>
      </c>
      <c r="AF705" s="5" t="s">
        <v>153</v>
      </c>
      <c r="AG705" s="5" t="s">
        <v>577</v>
      </c>
      <c r="AH705" s="5" t="s">
        <v>63</v>
      </c>
      <c r="AI705" s="5" t="s">
        <v>64</v>
      </c>
      <c r="AJ705" s="5" t="s">
        <v>578</v>
      </c>
      <c r="AK705" s="5" t="s">
        <v>83</v>
      </c>
      <c r="AL705" s="5" t="s">
        <v>67</v>
      </c>
      <c r="AM705" s="5" t="s">
        <v>68</v>
      </c>
      <c r="AN705" s="5" t="s">
        <v>579</v>
      </c>
      <c r="AO705" s="5" t="s">
        <v>580</v>
      </c>
      <c r="AP705" s="5" t="s">
        <v>581</v>
      </c>
      <c r="AQ705" s="6">
        <v>2019</v>
      </c>
    </row>
    <row r="706" spans="1:43" ht="16.5" thickBot="1" x14ac:dyDescent="0.3">
      <c r="A706" s="4">
        <v>11126</v>
      </c>
      <c r="B706" s="5" t="s">
        <v>43</v>
      </c>
      <c r="C706" s="6">
        <v>26050000</v>
      </c>
      <c r="D706" s="6">
        <v>4801101</v>
      </c>
      <c r="E706" s="6">
        <v>37.773187999999998</v>
      </c>
      <c r="F706" s="6">
        <v>-122.437466</v>
      </c>
      <c r="G706" s="5" t="s">
        <v>45</v>
      </c>
      <c r="H706" s="5" t="s">
        <v>46</v>
      </c>
      <c r="I706" s="6">
        <v>5205343</v>
      </c>
      <c r="J706" s="6">
        <v>2011</v>
      </c>
      <c r="K706" s="6">
        <v>3801</v>
      </c>
      <c r="L706" s="6">
        <v>20110508</v>
      </c>
      <c r="M706" s="6">
        <v>19</v>
      </c>
      <c r="N706" s="6">
        <v>1889</v>
      </c>
      <c r="O706" s="5" t="s">
        <v>550</v>
      </c>
      <c r="P706" s="5" t="s">
        <v>182</v>
      </c>
      <c r="Q706" s="5" t="s">
        <v>240</v>
      </c>
      <c r="R706" s="5" t="s">
        <v>453</v>
      </c>
      <c r="S706" s="5" t="s">
        <v>192</v>
      </c>
      <c r="T706" s="6">
        <v>26</v>
      </c>
      <c r="U706" s="5" t="s">
        <v>622</v>
      </c>
      <c r="V706" s="5" t="s">
        <v>52</v>
      </c>
      <c r="W706" s="5" t="s">
        <v>53</v>
      </c>
      <c r="X706" s="5" t="s">
        <v>77</v>
      </c>
      <c r="Y706" s="5" t="s">
        <v>130</v>
      </c>
      <c r="Z706" s="5" t="s">
        <v>56</v>
      </c>
      <c r="AA706" s="5" t="s">
        <v>57</v>
      </c>
      <c r="AB706" s="5" t="s">
        <v>58</v>
      </c>
      <c r="AC706" s="5" t="s">
        <v>52</v>
      </c>
      <c r="AD706" s="5" t="s">
        <v>131</v>
      </c>
      <c r="AE706" s="5" t="s">
        <v>60</v>
      </c>
      <c r="AF706" s="5" t="s">
        <v>283</v>
      </c>
      <c r="AG706" s="5" t="s">
        <v>975</v>
      </c>
      <c r="AH706" s="5" t="s">
        <v>149</v>
      </c>
      <c r="AI706" s="5" t="s">
        <v>171</v>
      </c>
      <c r="AJ706" s="5" t="s">
        <v>473</v>
      </c>
      <c r="AK706" s="5" t="s">
        <v>83</v>
      </c>
      <c r="AL706" s="5" t="s">
        <v>67</v>
      </c>
      <c r="AM706" s="5" t="s">
        <v>68</v>
      </c>
      <c r="AN706" s="5" t="s">
        <v>474</v>
      </c>
      <c r="AO706" s="5" t="s">
        <v>475</v>
      </c>
      <c r="AP706" s="5" t="s">
        <v>476</v>
      </c>
      <c r="AQ706" s="6">
        <v>4686</v>
      </c>
    </row>
    <row r="707" spans="1:43" ht="16.5" thickBot="1" x14ac:dyDescent="0.3">
      <c r="A707" s="4">
        <v>28683</v>
      </c>
      <c r="B707" s="5" t="s">
        <v>43</v>
      </c>
      <c r="C707" s="6">
        <v>26029000</v>
      </c>
      <c r="D707" s="6">
        <v>4800101</v>
      </c>
      <c r="E707" s="6">
        <v>37.772953000000001</v>
      </c>
      <c r="F707" s="6">
        <v>-122.43743499999999</v>
      </c>
      <c r="G707" s="5" t="s">
        <v>45</v>
      </c>
      <c r="H707" s="5" t="s">
        <v>46</v>
      </c>
      <c r="I707" s="6">
        <v>4775305</v>
      </c>
      <c r="J707" s="6">
        <v>2010</v>
      </c>
      <c r="K707" s="6">
        <v>3801</v>
      </c>
      <c r="L707" s="6">
        <v>20100521</v>
      </c>
      <c r="M707" s="6">
        <v>1638</v>
      </c>
      <c r="N707" s="6">
        <v>1866</v>
      </c>
      <c r="O707" s="5" t="s">
        <v>119</v>
      </c>
      <c r="P707" s="5" t="s">
        <v>135</v>
      </c>
      <c r="Q707" s="5" t="s">
        <v>343</v>
      </c>
      <c r="R707" s="5" t="s">
        <v>453</v>
      </c>
      <c r="S707" s="5" t="s">
        <v>192</v>
      </c>
      <c r="T707" s="6">
        <v>64</v>
      </c>
      <c r="U707" s="5" t="s">
        <v>455</v>
      </c>
      <c r="V707" s="5" t="s">
        <v>52</v>
      </c>
      <c r="W707" s="5" t="s">
        <v>53</v>
      </c>
      <c r="X707" s="5" t="s">
        <v>249</v>
      </c>
      <c r="Y707" s="5" t="s">
        <v>78</v>
      </c>
      <c r="Z707" s="5" t="s">
        <v>56</v>
      </c>
      <c r="AA707" s="5" t="s">
        <v>57</v>
      </c>
      <c r="AB707" s="5" t="s">
        <v>58</v>
      </c>
      <c r="AC707" s="5" t="s">
        <v>52</v>
      </c>
      <c r="AD707" s="5" t="s">
        <v>59</v>
      </c>
      <c r="AE707" s="5" t="s">
        <v>112</v>
      </c>
      <c r="AF707" s="5" t="s">
        <v>79</v>
      </c>
      <c r="AG707" s="5" t="s">
        <v>976</v>
      </c>
      <c r="AH707" s="5" t="s">
        <v>63</v>
      </c>
      <c r="AI707" s="5" t="s">
        <v>64</v>
      </c>
      <c r="AJ707" s="5" t="s">
        <v>139</v>
      </c>
      <c r="AK707" s="5" t="s">
        <v>83</v>
      </c>
      <c r="AL707" s="5" t="s">
        <v>67</v>
      </c>
      <c r="AM707" s="5" t="s">
        <v>68</v>
      </c>
      <c r="AN707" s="6">
        <v>22107</v>
      </c>
      <c r="AO707" s="5" t="s">
        <v>140</v>
      </c>
      <c r="AP707" s="5" t="s">
        <v>141</v>
      </c>
      <c r="AQ707" s="6">
        <v>4698</v>
      </c>
    </row>
    <row r="708" spans="1:43" ht="16.5" thickBot="1" x14ac:dyDescent="0.3">
      <c r="A708" s="4">
        <v>6630</v>
      </c>
      <c r="B708" s="5" t="s">
        <v>43</v>
      </c>
      <c r="C708" s="6">
        <v>26031000</v>
      </c>
      <c r="D708" s="5" t="s">
        <v>44</v>
      </c>
      <c r="E708" s="6">
        <v>37.773133000000001</v>
      </c>
      <c r="F708" s="6">
        <v>-122.437423</v>
      </c>
      <c r="G708" s="5" t="s">
        <v>45</v>
      </c>
      <c r="H708" s="5" t="s">
        <v>46</v>
      </c>
      <c r="I708" s="6">
        <v>150473991</v>
      </c>
      <c r="J708" s="6">
        <v>2015</v>
      </c>
      <c r="K708" s="6">
        <v>3801</v>
      </c>
      <c r="L708" s="6">
        <v>20150531</v>
      </c>
      <c r="M708" s="6">
        <v>317</v>
      </c>
      <c r="N708" s="6">
        <v>2303</v>
      </c>
      <c r="O708" s="5" t="s">
        <v>119</v>
      </c>
      <c r="P708" s="5" t="s">
        <v>182</v>
      </c>
      <c r="Q708" s="5" t="s">
        <v>868</v>
      </c>
      <c r="R708" s="5" t="s">
        <v>453</v>
      </c>
      <c r="S708" s="5" t="s">
        <v>192</v>
      </c>
      <c r="T708" s="6">
        <v>0</v>
      </c>
      <c r="U708" s="5" t="s">
        <v>51</v>
      </c>
      <c r="V708" s="5" t="s">
        <v>52</v>
      </c>
      <c r="W708" s="5" t="s">
        <v>90</v>
      </c>
      <c r="X708" s="5" t="s">
        <v>77</v>
      </c>
      <c r="Y708" s="5" t="s">
        <v>78</v>
      </c>
      <c r="Z708" s="5" t="s">
        <v>56</v>
      </c>
      <c r="AA708" s="5" t="s">
        <v>57</v>
      </c>
      <c r="AB708" s="5" t="s">
        <v>58</v>
      </c>
      <c r="AC708" s="5" t="s">
        <v>52</v>
      </c>
      <c r="AD708" s="5" t="s">
        <v>131</v>
      </c>
      <c r="AE708" s="5" t="s">
        <v>112</v>
      </c>
      <c r="AF708" s="5" t="s">
        <v>79</v>
      </c>
      <c r="AG708" s="5" t="s">
        <v>554</v>
      </c>
      <c r="AH708" s="5" t="s">
        <v>133</v>
      </c>
      <c r="AI708" s="5" t="s">
        <v>64</v>
      </c>
      <c r="AJ708" s="5" t="s">
        <v>65</v>
      </c>
      <c r="AK708" s="5" t="s">
        <v>66</v>
      </c>
      <c r="AL708" s="5" t="s">
        <v>67</v>
      </c>
      <c r="AM708" s="5" t="s">
        <v>68</v>
      </c>
      <c r="AN708" s="6">
        <v>22350</v>
      </c>
      <c r="AO708" s="5" t="s">
        <v>69</v>
      </c>
      <c r="AP708" s="5" t="s">
        <v>70</v>
      </c>
      <c r="AQ708" s="6">
        <v>29322</v>
      </c>
    </row>
    <row r="709" spans="1:43" ht="16.5" thickBot="1" x14ac:dyDescent="0.3">
      <c r="A709" s="4">
        <v>14521</v>
      </c>
      <c r="B709" s="5" t="s">
        <v>43</v>
      </c>
      <c r="C709" s="6">
        <v>26029000</v>
      </c>
      <c r="D709" s="6">
        <v>10179000</v>
      </c>
      <c r="E709" s="6">
        <v>37.772182000000001</v>
      </c>
      <c r="F709" s="6">
        <v>-122.437403</v>
      </c>
      <c r="G709" s="5" t="s">
        <v>45</v>
      </c>
      <c r="H709" s="5" t="s">
        <v>46</v>
      </c>
      <c r="I709" s="6">
        <v>3749181</v>
      </c>
      <c r="J709" s="6">
        <v>2008</v>
      </c>
      <c r="K709" s="6">
        <v>3801</v>
      </c>
      <c r="L709" s="6">
        <v>20080515</v>
      </c>
      <c r="M709" s="6">
        <v>1832</v>
      </c>
      <c r="N709" s="6">
        <v>962</v>
      </c>
      <c r="O709" s="5" t="s">
        <v>119</v>
      </c>
      <c r="P709" s="5" t="s">
        <v>72</v>
      </c>
      <c r="Q709" s="5" t="s">
        <v>224</v>
      </c>
      <c r="R709" s="5" t="s">
        <v>218</v>
      </c>
      <c r="S709" s="5" t="s">
        <v>453</v>
      </c>
      <c r="T709" s="6">
        <v>49</v>
      </c>
      <c r="U709" s="5" t="s">
        <v>120</v>
      </c>
      <c r="V709" s="5" t="s">
        <v>52</v>
      </c>
      <c r="W709" s="5" t="s">
        <v>111</v>
      </c>
      <c r="X709" s="5" t="s">
        <v>150</v>
      </c>
      <c r="Y709" s="5" t="s">
        <v>151</v>
      </c>
      <c r="Z709" s="5" t="s">
        <v>203</v>
      </c>
      <c r="AA709" s="5" t="s">
        <v>57</v>
      </c>
      <c r="AB709" s="5" t="s">
        <v>58</v>
      </c>
      <c r="AC709" s="5" t="s">
        <v>52</v>
      </c>
      <c r="AD709" s="5" t="s">
        <v>59</v>
      </c>
      <c r="AE709" s="5" t="s">
        <v>112</v>
      </c>
      <c r="AF709" s="5" t="s">
        <v>153</v>
      </c>
      <c r="AG709" s="5" t="s">
        <v>593</v>
      </c>
      <c r="AH709" s="5" t="s">
        <v>123</v>
      </c>
      <c r="AI709" s="5" t="s">
        <v>64</v>
      </c>
      <c r="AJ709" s="5" t="s">
        <v>578</v>
      </c>
      <c r="AK709" s="5" t="s">
        <v>83</v>
      </c>
      <c r="AL709" s="5" t="s">
        <v>67</v>
      </c>
      <c r="AM709" s="5" t="s">
        <v>68</v>
      </c>
      <c r="AN709" s="5" t="s">
        <v>579</v>
      </c>
      <c r="AO709" s="5" t="s">
        <v>580</v>
      </c>
      <c r="AP709" s="5" t="s">
        <v>581</v>
      </c>
      <c r="AQ709" s="6">
        <v>1862</v>
      </c>
    </row>
    <row r="710" spans="1:43" ht="16.5" thickBot="1" x14ac:dyDescent="0.3">
      <c r="A710" s="4">
        <v>25579</v>
      </c>
      <c r="B710" s="5" t="s">
        <v>43</v>
      </c>
      <c r="C710" s="6">
        <v>26027000</v>
      </c>
      <c r="D710" s="6">
        <v>11686000</v>
      </c>
      <c r="E710" s="6">
        <v>37.773612</v>
      </c>
      <c r="F710" s="6">
        <v>-122.435806</v>
      </c>
      <c r="G710" s="5" t="s">
        <v>45</v>
      </c>
      <c r="H710" s="5" t="s">
        <v>46</v>
      </c>
      <c r="I710" s="6">
        <v>130358658</v>
      </c>
      <c r="J710" s="6">
        <v>2013</v>
      </c>
      <c r="K710" s="6">
        <v>3801</v>
      </c>
      <c r="L710" s="6">
        <v>20130502</v>
      </c>
      <c r="M710" s="6">
        <v>919</v>
      </c>
      <c r="N710" s="6">
        <v>1389</v>
      </c>
      <c r="O710" s="5" t="s">
        <v>71</v>
      </c>
      <c r="P710" s="5" t="s">
        <v>72</v>
      </c>
      <c r="Q710" s="5" t="s">
        <v>44</v>
      </c>
      <c r="R710" s="5" t="s">
        <v>680</v>
      </c>
      <c r="S710" s="5" t="s">
        <v>192</v>
      </c>
      <c r="T710" s="6">
        <v>98</v>
      </c>
      <c r="U710" s="5" t="s">
        <v>622</v>
      </c>
      <c r="V710" s="5" t="s">
        <v>52</v>
      </c>
      <c r="W710" s="5" t="s">
        <v>53</v>
      </c>
      <c r="X710" s="5" t="s">
        <v>77</v>
      </c>
      <c r="Y710" s="5" t="s">
        <v>92</v>
      </c>
      <c r="Z710" s="5" t="s">
        <v>56</v>
      </c>
      <c r="AA710" s="5" t="s">
        <v>57</v>
      </c>
      <c r="AB710" s="5" t="s">
        <v>58</v>
      </c>
      <c r="AC710" s="5" t="s">
        <v>52</v>
      </c>
      <c r="AD710" s="5" t="s">
        <v>59</v>
      </c>
      <c r="AE710" s="5" t="s">
        <v>60</v>
      </c>
      <c r="AF710" s="8" t="e">
        <v>#N/A</v>
      </c>
      <c r="AG710" s="5" t="s">
        <v>998</v>
      </c>
      <c r="AH710" s="5" t="s">
        <v>95</v>
      </c>
      <c r="AI710" s="5" t="s">
        <v>64</v>
      </c>
      <c r="AJ710" s="5" t="s">
        <v>410</v>
      </c>
      <c r="AK710" s="5" t="s">
        <v>83</v>
      </c>
      <c r="AL710" s="5" t="s">
        <v>67</v>
      </c>
      <c r="AM710" s="5" t="s">
        <v>68</v>
      </c>
      <c r="AN710" s="6">
        <v>22517</v>
      </c>
      <c r="AO710" s="5" t="s">
        <v>411</v>
      </c>
      <c r="AP710" s="5" t="s">
        <v>412</v>
      </c>
      <c r="AQ710" s="6">
        <v>1333</v>
      </c>
    </row>
    <row r="711" spans="1:43" ht="16.5" thickBot="1" x14ac:dyDescent="0.3">
      <c r="A711" s="4">
        <v>29508</v>
      </c>
      <c r="B711" s="5" t="s">
        <v>43</v>
      </c>
      <c r="C711" s="6">
        <v>26481000</v>
      </c>
      <c r="D711" s="5" t="s">
        <v>44</v>
      </c>
      <c r="E711" s="6">
        <v>37.777827000000002</v>
      </c>
      <c r="F711" s="6">
        <v>-122.453385</v>
      </c>
      <c r="G711" s="5" t="s">
        <v>45</v>
      </c>
      <c r="H711" s="5" t="s">
        <v>46</v>
      </c>
      <c r="I711" s="6">
        <v>6143613</v>
      </c>
      <c r="J711" s="6">
        <v>2012</v>
      </c>
      <c r="K711" s="6">
        <v>3801</v>
      </c>
      <c r="L711" s="6">
        <v>20120505</v>
      </c>
      <c r="M711" s="6">
        <v>2230</v>
      </c>
      <c r="N711" s="6">
        <v>1579</v>
      </c>
      <c r="O711" s="5" t="s">
        <v>87</v>
      </c>
      <c r="P711" s="5" t="s">
        <v>128</v>
      </c>
      <c r="Q711" s="5" t="s">
        <v>1035</v>
      </c>
      <c r="R711" s="5" t="s">
        <v>101</v>
      </c>
      <c r="S711" s="5" t="s">
        <v>1029</v>
      </c>
      <c r="T711" s="6">
        <v>0</v>
      </c>
      <c r="U711" s="5" t="s">
        <v>51</v>
      </c>
      <c r="V711" s="5" t="s">
        <v>52</v>
      </c>
      <c r="W711" s="5" t="s">
        <v>53</v>
      </c>
      <c r="X711" s="5" t="s">
        <v>54</v>
      </c>
      <c r="Y711" s="5" t="s">
        <v>78</v>
      </c>
      <c r="Z711" s="5" t="s">
        <v>56</v>
      </c>
      <c r="AA711" s="5" t="s">
        <v>57</v>
      </c>
      <c r="AB711" s="5" t="s">
        <v>58</v>
      </c>
      <c r="AC711" s="5" t="s">
        <v>52</v>
      </c>
      <c r="AD711" s="5" t="s">
        <v>131</v>
      </c>
      <c r="AE711" s="5" t="s">
        <v>112</v>
      </c>
      <c r="AF711" s="5" t="s">
        <v>79</v>
      </c>
      <c r="AG711" s="5" t="s">
        <v>1036</v>
      </c>
      <c r="AH711" s="5" t="s">
        <v>149</v>
      </c>
      <c r="AI711" s="5" t="s">
        <v>64</v>
      </c>
      <c r="AJ711" s="5" t="s">
        <v>124</v>
      </c>
      <c r="AK711" s="5" t="s">
        <v>66</v>
      </c>
      <c r="AL711" s="5" t="s">
        <v>67</v>
      </c>
      <c r="AM711" s="5" t="s">
        <v>68</v>
      </c>
      <c r="AN711" s="5" t="s">
        <v>125</v>
      </c>
      <c r="AO711" s="5" t="s">
        <v>126</v>
      </c>
      <c r="AP711" s="5" t="s">
        <v>127</v>
      </c>
      <c r="AQ711" s="6">
        <v>11175</v>
      </c>
    </row>
    <row r="712" spans="1:43" ht="16.5" thickBot="1" x14ac:dyDescent="0.3">
      <c r="A712" s="4">
        <v>29505</v>
      </c>
      <c r="B712" s="5" t="s">
        <v>43</v>
      </c>
      <c r="C712" s="6">
        <v>26481000</v>
      </c>
      <c r="D712" s="5" t="s">
        <v>44</v>
      </c>
      <c r="E712" s="6">
        <v>37.777827000000002</v>
      </c>
      <c r="F712" s="6">
        <v>-122.453385</v>
      </c>
      <c r="G712" s="5" t="s">
        <v>45</v>
      </c>
      <c r="H712" s="5" t="s">
        <v>46</v>
      </c>
      <c r="I712" s="6">
        <v>2657205</v>
      </c>
      <c r="J712" s="6">
        <v>2006</v>
      </c>
      <c r="K712" s="6">
        <v>3801</v>
      </c>
      <c r="L712" s="6">
        <v>20060531</v>
      </c>
      <c r="M712" s="6">
        <v>1820</v>
      </c>
      <c r="N712" s="6">
        <v>225</v>
      </c>
      <c r="O712" s="5" t="s">
        <v>87</v>
      </c>
      <c r="P712" s="5" t="s">
        <v>88</v>
      </c>
      <c r="Q712" s="5" t="s">
        <v>1038</v>
      </c>
      <c r="R712" s="5" t="s">
        <v>101</v>
      </c>
      <c r="S712" s="5" t="s">
        <v>1029</v>
      </c>
      <c r="T712" s="6">
        <v>0</v>
      </c>
      <c r="U712" s="5" t="s">
        <v>51</v>
      </c>
      <c r="V712" s="5" t="s">
        <v>52</v>
      </c>
      <c r="W712" s="5" t="s">
        <v>90</v>
      </c>
      <c r="X712" s="5" t="s">
        <v>54</v>
      </c>
      <c r="Y712" s="5" t="s">
        <v>78</v>
      </c>
      <c r="Z712" s="5" t="s">
        <v>56</v>
      </c>
      <c r="AA712" s="5" t="s">
        <v>57</v>
      </c>
      <c r="AB712" s="5" t="s">
        <v>58</v>
      </c>
      <c r="AC712" s="5" t="s">
        <v>52</v>
      </c>
      <c r="AD712" s="5" t="s">
        <v>59</v>
      </c>
      <c r="AE712" s="5" t="s">
        <v>112</v>
      </c>
      <c r="AF712" s="5" t="s">
        <v>79</v>
      </c>
      <c r="AG712" s="5" t="s">
        <v>1036</v>
      </c>
      <c r="AH712" s="5" t="s">
        <v>123</v>
      </c>
      <c r="AI712" s="5" t="s">
        <v>171</v>
      </c>
      <c r="AJ712" s="5" t="s">
        <v>250</v>
      </c>
      <c r="AK712" s="5" t="s">
        <v>66</v>
      </c>
      <c r="AL712" s="5" t="s">
        <v>67</v>
      </c>
      <c r="AM712" s="5" t="s">
        <v>68</v>
      </c>
      <c r="AN712" s="5" t="s">
        <v>106</v>
      </c>
      <c r="AO712" s="5" t="s">
        <v>107</v>
      </c>
      <c r="AP712" s="5" t="s">
        <v>108</v>
      </c>
      <c r="AQ712" s="6">
        <v>14054</v>
      </c>
    </row>
    <row r="713" spans="1:43" ht="16.5" thickBot="1" x14ac:dyDescent="0.3">
      <c r="A713" s="4">
        <v>28897</v>
      </c>
      <c r="B713" s="5" t="s">
        <v>43</v>
      </c>
      <c r="C713" s="6">
        <v>26055000</v>
      </c>
      <c r="D713" s="6">
        <v>5890000</v>
      </c>
      <c r="E713" s="6">
        <v>37.777059999999999</v>
      </c>
      <c r="F713" s="6">
        <v>-122.436573</v>
      </c>
      <c r="G713" s="5" t="s">
        <v>45</v>
      </c>
      <c r="H713" s="5" t="s">
        <v>46</v>
      </c>
      <c r="I713" s="6">
        <v>4254882</v>
      </c>
      <c r="J713" s="6">
        <v>2009</v>
      </c>
      <c r="K713" s="6">
        <v>3801</v>
      </c>
      <c r="L713" s="6">
        <v>20090519</v>
      </c>
      <c r="M713" s="6">
        <v>1709</v>
      </c>
      <c r="N713" s="6">
        <v>821</v>
      </c>
      <c r="O713" s="5" t="s">
        <v>119</v>
      </c>
      <c r="P713" s="5" t="s">
        <v>47</v>
      </c>
      <c r="Q713" s="5" t="s">
        <v>258</v>
      </c>
      <c r="R713" s="5" t="s">
        <v>174</v>
      </c>
      <c r="S713" s="5" t="s">
        <v>680</v>
      </c>
      <c r="T713" s="6">
        <v>19</v>
      </c>
      <c r="U713" s="5" t="s">
        <v>120</v>
      </c>
      <c r="V713" s="5" t="s">
        <v>52</v>
      </c>
      <c r="W713" s="5" t="s">
        <v>90</v>
      </c>
      <c r="X713" s="5" t="s">
        <v>147</v>
      </c>
      <c r="Y713" s="5" t="s">
        <v>78</v>
      </c>
      <c r="Z713" s="5" t="s">
        <v>56</v>
      </c>
      <c r="AA713" s="5" t="s">
        <v>52</v>
      </c>
      <c r="AB713" s="5" t="s">
        <v>463</v>
      </c>
      <c r="AC713" s="5" t="s">
        <v>58</v>
      </c>
      <c r="AD713" s="5" t="s">
        <v>59</v>
      </c>
      <c r="AE713" s="5" t="s">
        <v>112</v>
      </c>
      <c r="AF713" s="5" t="s">
        <v>79</v>
      </c>
      <c r="AG713" s="5" t="s">
        <v>1058</v>
      </c>
      <c r="AH713" s="5" t="s">
        <v>63</v>
      </c>
      <c r="AI713" s="5" t="s">
        <v>64</v>
      </c>
      <c r="AJ713" s="5" t="s">
        <v>82</v>
      </c>
      <c r="AK713" s="5" t="s">
        <v>66</v>
      </c>
      <c r="AL713" s="5" t="s">
        <v>67</v>
      </c>
      <c r="AM713" s="5" t="s">
        <v>68</v>
      </c>
      <c r="AN713" s="6">
        <v>22106</v>
      </c>
      <c r="AO713" s="5" t="s">
        <v>85</v>
      </c>
      <c r="AP713" s="5" t="s">
        <v>86</v>
      </c>
      <c r="AQ713" s="6">
        <v>17451</v>
      </c>
    </row>
    <row r="714" spans="1:43" ht="16.5" thickBot="1" x14ac:dyDescent="0.3">
      <c r="A714" s="4">
        <v>28642</v>
      </c>
      <c r="B714" s="5" t="s">
        <v>43</v>
      </c>
      <c r="C714" s="6">
        <v>26027000</v>
      </c>
      <c r="D714" s="5" t="s">
        <v>44</v>
      </c>
      <c r="E714" s="6">
        <v>37.773345999999997</v>
      </c>
      <c r="F714" s="6">
        <v>-122.435751</v>
      </c>
      <c r="G714" s="5" t="s">
        <v>45</v>
      </c>
      <c r="H714" s="5" t="s">
        <v>46</v>
      </c>
      <c r="I714" s="6">
        <v>3748675</v>
      </c>
      <c r="J714" s="6">
        <v>2008</v>
      </c>
      <c r="K714" s="6">
        <v>3801</v>
      </c>
      <c r="L714" s="6">
        <v>20080522</v>
      </c>
      <c r="M714" s="6">
        <v>58</v>
      </c>
      <c r="N714" s="6">
        <v>352</v>
      </c>
      <c r="O714" s="5" t="s">
        <v>119</v>
      </c>
      <c r="P714" s="5" t="s">
        <v>72</v>
      </c>
      <c r="Q714" s="5" t="s">
        <v>240</v>
      </c>
      <c r="R714" s="5" t="s">
        <v>192</v>
      </c>
      <c r="S714" s="5" t="s">
        <v>680</v>
      </c>
      <c r="T714" s="6">
        <v>0</v>
      </c>
      <c r="U714" s="5" t="s">
        <v>51</v>
      </c>
      <c r="V714" s="5" t="s">
        <v>52</v>
      </c>
      <c r="W714" s="5" t="s">
        <v>90</v>
      </c>
      <c r="X714" s="5" t="s">
        <v>91</v>
      </c>
      <c r="Y714" s="5" t="s">
        <v>78</v>
      </c>
      <c r="Z714" s="5" t="s">
        <v>56</v>
      </c>
      <c r="AA714" s="5" t="s">
        <v>57</v>
      </c>
      <c r="AB714" s="5" t="s">
        <v>58</v>
      </c>
      <c r="AC714" s="5" t="s">
        <v>52</v>
      </c>
      <c r="AD714" s="5" t="s">
        <v>131</v>
      </c>
      <c r="AE714" s="5" t="s">
        <v>112</v>
      </c>
      <c r="AF714" s="5" t="s">
        <v>79</v>
      </c>
      <c r="AG714" s="5" t="s">
        <v>1001</v>
      </c>
      <c r="AH714" s="5" t="s">
        <v>149</v>
      </c>
      <c r="AI714" s="5" t="s">
        <v>64</v>
      </c>
      <c r="AJ714" s="5" t="s">
        <v>124</v>
      </c>
      <c r="AK714" s="5" t="s">
        <v>66</v>
      </c>
      <c r="AL714" s="5" t="s">
        <v>67</v>
      </c>
      <c r="AM714" s="5" t="s">
        <v>68</v>
      </c>
      <c r="AN714" s="5" t="s">
        <v>125</v>
      </c>
      <c r="AO714" s="5" t="s">
        <v>126</v>
      </c>
      <c r="AP714" s="5" t="s">
        <v>127</v>
      </c>
      <c r="AQ714" s="6">
        <v>21519</v>
      </c>
    </row>
    <row r="715" spans="1:43" ht="16.5" thickBot="1" x14ac:dyDescent="0.3">
      <c r="A715" s="4">
        <v>28647</v>
      </c>
      <c r="B715" s="5" t="s">
        <v>43</v>
      </c>
      <c r="C715" s="6">
        <v>26027000</v>
      </c>
      <c r="D715" s="6">
        <v>9760000</v>
      </c>
      <c r="E715" s="6">
        <v>37.773335000000003</v>
      </c>
      <c r="F715" s="6">
        <v>-122.435838</v>
      </c>
      <c r="G715" s="5" t="s">
        <v>45</v>
      </c>
      <c r="H715" s="5" t="s">
        <v>46</v>
      </c>
      <c r="I715" s="6">
        <v>5180210</v>
      </c>
      <c r="J715" s="6">
        <v>2011</v>
      </c>
      <c r="K715" s="6">
        <v>3801</v>
      </c>
      <c r="L715" s="6">
        <v>20110510</v>
      </c>
      <c r="M715" s="6">
        <v>1650</v>
      </c>
      <c r="N715" s="6">
        <v>1584</v>
      </c>
      <c r="O715" s="5" t="s">
        <v>119</v>
      </c>
      <c r="P715" s="5" t="s">
        <v>47</v>
      </c>
      <c r="Q715" s="5" t="s">
        <v>309</v>
      </c>
      <c r="R715" s="5" t="s">
        <v>192</v>
      </c>
      <c r="S715" s="5" t="s">
        <v>680</v>
      </c>
      <c r="T715" s="6">
        <v>25</v>
      </c>
      <c r="U715" s="5" t="s">
        <v>120</v>
      </c>
      <c r="V715" s="5" t="s">
        <v>52</v>
      </c>
      <c r="W715" s="5" t="s">
        <v>90</v>
      </c>
      <c r="X715" s="5" t="s">
        <v>147</v>
      </c>
      <c r="Y715" s="5" t="s">
        <v>78</v>
      </c>
      <c r="Z715" s="5" t="s">
        <v>56</v>
      </c>
      <c r="AA715" s="5" t="s">
        <v>57</v>
      </c>
      <c r="AB715" s="5" t="s">
        <v>58</v>
      </c>
      <c r="AC715" s="5" t="s">
        <v>52</v>
      </c>
      <c r="AD715" s="5" t="s">
        <v>59</v>
      </c>
      <c r="AE715" s="5" t="s">
        <v>112</v>
      </c>
      <c r="AF715" s="5" t="s">
        <v>79</v>
      </c>
      <c r="AG715" s="5" t="s">
        <v>1064</v>
      </c>
      <c r="AH715" s="5" t="s">
        <v>63</v>
      </c>
      <c r="AI715" s="5" t="s">
        <v>64</v>
      </c>
      <c r="AJ715" s="5" t="s">
        <v>65</v>
      </c>
      <c r="AK715" s="5" t="s">
        <v>168</v>
      </c>
      <c r="AL715" s="5" t="s">
        <v>67</v>
      </c>
      <c r="AM715" s="5" t="s">
        <v>68</v>
      </c>
      <c r="AN715" s="6">
        <v>22350</v>
      </c>
      <c r="AO715" s="5" t="s">
        <v>69</v>
      </c>
      <c r="AP715" s="5" t="s">
        <v>70</v>
      </c>
      <c r="AQ715" s="6">
        <v>27138</v>
      </c>
    </row>
    <row r="716" spans="1:43" ht="16.5" thickBot="1" x14ac:dyDescent="0.3">
      <c r="A716" s="4">
        <v>29038</v>
      </c>
      <c r="B716" s="5" t="s">
        <v>43</v>
      </c>
      <c r="C716" s="6">
        <v>26074000</v>
      </c>
      <c r="D716" s="5" t="s">
        <v>44</v>
      </c>
      <c r="E716" s="6">
        <v>37.779867000000003</v>
      </c>
      <c r="F716" s="6">
        <v>-122.437072</v>
      </c>
      <c r="G716" s="5" t="s">
        <v>45</v>
      </c>
      <c r="H716" s="5" t="s">
        <v>46</v>
      </c>
      <c r="I716" s="6">
        <v>3217805</v>
      </c>
      <c r="J716" s="6">
        <v>2007</v>
      </c>
      <c r="K716" s="6">
        <v>3801</v>
      </c>
      <c r="L716" s="6">
        <v>20070503</v>
      </c>
      <c r="M716" s="6">
        <v>1719</v>
      </c>
      <c r="N716" s="6">
        <v>4086</v>
      </c>
      <c r="O716" s="5" t="s">
        <v>217</v>
      </c>
      <c r="P716" s="5" t="s">
        <v>72</v>
      </c>
      <c r="Q716" s="5" t="s">
        <v>253</v>
      </c>
      <c r="R716" s="5" t="s">
        <v>101</v>
      </c>
      <c r="S716" s="5" t="s">
        <v>680</v>
      </c>
      <c r="T716" s="6">
        <v>0</v>
      </c>
      <c r="U716" s="5" t="s">
        <v>51</v>
      </c>
      <c r="V716" s="5" t="s">
        <v>52</v>
      </c>
      <c r="W716" s="5" t="s">
        <v>90</v>
      </c>
      <c r="X716" s="5" t="s">
        <v>91</v>
      </c>
      <c r="Y716" s="5" t="s">
        <v>78</v>
      </c>
      <c r="Z716" s="5" t="s">
        <v>56</v>
      </c>
      <c r="AA716" s="5" t="s">
        <v>57</v>
      </c>
      <c r="AB716" s="5" t="s">
        <v>58</v>
      </c>
      <c r="AC716" s="5" t="s">
        <v>52</v>
      </c>
      <c r="AD716" s="5" t="s">
        <v>59</v>
      </c>
      <c r="AE716" s="5" t="s">
        <v>112</v>
      </c>
      <c r="AF716" s="5" t="s">
        <v>79</v>
      </c>
      <c r="AG716" s="5" t="s">
        <v>1070</v>
      </c>
      <c r="AH716" s="5" t="s">
        <v>63</v>
      </c>
      <c r="AI716" s="5" t="s">
        <v>171</v>
      </c>
      <c r="AJ716" s="5" t="s">
        <v>124</v>
      </c>
      <c r="AK716" s="5" t="s">
        <v>66</v>
      </c>
      <c r="AL716" s="5" t="s">
        <v>67</v>
      </c>
      <c r="AM716" s="5" t="s">
        <v>68</v>
      </c>
      <c r="AN716" s="5" t="s">
        <v>125</v>
      </c>
      <c r="AO716" s="5" t="s">
        <v>126</v>
      </c>
      <c r="AP716" s="5" t="s">
        <v>127</v>
      </c>
      <c r="AQ716" s="6">
        <v>21571</v>
      </c>
    </row>
    <row r="717" spans="1:43" ht="16.5" thickBot="1" x14ac:dyDescent="0.3">
      <c r="A717" s="4">
        <v>1361</v>
      </c>
      <c r="B717" s="5" t="s">
        <v>43</v>
      </c>
      <c r="C717" s="6">
        <v>26475000</v>
      </c>
      <c r="D717" s="6">
        <v>5903000</v>
      </c>
      <c r="E717" s="6">
        <v>37.774952999999996</v>
      </c>
      <c r="F717" s="6">
        <v>-122.45313899999999</v>
      </c>
      <c r="G717" s="5" t="s">
        <v>45</v>
      </c>
      <c r="H717" s="5" t="s">
        <v>46</v>
      </c>
      <c r="I717" s="6">
        <v>130374450</v>
      </c>
      <c r="J717" s="6">
        <v>2013</v>
      </c>
      <c r="K717" s="6">
        <v>3801</v>
      </c>
      <c r="L717" s="6">
        <v>20130507</v>
      </c>
      <c r="M717" s="6">
        <v>1635</v>
      </c>
      <c r="N717" s="6">
        <v>845</v>
      </c>
      <c r="O717" s="5" t="s">
        <v>571</v>
      </c>
      <c r="P717" s="5" t="s">
        <v>47</v>
      </c>
      <c r="Q717" s="5" t="s">
        <v>978</v>
      </c>
      <c r="R717" s="5" t="s">
        <v>174</v>
      </c>
      <c r="S717" s="5" t="s">
        <v>751</v>
      </c>
      <c r="T717" s="6">
        <v>40</v>
      </c>
      <c r="U717" s="5" t="s">
        <v>120</v>
      </c>
      <c r="V717" s="5" t="s">
        <v>52</v>
      </c>
      <c r="W717" s="5" t="s">
        <v>90</v>
      </c>
      <c r="X717" s="5" t="s">
        <v>54</v>
      </c>
      <c r="Y717" s="5" t="s">
        <v>78</v>
      </c>
      <c r="Z717" s="5" t="s">
        <v>56</v>
      </c>
      <c r="AA717" s="5" t="s">
        <v>57</v>
      </c>
      <c r="AB717" s="5" t="s">
        <v>58</v>
      </c>
      <c r="AC717" s="5" t="s">
        <v>52</v>
      </c>
      <c r="AD717" s="5" t="s">
        <v>59</v>
      </c>
      <c r="AE717" s="5" t="s">
        <v>112</v>
      </c>
      <c r="AF717" s="5" t="s">
        <v>79</v>
      </c>
      <c r="AG717" s="5" t="s">
        <v>1081</v>
      </c>
      <c r="AH717" s="5" t="s">
        <v>63</v>
      </c>
      <c r="AI717" s="5" t="s">
        <v>171</v>
      </c>
      <c r="AJ717" s="5" t="s">
        <v>1082</v>
      </c>
      <c r="AK717" s="5" t="s">
        <v>83</v>
      </c>
      <c r="AL717" s="5" t="s">
        <v>67</v>
      </c>
      <c r="AM717" s="5" t="s">
        <v>1083</v>
      </c>
      <c r="AN717" s="5" t="s">
        <v>244</v>
      </c>
      <c r="AO717" s="5" t="s">
        <v>244</v>
      </c>
      <c r="AP717" s="5" t="s">
        <v>244</v>
      </c>
      <c r="AQ717" s="6">
        <v>33278</v>
      </c>
    </row>
    <row r="718" spans="1:43" ht="16.5" thickBot="1" x14ac:dyDescent="0.3">
      <c r="A718" s="4">
        <v>29436</v>
      </c>
      <c r="B718" s="5" t="s">
        <v>43</v>
      </c>
      <c r="C718" s="6">
        <v>26441000</v>
      </c>
      <c r="D718" s="6">
        <v>9770000</v>
      </c>
      <c r="E718" s="6">
        <v>37.771149999999999</v>
      </c>
      <c r="F718" s="6">
        <v>-122.452833</v>
      </c>
      <c r="G718" s="5" t="s">
        <v>45</v>
      </c>
      <c r="H718" s="5" t="s">
        <v>46</v>
      </c>
      <c r="I718" s="6">
        <v>3217810</v>
      </c>
      <c r="J718" s="6">
        <v>2007</v>
      </c>
      <c r="K718" s="6">
        <v>3801</v>
      </c>
      <c r="L718" s="6">
        <v>20070516</v>
      </c>
      <c r="M718" s="6">
        <v>1452</v>
      </c>
      <c r="N718" s="6">
        <v>1446</v>
      </c>
      <c r="O718" s="5" t="s">
        <v>44</v>
      </c>
      <c r="P718" s="5" t="s">
        <v>88</v>
      </c>
      <c r="Q718" s="5" t="s">
        <v>44</v>
      </c>
      <c r="R718" s="5" t="s">
        <v>192</v>
      </c>
      <c r="S718" s="5" t="s">
        <v>751</v>
      </c>
      <c r="T718" s="6">
        <v>173</v>
      </c>
      <c r="U718" s="5" t="s">
        <v>120</v>
      </c>
      <c r="V718" s="5" t="s">
        <v>52</v>
      </c>
      <c r="W718" s="5" t="s">
        <v>90</v>
      </c>
      <c r="X718" s="5" t="s">
        <v>147</v>
      </c>
      <c r="Y718" s="5" t="s">
        <v>78</v>
      </c>
      <c r="Z718" s="5" t="s">
        <v>56</v>
      </c>
      <c r="AA718" s="5" t="s">
        <v>57</v>
      </c>
      <c r="AB718" s="5" t="s">
        <v>58</v>
      </c>
      <c r="AC718" s="5" t="s">
        <v>52</v>
      </c>
      <c r="AD718" s="5" t="s">
        <v>59</v>
      </c>
      <c r="AE718" s="5" t="s">
        <v>112</v>
      </c>
      <c r="AF718" s="5" t="s">
        <v>79</v>
      </c>
      <c r="AG718" s="5" t="s">
        <v>1087</v>
      </c>
      <c r="AH718" s="5" t="s">
        <v>63</v>
      </c>
      <c r="AI718" s="5" t="s">
        <v>64</v>
      </c>
      <c r="AJ718" s="5" t="s">
        <v>65</v>
      </c>
      <c r="AK718" s="5" t="s">
        <v>83</v>
      </c>
      <c r="AL718" s="5" t="s">
        <v>67</v>
      </c>
      <c r="AM718" s="5" t="s">
        <v>68</v>
      </c>
      <c r="AN718" s="6">
        <v>22350</v>
      </c>
      <c r="AO718" s="5" t="s">
        <v>69</v>
      </c>
      <c r="AP718" s="5" t="s">
        <v>70</v>
      </c>
      <c r="AQ718" s="6">
        <v>1991</v>
      </c>
    </row>
    <row r="719" spans="1:43" ht="16.5" thickBot="1" x14ac:dyDescent="0.3">
      <c r="A719" s="4">
        <v>637</v>
      </c>
      <c r="B719" s="5" t="s">
        <v>43</v>
      </c>
      <c r="C719" s="6">
        <v>26475000</v>
      </c>
      <c r="D719" s="5" t="s">
        <v>44</v>
      </c>
      <c r="E719" s="6">
        <v>37.774754999999999</v>
      </c>
      <c r="F719" s="6">
        <v>-122.454683</v>
      </c>
      <c r="G719" s="5" t="s">
        <v>45</v>
      </c>
      <c r="H719" s="5" t="s">
        <v>46</v>
      </c>
      <c r="I719" s="6">
        <v>130412840</v>
      </c>
      <c r="J719" s="6">
        <v>2013</v>
      </c>
      <c r="K719" s="6">
        <v>3801</v>
      </c>
      <c r="L719" s="6">
        <v>20130519</v>
      </c>
      <c r="M719" s="6">
        <v>208</v>
      </c>
      <c r="N719" s="6">
        <v>537</v>
      </c>
      <c r="O719" s="5" t="s">
        <v>119</v>
      </c>
      <c r="P719" s="5" t="s">
        <v>182</v>
      </c>
      <c r="Q719" s="5" t="s">
        <v>465</v>
      </c>
      <c r="R719" s="5" t="s">
        <v>174</v>
      </c>
      <c r="S719" s="5" t="s">
        <v>694</v>
      </c>
      <c r="T719" s="6">
        <v>0</v>
      </c>
      <c r="U719" s="5" t="s">
        <v>51</v>
      </c>
      <c r="V719" s="5" t="s">
        <v>52</v>
      </c>
      <c r="W719" s="5" t="s">
        <v>53</v>
      </c>
      <c r="X719" s="5" t="s">
        <v>91</v>
      </c>
      <c r="Y719" s="5" t="s">
        <v>78</v>
      </c>
      <c r="Z719" s="5" t="s">
        <v>56</v>
      </c>
      <c r="AA719" s="5" t="s">
        <v>57</v>
      </c>
      <c r="AB719" s="5" t="s">
        <v>58</v>
      </c>
      <c r="AC719" s="5" t="s">
        <v>52</v>
      </c>
      <c r="AD719" s="5" t="s">
        <v>121</v>
      </c>
      <c r="AE719" s="5" t="s">
        <v>112</v>
      </c>
      <c r="AF719" s="5" t="s">
        <v>79</v>
      </c>
      <c r="AG719" s="5" t="s">
        <v>756</v>
      </c>
      <c r="AH719" s="5" t="s">
        <v>133</v>
      </c>
      <c r="AI719" s="5" t="s">
        <v>64</v>
      </c>
      <c r="AJ719" s="5" t="s">
        <v>124</v>
      </c>
      <c r="AK719" s="5" t="s">
        <v>66</v>
      </c>
      <c r="AL719" s="5" t="s">
        <v>67</v>
      </c>
      <c r="AM719" s="5" t="s">
        <v>68</v>
      </c>
      <c r="AN719" s="5" t="s">
        <v>125</v>
      </c>
      <c r="AO719" s="5" t="s">
        <v>126</v>
      </c>
      <c r="AP719" s="5" t="s">
        <v>127</v>
      </c>
      <c r="AQ719" s="6">
        <v>949</v>
      </c>
    </row>
    <row r="720" spans="1:43" ht="16.5" thickBot="1" x14ac:dyDescent="0.3">
      <c r="A720" s="4">
        <v>29518</v>
      </c>
      <c r="B720" s="5" t="s">
        <v>43</v>
      </c>
      <c r="C720" s="6">
        <v>26484000</v>
      </c>
      <c r="D720" s="6">
        <v>12749000</v>
      </c>
      <c r="E720" s="6">
        <v>37.777611999999998</v>
      </c>
      <c r="F720" s="6">
        <v>-122.45511399999999</v>
      </c>
      <c r="G720" s="5" t="s">
        <v>45</v>
      </c>
      <c r="H720" s="5" t="s">
        <v>46</v>
      </c>
      <c r="I720" s="6">
        <v>6135419</v>
      </c>
      <c r="J720" s="6">
        <v>2012</v>
      </c>
      <c r="K720" s="6">
        <v>3801</v>
      </c>
      <c r="L720" s="6">
        <v>20120512</v>
      </c>
      <c r="M720" s="6">
        <v>1620</v>
      </c>
      <c r="N720" s="6">
        <v>1073</v>
      </c>
      <c r="O720" s="5" t="s">
        <v>87</v>
      </c>
      <c r="P720" s="5" t="s">
        <v>128</v>
      </c>
      <c r="Q720" s="5" t="s">
        <v>1111</v>
      </c>
      <c r="R720" s="5" t="s">
        <v>101</v>
      </c>
      <c r="S720" s="5" t="s">
        <v>694</v>
      </c>
      <c r="T720" s="6">
        <v>30</v>
      </c>
      <c r="U720" s="5" t="s">
        <v>76</v>
      </c>
      <c r="V720" s="5" t="s">
        <v>52</v>
      </c>
      <c r="W720" s="5" t="s">
        <v>90</v>
      </c>
      <c r="X720" s="5" t="s">
        <v>77</v>
      </c>
      <c r="Y720" s="5" t="s">
        <v>78</v>
      </c>
      <c r="Z720" s="5" t="s">
        <v>56</v>
      </c>
      <c r="AA720" s="5" t="s">
        <v>57</v>
      </c>
      <c r="AB720" s="5" t="s">
        <v>58</v>
      </c>
      <c r="AC720" s="5" t="s">
        <v>52</v>
      </c>
      <c r="AD720" s="5" t="s">
        <v>59</v>
      </c>
      <c r="AE720" s="5" t="s">
        <v>112</v>
      </c>
      <c r="AF720" s="5" t="s">
        <v>79</v>
      </c>
      <c r="AG720" s="5" t="s">
        <v>1113</v>
      </c>
      <c r="AH720" s="5" t="s">
        <v>63</v>
      </c>
      <c r="AI720" s="5" t="s">
        <v>64</v>
      </c>
      <c r="AJ720" s="5" t="s">
        <v>334</v>
      </c>
      <c r="AK720" s="5" t="s">
        <v>83</v>
      </c>
      <c r="AL720" s="5" t="s">
        <v>67</v>
      </c>
      <c r="AM720" s="5" t="s">
        <v>68</v>
      </c>
      <c r="AN720" s="5" t="s">
        <v>195</v>
      </c>
      <c r="AO720" s="5" t="s">
        <v>196</v>
      </c>
      <c r="AP720" s="5" t="s">
        <v>197</v>
      </c>
      <c r="AQ720" s="6">
        <v>17289</v>
      </c>
    </row>
    <row r="721" spans="1:43" ht="16.5" thickBot="1" x14ac:dyDescent="0.3">
      <c r="A721" s="4">
        <v>29504</v>
      </c>
      <c r="B721" s="5" t="s">
        <v>43</v>
      </c>
      <c r="C721" s="6">
        <v>26480000</v>
      </c>
      <c r="D721" s="5" t="s">
        <v>44</v>
      </c>
      <c r="E721" s="6">
        <v>37.777940000000001</v>
      </c>
      <c r="F721" s="6">
        <v>-122.452431</v>
      </c>
      <c r="G721" s="5" t="s">
        <v>45</v>
      </c>
      <c r="H721" s="5" t="s">
        <v>46</v>
      </c>
      <c r="I721" s="6">
        <v>5180167</v>
      </c>
      <c r="J721" s="6">
        <v>2011</v>
      </c>
      <c r="K721" s="6">
        <v>3801</v>
      </c>
      <c r="L721" s="6">
        <v>20110516</v>
      </c>
      <c r="M721" s="6">
        <v>2330</v>
      </c>
      <c r="N721" s="6">
        <v>659</v>
      </c>
      <c r="O721" s="5" t="s">
        <v>44</v>
      </c>
      <c r="P721" s="5" t="s">
        <v>172</v>
      </c>
      <c r="Q721" s="5" t="s">
        <v>1131</v>
      </c>
      <c r="R721" s="5" t="s">
        <v>101</v>
      </c>
      <c r="S721" s="5" t="s">
        <v>1129</v>
      </c>
      <c r="T721" s="6">
        <v>0</v>
      </c>
      <c r="U721" s="5" t="s">
        <v>51</v>
      </c>
      <c r="V721" s="5" t="s">
        <v>52</v>
      </c>
      <c r="W721" s="5" t="s">
        <v>90</v>
      </c>
      <c r="X721" s="5" t="s">
        <v>91</v>
      </c>
      <c r="Y721" s="5" t="s">
        <v>78</v>
      </c>
      <c r="Z721" s="5" t="s">
        <v>56</v>
      </c>
      <c r="AA721" s="5" t="s">
        <v>213</v>
      </c>
      <c r="AB721" s="5" t="s">
        <v>58</v>
      </c>
      <c r="AC721" s="5" t="s">
        <v>52</v>
      </c>
      <c r="AD721" s="5" t="s">
        <v>131</v>
      </c>
      <c r="AE721" s="5" t="s">
        <v>112</v>
      </c>
      <c r="AF721" s="5" t="s">
        <v>79</v>
      </c>
      <c r="AG721" s="5" t="s">
        <v>1130</v>
      </c>
      <c r="AH721" s="5" t="s">
        <v>149</v>
      </c>
      <c r="AI721" s="5" t="s">
        <v>215</v>
      </c>
      <c r="AJ721" s="5" t="s">
        <v>220</v>
      </c>
      <c r="AK721" s="5" t="s">
        <v>66</v>
      </c>
      <c r="AL721" s="5" t="s">
        <v>67</v>
      </c>
      <c r="AM721" s="5" t="s">
        <v>68</v>
      </c>
      <c r="AN721" s="5" t="s">
        <v>221</v>
      </c>
      <c r="AO721" s="5" t="s">
        <v>222</v>
      </c>
      <c r="AP721" s="5" t="s">
        <v>223</v>
      </c>
      <c r="AQ721" s="6">
        <v>26547</v>
      </c>
    </row>
    <row r="722" spans="1:43" ht="16.5" thickBot="1" x14ac:dyDescent="0.3">
      <c r="A722" s="4">
        <v>14894</v>
      </c>
      <c r="B722" s="5" t="s">
        <v>43</v>
      </c>
      <c r="C722" s="6">
        <v>26358000</v>
      </c>
      <c r="D722" s="6">
        <v>2610000</v>
      </c>
      <c r="E722" s="6">
        <v>37.776449</v>
      </c>
      <c r="F722" s="6">
        <v>-122.441491</v>
      </c>
      <c r="G722" s="5" t="s">
        <v>45</v>
      </c>
      <c r="H722" s="5" t="s">
        <v>46</v>
      </c>
      <c r="I722" s="6">
        <v>3997232</v>
      </c>
      <c r="J722" s="6">
        <v>2008</v>
      </c>
      <c r="K722" s="6">
        <v>3801</v>
      </c>
      <c r="L722" s="6">
        <v>20081120</v>
      </c>
      <c r="M722" s="6">
        <v>1815</v>
      </c>
      <c r="N722" s="6">
        <v>4232</v>
      </c>
      <c r="O722" s="5" t="s">
        <v>313</v>
      </c>
      <c r="P722" s="5" t="s">
        <v>72</v>
      </c>
      <c r="Q722" s="5" t="s">
        <v>224</v>
      </c>
      <c r="R722" s="5" t="s">
        <v>230</v>
      </c>
      <c r="S722" s="5" t="s">
        <v>174</v>
      </c>
      <c r="T722" s="6">
        <v>5</v>
      </c>
      <c r="U722" s="5" t="s">
        <v>622</v>
      </c>
      <c r="V722" s="5" t="s">
        <v>52</v>
      </c>
      <c r="W722" s="5" t="s">
        <v>90</v>
      </c>
      <c r="X722" s="5" t="s">
        <v>150</v>
      </c>
      <c r="Y722" s="5" t="s">
        <v>151</v>
      </c>
      <c r="Z722" s="5" t="s">
        <v>269</v>
      </c>
      <c r="AA722" s="5" t="s">
        <v>57</v>
      </c>
      <c r="AB722" s="5" t="s">
        <v>58</v>
      </c>
      <c r="AC722" s="5" t="s">
        <v>52</v>
      </c>
      <c r="AD722" s="5" t="s">
        <v>131</v>
      </c>
      <c r="AE722" s="5" t="s">
        <v>60</v>
      </c>
      <c r="AF722" s="5" t="s">
        <v>153</v>
      </c>
      <c r="AG722" s="5" t="s">
        <v>706</v>
      </c>
      <c r="AH722" s="5" t="s">
        <v>123</v>
      </c>
      <c r="AI722" s="5" t="s">
        <v>64</v>
      </c>
      <c r="AJ722" s="5" t="s">
        <v>707</v>
      </c>
      <c r="AK722" s="5" t="s">
        <v>66</v>
      </c>
      <c r="AL722" s="5" t="s">
        <v>247</v>
      </c>
      <c r="AM722" s="5" t="s">
        <v>68</v>
      </c>
      <c r="AN722" s="6">
        <v>21663</v>
      </c>
      <c r="AO722" s="5" t="s">
        <v>708</v>
      </c>
      <c r="AP722" s="5" t="s">
        <v>709</v>
      </c>
      <c r="AQ722" s="6">
        <v>18847</v>
      </c>
    </row>
    <row r="723" spans="1:43" ht="16.5" thickBot="1" x14ac:dyDescent="0.3">
      <c r="A723" s="4">
        <v>7696</v>
      </c>
      <c r="B723" s="5" t="s">
        <v>43</v>
      </c>
      <c r="C723" s="6">
        <v>26350000</v>
      </c>
      <c r="D723" s="6">
        <v>5452000</v>
      </c>
      <c r="E723" s="6">
        <v>37.773701000000003</v>
      </c>
      <c r="F723" s="6">
        <v>-122.44040800000001</v>
      </c>
      <c r="G723" s="5" t="s">
        <v>45</v>
      </c>
      <c r="H723" s="5" t="s">
        <v>46</v>
      </c>
      <c r="I723" s="6">
        <v>130947239</v>
      </c>
      <c r="J723" s="6">
        <v>2013</v>
      </c>
      <c r="K723" s="6">
        <v>3801</v>
      </c>
      <c r="L723" s="6">
        <v>20131108</v>
      </c>
      <c r="M723" s="6">
        <v>826</v>
      </c>
      <c r="N723" s="6">
        <v>1856</v>
      </c>
      <c r="O723" s="5" t="s">
        <v>119</v>
      </c>
      <c r="P723" s="5" t="s">
        <v>135</v>
      </c>
      <c r="Q723" s="5" t="s">
        <v>169</v>
      </c>
      <c r="R723" s="5" t="s">
        <v>109</v>
      </c>
      <c r="S723" s="5" t="s">
        <v>230</v>
      </c>
      <c r="T723" s="6">
        <v>150</v>
      </c>
      <c r="U723" s="5" t="s">
        <v>76</v>
      </c>
      <c r="V723" s="5" t="s">
        <v>52</v>
      </c>
      <c r="W723" s="5" t="s">
        <v>90</v>
      </c>
      <c r="X723" s="5" t="s">
        <v>147</v>
      </c>
      <c r="Y723" s="5" t="s">
        <v>245</v>
      </c>
      <c r="Z723" s="5" t="s">
        <v>56</v>
      </c>
      <c r="AA723" s="5" t="s">
        <v>57</v>
      </c>
      <c r="AB723" s="5" t="s">
        <v>58</v>
      </c>
      <c r="AC723" s="5" t="s">
        <v>52</v>
      </c>
      <c r="AD723" s="5" t="s">
        <v>59</v>
      </c>
      <c r="AE723" s="5" t="s">
        <v>112</v>
      </c>
      <c r="AF723" s="5" t="s">
        <v>79</v>
      </c>
      <c r="AG723" s="5" t="s">
        <v>246</v>
      </c>
      <c r="AH723" s="5" t="s">
        <v>95</v>
      </c>
      <c r="AI723" s="5" t="s">
        <v>64</v>
      </c>
      <c r="AJ723" s="5" t="s">
        <v>65</v>
      </c>
      <c r="AK723" s="5" t="s">
        <v>168</v>
      </c>
      <c r="AL723" s="5" t="s">
        <v>247</v>
      </c>
      <c r="AM723" s="5" t="s">
        <v>68</v>
      </c>
      <c r="AN723" s="6">
        <v>22350</v>
      </c>
      <c r="AO723" s="5" t="s">
        <v>69</v>
      </c>
      <c r="AP723" s="5" t="s">
        <v>70</v>
      </c>
      <c r="AQ723" s="6">
        <v>17244</v>
      </c>
    </row>
    <row r="724" spans="1:43" ht="16.5" thickBot="1" x14ac:dyDescent="0.3">
      <c r="A724" s="4">
        <v>29262</v>
      </c>
      <c r="B724" s="5" t="s">
        <v>43</v>
      </c>
      <c r="C724" s="6">
        <v>26352000</v>
      </c>
      <c r="D724" s="5" t="s">
        <v>44</v>
      </c>
      <c r="E724" s="6">
        <v>37.775505000000003</v>
      </c>
      <c r="F724" s="6">
        <v>-122.4413</v>
      </c>
      <c r="G724" s="5" t="s">
        <v>45</v>
      </c>
      <c r="H724" s="5" t="s">
        <v>46</v>
      </c>
      <c r="I724" s="6">
        <v>4491626</v>
      </c>
      <c r="J724" s="6">
        <v>2009</v>
      </c>
      <c r="K724" s="6">
        <v>3801</v>
      </c>
      <c r="L724" s="6">
        <v>20091117</v>
      </c>
      <c r="M724" s="6">
        <v>1510</v>
      </c>
      <c r="N724" s="6">
        <v>4060</v>
      </c>
      <c r="O724" s="5" t="s">
        <v>119</v>
      </c>
      <c r="P724" s="5" t="s">
        <v>47</v>
      </c>
      <c r="Q724" s="5" t="s">
        <v>262</v>
      </c>
      <c r="R724" s="5" t="s">
        <v>263</v>
      </c>
      <c r="S724" s="5" t="s">
        <v>230</v>
      </c>
      <c r="T724" s="6">
        <v>0</v>
      </c>
      <c r="U724" s="5" t="s">
        <v>51</v>
      </c>
      <c r="V724" s="5" t="s">
        <v>52</v>
      </c>
      <c r="W724" s="5" t="s">
        <v>53</v>
      </c>
      <c r="X724" s="5" t="s">
        <v>91</v>
      </c>
      <c r="Y724" s="5" t="s">
        <v>78</v>
      </c>
      <c r="Z724" s="5" t="s">
        <v>56</v>
      </c>
      <c r="AA724" s="5" t="s">
        <v>57</v>
      </c>
      <c r="AB724" s="5" t="s">
        <v>58</v>
      </c>
      <c r="AC724" s="5" t="s">
        <v>52</v>
      </c>
      <c r="AD724" s="5" t="s">
        <v>59</v>
      </c>
      <c r="AE724" s="5" t="s">
        <v>60</v>
      </c>
      <c r="AF724" s="5" t="s">
        <v>79</v>
      </c>
      <c r="AG724" s="5" t="s">
        <v>264</v>
      </c>
      <c r="AH724" s="5" t="s">
        <v>63</v>
      </c>
      <c r="AI724" s="5" t="s">
        <v>64</v>
      </c>
      <c r="AJ724" s="5" t="s">
        <v>220</v>
      </c>
      <c r="AK724" s="5" t="s">
        <v>66</v>
      </c>
      <c r="AL724" s="5" t="s">
        <v>247</v>
      </c>
      <c r="AM724" s="5" t="s">
        <v>68</v>
      </c>
      <c r="AN724" s="5" t="s">
        <v>221</v>
      </c>
      <c r="AO724" s="5" t="s">
        <v>222</v>
      </c>
      <c r="AP724" s="5" t="s">
        <v>223</v>
      </c>
      <c r="AQ724" s="6">
        <v>5062</v>
      </c>
    </row>
    <row r="725" spans="1:43" ht="16.5" thickBot="1" x14ac:dyDescent="0.3">
      <c r="A725" s="4">
        <v>14186</v>
      </c>
      <c r="B725" s="5" t="s">
        <v>43</v>
      </c>
      <c r="C725" s="6">
        <v>26319000</v>
      </c>
      <c r="D725" s="6">
        <v>9762000</v>
      </c>
      <c r="E725" s="6">
        <v>37.772784999999999</v>
      </c>
      <c r="F725" s="6">
        <v>-122.44016999999999</v>
      </c>
      <c r="G725" s="5" t="s">
        <v>45</v>
      </c>
      <c r="H725" s="5" t="s">
        <v>46</v>
      </c>
      <c r="I725" s="6">
        <v>6059148</v>
      </c>
      <c r="J725" s="6">
        <v>2012</v>
      </c>
      <c r="K725" s="6">
        <v>3801</v>
      </c>
      <c r="L725" s="6">
        <v>20121117</v>
      </c>
      <c r="M725" s="6">
        <v>1927</v>
      </c>
      <c r="N725" s="6">
        <v>4000</v>
      </c>
      <c r="O725" s="5" t="s">
        <v>119</v>
      </c>
      <c r="P725" s="5" t="s">
        <v>128</v>
      </c>
      <c r="Q725" s="5" t="s">
        <v>282</v>
      </c>
      <c r="R725" s="5" t="s">
        <v>192</v>
      </c>
      <c r="S725" s="5" t="s">
        <v>230</v>
      </c>
      <c r="T725" s="6">
        <v>165</v>
      </c>
      <c r="U725" s="5" t="s">
        <v>76</v>
      </c>
      <c r="V725" s="5" t="s">
        <v>52</v>
      </c>
      <c r="W725" s="5" t="s">
        <v>53</v>
      </c>
      <c r="X725" s="5" t="s">
        <v>249</v>
      </c>
      <c r="Y725" s="5" t="s">
        <v>92</v>
      </c>
      <c r="Z725" s="5" t="s">
        <v>56</v>
      </c>
      <c r="AA725" s="5" t="s">
        <v>213</v>
      </c>
      <c r="AB725" s="5" t="s">
        <v>58</v>
      </c>
      <c r="AC725" s="5" t="s">
        <v>52</v>
      </c>
      <c r="AD725" s="5" t="s">
        <v>131</v>
      </c>
      <c r="AE725" s="5" t="s">
        <v>60</v>
      </c>
      <c r="AF725" s="5" t="s">
        <v>283</v>
      </c>
      <c r="AG725" s="5" t="s">
        <v>284</v>
      </c>
      <c r="AH725" s="5" t="s">
        <v>123</v>
      </c>
      <c r="AI725" s="5" t="s">
        <v>215</v>
      </c>
      <c r="AJ725" s="5" t="s">
        <v>243</v>
      </c>
      <c r="AK725" s="5" t="s">
        <v>83</v>
      </c>
      <c r="AL725" s="5" t="s">
        <v>247</v>
      </c>
      <c r="AM725" s="5" t="s">
        <v>244</v>
      </c>
      <c r="AN725" s="5" t="s">
        <v>244</v>
      </c>
      <c r="AO725" s="5" t="s">
        <v>244</v>
      </c>
      <c r="AP725" s="5" t="s">
        <v>44</v>
      </c>
      <c r="AQ725" s="6">
        <v>6732</v>
      </c>
    </row>
    <row r="726" spans="1:43" ht="16.5" thickBot="1" x14ac:dyDescent="0.3">
      <c r="A726" s="4">
        <v>23187</v>
      </c>
      <c r="B726" s="5" t="s">
        <v>43</v>
      </c>
      <c r="C726" s="6">
        <v>26319000</v>
      </c>
      <c r="D726" s="6">
        <v>9763000</v>
      </c>
      <c r="E726" s="6">
        <v>37.772663999999999</v>
      </c>
      <c r="F726" s="6">
        <v>-122.44111599999999</v>
      </c>
      <c r="G726" s="5" t="s">
        <v>45</v>
      </c>
      <c r="H726" s="5" t="s">
        <v>46</v>
      </c>
      <c r="I726" s="6">
        <v>130935109</v>
      </c>
      <c r="J726" s="6">
        <v>2013</v>
      </c>
      <c r="K726" s="6">
        <v>3801</v>
      </c>
      <c r="L726" s="6">
        <v>20131104</v>
      </c>
      <c r="M726" s="6">
        <v>652</v>
      </c>
      <c r="N726" s="6">
        <v>4288</v>
      </c>
      <c r="O726" s="5" t="s">
        <v>288</v>
      </c>
      <c r="P726" s="5" t="s">
        <v>172</v>
      </c>
      <c r="Q726" s="5" t="s">
        <v>187</v>
      </c>
      <c r="R726" s="5" t="s">
        <v>192</v>
      </c>
      <c r="S726" s="5" t="s">
        <v>230</v>
      </c>
      <c r="T726" s="6">
        <v>112</v>
      </c>
      <c r="U726" s="5" t="s">
        <v>120</v>
      </c>
      <c r="V726" s="5" t="s">
        <v>52</v>
      </c>
      <c r="W726" s="5" t="s">
        <v>53</v>
      </c>
      <c r="X726" s="5" t="s">
        <v>77</v>
      </c>
      <c r="Y726" s="5" t="s">
        <v>245</v>
      </c>
      <c r="Z726" s="5" t="s">
        <v>56</v>
      </c>
      <c r="AA726" s="5" t="s">
        <v>57</v>
      </c>
      <c r="AB726" s="5" t="s">
        <v>58</v>
      </c>
      <c r="AC726" s="5" t="s">
        <v>52</v>
      </c>
      <c r="AD726" s="5" t="s">
        <v>59</v>
      </c>
      <c r="AE726" s="5" t="s">
        <v>60</v>
      </c>
      <c r="AF726" s="5" t="s">
        <v>79</v>
      </c>
      <c r="AG726" s="5" t="s">
        <v>289</v>
      </c>
      <c r="AH726" s="5" t="s">
        <v>95</v>
      </c>
      <c r="AI726" s="5" t="s">
        <v>64</v>
      </c>
      <c r="AJ726" s="5" t="s">
        <v>114</v>
      </c>
      <c r="AK726" s="5" t="s">
        <v>83</v>
      </c>
      <c r="AL726" s="5" t="s">
        <v>247</v>
      </c>
      <c r="AM726" s="5" t="s">
        <v>68</v>
      </c>
      <c r="AN726" s="5" t="s">
        <v>116</v>
      </c>
      <c r="AO726" s="5" t="s">
        <v>117</v>
      </c>
      <c r="AP726" s="5" t="s">
        <v>118</v>
      </c>
      <c r="AQ726" s="6">
        <v>9215</v>
      </c>
    </row>
    <row r="727" spans="1:43" ht="16.5" thickBot="1" x14ac:dyDescent="0.3">
      <c r="A727" s="4">
        <v>28963</v>
      </c>
      <c r="B727" s="5" t="s">
        <v>43</v>
      </c>
      <c r="C727" s="6">
        <v>26058000</v>
      </c>
      <c r="D727" s="5" t="s">
        <v>44</v>
      </c>
      <c r="E727" s="6">
        <v>37.773847000000004</v>
      </c>
      <c r="F727" s="6">
        <v>-122.439277</v>
      </c>
      <c r="G727" s="5" t="s">
        <v>45</v>
      </c>
      <c r="H727" s="5" t="s">
        <v>46</v>
      </c>
      <c r="I727" s="6">
        <v>4978843</v>
      </c>
      <c r="J727" s="6">
        <v>2010</v>
      </c>
      <c r="K727" s="6">
        <v>3801</v>
      </c>
      <c r="L727" s="6">
        <v>20101119</v>
      </c>
      <c r="M727" s="6">
        <v>2246</v>
      </c>
      <c r="N727" s="6">
        <v>1128</v>
      </c>
      <c r="O727" s="5" t="s">
        <v>44</v>
      </c>
      <c r="P727" s="5" t="s">
        <v>135</v>
      </c>
      <c r="Q727" s="5" t="s">
        <v>142</v>
      </c>
      <c r="R727" s="5" t="s">
        <v>109</v>
      </c>
      <c r="S727" s="5" t="s">
        <v>325</v>
      </c>
      <c r="T727" s="6">
        <v>0</v>
      </c>
      <c r="U727" s="5" t="s">
        <v>51</v>
      </c>
      <c r="V727" s="5" t="s">
        <v>52</v>
      </c>
      <c r="W727" s="5" t="s">
        <v>90</v>
      </c>
      <c r="X727" s="5" t="s">
        <v>91</v>
      </c>
      <c r="Y727" s="5" t="s">
        <v>78</v>
      </c>
      <c r="Z727" s="5" t="s">
        <v>56</v>
      </c>
      <c r="AA727" s="5" t="s">
        <v>213</v>
      </c>
      <c r="AB727" s="5" t="s">
        <v>58</v>
      </c>
      <c r="AC727" s="5" t="s">
        <v>52</v>
      </c>
      <c r="AD727" s="5" t="s">
        <v>131</v>
      </c>
      <c r="AE727" s="5" t="s">
        <v>112</v>
      </c>
      <c r="AF727" s="5" t="s">
        <v>79</v>
      </c>
      <c r="AG727" s="5" t="s">
        <v>326</v>
      </c>
      <c r="AH727" s="5" t="s">
        <v>149</v>
      </c>
      <c r="AI727" s="5" t="s">
        <v>64</v>
      </c>
      <c r="AJ727" s="5" t="s">
        <v>334</v>
      </c>
      <c r="AK727" s="5" t="s">
        <v>66</v>
      </c>
      <c r="AL727" s="5" t="s">
        <v>247</v>
      </c>
      <c r="AM727" s="5" t="s">
        <v>68</v>
      </c>
      <c r="AN727" s="5" t="s">
        <v>195</v>
      </c>
      <c r="AO727" s="5" t="s">
        <v>196</v>
      </c>
      <c r="AP727" s="5" t="s">
        <v>197</v>
      </c>
      <c r="AQ727" s="6">
        <v>24192</v>
      </c>
    </row>
    <row r="728" spans="1:43" ht="16.5" thickBot="1" x14ac:dyDescent="0.3">
      <c r="A728" s="4">
        <v>28712</v>
      </c>
      <c r="B728" s="5" t="s">
        <v>43</v>
      </c>
      <c r="C728" s="6">
        <v>26036000</v>
      </c>
      <c r="D728" s="6">
        <v>9761000</v>
      </c>
      <c r="E728" s="6">
        <v>37.772978000000002</v>
      </c>
      <c r="F728" s="6">
        <v>-122.438644</v>
      </c>
      <c r="G728" s="5" t="s">
        <v>45</v>
      </c>
      <c r="H728" s="5" t="s">
        <v>46</v>
      </c>
      <c r="I728" s="6">
        <v>5429148</v>
      </c>
      <c r="J728" s="6">
        <v>2011</v>
      </c>
      <c r="K728" s="6">
        <v>3801</v>
      </c>
      <c r="L728" s="6">
        <v>20111116</v>
      </c>
      <c r="M728" s="6">
        <v>1103</v>
      </c>
      <c r="N728" s="6">
        <v>874</v>
      </c>
      <c r="O728" s="5" t="s">
        <v>119</v>
      </c>
      <c r="P728" s="5" t="s">
        <v>88</v>
      </c>
      <c r="Q728" s="5" t="s">
        <v>136</v>
      </c>
      <c r="R728" s="5" t="s">
        <v>192</v>
      </c>
      <c r="S728" s="5" t="s">
        <v>325</v>
      </c>
      <c r="T728" s="6">
        <v>130</v>
      </c>
      <c r="U728" s="5" t="s">
        <v>76</v>
      </c>
      <c r="V728" s="5" t="s">
        <v>52</v>
      </c>
      <c r="W728" s="5" t="s">
        <v>90</v>
      </c>
      <c r="X728" s="5" t="s">
        <v>91</v>
      </c>
      <c r="Y728" s="5" t="s">
        <v>78</v>
      </c>
      <c r="Z728" s="5" t="s">
        <v>56</v>
      </c>
      <c r="AA728" s="5" t="s">
        <v>57</v>
      </c>
      <c r="AB728" s="5" t="s">
        <v>249</v>
      </c>
      <c r="AC728" s="5" t="s">
        <v>52</v>
      </c>
      <c r="AD728" s="5" t="s">
        <v>59</v>
      </c>
      <c r="AE728" s="5" t="s">
        <v>60</v>
      </c>
      <c r="AF728" s="5" t="s">
        <v>79</v>
      </c>
      <c r="AG728" s="5" t="s">
        <v>368</v>
      </c>
      <c r="AH728" s="5" t="s">
        <v>81</v>
      </c>
      <c r="AI728" s="5" t="s">
        <v>64</v>
      </c>
      <c r="AJ728" s="5" t="s">
        <v>369</v>
      </c>
      <c r="AK728" s="5" t="s">
        <v>83</v>
      </c>
      <c r="AL728" s="5" t="s">
        <v>247</v>
      </c>
      <c r="AM728" s="5" t="s">
        <v>68</v>
      </c>
      <c r="AN728" s="5" t="s">
        <v>370</v>
      </c>
      <c r="AO728" s="5" t="s">
        <v>371</v>
      </c>
      <c r="AP728" s="5" t="s">
        <v>372</v>
      </c>
      <c r="AQ728" s="6">
        <v>2016</v>
      </c>
    </row>
    <row r="729" spans="1:43" ht="16.5" thickBot="1" x14ac:dyDescent="0.3">
      <c r="A729" s="4">
        <v>28703</v>
      </c>
      <c r="B729" s="5" t="s">
        <v>43</v>
      </c>
      <c r="C729" s="6">
        <v>26319000</v>
      </c>
      <c r="D729" s="6">
        <v>9762000</v>
      </c>
      <c r="E729" s="6">
        <v>37.772866</v>
      </c>
      <c r="F729" s="6">
        <v>-122.43952899999999</v>
      </c>
      <c r="G729" s="5" t="s">
        <v>45</v>
      </c>
      <c r="H729" s="5" t="s">
        <v>46</v>
      </c>
      <c r="I729" s="6">
        <v>2392296</v>
      </c>
      <c r="J729" s="6">
        <v>2005</v>
      </c>
      <c r="K729" s="6">
        <v>3801</v>
      </c>
      <c r="L729" s="6">
        <v>20051102</v>
      </c>
      <c r="M729" s="6">
        <v>1116</v>
      </c>
      <c r="N729" s="6">
        <v>2044</v>
      </c>
      <c r="O729" s="5" t="s">
        <v>119</v>
      </c>
      <c r="P729" s="5" t="s">
        <v>88</v>
      </c>
      <c r="Q729" s="5" t="s">
        <v>374</v>
      </c>
      <c r="R729" s="5" t="s">
        <v>192</v>
      </c>
      <c r="S729" s="5" t="s">
        <v>325</v>
      </c>
      <c r="T729" s="6">
        <v>129</v>
      </c>
      <c r="U729" s="5" t="s">
        <v>120</v>
      </c>
      <c r="V729" s="5" t="s">
        <v>52</v>
      </c>
      <c r="W729" s="5" t="s">
        <v>90</v>
      </c>
      <c r="X729" s="5" t="s">
        <v>77</v>
      </c>
      <c r="Y729" s="5" t="s">
        <v>78</v>
      </c>
      <c r="Z729" s="5" t="s">
        <v>56</v>
      </c>
      <c r="AA729" s="5" t="s">
        <v>57</v>
      </c>
      <c r="AB729" s="5" t="s">
        <v>58</v>
      </c>
      <c r="AC729" s="5" t="s">
        <v>52</v>
      </c>
      <c r="AD729" s="5" t="s">
        <v>59</v>
      </c>
      <c r="AE729" s="5" t="s">
        <v>60</v>
      </c>
      <c r="AF729" s="5" t="s">
        <v>79</v>
      </c>
      <c r="AG729" s="5" t="s">
        <v>375</v>
      </c>
      <c r="AH729" s="5" t="s">
        <v>81</v>
      </c>
      <c r="AI729" s="5" t="s">
        <v>64</v>
      </c>
      <c r="AJ729" s="5" t="s">
        <v>139</v>
      </c>
      <c r="AK729" s="5" t="s">
        <v>83</v>
      </c>
      <c r="AL729" s="5" t="s">
        <v>247</v>
      </c>
      <c r="AM729" s="5" t="s">
        <v>68</v>
      </c>
      <c r="AN729" s="6">
        <v>22107</v>
      </c>
      <c r="AO729" s="5" t="s">
        <v>140</v>
      </c>
      <c r="AP729" s="5" t="s">
        <v>141</v>
      </c>
      <c r="AQ729" s="6">
        <v>23205</v>
      </c>
    </row>
    <row r="730" spans="1:43" ht="16.5" thickBot="1" x14ac:dyDescent="0.3">
      <c r="A730" s="4">
        <v>29290</v>
      </c>
      <c r="B730" s="5" t="s">
        <v>43</v>
      </c>
      <c r="C730" s="6">
        <v>26372000</v>
      </c>
      <c r="D730" s="6">
        <v>5895000</v>
      </c>
      <c r="E730" s="6">
        <v>37.775998000000001</v>
      </c>
      <c r="F730" s="6">
        <v>-122.444923</v>
      </c>
      <c r="G730" s="5" t="s">
        <v>45</v>
      </c>
      <c r="H730" s="5" t="s">
        <v>46</v>
      </c>
      <c r="I730" s="6">
        <v>5430804</v>
      </c>
      <c r="J730" s="6">
        <v>2011</v>
      </c>
      <c r="K730" s="6">
        <v>3801</v>
      </c>
      <c r="L730" s="6">
        <v>20111108</v>
      </c>
      <c r="M730" s="6">
        <v>1842</v>
      </c>
      <c r="N730" s="6">
        <v>4232</v>
      </c>
      <c r="O730" s="5" t="s">
        <v>44</v>
      </c>
      <c r="P730" s="5" t="s">
        <v>47</v>
      </c>
      <c r="Q730" s="5" t="s">
        <v>224</v>
      </c>
      <c r="R730" s="5" t="s">
        <v>174</v>
      </c>
      <c r="S730" s="5" t="s">
        <v>400</v>
      </c>
      <c r="T730" s="6">
        <v>42</v>
      </c>
      <c r="U730" s="5" t="s">
        <v>120</v>
      </c>
      <c r="V730" s="5" t="s">
        <v>52</v>
      </c>
      <c r="W730" s="5" t="s">
        <v>90</v>
      </c>
      <c r="X730" s="5" t="s">
        <v>91</v>
      </c>
      <c r="Y730" s="5" t="s">
        <v>78</v>
      </c>
      <c r="Z730" s="5" t="s">
        <v>56</v>
      </c>
      <c r="AA730" s="5" t="s">
        <v>57</v>
      </c>
      <c r="AB730" s="5" t="s">
        <v>58</v>
      </c>
      <c r="AC730" s="5" t="s">
        <v>52</v>
      </c>
      <c r="AD730" s="5" t="s">
        <v>131</v>
      </c>
      <c r="AE730" s="5" t="s">
        <v>60</v>
      </c>
      <c r="AF730" s="5" t="s">
        <v>79</v>
      </c>
      <c r="AG730" s="5" t="s">
        <v>401</v>
      </c>
      <c r="AH730" s="5" t="s">
        <v>123</v>
      </c>
      <c r="AI730" s="5" t="s">
        <v>64</v>
      </c>
      <c r="AJ730" s="5" t="s">
        <v>139</v>
      </c>
      <c r="AK730" s="5" t="s">
        <v>83</v>
      </c>
      <c r="AL730" s="5" t="s">
        <v>247</v>
      </c>
      <c r="AM730" s="5" t="s">
        <v>68</v>
      </c>
      <c r="AN730" s="6">
        <v>22107</v>
      </c>
      <c r="AO730" s="5" t="s">
        <v>140</v>
      </c>
      <c r="AP730" s="5" t="s">
        <v>141</v>
      </c>
      <c r="AQ730" s="6">
        <v>27815</v>
      </c>
    </row>
    <row r="731" spans="1:43" ht="16.5" thickBot="1" x14ac:dyDescent="0.3">
      <c r="A731" s="4">
        <v>29288</v>
      </c>
      <c r="B731" s="5" t="s">
        <v>43</v>
      </c>
      <c r="C731" s="6">
        <v>26372000</v>
      </c>
      <c r="D731" s="5" t="s">
        <v>44</v>
      </c>
      <c r="E731" s="6">
        <v>37.776017000000003</v>
      </c>
      <c r="F731" s="6">
        <v>-122.44477999999999</v>
      </c>
      <c r="G731" s="5" t="s">
        <v>45</v>
      </c>
      <c r="H731" s="5" t="s">
        <v>46</v>
      </c>
      <c r="I731" s="6">
        <v>4959377</v>
      </c>
      <c r="J731" s="6">
        <v>2010</v>
      </c>
      <c r="K731" s="6">
        <v>3801</v>
      </c>
      <c r="L731" s="6">
        <v>20101110</v>
      </c>
      <c r="M731" s="6">
        <v>2208</v>
      </c>
      <c r="N731" s="6">
        <v>2392</v>
      </c>
      <c r="O731" s="5" t="s">
        <v>119</v>
      </c>
      <c r="P731" s="5" t="s">
        <v>88</v>
      </c>
      <c r="Q731" s="5" t="s">
        <v>240</v>
      </c>
      <c r="R731" s="5" t="s">
        <v>174</v>
      </c>
      <c r="S731" s="5" t="s">
        <v>402</v>
      </c>
      <c r="T731" s="6">
        <v>0</v>
      </c>
      <c r="U731" s="5" t="s">
        <v>51</v>
      </c>
      <c r="V731" s="5" t="s">
        <v>52</v>
      </c>
      <c r="W731" s="5" t="s">
        <v>90</v>
      </c>
      <c r="X731" s="5" t="s">
        <v>91</v>
      </c>
      <c r="Y731" s="5" t="s">
        <v>78</v>
      </c>
      <c r="Z731" s="5" t="s">
        <v>56</v>
      </c>
      <c r="AA731" s="5" t="s">
        <v>57</v>
      </c>
      <c r="AB731" s="5" t="s">
        <v>58</v>
      </c>
      <c r="AC731" s="5" t="s">
        <v>52</v>
      </c>
      <c r="AD731" s="5" t="s">
        <v>131</v>
      </c>
      <c r="AE731" s="5" t="s">
        <v>112</v>
      </c>
      <c r="AF731" s="5" t="s">
        <v>79</v>
      </c>
      <c r="AG731" s="5" t="s">
        <v>403</v>
      </c>
      <c r="AH731" s="5" t="s">
        <v>149</v>
      </c>
      <c r="AI731" s="5" t="s">
        <v>64</v>
      </c>
      <c r="AJ731" s="5" t="s">
        <v>250</v>
      </c>
      <c r="AK731" s="5" t="s">
        <v>66</v>
      </c>
      <c r="AL731" s="5" t="s">
        <v>247</v>
      </c>
      <c r="AM731" s="5" t="s">
        <v>68</v>
      </c>
      <c r="AN731" s="5" t="s">
        <v>106</v>
      </c>
      <c r="AO731" s="5" t="s">
        <v>107</v>
      </c>
      <c r="AP731" s="5" t="s">
        <v>108</v>
      </c>
      <c r="AQ731" s="6">
        <v>14018</v>
      </c>
    </row>
    <row r="732" spans="1:43" ht="16.5" thickBot="1" x14ac:dyDescent="0.3">
      <c r="A732" s="4">
        <v>9937</v>
      </c>
      <c r="B732" s="5" t="s">
        <v>43</v>
      </c>
      <c r="C732" s="6">
        <v>26415000</v>
      </c>
      <c r="D732" s="5" t="s">
        <v>44</v>
      </c>
      <c r="E732" s="6">
        <v>37.770730999999998</v>
      </c>
      <c r="F732" s="6">
        <v>-122.448768</v>
      </c>
      <c r="G732" s="5" t="s">
        <v>45</v>
      </c>
      <c r="H732" s="5" t="s">
        <v>46</v>
      </c>
      <c r="I732" s="6">
        <v>4932788</v>
      </c>
      <c r="J732" s="6">
        <v>2010</v>
      </c>
      <c r="K732" s="6">
        <v>3801</v>
      </c>
      <c r="L732" s="6">
        <v>20101103</v>
      </c>
      <c r="M732" s="6">
        <v>1800</v>
      </c>
      <c r="N732" s="6">
        <v>537</v>
      </c>
      <c r="O732" s="5" t="s">
        <v>119</v>
      </c>
      <c r="P732" s="5" t="s">
        <v>88</v>
      </c>
      <c r="Q732" s="5" t="s">
        <v>465</v>
      </c>
      <c r="R732" s="5" t="s">
        <v>218</v>
      </c>
      <c r="S732" s="5" t="s">
        <v>460</v>
      </c>
      <c r="T732" s="6">
        <v>0</v>
      </c>
      <c r="U732" s="5" t="s">
        <v>51</v>
      </c>
      <c r="V732" s="5" t="s">
        <v>52</v>
      </c>
      <c r="W732" s="5" t="s">
        <v>53</v>
      </c>
      <c r="X732" s="5" t="s">
        <v>91</v>
      </c>
      <c r="Y732" s="5" t="s">
        <v>92</v>
      </c>
      <c r="Z732" s="5" t="s">
        <v>56</v>
      </c>
      <c r="AA732" s="5" t="s">
        <v>57</v>
      </c>
      <c r="AB732" s="5" t="s">
        <v>58</v>
      </c>
      <c r="AC732" s="5" t="s">
        <v>52</v>
      </c>
      <c r="AD732" s="5" t="s">
        <v>121</v>
      </c>
      <c r="AE732" s="5" t="s">
        <v>60</v>
      </c>
      <c r="AF732" s="5" t="s">
        <v>93</v>
      </c>
      <c r="AG732" s="5" t="s">
        <v>472</v>
      </c>
      <c r="AH732" s="5" t="s">
        <v>63</v>
      </c>
      <c r="AI732" s="5" t="s">
        <v>64</v>
      </c>
      <c r="AJ732" s="5" t="s">
        <v>473</v>
      </c>
      <c r="AK732" s="5" t="s">
        <v>66</v>
      </c>
      <c r="AL732" s="5" t="s">
        <v>247</v>
      </c>
      <c r="AM732" s="5" t="s">
        <v>68</v>
      </c>
      <c r="AN732" s="5" t="s">
        <v>474</v>
      </c>
      <c r="AO732" s="5" t="s">
        <v>475</v>
      </c>
      <c r="AP732" s="5" t="s">
        <v>476</v>
      </c>
      <c r="AQ732" s="6">
        <v>10438</v>
      </c>
    </row>
    <row r="733" spans="1:43" ht="16.5" thickBot="1" x14ac:dyDescent="0.3">
      <c r="A733" s="4">
        <v>29409</v>
      </c>
      <c r="B733" s="5" t="s">
        <v>43</v>
      </c>
      <c r="C733" s="6">
        <v>26422000</v>
      </c>
      <c r="D733" s="6">
        <v>5459000</v>
      </c>
      <c r="E733" s="6">
        <v>37.772331000000001</v>
      </c>
      <c r="F733" s="6">
        <v>-122.451071</v>
      </c>
      <c r="G733" s="5" t="s">
        <v>45</v>
      </c>
      <c r="H733" s="5" t="s">
        <v>46</v>
      </c>
      <c r="I733" s="6">
        <v>2415104</v>
      </c>
      <c r="J733" s="6">
        <v>2005</v>
      </c>
      <c r="K733" s="6">
        <v>3801</v>
      </c>
      <c r="L733" s="6">
        <v>20051123</v>
      </c>
      <c r="M733" s="6">
        <v>1200</v>
      </c>
      <c r="N733" s="6">
        <v>805</v>
      </c>
      <c r="O733" s="5" t="s">
        <v>71</v>
      </c>
      <c r="P733" s="5" t="s">
        <v>88</v>
      </c>
      <c r="Q733" s="5" t="s">
        <v>200</v>
      </c>
      <c r="R733" s="5" t="s">
        <v>109</v>
      </c>
      <c r="S733" s="5" t="s">
        <v>478</v>
      </c>
      <c r="T733" s="6">
        <v>83</v>
      </c>
      <c r="U733" s="5" t="s">
        <v>120</v>
      </c>
      <c r="V733" s="5" t="s">
        <v>52</v>
      </c>
      <c r="W733" s="5" t="s">
        <v>53</v>
      </c>
      <c r="X733" s="5" t="s">
        <v>147</v>
      </c>
      <c r="Y733" s="5" t="s">
        <v>78</v>
      </c>
      <c r="Z733" s="5" t="s">
        <v>56</v>
      </c>
      <c r="AA733" s="5" t="s">
        <v>52</v>
      </c>
      <c r="AB733" s="5" t="s">
        <v>58</v>
      </c>
      <c r="AC733" s="5" t="s">
        <v>52</v>
      </c>
      <c r="AD733" s="5" t="s">
        <v>59</v>
      </c>
      <c r="AE733" s="5" t="s">
        <v>60</v>
      </c>
      <c r="AF733" s="5" t="s">
        <v>79</v>
      </c>
      <c r="AG733" s="5" t="s">
        <v>480</v>
      </c>
      <c r="AH733" s="5" t="s">
        <v>81</v>
      </c>
      <c r="AI733" s="5" t="s">
        <v>64</v>
      </c>
      <c r="AJ733" s="5" t="s">
        <v>65</v>
      </c>
      <c r="AK733" s="5" t="s">
        <v>168</v>
      </c>
      <c r="AL733" s="5" t="s">
        <v>247</v>
      </c>
      <c r="AM733" s="5" t="s">
        <v>68</v>
      </c>
      <c r="AN733" s="6">
        <v>22350</v>
      </c>
      <c r="AO733" s="5" t="s">
        <v>69</v>
      </c>
      <c r="AP733" s="5" t="s">
        <v>70</v>
      </c>
      <c r="AQ733" s="6">
        <v>5135</v>
      </c>
    </row>
    <row r="734" spans="1:43" ht="16.5" thickBot="1" x14ac:dyDescent="0.3">
      <c r="A734" s="4">
        <v>12334</v>
      </c>
      <c r="B734" s="5" t="s">
        <v>43</v>
      </c>
      <c r="C734" s="6">
        <v>26422000</v>
      </c>
      <c r="D734" s="6">
        <v>5459000</v>
      </c>
      <c r="E734" s="6">
        <v>37.772362999999999</v>
      </c>
      <c r="F734" s="6">
        <v>-122.450822</v>
      </c>
      <c r="G734" s="5" t="s">
        <v>45</v>
      </c>
      <c r="H734" s="5" t="s">
        <v>46</v>
      </c>
      <c r="I734" s="6">
        <v>5427736</v>
      </c>
      <c r="J734" s="6">
        <v>2011</v>
      </c>
      <c r="K734" s="6">
        <v>3801</v>
      </c>
      <c r="L734" s="6">
        <v>20111106</v>
      </c>
      <c r="M734" s="6">
        <v>1450</v>
      </c>
      <c r="N734" s="6">
        <v>898</v>
      </c>
      <c r="O734" s="5" t="s">
        <v>217</v>
      </c>
      <c r="P734" s="5" t="s">
        <v>182</v>
      </c>
      <c r="Q734" s="5" t="s">
        <v>481</v>
      </c>
      <c r="R734" s="5" t="s">
        <v>109</v>
      </c>
      <c r="S734" s="5" t="s">
        <v>478</v>
      </c>
      <c r="T734" s="6">
        <v>10</v>
      </c>
      <c r="U734" s="5" t="s">
        <v>120</v>
      </c>
      <c r="V734" s="5" t="s">
        <v>52</v>
      </c>
      <c r="W734" s="5" t="s">
        <v>90</v>
      </c>
      <c r="X734" s="5" t="s">
        <v>249</v>
      </c>
      <c r="Y734" s="5" t="s">
        <v>52</v>
      </c>
      <c r="Z734" s="5" t="s">
        <v>56</v>
      </c>
      <c r="AA734" s="5" t="s">
        <v>57</v>
      </c>
      <c r="AB734" s="5" t="s">
        <v>58</v>
      </c>
      <c r="AC734" s="5" t="s">
        <v>52</v>
      </c>
      <c r="AD734" s="5" t="s">
        <v>59</v>
      </c>
      <c r="AE734" s="5" t="s">
        <v>60</v>
      </c>
      <c r="AF734" s="5" t="s">
        <v>61</v>
      </c>
      <c r="AG734" s="5" t="s">
        <v>482</v>
      </c>
      <c r="AH734" s="5" t="s">
        <v>63</v>
      </c>
      <c r="AI734" s="5" t="s">
        <v>64</v>
      </c>
      <c r="AJ734" s="5" t="s">
        <v>243</v>
      </c>
      <c r="AK734" s="5" t="s">
        <v>66</v>
      </c>
      <c r="AL734" s="5" t="s">
        <v>247</v>
      </c>
      <c r="AM734" s="5" t="s">
        <v>244</v>
      </c>
      <c r="AN734" s="5" t="s">
        <v>244</v>
      </c>
      <c r="AO734" s="5" t="s">
        <v>244</v>
      </c>
      <c r="AP734" s="5" t="s">
        <v>44</v>
      </c>
      <c r="AQ734" s="6">
        <v>14268</v>
      </c>
    </row>
    <row r="735" spans="1:43" ht="16.5" thickBot="1" x14ac:dyDescent="0.3">
      <c r="A735" s="4">
        <v>28686</v>
      </c>
      <c r="B735" s="5" t="s">
        <v>43</v>
      </c>
      <c r="C735" s="6">
        <v>26036000</v>
      </c>
      <c r="D735" s="6">
        <v>9761000</v>
      </c>
      <c r="E735" s="6">
        <v>37.773079000000003</v>
      </c>
      <c r="F735" s="6">
        <v>-122.43785</v>
      </c>
      <c r="G735" s="5" t="s">
        <v>45</v>
      </c>
      <c r="H735" s="5" t="s">
        <v>46</v>
      </c>
      <c r="I735" s="6">
        <v>5432428</v>
      </c>
      <c r="J735" s="6">
        <v>2011</v>
      </c>
      <c r="K735" s="6">
        <v>3801</v>
      </c>
      <c r="L735" s="6">
        <v>20111127</v>
      </c>
      <c r="M735" s="6">
        <v>1537</v>
      </c>
      <c r="N735" s="6">
        <v>4179</v>
      </c>
      <c r="O735" s="5" t="s">
        <v>313</v>
      </c>
      <c r="P735" s="5" t="s">
        <v>182</v>
      </c>
      <c r="Q735" s="5" t="s">
        <v>44</v>
      </c>
      <c r="R735" s="5" t="s">
        <v>192</v>
      </c>
      <c r="S735" s="5" t="s">
        <v>503</v>
      </c>
      <c r="T735" s="6">
        <v>125</v>
      </c>
      <c r="U735" s="5" t="s">
        <v>120</v>
      </c>
      <c r="V735" s="5" t="s">
        <v>52</v>
      </c>
      <c r="W735" s="5" t="s">
        <v>53</v>
      </c>
      <c r="X735" s="5" t="s">
        <v>102</v>
      </c>
      <c r="Y735" s="5" t="s">
        <v>78</v>
      </c>
      <c r="Z735" s="5" t="s">
        <v>56</v>
      </c>
      <c r="AA735" s="5" t="s">
        <v>57</v>
      </c>
      <c r="AB735" s="5" t="s">
        <v>58</v>
      </c>
      <c r="AC735" s="5" t="s">
        <v>52</v>
      </c>
      <c r="AD735" s="5" t="s">
        <v>59</v>
      </c>
      <c r="AE735" s="5" t="s">
        <v>112</v>
      </c>
      <c r="AF735" s="5" t="s">
        <v>79</v>
      </c>
      <c r="AG735" s="5" t="s">
        <v>510</v>
      </c>
      <c r="AH735" s="5" t="s">
        <v>63</v>
      </c>
      <c r="AI735" s="5" t="s">
        <v>64</v>
      </c>
      <c r="AJ735" s="5" t="s">
        <v>65</v>
      </c>
      <c r="AK735" s="5" t="s">
        <v>83</v>
      </c>
      <c r="AL735" s="5" t="s">
        <v>247</v>
      </c>
      <c r="AM735" s="5" t="s">
        <v>68</v>
      </c>
      <c r="AN735" s="6">
        <v>22350</v>
      </c>
      <c r="AO735" s="5" t="s">
        <v>69</v>
      </c>
      <c r="AP735" s="5" t="s">
        <v>70</v>
      </c>
      <c r="AQ735" s="6">
        <v>2015</v>
      </c>
    </row>
    <row r="736" spans="1:43" ht="16.5" thickBot="1" x14ac:dyDescent="0.3">
      <c r="A736" s="4">
        <v>14265</v>
      </c>
      <c r="B736" s="5" t="s">
        <v>43</v>
      </c>
      <c r="C736" s="6">
        <v>26058000</v>
      </c>
      <c r="D736" s="6">
        <v>5451000</v>
      </c>
      <c r="E736" s="6">
        <v>37.774054999999997</v>
      </c>
      <c r="F736" s="6">
        <v>-122.43766100000001</v>
      </c>
      <c r="G736" s="5" t="s">
        <v>45</v>
      </c>
      <c r="H736" s="5" t="s">
        <v>46</v>
      </c>
      <c r="I736" s="6">
        <v>6059180</v>
      </c>
      <c r="J736" s="6">
        <v>2012</v>
      </c>
      <c r="K736" s="6">
        <v>3801</v>
      </c>
      <c r="L736" s="6">
        <v>20121121</v>
      </c>
      <c r="M736" s="6">
        <v>1556</v>
      </c>
      <c r="N736" s="6">
        <v>522</v>
      </c>
      <c r="O736" s="5" t="s">
        <v>119</v>
      </c>
      <c r="P736" s="5" t="s">
        <v>88</v>
      </c>
      <c r="Q736" s="5" t="s">
        <v>224</v>
      </c>
      <c r="R736" s="5" t="s">
        <v>109</v>
      </c>
      <c r="S736" s="5" t="s">
        <v>453</v>
      </c>
      <c r="T736" s="6">
        <v>15</v>
      </c>
      <c r="U736" s="5" t="s">
        <v>120</v>
      </c>
      <c r="V736" s="5" t="s">
        <v>52</v>
      </c>
      <c r="W736" s="5" t="s">
        <v>53</v>
      </c>
      <c r="X736" s="5" t="s">
        <v>249</v>
      </c>
      <c r="Y736" s="5" t="s">
        <v>92</v>
      </c>
      <c r="Z736" s="5" t="s">
        <v>56</v>
      </c>
      <c r="AA736" s="5" t="s">
        <v>57</v>
      </c>
      <c r="AB736" s="5" t="s">
        <v>58</v>
      </c>
      <c r="AC736" s="5" t="s">
        <v>52</v>
      </c>
      <c r="AD736" s="5" t="s">
        <v>59</v>
      </c>
      <c r="AE736" s="5" t="s">
        <v>112</v>
      </c>
      <c r="AF736" s="5" t="s">
        <v>93</v>
      </c>
      <c r="AG736" s="5" t="s">
        <v>513</v>
      </c>
      <c r="AH736" s="5" t="s">
        <v>63</v>
      </c>
      <c r="AI736" s="5" t="s">
        <v>64</v>
      </c>
      <c r="AJ736" s="5" t="s">
        <v>139</v>
      </c>
      <c r="AK736" s="5" t="s">
        <v>66</v>
      </c>
      <c r="AL736" s="5" t="s">
        <v>247</v>
      </c>
      <c r="AM736" s="5" t="s">
        <v>68</v>
      </c>
      <c r="AN736" s="6">
        <v>22107</v>
      </c>
      <c r="AO736" s="5" t="s">
        <v>140</v>
      </c>
      <c r="AP736" s="5" t="s">
        <v>141</v>
      </c>
      <c r="AQ736" s="6">
        <v>10544</v>
      </c>
    </row>
    <row r="737" spans="1:43" ht="16.5" thickBot="1" x14ac:dyDescent="0.3">
      <c r="A737" s="4">
        <v>28955</v>
      </c>
      <c r="B737" s="5" t="s">
        <v>43</v>
      </c>
      <c r="C737" s="6">
        <v>26057000</v>
      </c>
      <c r="D737" s="5" t="s">
        <v>44</v>
      </c>
      <c r="E737" s="6">
        <v>37.776856000000002</v>
      </c>
      <c r="F737" s="6">
        <v>-122.438177</v>
      </c>
      <c r="G737" s="5" t="s">
        <v>45</v>
      </c>
      <c r="H737" s="5" t="s">
        <v>46</v>
      </c>
      <c r="I737" s="6">
        <v>6207977</v>
      </c>
      <c r="J737" s="6">
        <v>2012</v>
      </c>
      <c r="K737" s="6">
        <v>3801</v>
      </c>
      <c r="L737" s="6">
        <v>20121109</v>
      </c>
      <c r="M737" s="6">
        <v>1635</v>
      </c>
      <c r="N737" s="6">
        <v>251</v>
      </c>
      <c r="O737" s="5" t="s">
        <v>534</v>
      </c>
      <c r="P737" s="5" t="s">
        <v>135</v>
      </c>
      <c r="Q737" s="5" t="s">
        <v>535</v>
      </c>
      <c r="R737" s="5" t="s">
        <v>174</v>
      </c>
      <c r="S737" s="5" t="s">
        <v>453</v>
      </c>
      <c r="T737" s="6">
        <v>0</v>
      </c>
      <c r="U737" s="5" t="s">
        <v>51</v>
      </c>
      <c r="V737" s="5" t="s">
        <v>52</v>
      </c>
      <c r="W737" s="5" t="s">
        <v>53</v>
      </c>
      <c r="X737" s="5" t="s">
        <v>91</v>
      </c>
      <c r="Y737" s="5" t="s">
        <v>78</v>
      </c>
      <c r="Z737" s="5" t="s">
        <v>56</v>
      </c>
      <c r="AA737" s="5" t="s">
        <v>57</v>
      </c>
      <c r="AB737" s="5" t="s">
        <v>58</v>
      </c>
      <c r="AC737" s="5" t="s">
        <v>52</v>
      </c>
      <c r="AD737" s="5" t="s">
        <v>59</v>
      </c>
      <c r="AE737" s="5" t="s">
        <v>60</v>
      </c>
      <c r="AF737" s="5" t="s">
        <v>79</v>
      </c>
      <c r="AG737" s="5" t="s">
        <v>536</v>
      </c>
      <c r="AH737" s="5" t="s">
        <v>63</v>
      </c>
      <c r="AI737" s="5" t="s">
        <v>64</v>
      </c>
      <c r="AJ737" s="5" t="s">
        <v>139</v>
      </c>
      <c r="AK737" s="5" t="s">
        <v>66</v>
      </c>
      <c r="AL737" s="5" t="s">
        <v>247</v>
      </c>
      <c r="AM737" s="5" t="s">
        <v>68</v>
      </c>
      <c r="AN737" s="6">
        <v>22107</v>
      </c>
      <c r="AO737" s="5" t="s">
        <v>140</v>
      </c>
      <c r="AP737" s="5" t="s">
        <v>141</v>
      </c>
      <c r="AQ737" s="6">
        <v>5051</v>
      </c>
    </row>
    <row r="738" spans="1:43" ht="16.5" thickBot="1" x14ac:dyDescent="0.3">
      <c r="A738" s="4">
        <v>12780</v>
      </c>
      <c r="B738" s="5" t="s">
        <v>43</v>
      </c>
      <c r="C738" s="6">
        <v>26057000</v>
      </c>
      <c r="D738" s="5" t="s">
        <v>44</v>
      </c>
      <c r="E738" s="6">
        <v>37.776856000000002</v>
      </c>
      <c r="F738" s="6">
        <v>-122.438177</v>
      </c>
      <c r="G738" s="5" t="s">
        <v>45</v>
      </c>
      <c r="H738" s="5" t="s">
        <v>46</v>
      </c>
      <c r="I738" s="6">
        <v>140997105</v>
      </c>
      <c r="J738" s="6">
        <v>2014</v>
      </c>
      <c r="K738" s="6">
        <v>3801</v>
      </c>
      <c r="L738" s="6">
        <v>20141125</v>
      </c>
      <c r="M738" s="6">
        <v>538</v>
      </c>
      <c r="N738" s="6">
        <v>1258</v>
      </c>
      <c r="O738" s="5" t="s">
        <v>119</v>
      </c>
      <c r="P738" s="5" t="s">
        <v>47</v>
      </c>
      <c r="Q738" s="5" t="s">
        <v>537</v>
      </c>
      <c r="R738" s="5" t="s">
        <v>174</v>
      </c>
      <c r="S738" s="5" t="s">
        <v>453</v>
      </c>
      <c r="T738" s="6">
        <v>0</v>
      </c>
      <c r="U738" s="5" t="s">
        <v>51</v>
      </c>
      <c r="V738" s="5" t="s">
        <v>52</v>
      </c>
      <c r="W738" s="5" t="s">
        <v>90</v>
      </c>
      <c r="X738" s="5" t="s">
        <v>91</v>
      </c>
      <c r="Y738" s="5" t="s">
        <v>78</v>
      </c>
      <c r="Z738" s="5" t="s">
        <v>56</v>
      </c>
      <c r="AA738" s="5" t="s">
        <v>57</v>
      </c>
      <c r="AB738" s="5" t="s">
        <v>58</v>
      </c>
      <c r="AC738" s="5" t="s">
        <v>52</v>
      </c>
      <c r="AD738" s="5" t="s">
        <v>131</v>
      </c>
      <c r="AE738" s="5" t="s">
        <v>112</v>
      </c>
      <c r="AF738" s="5" t="s">
        <v>79</v>
      </c>
      <c r="AG738" s="5" t="s">
        <v>536</v>
      </c>
      <c r="AH738" s="5" t="s">
        <v>133</v>
      </c>
      <c r="AI738" s="5" t="s">
        <v>64</v>
      </c>
      <c r="AJ738" s="5" t="s">
        <v>124</v>
      </c>
      <c r="AK738" s="5" t="s">
        <v>66</v>
      </c>
      <c r="AL738" s="5" t="s">
        <v>247</v>
      </c>
      <c r="AM738" s="5" t="s">
        <v>68</v>
      </c>
      <c r="AN738" s="5" t="s">
        <v>125</v>
      </c>
      <c r="AO738" s="5" t="s">
        <v>126</v>
      </c>
      <c r="AP738" s="5" t="s">
        <v>127</v>
      </c>
      <c r="AQ738" s="6">
        <v>15675</v>
      </c>
    </row>
    <row r="739" spans="1:43" ht="16.5" thickBot="1" x14ac:dyDescent="0.3">
      <c r="A739" s="4">
        <v>28953</v>
      </c>
      <c r="B739" s="5" t="s">
        <v>43</v>
      </c>
      <c r="C739" s="6">
        <v>26057000</v>
      </c>
      <c r="D739" s="6">
        <v>5891000</v>
      </c>
      <c r="E739" s="6">
        <v>37.776795999999997</v>
      </c>
      <c r="F739" s="6">
        <v>-122.438652</v>
      </c>
      <c r="G739" s="5" t="s">
        <v>45</v>
      </c>
      <c r="H739" s="5" t="s">
        <v>46</v>
      </c>
      <c r="I739" s="6">
        <v>5433533</v>
      </c>
      <c r="J739" s="6">
        <v>2011</v>
      </c>
      <c r="K739" s="6">
        <v>3801</v>
      </c>
      <c r="L739" s="6">
        <v>20111104</v>
      </c>
      <c r="M739" s="6">
        <v>915</v>
      </c>
      <c r="N739" s="6">
        <v>1337</v>
      </c>
      <c r="O739" s="5" t="s">
        <v>468</v>
      </c>
      <c r="P739" s="5" t="s">
        <v>135</v>
      </c>
      <c r="Q739" s="5" t="s">
        <v>354</v>
      </c>
      <c r="R739" s="5" t="s">
        <v>174</v>
      </c>
      <c r="S739" s="5" t="s">
        <v>453</v>
      </c>
      <c r="T739" s="6">
        <v>139</v>
      </c>
      <c r="U739" s="5" t="s">
        <v>120</v>
      </c>
      <c r="V739" s="5" t="s">
        <v>52</v>
      </c>
      <c r="W739" s="5" t="s">
        <v>90</v>
      </c>
      <c r="X739" s="5" t="s">
        <v>77</v>
      </c>
      <c r="Y739" s="5" t="s">
        <v>78</v>
      </c>
      <c r="Z739" s="5" t="s">
        <v>56</v>
      </c>
      <c r="AA739" s="5" t="s">
        <v>57</v>
      </c>
      <c r="AB739" s="5" t="s">
        <v>58</v>
      </c>
      <c r="AC739" s="5" t="s">
        <v>52</v>
      </c>
      <c r="AD739" s="5" t="s">
        <v>59</v>
      </c>
      <c r="AE739" s="5" t="s">
        <v>60</v>
      </c>
      <c r="AF739" s="5" t="s">
        <v>79</v>
      </c>
      <c r="AG739" s="5" t="s">
        <v>539</v>
      </c>
      <c r="AH739" s="5" t="s">
        <v>95</v>
      </c>
      <c r="AI739" s="5" t="s">
        <v>64</v>
      </c>
      <c r="AJ739" s="5" t="s">
        <v>96</v>
      </c>
      <c r="AK739" s="5" t="s">
        <v>83</v>
      </c>
      <c r="AL739" s="5" t="s">
        <v>247</v>
      </c>
      <c r="AM739" s="5" t="s">
        <v>68</v>
      </c>
      <c r="AN739" s="6">
        <v>21750</v>
      </c>
      <c r="AO739" s="5" t="s">
        <v>98</v>
      </c>
      <c r="AP739" s="5" t="s">
        <v>99</v>
      </c>
      <c r="AQ739" s="6">
        <v>27811</v>
      </c>
    </row>
    <row r="740" spans="1:43" ht="16.5" thickBot="1" x14ac:dyDescent="0.3">
      <c r="A740" s="4">
        <v>29019</v>
      </c>
      <c r="B740" s="5" t="s">
        <v>43</v>
      </c>
      <c r="C740" s="6">
        <v>26070000</v>
      </c>
      <c r="D740" s="5" t="s">
        <v>44</v>
      </c>
      <c r="E740" s="6">
        <v>37.778723999999997</v>
      </c>
      <c r="F740" s="6">
        <v>-122.438552</v>
      </c>
      <c r="G740" s="5" t="s">
        <v>45</v>
      </c>
      <c r="H740" s="5" t="s">
        <v>46</v>
      </c>
      <c r="I740" s="6">
        <v>3999529</v>
      </c>
      <c r="J740" s="6">
        <v>2008</v>
      </c>
      <c r="K740" s="6">
        <v>3801</v>
      </c>
      <c r="L740" s="6">
        <v>20081123</v>
      </c>
      <c r="M740" s="6">
        <v>1706</v>
      </c>
      <c r="N740" s="6">
        <v>4159</v>
      </c>
      <c r="O740" s="5" t="s">
        <v>119</v>
      </c>
      <c r="P740" s="5" t="s">
        <v>182</v>
      </c>
      <c r="Q740" s="5" t="s">
        <v>253</v>
      </c>
      <c r="R740" s="5" t="s">
        <v>74</v>
      </c>
      <c r="S740" s="5" t="s">
        <v>453</v>
      </c>
      <c r="T740" s="6">
        <v>0</v>
      </c>
      <c r="U740" s="5" t="s">
        <v>51</v>
      </c>
      <c r="V740" s="5" t="s">
        <v>52</v>
      </c>
      <c r="W740" s="5" t="s">
        <v>53</v>
      </c>
      <c r="X740" s="5" t="s">
        <v>91</v>
      </c>
      <c r="Y740" s="5" t="s">
        <v>78</v>
      </c>
      <c r="Z740" s="5" t="s">
        <v>56</v>
      </c>
      <c r="AA740" s="5" t="s">
        <v>57</v>
      </c>
      <c r="AB740" s="5" t="s">
        <v>58</v>
      </c>
      <c r="AC740" s="5" t="s">
        <v>52</v>
      </c>
      <c r="AD740" s="5" t="s">
        <v>131</v>
      </c>
      <c r="AE740" s="5" t="s">
        <v>112</v>
      </c>
      <c r="AF740" s="5" t="s">
        <v>79</v>
      </c>
      <c r="AG740" s="5" t="s">
        <v>545</v>
      </c>
      <c r="AH740" s="5" t="s">
        <v>63</v>
      </c>
      <c r="AI740" s="5" t="s">
        <v>64</v>
      </c>
      <c r="AJ740" s="5" t="s">
        <v>124</v>
      </c>
      <c r="AK740" s="5" t="s">
        <v>66</v>
      </c>
      <c r="AL740" s="5" t="s">
        <v>247</v>
      </c>
      <c r="AM740" s="5" t="s">
        <v>68</v>
      </c>
      <c r="AN740" s="5" t="s">
        <v>125</v>
      </c>
      <c r="AO740" s="5" t="s">
        <v>126</v>
      </c>
      <c r="AP740" s="5" t="s">
        <v>127</v>
      </c>
      <c r="AQ740" s="6">
        <v>9440</v>
      </c>
    </row>
    <row r="741" spans="1:43" ht="16.5" thickBot="1" x14ac:dyDescent="0.3">
      <c r="A741" s="4">
        <v>28677</v>
      </c>
      <c r="B741" s="5" t="s">
        <v>43</v>
      </c>
      <c r="C741" s="6">
        <v>26027000</v>
      </c>
      <c r="D741" s="6">
        <v>9760000</v>
      </c>
      <c r="E741" s="6">
        <v>37.773138000000003</v>
      </c>
      <c r="F741" s="6">
        <v>-122.437389</v>
      </c>
      <c r="G741" s="5" t="s">
        <v>45</v>
      </c>
      <c r="H741" s="5" t="s">
        <v>46</v>
      </c>
      <c r="I741" s="6">
        <v>3975882</v>
      </c>
      <c r="J741" s="6">
        <v>2008</v>
      </c>
      <c r="K741" s="6">
        <v>3801</v>
      </c>
      <c r="L741" s="6">
        <v>20081125</v>
      </c>
      <c r="M741" s="6">
        <v>2235</v>
      </c>
      <c r="N741" s="6">
        <v>1153</v>
      </c>
      <c r="O741" s="5" t="s">
        <v>119</v>
      </c>
      <c r="P741" s="5" t="s">
        <v>47</v>
      </c>
      <c r="Q741" s="5" t="s">
        <v>240</v>
      </c>
      <c r="R741" s="5" t="s">
        <v>192</v>
      </c>
      <c r="S741" s="5" t="s">
        <v>453</v>
      </c>
      <c r="T741" s="6">
        <v>10</v>
      </c>
      <c r="U741" s="5" t="s">
        <v>76</v>
      </c>
      <c r="V741" s="5" t="s">
        <v>52</v>
      </c>
      <c r="W741" s="5" t="s">
        <v>90</v>
      </c>
      <c r="X741" s="5" t="s">
        <v>147</v>
      </c>
      <c r="Y741" s="5" t="s">
        <v>130</v>
      </c>
      <c r="Z741" s="5" t="s">
        <v>56</v>
      </c>
      <c r="AA741" s="5" t="s">
        <v>57</v>
      </c>
      <c r="AB741" s="5" t="s">
        <v>58</v>
      </c>
      <c r="AC741" s="5" t="s">
        <v>52</v>
      </c>
      <c r="AD741" s="5" t="s">
        <v>131</v>
      </c>
      <c r="AE741" s="5" t="s">
        <v>112</v>
      </c>
      <c r="AF741" s="5" t="s">
        <v>79</v>
      </c>
      <c r="AG741" s="5" t="s">
        <v>588</v>
      </c>
      <c r="AH741" s="5" t="s">
        <v>149</v>
      </c>
      <c r="AI741" s="5" t="s">
        <v>64</v>
      </c>
      <c r="AJ741" s="5" t="s">
        <v>589</v>
      </c>
      <c r="AK741" s="5" t="s">
        <v>66</v>
      </c>
      <c r="AL741" s="5" t="s">
        <v>247</v>
      </c>
      <c r="AM741" s="5" t="s">
        <v>68</v>
      </c>
      <c r="AN741" s="6">
        <v>22515</v>
      </c>
      <c r="AO741" s="5" t="s">
        <v>590</v>
      </c>
      <c r="AP741" s="5" t="s">
        <v>591</v>
      </c>
      <c r="AQ741" s="6">
        <v>30613</v>
      </c>
    </row>
    <row r="742" spans="1:43" ht="16.5" thickBot="1" x14ac:dyDescent="0.3">
      <c r="A742" s="4">
        <v>1218</v>
      </c>
      <c r="B742" s="5" t="s">
        <v>43</v>
      </c>
      <c r="C742" s="6">
        <v>26077000</v>
      </c>
      <c r="D742" s="5" t="s">
        <v>44</v>
      </c>
      <c r="E742" s="6">
        <v>37.77966</v>
      </c>
      <c r="F742" s="6">
        <v>-122.43874</v>
      </c>
      <c r="G742" s="5" t="s">
        <v>45</v>
      </c>
      <c r="H742" s="5" t="s">
        <v>46</v>
      </c>
      <c r="I742" s="6">
        <v>2415265</v>
      </c>
      <c r="J742" s="6">
        <v>2005</v>
      </c>
      <c r="K742" s="6">
        <v>3801</v>
      </c>
      <c r="L742" s="6">
        <v>20051113</v>
      </c>
      <c r="M742" s="6">
        <v>220</v>
      </c>
      <c r="N742" s="6">
        <v>1632</v>
      </c>
      <c r="O742" s="5" t="s">
        <v>119</v>
      </c>
      <c r="P742" s="5" t="s">
        <v>182</v>
      </c>
      <c r="Q742" s="5" t="s">
        <v>240</v>
      </c>
      <c r="R742" s="5" t="s">
        <v>101</v>
      </c>
      <c r="S742" s="5" t="s">
        <v>453</v>
      </c>
      <c r="T742" s="6">
        <v>0</v>
      </c>
      <c r="U742" s="5" t="s">
        <v>51</v>
      </c>
      <c r="V742" s="5" t="s">
        <v>52</v>
      </c>
      <c r="W742" s="5" t="s">
        <v>111</v>
      </c>
      <c r="X742" s="5" t="s">
        <v>91</v>
      </c>
      <c r="Y742" s="5" t="s">
        <v>92</v>
      </c>
      <c r="Z742" s="5" t="s">
        <v>56</v>
      </c>
      <c r="AA742" s="5" t="s">
        <v>57</v>
      </c>
      <c r="AB742" s="5" t="s">
        <v>58</v>
      </c>
      <c r="AC742" s="5" t="s">
        <v>52</v>
      </c>
      <c r="AD742" s="5" t="s">
        <v>131</v>
      </c>
      <c r="AE742" s="5" t="s">
        <v>112</v>
      </c>
      <c r="AF742" s="5" t="s">
        <v>93</v>
      </c>
      <c r="AG742" s="5" t="s">
        <v>62</v>
      </c>
      <c r="AH742" s="5" t="s">
        <v>133</v>
      </c>
      <c r="AI742" s="5" t="s">
        <v>64</v>
      </c>
      <c r="AJ742" s="5" t="s">
        <v>124</v>
      </c>
      <c r="AK742" s="5" t="s">
        <v>66</v>
      </c>
      <c r="AL742" s="5" t="s">
        <v>247</v>
      </c>
      <c r="AM742" s="5" t="s">
        <v>68</v>
      </c>
      <c r="AN742" s="5" t="s">
        <v>125</v>
      </c>
      <c r="AO742" s="5" t="s">
        <v>126</v>
      </c>
      <c r="AP742" s="5" t="s">
        <v>127</v>
      </c>
      <c r="AQ742" s="6">
        <v>3180</v>
      </c>
    </row>
    <row r="743" spans="1:43" ht="16.5" thickBot="1" x14ac:dyDescent="0.3">
      <c r="A743" s="4">
        <v>14222</v>
      </c>
      <c r="B743" s="5" t="s">
        <v>43</v>
      </c>
      <c r="C743" s="6">
        <v>26077000</v>
      </c>
      <c r="D743" s="5" t="s">
        <v>44</v>
      </c>
      <c r="E743" s="6">
        <v>37.77966</v>
      </c>
      <c r="F743" s="6">
        <v>-122.43874</v>
      </c>
      <c r="G743" s="5" t="s">
        <v>45</v>
      </c>
      <c r="H743" s="5" t="s">
        <v>46</v>
      </c>
      <c r="I743" s="6">
        <v>6059163</v>
      </c>
      <c r="J743" s="6">
        <v>2012</v>
      </c>
      <c r="K743" s="6">
        <v>3801</v>
      </c>
      <c r="L743" s="6">
        <v>20121120</v>
      </c>
      <c r="M743" s="6">
        <v>2055</v>
      </c>
      <c r="N743" s="6">
        <v>202</v>
      </c>
      <c r="O743" s="5" t="s">
        <v>119</v>
      </c>
      <c r="P743" s="5" t="s">
        <v>47</v>
      </c>
      <c r="Q743" s="5" t="s">
        <v>224</v>
      </c>
      <c r="R743" s="5" t="s">
        <v>101</v>
      </c>
      <c r="S743" s="5" t="s">
        <v>453</v>
      </c>
      <c r="T743" s="6">
        <v>0</v>
      </c>
      <c r="U743" s="5" t="s">
        <v>51</v>
      </c>
      <c r="V743" s="5" t="s">
        <v>52</v>
      </c>
      <c r="W743" s="5" t="s">
        <v>53</v>
      </c>
      <c r="X743" s="5" t="s">
        <v>249</v>
      </c>
      <c r="Y743" s="5" t="s">
        <v>92</v>
      </c>
      <c r="Z743" s="5" t="s">
        <v>56</v>
      </c>
      <c r="AA743" s="5" t="s">
        <v>213</v>
      </c>
      <c r="AB743" s="5" t="s">
        <v>58</v>
      </c>
      <c r="AC743" s="5" t="s">
        <v>52</v>
      </c>
      <c r="AD743" s="5" t="s">
        <v>131</v>
      </c>
      <c r="AE743" s="5" t="s">
        <v>112</v>
      </c>
      <c r="AF743" s="5" t="s">
        <v>93</v>
      </c>
      <c r="AG743" s="5" t="s">
        <v>62</v>
      </c>
      <c r="AH743" s="5" t="s">
        <v>123</v>
      </c>
      <c r="AI743" s="5" t="s">
        <v>215</v>
      </c>
      <c r="AJ743" s="5" t="s">
        <v>124</v>
      </c>
      <c r="AK743" s="5" t="s">
        <v>66</v>
      </c>
      <c r="AL743" s="5" t="s">
        <v>247</v>
      </c>
      <c r="AM743" s="5" t="s">
        <v>68</v>
      </c>
      <c r="AN743" s="5" t="s">
        <v>125</v>
      </c>
      <c r="AO743" s="5" t="s">
        <v>126</v>
      </c>
      <c r="AP743" s="5" t="s">
        <v>127</v>
      </c>
      <c r="AQ743" s="6">
        <v>7371</v>
      </c>
    </row>
    <row r="744" spans="1:43" ht="16.5" thickBot="1" x14ac:dyDescent="0.3">
      <c r="A744" s="4">
        <v>10069</v>
      </c>
      <c r="B744" s="5" t="s">
        <v>43</v>
      </c>
      <c r="C744" s="6">
        <v>26036000</v>
      </c>
      <c r="D744" s="6">
        <v>3190000</v>
      </c>
      <c r="E744" s="6">
        <v>37.773840999999997</v>
      </c>
      <c r="F744" s="6">
        <v>-122.43927499999999</v>
      </c>
      <c r="G744" s="5" t="s">
        <v>45</v>
      </c>
      <c r="H744" s="5" t="s">
        <v>46</v>
      </c>
      <c r="I744" s="6">
        <v>4959389</v>
      </c>
      <c r="J744" s="6">
        <v>2010</v>
      </c>
      <c r="K744" s="6">
        <v>3801</v>
      </c>
      <c r="L744" s="6">
        <v>20101110</v>
      </c>
      <c r="M744" s="6">
        <v>1712</v>
      </c>
      <c r="N744" s="6">
        <v>2122</v>
      </c>
      <c r="O744" s="5" t="s">
        <v>71</v>
      </c>
      <c r="P744" s="5" t="s">
        <v>88</v>
      </c>
      <c r="Q744" s="5" t="s">
        <v>425</v>
      </c>
      <c r="R744" s="5" t="s">
        <v>325</v>
      </c>
      <c r="S744" s="5" t="s">
        <v>109</v>
      </c>
      <c r="T744" s="6">
        <v>2</v>
      </c>
      <c r="U744" s="5" t="s">
        <v>455</v>
      </c>
      <c r="V744" s="5" t="s">
        <v>52</v>
      </c>
      <c r="W744" s="5" t="s">
        <v>53</v>
      </c>
      <c r="X744" s="5" t="s">
        <v>54</v>
      </c>
      <c r="Y744" s="5" t="s">
        <v>92</v>
      </c>
      <c r="Z744" s="5" t="s">
        <v>56</v>
      </c>
      <c r="AA744" s="5" t="s">
        <v>57</v>
      </c>
      <c r="AB744" s="5" t="s">
        <v>58</v>
      </c>
      <c r="AC744" s="5" t="s">
        <v>52</v>
      </c>
      <c r="AD744" s="5" t="s">
        <v>131</v>
      </c>
      <c r="AE744" s="5" t="s">
        <v>112</v>
      </c>
      <c r="AF744" s="5" t="s">
        <v>93</v>
      </c>
      <c r="AG744" s="5" t="s">
        <v>625</v>
      </c>
      <c r="AH744" s="5" t="s">
        <v>63</v>
      </c>
      <c r="AI744" s="5" t="s">
        <v>64</v>
      </c>
      <c r="AJ744" s="5" t="s">
        <v>347</v>
      </c>
      <c r="AK744" s="5" t="s">
        <v>66</v>
      </c>
      <c r="AL744" s="5" t="s">
        <v>247</v>
      </c>
      <c r="AM744" s="5" t="s">
        <v>68</v>
      </c>
      <c r="AN744" s="6">
        <v>21650</v>
      </c>
      <c r="AO744" s="5" t="s">
        <v>348</v>
      </c>
      <c r="AP744" s="5" t="s">
        <v>349</v>
      </c>
      <c r="AQ744" s="6">
        <v>7666</v>
      </c>
    </row>
    <row r="745" spans="1:43" ht="16.5" thickBot="1" x14ac:dyDescent="0.3">
      <c r="A745" s="4">
        <v>28958</v>
      </c>
      <c r="B745" s="5" t="s">
        <v>43</v>
      </c>
      <c r="C745" s="6">
        <v>26036000</v>
      </c>
      <c r="D745" s="6">
        <v>3190000</v>
      </c>
      <c r="E745" s="6">
        <v>37.773555999999999</v>
      </c>
      <c r="F745" s="6">
        <v>-122.439218</v>
      </c>
      <c r="G745" s="5" t="s">
        <v>45</v>
      </c>
      <c r="H745" s="5" t="s">
        <v>46</v>
      </c>
      <c r="I745" s="6">
        <v>2915529</v>
      </c>
      <c r="J745" s="6">
        <v>2006</v>
      </c>
      <c r="K745" s="6">
        <v>3801</v>
      </c>
      <c r="L745" s="6">
        <v>20061121</v>
      </c>
      <c r="M745" s="6">
        <v>950</v>
      </c>
      <c r="N745" s="6">
        <v>805</v>
      </c>
      <c r="O745" s="5" t="s">
        <v>71</v>
      </c>
      <c r="P745" s="5" t="s">
        <v>47</v>
      </c>
      <c r="Q745" s="6">
        <v>4</v>
      </c>
      <c r="R745" s="5" t="s">
        <v>325</v>
      </c>
      <c r="S745" s="5" t="s">
        <v>109</v>
      </c>
      <c r="T745" s="6">
        <v>107</v>
      </c>
      <c r="U745" s="5" t="s">
        <v>455</v>
      </c>
      <c r="V745" s="5" t="s">
        <v>52</v>
      </c>
      <c r="W745" s="5" t="s">
        <v>90</v>
      </c>
      <c r="X745" s="5" t="s">
        <v>143</v>
      </c>
      <c r="Y745" s="5" t="s">
        <v>55</v>
      </c>
      <c r="Z745" s="5" t="s">
        <v>56</v>
      </c>
      <c r="AA745" s="5" t="s">
        <v>57</v>
      </c>
      <c r="AB745" s="5" t="s">
        <v>58</v>
      </c>
      <c r="AC745" s="5" t="s">
        <v>52</v>
      </c>
      <c r="AD745" s="5" t="s">
        <v>59</v>
      </c>
      <c r="AE745" s="5" t="s">
        <v>60</v>
      </c>
      <c r="AF745" s="5" t="s">
        <v>79</v>
      </c>
      <c r="AG745" s="5" t="s">
        <v>627</v>
      </c>
      <c r="AH745" s="5" t="s">
        <v>95</v>
      </c>
      <c r="AI745" s="5" t="s">
        <v>64</v>
      </c>
      <c r="AJ745" s="5" t="s">
        <v>65</v>
      </c>
      <c r="AK745" s="5" t="s">
        <v>83</v>
      </c>
      <c r="AL745" s="5" t="s">
        <v>247</v>
      </c>
      <c r="AM745" s="5" t="s">
        <v>68</v>
      </c>
      <c r="AN745" s="6">
        <v>22350</v>
      </c>
      <c r="AO745" s="5" t="s">
        <v>69</v>
      </c>
      <c r="AP745" s="5" t="s">
        <v>70</v>
      </c>
      <c r="AQ745" s="6">
        <v>15308</v>
      </c>
    </row>
    <row r="746" spans="1:43" ht="16.5" thickBot="1" x14ac:dyDescent="0.3">
      <c r="A746" s="4">
        <v>28871</v>
      </c>
      <c r="B746" s="5" t="s">
        <v>43</v>
      </c>
      <c r="C746" s="6">
        <v>26050000</v>
      </c>
      <c r="D746" s="5" t="s">
        <v>44</v>
      </c>
      <c r="E746" s="6">
        <v>37.774062000000001</v>
      </c>
      <c r="F746" s="6">
        <v>-122.437611</v>
      </c>
      <c r="G746" s="5" t="s">
        <v>45</v>
      </c>
      <c r="H746" s="5" t="s">
        <v>46</v>
      </c>
      <c r="I746" s="6">
        <v>5429734</v>
      </c>
      <c r="J746" s="6">
        <v>2011</v>
      </c>
      <c r="K746" s="6">
        <v>3801</v>
      </c>
      <c r="L746" s="6">
        <v>20111118</v>
      </c>
      <c r="M746" s="6">
        <v>545</v>
      </c>
      <c r="N746" s="6">
        <v>1976</v>
      </c>
      <c r="O746" s="5" t="s">
        <v>217</v>
      </c>
      <c r="P746" s="5" t="s">
        <v>135</v>
      </c>
      <c r="Q746" s="5" t="s">
        <v>505</v>
      </c>
      <c r="R746" s="5" t="s">
        <v>453</v>
      </c>
      <c r="S746" s="5" t="s">
        <v>109</v>
      </c>
      <c r="T746" s="6">
        <v>0</v>
      </c>
      <c r="U746" s="5" t="s">
        <v>51</v>
      </c>
      <c r="V746" s="5" t="s">
        <v>52</v>
      </c>
      <c r="W746" s="5" t="s">
        <v>90</v>
      </c>
      <c r="X746" s="5" t="s">
        <v>91</v>
      </c>
      <c r="Y746" s="5" t="s">
        <v>78</v>
      </c>
      <c r="Z746" s="5" t="s">
        <v>56</v>
      </c>
      <c r="AA746" s="5" t="s">
        <v>57</v>
      </c>
      <c r="AB746" s="5" t="s">
        <v>58</v>
      </c>
      <c r="AC746" s="5" t="s">
        <v>52</v>
      </c>
      <c r="AD746" s="5" t="s">
        <v>131</v>
      </c>
      <c r="AE746" s="5" t="s">
        <v>112</v>
      </c>
      <c r="AF746" s="5" t="s">
        <v>79</v>
      </c>
      <c r="AG746" s="5" t="s">
        <v>512</v>
      </c>
      <c r="AH746" s="5" t="s">
        <v>133</v>
      </c>
      <c r="AI746" s="5" t="s">
        <v>64</v>
      </c>
      <c r="AJ746" s="5" t="s">
        <v>124</v>
      </c>
      <c r="AK746" s="5" t="s">
        <v>66</v>
      </c>
      <c r="AL746" s="5" t="s">
        <v>247</v>
      </c>
      <c r="AM746" s="5" t="s">
        <v>68</v>
      </c>
      <c r="AN746" s="5" t="s">
        <v>125</v>
      </c>
      <c r="AO746" s="5" t="s">
        <v>126</v>
      </c>
      <c r="AP746" s="5" t="s">
        <v>127</v>
      </c>
      <c r="AQ746" s="6">
        <v>21552</v>
      </c>
    </row>
    <row r="747" spans="1:43" ht="16.5" thickBot="1" x14ac:dyDescent="0.3">
      <c r="A747" s="4">
        <v>3989</v>
      </c>
      <c r="B747" s="5" t="s">
        <v>43</v>
      </c>
      <c r="C747" s="6">
        <v>26345000</v>
      </c>
      <c r="D747" s="6">
        <v>8852000</v>
      </c>
      <c r="E747" s="6">
        <v>37.772734999999997</v>
      </c>
      <c r="F747" s="6">
        <v>-122.44584999999999</v>
      </c>
      <c r="G747" s="5" t="s">
        <v>45</v>
      </c>
      <c r="H747" s="5" t="s">
        <v>46</v>
      </c>
      <c r="I747" s="6">
        <v>3469236</v>
      </c>
      <c r="J747" s="6">
        <v>2007</v>
      </c>
      <c r="K747" s="6">
        <v>3801</v>
      </c>
      <c r="L747" s="6">
        <v>20071109</v>
      </c>
      <c r="M747" s="6">
        <v>1316</v>
      </c>
      <c r="N747" s="6">
        <v>1372</v>
      </c>
      <c r="O747" s="5" t="s">
        <v>44</v>
      </c>
      <c r="P747" s="5" t="s">
        <v>135</v>
      </c>
      <c r="Q747" s="5" t="s">
        <v>655</v>
      </c>
      <c r="R747" s="5" t="s">
        <v>644</v>
      </c>
      <c r="S747" s="5" t="s">
        <v>109</v>
      </c>
      <c r="T747" s="6">
        <v>96</v>
      </c>
      <c r="U747" s="5" t="s">
        <v>455</v>
      </c>
      <c r="V747" s="5" t="s">
        <v>52</v>
      </c>
      <c r="W747" s="5" t="s">
        <v>53</v>
      </c>
      <c r="X747" s="5" t="s">
        <v>91</v>
      </c>
      <c r="Y747" s="5" t="s">
        <v>92</v>
      </c>
      <c r="Z747" s="5" t="s">
        <v>56</v>
      </c>
      <c r="AA747" s="5" t="s">
        <v>57</v>
      </c>
      <c r="AB747" s="5" t="s">
        <v>58</v>
      </c>
      <c r="AC747" s="5" t="s">
        <v>52</v>
      </c>
      <c r="AD747" s="5" t="s">
        <v>59</v>
      </c>
      <c r="AE747" s="5" t="s">
        <v>112</v>
      </c>
      <c r="AF747" s="5" t="s">
        <v>93</v>
      </c>
      <c r="AG747" s="5" t="s">
        <v>656</v>
      </c>
      <c r="AH747" s="5" t="s">
        <v>81</v>
      </c>
      <c r="AI747" s="5" t="s">
        <v>64</v>
      </c>
      <c r="AJ747" s="5" t="s">
        <v>243</v>
      </c>
      <c r="AK747" s="5" t="s">
        <v>83</v>
      </c>
      <c r="AL747" s="5" t="s">
        <v>247</v>
      </c>
      <c r="AM747" s="5" t="s">
        <v>244</v>
      </c>
      <c r="AN747" s="5" t="s">
        <v>244</v>
      </c>
      <c r="AO747" s="5" t="s">
        <v>244</v>
      </c>
      <c r="AP747" s="5" t="s">
        <v>44</v>
      </c>
      <c r="AQ747" s="6">
        <v>6992</v>
      </c>
    </row>
    <row r="748" spans="1:43" ht="16.5" thickBot="1" x14ac:dyDescent="0.3">
      <c r="A748" s="4">
        <v>27379</v>
      </c>
      <c r="B748" s="5" t="s">
        <v>43</v>
      </c>
      <c r="C748" s="6">
        <v>26055000</v>
      </c>
      <c r="D748" s="6">
        <v>5890000</v>
      </c>
      <c r="E748" s="6">
        <v>37.777065</v>
      </c>
      <c r="F748" s="6">
        <v>-122.43653500000001</v>
      </c>
      <c r="G748" s="5" t="s">
        <v>45</v>
      </c>
      <c r="H748" s="5" t="s">
        <v>46</v>
      </c>
      <c r="I748" s="6">
        <v>130946184</v>
      </c>
      <c r="J748" s="6">
        <v>2013</v>
      </c>
      <c r="K748" s="6">
        <v>3801</v>
      </c>
      <c r="L748" s="6">
        <v>20131107</v>
      </c>
      <c r="M748" s="6">
        <v>1830</v>
      </c>
      <c r="N748" s="6">
        <v>4284</v>
      </c>
      <c r="O748" s="5" t="s">
        <v>541</v>
      </c>
      <c r="P748" s="5" t="s">
        <v>72</v>
      </c>
      <c r="Q748" s="5" t="s">
        <v>1059</v>
      </c>
      <c r="R748" s="5" t="s">
        <v>174</v>
      </c>
      <c r="S748" s="5" t="s">
        <v>680</v>
      </c>
      <c r="T748" s="6">
        <v>8</v>
      </c>
      <c r="U748" s="5" t="s">
        <v>120</v>
      </c>
      <c r="V748" s="5" t="s">
        <v>52</v>
      </c>
      <c r="W748" s="5" t="s">
        <v>90</v>
      </c>
      <c r="X748" s="5" t="s">
        <v>52</v>
      </c>
      <c r="Y748" s="5" t="s">
        <v>52</v>
      </c>
      <c r="Z748" s="5" t="s">
        <v>52</v>
      </c>
      <c r="AA748" s="5" t="s">
        <v>52</v>
      </c>
      <c r="AB748" s="5" t="s">
        <v>52</v>
      </c>
      <c r="AC748" s="5" t="s">
        <v>52</v>
      </c>
      <c r="AD748" s="5" t="s">
        <v>52</v>
      </c>
      <c r="AE748" s="5" t="s">
        <v>60</v>
      </c>
      <c r="AF748" s="5" t="s">
        <v>153</v>
      </c>
      <c r="AG748" s="5" t="s">
        <v>1060</v>
      </c>
      <c r="AH748" s="5" t="s">
        <v>123</v>
      </c>
      <c r="AI748" s="5" t="s">
        <v>52</v>
      </c>
      <c r="AJ748" s="5" t="s">
        <v>243</v>
      </c>
      <c r="AK748" s="5" t="s">
        <v>66</v>
      </c>
      <c r="AL748" s="5" t="s">
        <v>247</v>
      </c>
      <c r="AM748" s="5" t="s">
        <v>244</v>
      </c>
      <c r="AN748" s="5" t="s">
        <v>244</v>
      </c>
      <c r="AO748" s="5" t="s">
        <v>244</v>
      </c>
      <c r="AP748" s="5" t="s">
        <v>44</v>
      </c>
      <c r="AQ748" s="6">
        <v>27810</v>
      </c>
    </row>
    <row r="749" spans="1:43" ht="16.5" thickBot="1" x14ac:dyDescent="0.3">
      <c r="A749" s="4">
        <v>28941</v>
      </c>
      <c r="B749" s="5" t="s">
        <v>43</v>
      </c>
      <c r="C749" s="6">
        <v>26057000</v>
      </c>
      <c r="D749" s="5" t="s">
        <v>44</v>
      </c>
      <c r="E749" s="6">
        <v>37.776856000000002</v>
      </c>
      <c r="F749" s="6">
        <v>-122.438177</v>
      </c>
      <c r="G749" s="5" t="s">
        <v>45</v>
      </c>
      <c r="H749" s="5" t="s">
        <v>46</v>
      </c>
      <c r="I749" s="6">
        <v>3981599</v>
      </c>
      <c r="J749" s="6">
        <v>2008</v>
      </c>
      <c r="K749" s="6">
        <v>3801</v>
      </c>
      <c r="L749" s="6">
        <v>20081110</v>
      </c>
      <c r="M749" s="6">
        <v>1424</v>
      </c>
      <c r="N749" s="6">
        <v>2122</v>
      </c>
      <c r="O749" s="5" t="s">
        <v>71</v>
      </c>
      <c r="P749" s="5" t="s">
        <v>172</v>
      </c>
      <c r="Q749" s="5" t="s">
        <v>425</v>
      </c>
      <c r="R749" s="5" t="s">
        <v>453</v>
      </c>
      <c r="S749" s="5" t="s">
        <v>174</v>
      </c>
      <c r="T749" s="6">
        <v>0</v>
      </c>
      <c r="U749" s="5" t="s">
        <v>51</v>
      </c>
      <c r="V749" s="5" t="s">
        <v>52</v>
      </c>
      <c r="W749" s="5" t="s">
        <v>90</v>
      </c>
      <c r="X749" s="5" t="s">
        <v>91</v>
      </c>
      <c r="Y749" s="5" t="s">
        <v>78</v>
      </c>
      <c r="Z749" s="5" t="s">
        <v>56</v>
      </c>
      <c r="AA749" s="5" t="s">
        <v>57</v>
      </c>
      <c r="AB749" s="5" t="s">
        <v>58</v>
      </c>
      <c r="AC749" s="5" t="s">
        <v>52</v>
      </c>
      <c r="AD749" s="5" t="s">
        <v>59</v>
      </c>
      <c r="AE749" s="5" t="s">
        <v>112</v>
      </c>
      <c r="AF749" s="5" t="s">
        <v>79</v>
      </c>
      <c r="AG749" s="5" t="s">
        <v>536</v>
      </c>
      <c r="AH749" s="5" t="s">
        <v>63</v>
      </c>
      <c r="AI749" s="5" t="s">
        <v>64</v>
      </c>
      <c r="AJ749" s="5" t="s">
        <v>124</v>
      </c>
      <c r="AK749" s="5" t="s">
        <v>66</v>
      </c>
      <c r="AL749" s="5" t="s">
        <v>247</v>
      </c>
      <c r="AM749" s="5" t="s">
        <v>68</v>
      </c>
      <c r="AN749" s="5" t="s">
        <v>125</v>
      </c>
      <c r="AO749" s="5" t="s">
        <v>126</v>
      </c>
      <c r="AP749" s="5" t="s">
        <v>127</v>
      </c>
      <c r="AQ749" s="6">
        <v>21561</v>
      </c>
    </row>
    <row r="750" spans="1:43" ht="16.5" thickBot="1" x14ac:dyDescent="0.3">
      <c r="A750" s="4">
        <v>28923</v>
      </c>
      <c r="B750" s="5" t="s">
        <v>43</v>
      </c>
      <c r="C750" s="6">
        <v>26057000</v>
      </c>
      <c r="D750" s="5" t="s">
        <v>44</v>
      </c>
      <c r="E750" s="6">
        <v>37.776856000000002</v>
      </c>
      <c r="F750" s="6">
        <v>-122.438177</v>
      </c>
      <c r="G750" s="5" t="s">
        <v>45</v>
      </c>
      <c r="H750" s="5" t="s">
        <v>46</v>
      </c>
      <c r="I750" s="6">
        <v>2415273</v>
      </c>
      <c r="J750" s="6">
        <v>2005</v>
      </c>
      <c r="K750" s="6">
        <v>3801</v>
      </c>
      <c r="L750" s="6">
        <v>20051114</v>
      </c>
      <c r="M750" s="6">
        <v>1125</v>
      </c>
      <c r="N750" s="6">
        <v>805</v>
      </c>
      <c r="O750" s="5" t="s">
        <v>71</v>
      </c>
      <c r="P750" s="5" t="s">
        <v>172</v>
      </c>
      <c r="Q750" s="5" t="s">
        <v>73</v>
      </c>
      <c r="R750" s="5" t="s">
        <v>453</v>
      </c>
      <c r="S750" s="5" t="s">
        <v>174</v>
      </c>
      <c r="T750" s="6">
        <v>0</v>
      </c>
      <c r="U750" s="5" t="s">
        <v>51</v>
      </c>
      <c r="V750" s="5" t="s">
        <v>52</v>
      </c>
      <c r="W750" s="5" t="s">
        <v>90</v>
      </c>
      <c r="X750" s="5" t="s">
        <v>54</v>
      </c>
      <c r="Y750" s="5" t="s">
        <v>78</v>
      </c>
      <c r="Z750" s="5" t="s">
        <v>56</v>
      </c>
      <c r="AA750" s="5" t="s">
        <v>57</v>
      </c>
      <c r="AB750" s="5" t="s">
        <v>58</v>
      </c>
      <c r="AC750" s="5" t="s">
        <v>52</v>
      </c>
      <c r="AD750" s="5" t="s">
        <v>59</v>
      </c>
      <c r="AE750" s="5" t="s">
        <v>112</v>
      </c>
      <c r="AF750" s="5" t="s">
        <v>79</v>
      </c>
      <c r="AG750" s="5" t="s">
        <v>536</v>
      </c>
      <c r="AH750" s="5" t="s">
        <v>81</v>
      </c>
      <c r="AI750" s="5" t="s">
        <v>64</v>
      </c>
      <c r="AJ750" s="5" t="s">
        <v>65</v>
      </c>
      <c r="AK750" s="5" t="s">
        <v>66</v>
      </c>
      <c r="AL750" s="5" t="s">
        <v>247</v>
      </c>
      <c r="AM750" s="5" t="s">
        <v>68</v>
      </c>
      <c r="AN750" s="6">
        <v>22350</v>
      </c>
      <c r="AO750" s="5" t="s">
        <v>69</v>
      </c>
      <c r="AP750" s="5" t="s">
        <v>70</v>
      </c>
      <c r="AQ750" s="6">
        <v>26492</v>
      </c>
    </row>
    <row r="751" spans="1:43" ht="16.5" thickBot="1" x14ac:dyDescent="0.3">
      <c r="A751" s="4">
        <v>29317</v>
      </c>
      <c r="B751" s="5" t="s">
        <v>43</v>
      </c>
      <c r="C751" s="6">
        <v>26379000</v>
      </c>
      <c r="D751" s="5" t="s">
        <v>44</v>
      </c>
      <c r="E751" s="6">
        <v>37.775801999999999</v>
      </c>
      <c r="F751" s="6">
        <v>-122.446471</v>
      </c>
      <c r="G751" s="5" t="s">
        <v>45</v>
      </c>
      <c r="H751" s="5" t="s">
        <v>46</v>
      </c>
      <c r="I751" s="6">
        <v>2395783</v>
      </c>
      <c r="J751" s="6">
        <v>2005</v>
      </c>
      <c r="K751" s="6">
        <v>3801</v>
      </c>
      <c r="L751" s="6">
        <v>20051118</v>
      </c>
      <c r="M751" s="6">
        <v>2015</v>
      </c>
      <c r="N751" s="6">
        <v>1593</v>
      </c>
      <c r="O751" s="5" t="s">
        <v>119</v>
      </c>
      <c r="P751" s="5" t="s">
        <v>135</v>
      </c>
      <c r="Q751" s="5" t="s">
        <v>744</v>
      </c>
      <c r="R751" s="5" t="s">
        <v>644</v>
      </c>
      <c r="S751" s="5" t="s">
        <v>174</v>
      </c>
      <c r="T751" s="6">
        <v>0</v>
      </c>
      <c r="U751" s="5" t="s">
        <v>51</v>
      </c>
      <c r="V751" s="5" t="s">
        <v>52</v>
      </c>
      <c r="W751" s="5" t="s">
        <v>90</v>
      </c>
      <c r="X751" s="5" t="s">
        <v>91</v>
      </c>
      <c r="Y751" s="5" t="s">
        <v>78</v>
      </c>
      <c r="Z751" s="5" t="s">
        <v>56</v>
      </c>
      <c r="AA751" s="5" t="s">
        <v>57</v>
      </c>
      <c r="AB751" s="5" t="s">
        <v>58</v>
      </c>
      <c r="AC751" s="5" t="s">
        <v>52</v>
      </c>
      <c r="AD751" s="5" t="s">
        <v>131</v>
      </c>
      <c r="AE751" s="5" t="s">
        <v>112</v>
      </c>
      <c r="AF751" s="5" t="s">
        <v>79</v>
      </c>
      <c r="AG751" s="5" t="s">
        <v>740</v>
      </c>
      <c r="AH751" s="5" t="s">
        <v>123</v>
      </c>
      <c r="AI751" s="5" t="s">
        <v>64</v>
      </c>
      <c r="AJ751" s="5" t="s">
        <v>124</v>
      </c>
      <c r="AK751" s="5" t="s">
        <v>66</v>
      </c>
      <c r="AL751" s="5" t="s">
        <v>247</v>
      </c>
      <c r="AM751" s="5" t="s">
        <v>68</v>
      </c>
      <c r="AN751" s="5" t="s">
        <v>125</v>
      </c>
      <c r="AO751" s="5" t="s">
        <v>126</v>
      </c>
      <c r="AP751" s="5" t="s">
        <v>127</v>
      </c>
      <c r="AQ751" s="6">
        <v>21614</v>
      </c>
    </row>
    <row r="752" spans="1:43" ht="16.5" thickBot="1" x14ac:dyDescent="0.3">
      <c r="A752" s="4">
        <v>29485</v>
      </c>
      <c r="B752" s="5" t="s">
        <v>43</v>
      </c>
      <c r="C752" s="6">
        <v>26470000</v>
      </c>
      <c r="D752" s="6">
        <v>11851000</v>
      </c>
      <c r="E752" s="6">
        <v>37.774442000000001</v>
      </c>
      <c r="F752" s="6">
        <v>-122.452895</v>
      </c>
      <c r="G752" s="5" t="s">
        <v>45</v>
      </c>
      <c r="H752" s="5" t="s">
        <v>46</v>
      </c>
      <c r="I752" s="6">
        <v>4491669</v>
      </c>
      <c r="J752" s="6">
        <v>2009</v>
      </c>
      <c r="K752" s="6">
        <v>3801</v>
      </c>
      <c r="L752" s="6">
        <v>20091116</v>
      </c>
      <c r="M752" s="6">
        <v>1320</v>
      </c>
      <c r="N752" s="6">
        <v>4060</v>
      </c>
      <c r="O752" s="5" t="s">
        <v>119</v>
      </c>
      <c r="P752" s="5" t="s">
        <v>172</v>
      </c>
      <c r="Q752" s="5" t="s">
        <v>262</v>
      </c>
      <c r="R752" s="5" t="s">
        <v>751</v>
      </c>
      <c r="S752" s="5" t="s">
        <v>174</v>
      </c>
      <c r="T752" s="6">
        <v>195</v>
      </c>
      <c r="U752" s="5" t="s">
        <v>455</v>
      </c>
      <c r="V752" s="5" t="s">
        <v>52</v>
      </c>
      <c r="W752" s="5" t="s">
        <v>90</v>
      </c>
      <c r="X752" s="5" t="s">
        <v>91</v>
      </c>
      <c r="Y752" s="5" t="s">
        <v>130</v>
      </c>
      <c r="Z752" s="5" t="s">
        <v>56</v>
      </c>
      <c r="AA752" s="5" t="s">
        <v>57</v>
      </c>
      <c r="AB752" s="5" t="s">
        <v>58</v>
      </c>
      <c r="AC752" s="5" t="s">
        <v>52</v>
      </c>
      <c r="AD752" s="5" t="s">
        <v>59</v>
      </c>
      <c r="AE752" s="5" t="s">
        <v>60</v>
      </c>
      <c r="AF752" s="5" t="s">
        <v>79</v>
      </c>
      <c r="AG752" s="5" t="s">
        <v>752</v>
      </c>
      <c r="AH752" s="5" t="s">
        <v>81</v>
      </c>
      <c r="AI752" s="5" t="s">
        <v>64</v>
      </c>
      <c r="AJ752" s="5" t="s">
        <v>220</v>
      </c>
      <c r="AK752" s="5" t="s">
        <v>83</v>
      </c>
      <c r="AL752" s="5" t="s">
        <v>247</v>
      </c>
      <c r="AM752" s="5" t="s">
        <v>68</v>
      </c>
      <c r="AN752" s="5" t="s">
        <v>221</v>
      </c>
      <c r="AO752" s="5" t="s">
        <v>222</v>
      </c>
      <c r="AP752" s="5" t="s">
        <v>223</v>
      </c>
      <c r="AQ752" s="6">
        <v>1305</v>
      </c>
    </row>
    <row r="753" spans="1:43" ht="16.5" thickBot="1" x14ac:dyDescent="0.3">
      <c r="A753" s="4">
        <v>22657</v>
      </c>
      <c r="B753" s="5" t="s">
        <v>43</v>
      </c>
      <c r="C753" s="6">
        <v>26395000</v>
      </c>
      <c r="D753" s="6">
        <v>2296000</v>
      </c>
      <c r="E753" s="6">
        <v>37.777965999999999</v>
      </c>
      <c r="F753" s="6">
        <v>-122.44788800000001</v>
      </c>
      <c r="G753" s="5" t="s">
        <v>45</v>
      </c>
      <c r="H753" s="5" t="s">
        <v>46</v>
      </c>
      <c r="I753" s="6">
        <v>140949980</v>
      </c>
      <c r="J753" s="6">
        <v>2014</v>
      </c>
      <c r="K753" s="6">
        <v>3801</v>
      </c>
      <c r="L753" s="6">
        <v>20141109</v>
      </c>
      <c r="M753" s="6">
        <v>1419</v>
      </c>
      <c r="N753" s="6">
        <v>251</v>
      </c>
      <c r="O753" s="5" t="s">
        <v>444</v>
      </c>
      <c r="P753" s="5" t="s">
        <v>182</v>
      </c>
      <c r="Q753" s="5" t="s">
        <v>780</v>
      </c>
      <c r="R753" s="5" t="s">
        <v>75</v>
      </c>
      <c r="S753" s="5" t="s">
        <v>74</v>
      </c>
      <c r="T753" s="6">
        <v>155</v>
      </c>
      <c r="U753" s="5" t="s">
        <v>622</v>
      </c>
      <c r="V753" s="5" t="s">
        <v>52</v>
      </c>
      <c r="W753" s="5" t="s">
        <v>53</v>
      </c>
      <c r="X753" s="5" t="s">
        <v>147</v>
      </c>
      <c r="Y753" s="5" t="s">
        <v>130</v>
      </c>
      <c r="Z753" s="5" t="s">
        <v>56</v>
      </c>
      <c r="AA753" s="5" t="s">
        <v>57</v>
      </c>
      <c r="AB753" s="5" t="s">
        <v>58</v>
      </c>
      <c r="AC753" s="5" t="s">
        <v>52</v>
      </c>
      <c r="AD753" s="5" t="s">
        <v>59</v>
      </c>
      <c r="AE753" s="5" t="s">
        <v>60</v>
      </c>
      <c r="AF753" s="5" t="s">
        <v>79</v>
      </c>
      <c r="AG753" s="5" t="s">
        <v>781</v>
      </c>
      <c r="AH753" s="5" t="s">
        <v>63</v>
      </c>
      <c r="AI753" s="5" t="s">
        <v>64</v>
      </c>
      <c r="AJ753" s="5" t="s">
        <v>243</v>
      </c>
      <c r="AK753" s="5" t="s">
        <v>83</v>
      </c>
      <c r="AL753" s="5" t="s">
        <v>247</v>
      </c>
      <c r="AM753" s="5" t="s">
        <v>244</v>
      </c>
      <c r="AN753" s="5" t="s">
        <v>244</v>
      </c>
      <c r="AO753" s="5" t="s">
        <v>244</v>
      </c>
      <c r="AP753" s="5" t="s">
        <v>44</v>
      </c>
      <c r="AQ753" s="6">
        <v>7047</v>
      </c>
    </row>
    <row r="754" spans="1:43" ht="16.5" thickBot="1" x14ac:dyDescent="0.3">
      <c r="A754" s="4">
        <v>28904</v>
      </c>
      <c r="B754" s="5" t="s">
        <v>43</v>
      </c>
      <c r="C754" s="6">
        <v>26056000</v>
      </c>
      <c r="D754" s="5" t="s">
        <v>44</v>
      </c>
      <c r="E754" s="6">
        <v>37.775925000000001</v>
      </c>
      <c r="F754" s="6">
        <v>-122.43799</v>
      </c>
      <c r="G754" s="5" t="s">
        <v>45</v>
      </c>
      <c r="H754" s="5" t="s">
        <v>46</v>
      </c>
      <c r="I754" s="6">
        <v>2395890</v>
      </c>
      <c r="J754" s="6">
        <v>2005</v>
      </c>
      <c r="K754" s="6">
        <v>3801</v>
      </c>
      <c r="L754" s="6">
        <v>20051128</v>
      </c>
      <c r="M754" s="6">
        <v>1854</v>
      </c>
      <c r="N754" s="6">
        <v>4159</v>
      </c>
      <c r="O754" s="5" t="s">
        <v>119</v>
      </c>
      <c r="P754" s="5" t="s">
        <v>172</v>
      </c>
      <c r="Q754" s="5" t="s">
        <v>794</v>
      </c>
      <c r="R754" s="5" t="s">
        <v>453</v>
      </c>
      <c r="S754" s="5" t="s">
        <v>263</v>
      </c>
      <c r="T754" s="6">
        <v>0</v>
      </c>
      <c r="U754" s="5" t="s">
        <v>51</v>
      </c>
      <c r="V754" s="5" t="s">
        <v>52</v>
      </c>
      <c r="W754" s="5" t="s">
        <v>90</v>
      </c>
      <c r="X754" s="5" t="s">
        <v>91</v>
      </c>
      <c r="Y754" s="5" t="s">
        <v>78</v>
      </c>
      <c r="Z754" s="5" t="s">
        <v>56</v>
      </c>
      <c r="AA754" s="5" t="s">
        <v>213</v>
      </c>
      <c r="AB754" s="5" t="s">
        <v>58</v>
      </c>
      <c r="AC754" s="5" t="s">
        <v>52</v>
      </c>
      <c r="AD754" s="5" t="s">
        <v>131</v>
      </c>
      <c r="AE754" s="5" t="s">
        <v>112</v>
      </c>
      <c r="AF754" s="5" t="s">
        <v>79</v>
      </c>
      <c r="AG754" s="5" t="s">
        <v>549</v>
      </c>
      <c r="AH754" s="5" t="s">
        <v>123</v>
      </c>
      <c r="AI754" s="5" t="s">
        <v>215</v>
      </c>
      <c r="AJ754" s="5" t="s">
        <v>65</v>
      </c>
      <c r="AK754" s="5" t="s">
        <v>66</v>
      </c>
      <c r="AL754" s="5" t="s">
        <v>247</v>
      </c>
      <c r="AM754" s="5" t="s">
        <v>68</v>
      </c>
      <c r="AN754" s="6">
        <v>22350</v>
      </c>
      <c r="AO754" s="5" t="s">
        <v>69</v>
      </c>
      <c r="AP754" s="5" t="s">
        <v>70</v>
      </c>
      <c r="AQ754" s="6">
        <v>24179</v>
      </c>
    </row>
    <row r="755" spans="1:43" ht="16.5" thickBot="1" x14ac:dyDescent="0.3">
      <c r="A755" s="4">
        <v>28907</v>
      </c>
      <c r="B755" s="5" t="s">
        <v>43</v>
      </c>
      <c r="C755" s="6">
        <v>26056000</v>
      </c>
      <c r="D755" s="5" t="s">
        <v>44</v>
      </c>
      <c r="E755" s="6">
        <v>37.775925000000001</v>
      </c>
      <c r="F755" s="6">
        <v>-122.43799</v>
      </c>
      <c r="G755" s="5" t="s">
        <v>45</v>
      </c>
      <c r="H755" s="5" t="s">
        <v>46</v>
      </c>
      <c r="I755" s="6">
        <v>2894354</v>
      </c>
      <c r="J755" s="6">
        <v>2006</v>
      </c>
      <c r="K755" s="6">
        <v>3801</v>
      </c>
      <c r="L755" s="6">
        <v>20061107</v>
      </c>
      <c r="M755" s="6">
        <v>758</v>
      </c>
      <c r="N755" s="6">
        <v>1337</v>
      </c>
      <c r="O755" s="5" t="s">
        <v>295</v>
      </c>
      <c r="P755" s="5" t="s">
        <v>47</v>
      </c>
      <c r="Q755" s="5" t="s">
        <v>142</v>
      </c>
      <c r="R755" s="5" t="s">
        <v>453</v>
      </c>
      <c r="S755" s="5" t="s">
        <v>263</v>
      </c>
      <c r="T755" s="6">
        <v>0</v>
      </c>
      <c r="U755" s="5" t="s">
        <v>51</v>
      </c>
      <c r="V755" s="5" t="s">
        <v>52</v>
      </c>
      <c r="W755" s="5" t="s">
        <v>90</v>
      </c>
      <c r="X755" s="5" t="s">
        <v>91</v>
      </c>
      <c r="Y755" s="5" t="s">
        <v>78</v>
      </c>
      <c r="Z755" s="5" t="s">
        <v>56</v>
      </c>
      <c r="AA755" s="5" t="s">
        <v>57</v>
      </c>
      <c r="AB755" s="5" t="s">
        <v>58</v>
      </c>
      <c r="AC755" s="5" t="s">
        <v>52</v>
      </c>
      <c r="AD755" s="5" t="s">
        <v>59</v>
      </c>
      <c r="AE755" s="5" t="s">
        <v>60</v>
      </c>
      <c r="AF755" s="5" t="s">
        <v>79</v>
      </c>
      <c r="AG755" s="5" t="s">
        <v>549</v>
      </c>
      <c r="AH755" s="5" t="s">
        <v>95</v>
      </c>
      <c r="AI755" s="5" t="s">
        <v>64</v>
      </c>
      <c r="AJ755" s="5" t="s">
        <v>104</v>
      </c>
      <c r="AK755" s="5" t="s">
        <v>66</v>
      </c>
      <c r="AL755" s="5" t="s">
        <v>247</v>
      </c>
      <c r="AM755" s="5" t="s">
        <v>68</v>
      </c>
      <c r="AN755" s="5" t="s">
        <v>106</v>
      </c>
      <c r="AO755" s="5" t="s">
        <v>107</v>
      </c>
      <c r="AP755" s="5" t="s">
        <v>108</v>
      </c>
      <c r="AQ755" s="6">
        <v>24180</v>
      </c>
    </row>
    <row r="756" spans="1:43" ht="16.5" thickBot="1" x14ac:dyDescent="0.3">
      <c r="A756" s="4">
        <v>29293</v>
      </c>
      <c r="B756" s="5" t="s">
        <v>43</v>
      </c>
      <c r="C756" s="6">
        <v>26376000</v>
      </c>
      <c r="D756" s="5" t="s">
        <v>44</v>
      </c>
      <c r="E756" s="6">
        <v>37.773935000000002</v>
      </c>
      <c r="F756" s="6">
        <v>-122.44609199999999</v>
      </c>
      <c r="G756" s="5" t="s">
        <v>45</v>
      </c>
      <c r="H756" s="5" t="s">
        <v>46</v>
      </c>
      <c r="I756" s="6">
        <v>2384333</v>
      </c>
      <c r="J756" s="6">
        <v>2005</v>
      </c>
      <c r="K756" s="6">
        <v>3801</v>
      </c>
      <c r="L756" s="6">
        <v>20051103</v>
      </c>
      <c r="M756" s="6">
        <v>1627</v>
      </c>
      <c r="N756" s="6">
        <v>125</v>
      </c>
      <c r="O756" s="5" t="s">
        <v>119</v>
      </c>
      <c r="P756" s="5" t="s">
        <v>72</v>
      </c>
      <c r="Q756" s="5" t="s">
        <v>239</v>
      </c>
      <c r="R756" s="5" t="s">
        <v>644</v>
      </c>
      <c r="S756" s="5" t="s">
        <v>802</v>
      </c>
      <c r="T756" s="6">
        <v>0</v>
      </c>
      <c r="U756" s="5" t="s">
        <v>51</v>
      </c>
      <c r="V756" s="5" t="s">
        <v>52</v>
      </c>
      <c r="W756" s="5" t="s">
        <v>90</v>
      </c>
      <c r="X756" s="5" t="s">
        <v>54</v>
      </c>
      <c r="Y756" s="5" t="s">
        <v>78</v>
      </c>
      <c r="Z756" s="5" t="s">
        <v>56</v>
      </c>
      <c r="AA756" s="5" t="s">
        <v>57</v>
      </c>
      <c r="AB756" s="5" t="s">
        <v>58</v>
      </c>
      <c r="AC756" s="5" t="s">
        <v>52</v>
      </c>
      <c r="AD756" s="5" t="s">
        <v>59</v>
      </c>
      <c r="AE756" s="5" t="s">
        <v>112</v>
      </c>
      <c r="AF756" s="5" t="s">
        <v>79</v>
      </c>
      <c r="AG756" s="5" t="s">
        <v>803</v>
      </c>
      <c r="AH756" s="5" t="s">
        <v>63</v>
      </c>
      <c r="AI756" s="5" t="s">
        <v>171</v>
      </c>
      <c r="AJ756" s="5" t="s">
        <v>250</v>
      </c>
      <c r="AK756" s="5" t="s">
        <v>66</v>
      </c>
      <c r="AL756" s="5" t="s">
        <v>247</v>
      </c>
      <c r="AM756" s="5" t="s">
        <v>68</v>
      </c>
      <c r="AN756" s="5" t="s">
        <v>106</v>
      </c>
      <c r="AO756" s="5" t="s">
        <v>107</v>
      </c>
      <c r="AP756" s="5" t="s">
        <v>108</v>
      </c>
      <c r="AQ756" s="6">
        <v>14839</v>
      </c>
    </row>
    <row r="757" spans="1:43" ht="16.5" thickBot="1" x14ac:dyDescent="0.3">
      <c r="A757" s="4">
        <v>29260</v>
      </c>
      <c r="B757" s="5" t="s">
        <v>43</v>
      </c>
      <c r="C757" s="6">
        <v>26351000</v>
      </c>
      <c r="D757" s="5" t="s">
        <v>44</v>
      </c>
      <c r="E757" s="6">
        <v>37.774566999999998</v>
      </c>
      <c r="F757" s="6">
        <v>-122.44110999999999</v>
      </c>
      <c r="G757" s="5" t="s">
        <v>45</v>
      </c>
      <c r="H757" s="5" t="s">
        <v>46</v>
      </c>
      <c r="I757" s="6">
        <v>4490637</v>
      </c>
      <c r="J757" s="6">
        <v>2009</v>
      </c>
      <c r="K757" s="6">
        <v>3801</v>
      </c>
      <c r="L757" s="6">
        <v>20091115</v>
      </c>
      <c r="M757" s="6">
        <v>910</v>
      </c>
      <c r="N757" s="6">
        <v>438</v>
      </c>
      <c r="O757" s="5" t="s">
        <v>44</v>
      </c>
      <c r="P757" s="5" t="s">
        <v>182</v>
      </c>
      <c r="Q757" s="5" t="s">
        <v>191</v>
      </c>
      <c r="R757" s="5" t="s">
        <v>230</v>
      </c>
      <c r="S757" s="5" t="s">
        <v>268</v>
      </c>
      <c r="T757" s="6">
        <v>0</v>
      </c>
      <c r="U757" s="5" t="s">
        <v>51</v>
      </c>
      <c r="V757" s="5" t="s">
        <v>52</v>
      </c>
      <c r="W757" s="5" t="s">
        <v>53</v>
      </c>
      <c r="X757" s="5" t="s">
        <v>91</v>
      </c>
      <c r="Y757" s="5" t="s">
        <v>78</v>
      </c>
      <c r="Z757" s="5" t="s">
        <v>56</v>
      </c>
      <c r="AA757" s="5" t="s">
        <v>57</v>
      </c>
      <c r="AB757" s="5" t="s">
        <v>58</v>
      </c>
      <c r="AC757" s="5" t="s">
        <v>52</v>
      </c>
      <c r="AD757" s="5" t="s">
        <v>59</v>
      </c>
      <c r="AE757" s="5" t="s">
        <v>112</v>
      </c>
      <c r="AF757" s="5" t="s">
        <v>79</v>
      </c>
      <c r="AG757" s="5" t="s">
        <v>807</v>
      </c>
      <c r="AH757" s="5" t="s">
        <v>95</v>
      </c>
      <c r="AI757" s="5" t="s">
        <v>64</v>
      </c>
      <c r="AJ757" s="5" t="s">
        <v>124</v>
      </c>
      <c r="AK757" s="5" t="s">
        <v>66</v>
      </c>
      <c r="AL757" s="5" t="s">
        <v>247</v>
      </c>
      <c r="AM757" s="5" t="s">
        <v>68</v>
      </c>
      <c r="AN757" s="5" t="s">
        <v>125</v>
      </c>
      <c r="AO757" s="5" t="s">
        <v>126</v>
      </c>
      <c r="AP757" s="5" t="s">
        <v>127</v>
      </c>
      <c r="AQ757" s="6">
        <v>10346</v>
      </c>
    </row>
    <row r="758" spans="1:43" ht="16.5" thickBot="1" x14ac:dyDescent="0.3">
      <c r="A758" s="4">
        <v>13546</v>
      </c>
      <c r="B758" s="5" t="s">
        <v>43</v>
      </c>
      <c r="C758" s="6">
        <v>26352000</v>
      </c>
      <c r="D758" s="6">
        <v>2608000</v>
      </c>
      <c r="E758" s="6">
        <v>37.774608999999998</v>
      </c>
      <c r="F758" s="6">
        <v>-122.441119</v>
      </c>
      <c r="G758" s="5" t="s">
        <v>45</v>
      </c>
      <c r="H758" s="5" t="s">
        <v>46</v>
      </c>
      <c r="I758" s="6">
        <v>151014536</v>
      </c>
      <c r="J758" s="6">
        <v>2015</v>
      </c>
      <c r="K758" s="6">
        <v>3801</v>
      </c>
      <c r="L758" s="6">
        <v>20151121</v>
      </c>
      <c r="M758" s="6">
        <v>1628</v>
      </c>
      <c r="N758" s="6">
        <v>2132</v>
      </c>
      <c r="O758" s="5" t="s">
        <v>44</v>
      </c>
      <c r="P758" s="5" t="s">
        <v>128</v>
      </c>
      <c r="Q758" s="5" t="s">
        <v>44</v>
      </c>
      <c r="R758" s="5" t="s">
        <v>230</v>
      </c>
      <c r="S758" s="5" t="s">
        <v>268</v>
      </c>
      <c r="T758" s="6">
        <v>15</v>
      </c>
      <c r="U758" s="5" t="s">
        <v>622</v>
      </c>
      <c r="V758" s="5" t="s">
        <v>52</v>
      </c>
      <c r="W758" s="5" t="s">
        <v>53</v>
      </c>
      <c r="X758" s="5" t="s">
        <v>249</v>
      </c>
      <c r="Y758" s="5" t="s">
        <v>92</v>
      </c>
      <c r="Z758" s="5" t="s">
        <v>56</v>
      </c>
      <c r="AA758" s="5" t="s">
        <v>57</v>
      </c>
      <c r="AB758" s="5" t="s">
        <v>58</v>
      </c>
      <c r="AC758" s="5" t="s">
        <v>52</v>
      </c>
      <c r="AD758" s="5" t="s">
        <v>59</v>
      </c>
      <c r="AE758" s="5" t="s">
        <v>112</v>
      </c>
      <c r="AF758" s="5" t="s">
        <v>93</v>
      </c>
      <c r="AG758" s="5" t="s">
        <v>808</v>
      </c>
      <c r="AH758" s="5" t="s">
        <v>63</v>
      </c>
      <c r="AI758" s="5" t="s">
        <v>64</v>
      </c>
      <c r="AJ758" s="5" t="s">
        <v>410</v>
      </c>
      <c r="AK758" s="5" t="s">
        <v>66</v>
      </c>
      <c r="AL758" s="5" t="s">
        <v>247</v>
      </c>
      <c r="AM758" s="5" t="s">
        <v>68</v>
      </c>
      <c r="AN758" s="6">
        <v>22517</v>
      </c>
      <c r="AO758" s="5" t="s">
        <v>411</v>
      </c>
      <c r="AP758" s="5" t="s">
        <v>412</v>
      </c>
      <c r="AQ758" s="6">
        <v>8103</v>
      </c>
    </row>
    <row r="759" spans="1:43" ht="16.5" thickBot="1" x14ac:dyDescent="0.3">
      <c r="A759" s="4">
        <v>28882</v>
      </c>
      <c r="B759" s="5" t="s">
        <v>43</v>
      </c>
      <c r="C759" s="6">
        <v>26053000</v>
      </c>
      <c r="D759" s="5" t="s">
        <v>44</v>
      </c>
      <c r="E759" s="6">
        <v>37.774991999999997</v>
      </c>
      <c r="F759" s="6">
        <v>-122.437799</v>
      </c>
      <c r="G759" s="5" t="s">
        <v>45</v>
      </c>
      <c r="H759" s="5" t="s">
        <v>46</v>
      </c>
      <c r="I759" s="6">
        <v>4968269</v>
      </c>
      <c r="J759" s="6">
        <v>2010</v>
      </c>
      <c r="K759" s="6">
        <v>3801</v>
      </c>
      <c r="L759" s="6">
        <v>20101117</v>
      </c>
      <c r="M759" s="6">
        <v>745</v>
      </c>
      <c r="N759" s="6">
        <v>438</v>
      </c>
      <c r="O759" s="5" t="s">
        <v>119</v>
      </c>
      <c r="P759" s="5" t="s">
        <v>88</v>
      </c>
      <c r="Q759" s="5" t="s">
        <v>191</v>
      </c>
      <c r="R759" s="5" t="s">
        <v>453</v>
      </c>
      <c r="S759" s="5" t="s">
        <v>268</v>
      </c>
      <c r="T759" s="6">
        <v>0</v>
      </c>
      <c r="U759" s="5" t="s">
        <v>51</v>
      </c>
      <c r="V759" s="5" t="s">
        <v>52</v>
      </c>
      <c r="W759" s="5" t="s">
        <v>53</v>
      </c>
      <c r="X759" s="5" t="s">
        <v>91</v>
      </c>
      <c r="Y759" s="5" t="s">
        <v>78</v>
      </c>
      <c r="Z759" s="5" t="s">
        <v>56</v>
      </c>
      <c r="AA759" s="5" t="s">
        <v>57</v>
      </c>
      <c r="AB759" s="5" t="s">
        <v>58</v>
      </c>
      <c r="AC759" s="5" t="s">
        <v>52</v>
      </c>
      <c r="AD759" s="5" t="s">
        <v>59</v>
      </c>
      <c r="AE759" s="5" t="s">
        <v>112</v>
      </c>
      <c r="AF759" s="5" t="s">
        <v>79</v>
      </c>
      <c r="AG759" s="5" t="s">
        <v>507</v>
      </c>
      <c r="AH759" s="5" t="s">
        <v>95</v>
      </c>
      <c r="AI759" s="5" t="s">
        <v>64</v>
      </c>
      <c r="AJ759" s="5" t="s">
        <v>250</v>
      </c>
      <c r="AK759" s="5" t="s">
        <v>66</v>
      </c>
      <c r="AL759" s="5" t="s">
        <v>247</v>
      </c>
      <c r="AM759" s="5" t="s">
        <v>68</v>
      </c>
      <c r="AN759" s="5" t="s">
        <v>106</v>
      </c>
      <c r="AO759" s="5" t="s">
        <v>107</v>
      </c>
      <c r="AP759" s="5" t="s">
        <v>108</v>
      </c>
      <c r="AQ759" s="6">
        <v>5058</v>
      </c>
    </row>
    <row r="760" spans="1:43" ht="16.5" thickBot="1" x14ac:dyDescent="0.3">
      <c r="A760" s="4">
        <v>29301</v>
      </c>
      <c r="B760" s="5" t="s">
        <v>43</v>
      </c>
      <c r="C760" s="6">
        <v>26376000</v>
      </c>
      <c r="D760" s="5" t="s">
        <v>44</v>
      </c>
      <c r="E760" s="6">
        <v>37.773935000000002</v>
      </c>
      <c r="F760" s="6">
        <v>-122.44609199999999</v>
      </c>
      <c r="G760" s="5" t="s">
        <v>45</v>
      </c>
      <c r="H760" s="5" t="s">
        <v>46</v>
      </c>
      <c r="I760" s="6">
        <v>4932755</v>
      </c>
      <c r="J760" s="6">
        <v>2010</v>
      </c>
      <c r="K760" s="6">
        <v>3801</v>
      </c>
      <c r="L760" s="6">
        <v>20101105</v>
      </c>
      <c r="M760" s="6">
        <v>1605</v>
      </c>
      <c r="N760" s="6">
        <v>1389</v>
      </c>
      <c r="O760" s="5" t="s">
        <v>71</v>
      </c>
      <c r="P760" s="5" t="s">
        <v>135</v>
      </c>
      <c r="Q760" s="5" t="s">
        <v>187</v>
      </c>
      <c r="R760" s="5" t="s">
        <v>642</v>
      </c>
      <c r="S760" s="5" t="s">
        <v>268</v>
      </c>
      <c r="T760" s="6">
        <v>0</v>
      </c>
      <c r="U760" s="5" t="s">
        <v>51</v>
      </c>
      <c r="V760" s="5" t="s">
        <v>52</v>
      </c>
      <c r="W760" s="5" t="s">
        <v>90</v>
      </c>
      <c r="X760" s="5" t="s">
        <v>91</v>
      </c>
      <c r="Y760" s="5" t="s">
        <v>78</v>
      </c>
      <c r="Z760" s="5" t="s">
        <v>56</v>
      </c>
      <c r="AA760" s="5" t="s">
        <v>57</v>
      </c>
      <c r="AB760" s="5" t="s">
        <v>58</v>
      </c>
      <c r="AC760" s="5" t="s">
        <v>52</v>
      </c>
      <c r="AD760" s="5" t="s">
        <v>59</v>
      </c>
      <c r="AE760" s="5" t="s">
        <v>112</v>
      </c>
      <c r="AF760" s="5" t="s">
        <v>79</v>
      </c>
      <c r="AG760" s="5" t="s">
        <v>803</v>
      </c>
      <c r="AH760" s="5" t="s">
        <v>63</v>
      </c>
      <c r="AI760" s="5" t="s">
        <v>64</v>
      </c>
      <c r="AJ760" s="5" t="s">
        <v>305</v>
      </c>
      <c r="AK760" s="5" t="s">
        <v>66</v>
      </c>
      <c r="AL760" s="5" t="s">
        <v>247</v>
      </c>
      <c r="AM760" s="5" t="s">
        <v>68</v>
      </c>
      <c r="AN760" s="5" t="s">
        <v>306</v>
      </c>
      <c r="AO760" s="5" t="s">
        <v>307</v>
      </c>
      <c r="AP760" s="5" t="s">
        <v>308</v>
      </c>
      <c r="AQ760" s="6">
        <v>14788</v>
      </c>
    </row>
    <row r="761" spans="1:43" ht="16.5" thickBot="1" x14ac:dyDescent="0.3">
      <c r="A761" s="4">
        <v>29294</v>
      </c>
      <c r="B761" s="5" t="s">
        <v>43</v>
      </c>
      <c r="C761" s="6">
        <v>26376000</v>
      </c>
      <c r="D761" s="5" t="s">
        <v>44</v>
      </c>
      <c r="E761" s="6">
        <v>37.773935000000002</v>
      </c>
      <c r="F761" s="6">
        <v>-122.44609199999999</v>
      </c>
      <c r="G761" s="5" t="s">
        <v>45</v>
      </c>
      <c r="H761" s="5" t="s">
        <v>46</v>
      </c>
      <c r="I761" s="6">
        <v>2394836</v>
      </c>
      <c r="J761" s="6">
        <v>2005</v>
      </c>
      <c r="K761" s="6">
        <v>3801</v>
      </c>
      <c r="L761" s="6">
        <v>20051129</v>
      </c>
      <c r="M761" s="6">
        <v>1345</v>
      </c>
      <c r="N761" s="6">
        <v>805</v>
      </c>
      <c r="O761" s="5" t="s">
        <v>71</v>
      </c>
      <c r="P761" s="5" t="s">
        <v>47</v>
      </c>
      <c r="Q761" s="6">
        <v>4</v>
      </c>
      <c r="R761" s="5" t="s">
        <v>644</v>
      </c>
      <c r="S761" s="5" t="s">
        <v>268</v>
      </c>
      <c r="T761" s="6">
        <v>0</v>
      </c>
      <c r="U761" s="5" t="s">
        <v>51</v>
      </c>
      <c r="V761" s="5" t="s">
        <v>52</v>
      </c>
      <c r="W761" s="5" t="s">
        <v>90</v>
      </c>
      <c r="X761" s="5" t="s">
        <v>91</v>
      </c>
      <c r="Y761" s="5" t="s">
        <v>78</v>
      </c>
      <c r="Z761" s="5" t="s">
        <v>56</v>
      </c>
      <c r="AA761" s="5" t="s">
        <v>213</v>
      </c>
      <c r="AB761" s="5" t="s">
        <v>58</v>
      </c>
      <c r="AC761" s="5" t="s">
        <v>52</v>
      </c>
      <c r="AD761" s="5" t="s">
        <v>59</v>
      </c>
      <c r="AE761" s="5" t="s">
        <v>112</v>
      </c>
      <c r="AF761" s="5" t="s">
        <v>79</v>
      </c>
      <c r="AG761" s="5" t="s">
        <v>803</v>
      </c>
      <c r="AH761" s="5" t="s">
        <v>81</v>
      </c>
      <c r="AI761" s="5" t="s">
        <v>215</v>
      </c>
      <c r="AJ761" s="5" t="s">
        <v>124</v>
      </c>
      <c r="AK761" s="5" t="s">
        <v>66</v>
      </c>
      <c r="AL761" s="5" t="s">
        <v>247</v>
      </c>
      <c r="AM761" s="5" t="s">
        <v>68</v>
      </c>
      <c r="AN761" s="5" t="s">
        <v>125</v>
      </c>
      <c r="AO761" s="5" t="s">
        <v>126</v>
      </c>
      <c r="AP761" s="5" t="s">
        <v>127</v>
      </c>
      <c r="AQ761" s="6">
        <v>21608</v>
      </c>
    </row>
    <row r="762" spans="1:43" ht="16.5" thickBot="1" x14ac:dyDescent="0.3">
      <c r="A762" s="4">
        <v>14170</v>
      </c>
      <c r="B762" s="5" t="s">
        <v>43</v>
      </c>
      <c r="C762" s="6">
        <v>26370000</v>
      </c>
      <c r="D762" s="5" t="s">
        <v>44</v>
      </c>
      <c r="E762" s="6">
        <v>37.776226000000001</v>
      </c>
      <c r="F762" s="6">
        <v>-122.44313200000001</v>
      </c>
      <c r="G762" s="5" t="s">
        <v>45</v>
      </c>
      <c r="H762" s="5" t="s">
        <v>46</v>
      </c>
      <c r="I762" s="6">
        <v>6059136</v>
      </c>
      <c r="J762" s="6">
        <v>2012</v>
      </c>
      <c r="K762" s="6">
        <v>3801</v>
      </c>
      <c r="L762" s="6">
        <v>20121101</v>
      </c>
      <c r="M762" s="6">
        <v>1512</v>
      </c>
      <c r="N762" s="6">
        <v>1666</v>
      </c>
      <c r="O762" s="5" t="s">
        <v>119</v>
      </c>
      <c r="P762" s="5" t="s">
        <v>72</v>
      </c>
      <c r="Q762" s="5" t="s">
        <v>477</v>
      </c>
      <c r="R762" s="5" t="s">
        <v>174</v>
      </c>
      <c r="S762" s="5" t="s">
        <v>735</v>
      </c>
      <c r="T762" s="6">
        <v>0</v>
      </c>
      <c r="U762" s="5" t="s">
        <v>51</v>
      </c>
      <c r="V762" s="5" t="s">
        <v>52</v>
      </c>
      <c r="W762" s="5" t="s">
        <v>90</v>
      </c>
      <c r="X762" s="5" t="s">
        <v>249</v>
      </c>
      <c r="Y762" s="5" t="s">
        <v>92</v>
      </c>
      <c r="Z762" s="5" t="s">
        <v>56</v>
      </c>
      <c r="AA762" s="5" t="s">
        <v>57</v>
      </c>
      <c r="AB762" s="5" t="s">
        <v>58</v>
      </c>
      <c r="AC762" s="5" t="s">
        <v>52</v>
      </c>
      <c r="AD762" s="5" t="s">
        <v>59</v>
      </c>
      <c r="AE762" s="5" t="s">
        <v>112</v>
      </c>
      <c r="AF762" s="5" t="s">
        <v>93</v>
      </c>
      <c r="AG762" s="5" t="s">
        <v>736</v>
      </c>
      <c r="AH762" s="5" t="s">
        <v>63</v>
      </c>
      <c r="AI762" s="5" t="s">
        <v>64</v>
      </c>
      <c r="AJ762" s="5" t="s">
        <v>220</v>
      </c>
      <c r="AK762" s="5" t="s">
        <v>66</v>
      </c>
      <c r="AL762" s="5" t="s">
        <v>247</v>
      </c>
      <c r="AM762" s="5" t="s">
        <v>68</v>
      </c>
      <c r="AN762" s="5" t="s">
        <v>221</v>
      </c>
      <c r="AO762" s="5" t="s">
        <v>222</v>
      </c>
      <c r="AP762" s="5" t="s">
        <v>223</v>
      </c>
      <c r="AQ762" s="6">
        <v>25329</v>
      </c>
    </row>
    <row r="763" spans="1:43" ht="16.5" thickBot="1" x14ac:dyDescent="0.3">
      <c r="A763" s="4">
        <v>29247</v>
      </c>
      <c r="B763" s="5" t="s">
        <v>43</v>
      </c>
      <c r="C763" s="6">
        <v>26349000</v>
      </c>
      <c r="D763" s="6">
        <v>5455000</v>
      </c>
      <c r="E763" s="6">
        <v>37.773021999999997</v>
      </c>
      <c r="F763" s="6">
        <v>-122.445696</v>
      </c>
      <c r="G763" s="5" t="s">
        <v>45</v>
      </c>
      <c r="H763" s="5" t="s">
        <v>46</v>
      </c>
      <c r="I763" s="6">
        <v>6221904</v>
      </c>
      <c r="J763" s="6">
        <v>2012</v>
      </c>
      <c r="K763" s="6">
        <v>3801</v>
      </c>
      <c r="L763" s="6">
        <v>20121104</v>
      </c>
      <c r="M763" s="6">
        <v>1337</v>
      </c>
      <c r="N763" s="6">
        <v>2179</v>
      </c>
      <c r="O763" s="5" t="s">
        <v>44</v>
      </c>
      <c r="P763" s="5" t="s">
        <v>182</v>
      </c>
      <c r="Q763" s="5" t="s">
        <v>159</v>
      </c>
      <c r="R763" s="5" t="s">
        <v>109</v>
      </c>
      <c r="S763" s="5" t="s">
        <v>884</v>
      </c>
      <c r="T763" s="6">
        <v>60</v>
      </c>
      <c r="U763" s="5" t="s">
        <v>76</v>
      </c>
      <c r="V763" s="5" t="s">
        <v>52</v>
      </c>
      <c r="W763" s="5" t="s">
        <v>90</v>
      </c>
      <c r="X763" s="5" t="s">
        <v>249</v>
      </c>
      <c r="Y763" s="5" t="s">
        <v>254</v>
      </c>
      <c r="Z763" s="5" t="s">
        <v>56</v>
      </c>
      <c r="AA763" s="5" t="s">
        <v>57</v>
      </c>
      <c r="AB763" s="5" t="s">
        <v>58</v>
      </c>
      <c r="AC763" s="5" t="s">
        <v>52</v>
      </c>
      <c r="AD763" s="5" t="s">
        <v>59</v>
      </c>
      <c r="AE763" s="5" t="s">
        <v>112</v>
      </c>
      <c r="AF763" s="5" t="s">
        <v>79</v>
      </c>
      <c r="AG763" s="5" t="s">
        <v>885</v>
      </c>
      <c r="AH763" s="5" t="s">
        <v>81</v>
      </c>
      <c r="AI763" s="5" t="s">
        <v>64</v>
      </c>
      <c r="AJ763" s="5" t="s">
        <v>65</v>
      </c>
      <c r="AK763" s="5" t="s">
        <v>83</v>
      </c>
      <c r="AL763" s="5" t="s">
        <v>247</v>
      </c>
      <c r="AM763" s="5" t="s">
        <v>68</v>
      </c>
      <c r="AN763" s="6">
        <v>22350</v>
      </c>
      <c r="AO763" s="5" t="s">
        <v>69</v>
      </c>
      <c r="AP763" s="5" t="s">
        <v>70</v>
      </c>
      <c r="AQ763" s="6">
        <v>14324</v>
      </c>
    </row>
    <row r="764" spans="1:43" ht="16.5" thickBot="1" x14ac:dyDescent="0.3">
      <c r="A764" s="4">
        <v>29233</v>
      </c>
      <c r="B764" s="5" t="s">
        <v>43</v>
      </c>
      <c r="C764" s="6">
        <v>26347000</v>
      </c>
      <c r="D764" s="5" t="s">
        <v>44</v>
      </c>
      <c r="E764" s="6">
        <v>37.772995000000002</v>
      </c>
      <c r="F764" s="6">
        <v>-122.445902</v>
      </c>
      <c r="G764" s="5" t="s">
        <v>45</v>
      </c>
      <c r="H764" s="5" t="s">
        <v>46</v>
      </c>
      <c r="I764" s="6">
        <v>3497514</v>
      </c>
      <c r="J764" s="6">
        <v>2007</v>
      </c>
      <c r="K764" s="6">
        <v>3801</v>
      </c>
      <c r="L764" s="6">
        <v>20071117</v>
      </c>
      <c r="M764" s="6">
        <v>1100</v>
      </c>
      <c r="N764" s="6">
        <v>714</v>
      </c>
      <c r="O764" s="5" t="s">
        <v>119</v>
      </c>
      <c r="P764" s="5" t="s">
        <v>128</v>
      </c>
      <c r="Q764" s="5" t="s">
        <v>888</v>
      </c>
      <c r="R764" s="5" t="s">
        <v>109</v>
      </c>
      <c r="S764" s="5" t="s">
        <v>884</v>
      </c>
      <c r="T764" s="6">
        <v>0</v>
      </c>
      <c r="U764" s="5" t="s">
        <v>51</v>
      </c>
      <c r="V764" s="5" t="s">
        <v>249</v>
      </c>
      <c r="W764" s="5" t="s">
        <v>90</v>
      </c>
      <c r="X764" s="5" t="s">
        <v>147</v>
      </c>
      <c r="Y764" s="5" t="s">
        <v>78</v>
      </c>
      <c r="Z764" s="5" t="s">
        <v>56</v>
      </c>
      <c r="AA764" s="5" t="s">
        <v>213</v>
      </c>
      <c r="AB764" s="5" t="s">
        <v>58</v>
      </c>
      <c r="AC764" s="5" t="s">
        <v>52</v>
      </c>
      <c r="AD764" s="5" t="s">
        <v>59</v>
      </c>
      <c r="AE764" s="5" t="s">
        <v>112</v>
      </c>
      <c r="AF764" s="5" t="s">
        <v>79</v>
      </c>
      <c r="AG764" s="5" t="s">
        <v>645</v>
      </c>
      <c r="AH764" s="5" t="s">
        <v>81</v>
      </c>
      <c r="AI764" s="5" t="s">
        <v>171</v>
      </c>
      <c r="AJ764" s="5" t="s">
        <v>65</v>
      </c>
      <c r="AK764" s="5" t="s">
        <v>66</v>
      </c>
      <c r="AL764" s="5" t="s">
        <v>247</v>
      </c>
      <c r="AM764" s="5" t="s">
        <v>68</v>
      </c>
      <c r="AN764" s="6">
        <v>22350</v>
      </c>
      <c r="AO764" s="5" t="s">
        <v>69</v>
      </c>
      <c r="AP764" s="5" t="s">
        <v>70</v>
      </c>
      <c r="AQ764" s="6">
        <v>26525</v>
      </c>
    </row>
    <row r="765" spans="1:43" ht="16.5" thickBot="1" x14ac:dyDescent="0.3">
      <c r="A765" s="4">
        <v>14836</v>
      </c>
      <c r="B765" s="5" t="s">
        <v>43</v>
      </c>
      <c r="C765" s="6">
        <v>26345000</v>
      </c>
      <c r="D765" s="6">
        <v>8852000</v>
      </c>
      <c r="E765" s="6">
        <v>37.772190000000002</v>
      </c>
      <c r="F765" s="6">
        <v>-122.445739</v>
      </c>
      <c r="G765" s="5" t="s">
        <v>45</v>
      </c>
      <c r="H765" s="5" t="s">
        <v>46</v>
      </c>
      <c r="I765" s="6">
        <v>2415153</v>
      </c>
      <c r="J765" s="6">
        <v>2005</v>
      </c>
      <c r="K765" s="6">
        <v>3801</v>
      </c>
      <c r="L765" s="6">
        <v>20051114</v>
      </c>
      <c r="M765" s="6">
        <v>1920</v>
      </c>
      <c r="N765" s="6">
        <v>307</v>
      </c>
      <c r="O765" s="5" t="s">
        <v>119</v>
      </c>
      <c r="P765" s="5" t="s">
        <v>172</v>
      </c>
      <c r="Q765" s="5" t="s">
        <v>173</v>
      </c>
      <c r="R765" s="5" t="s">
        <v>644</v>
      </c>
      <c r="S765" s="5" t="s">
        <v>192</v>
      </c>
      <c r="T765" s="6">
        <v>40</v>
      </c>
      <c r="U765" s="5" t="s">
        <v>622</v>
      </c>
      <c r="V765" s="5" t="s">
        <v>52</v>
      </c>
      <c r="W765" s="5" t="s">
        <v>90</v>
      </c>
      <c r="X765" s="5" t="s">
        <v>150</v>
      </c>
      <c r="Y765" s="5" t="s">
        <v>151</v>
      </c>
      <c r="Z765" s="5" t="s">
        <v>152</v>
      </c>
      <c r="AA765" s="5" t="s">
        <v>57</v>
      </c>
      <c r="AB765" s="5" t="s">
        <v>58</v>
      </c>
      <c r="AC765" s="5" t="s">
        <v>52</v>
      </c>
      <c r="AD765" s="5" t="s">
        <v>131</v>
      </c>
      <c r="AE765" s="5" t="s">
        <v>112</v>
      </c>
      <c r="AF765" s="5" t="s">
        <v>153</v>
      </c>
      <c r="AG765" s="5" t="s">
        <v>988</v>
      </c>
      <c r="AH765" s="5" t="s">
        <v>123</v>
      </c>
      <c r="AI765" s="5" t="s">
        <v>64</v>
      </c>
      <c r="AJ765" s="5" t="s">
        <v>236</v>
      </c>
      <c r="AK765" s="5" t="s">
        <v>83</v>
      </c>
      <c r="AL765" s="5" t="s">
        <v>247</v>
      </c>
      <c r="AM765" s="5" t="s">
        <v>68</v>
      </c>
      <c r="AN765" s="5" t="s">
        <v>237</v>
      </c>
      <c r="AO765" s="5" t="s">
        <v>238</v>
      </c>
      <c r="AP765" s="5" t="s">
        <v>179</v>
      </c>
      <c r="AQ765" s="6">
        <v>22511</v>
      </c>
    </row>
    <row r="766" spans="1:43" ht="16.5" thickBot="1" x14ac:dyDescent="0.3">
      <c r="A766" s="4">
        <v>21646</v>
      </c>
      <c r="B766" s="5" t="s">
        <v>43</v>
      </c>
      <c r="C766" s="6">
        <v>26072000</v>
      </c>
      <c r="D766" s="5" t="s">
        <v>44</v>
      </c>
      <c r="E766" s="6">
        <v>37.777586999999997</v>
      </c>
      <c r="F766" s="6">
        <v>-122.440027</v>
      </c>
      <c r="G766" s="5" t="s">
        <v>45</v>
      </c>
      <c r="H766" s="5" t="s">
        <v>46</v>
      </c>
      <c r="I766" s="6">
        <v>6049421</v>
      </c>
      <c r="J766" s="6">
        <v>2012</v>
      </c>
      <c r="K766" s="6">
        <v>3801</v>
      </c>
      <c r="L766" s="6">
        <v>20121113</v>
      </c>
      <c r="M766" s="6">
        <v>1209</v>
      </c>
      <c r="N766" s="6">
        <v>2179</v>
      </c>
      <c r="O766" s="5" t="s">
        <v>44</v>
      </c>
      <c r="P766" s="5" t="s">
        <v>47</v>
      </c>
      <c r="Q766" s="5" t="s">
        <v>159</v>
      </c>
      <c r="R766" s="5" t="s">
        <v>273</v>
      </c>
      <c r="S766" s="5" t="s">
        <v>323</v>
      </c>
      <c r="T766" s="6">
        <v>0</v>
      </c>
      <c r="U766" s="5" t="s">
        <v>51</v>
      </c>
      <c r="V766" s="5" t="s">
        <v>52</v>
      </c>
      <c r="W766" s="5" t="s">
        <v>90</v>
      </c>
      <c r="X766" s="5" t="s">
        <v>150</v>
      </c>
      <c r="Y766" s="5" t="s">
        <v>151</v>
      </c>
      <c r="Z766" s="5" t="s">
        <v>152</v>
      </c>
      <c r="AA766" s="5" t="s">
        <v>57</v>
      </c>
      <c r="AB766" s="5" t="s">
        <v>58</v>
      </c>
      <c r="AC766" s="5" t="s">
        <v>52</v>
      </c>
      <c r="AD766" s="5" t="s">
        <v>59</v>
      </c>
      <c r="AE766" s="5" t="s">
        <v>112</v>
      </c>
      <c r="AF766" s="5" t="s">
        <v>153</v>
      </c>
      <c r="AG766" s="5" t="s">
        <v>324</v>
      </c>
      <c r="AH766" s="5" t="s">
        <v>81</v>
      </c>
      <c r="AI766" s="5" t="s">
        <v>64</v>
      </c>
      <c r="AJ766" s="5" t="s">
        <v>236</v>
      </c>
      <c r="AK766" s="5" t="s">
        <v>66</v>
      </c>
      <c r="AL766" s="5" t="s">
        <v>247</v>
      </c>
      <c r="AM766" s="5" t="s">
        <v>68</v>
      </c>
      <c r="AN766" s="5" t="s">
        <v>237</v>
      </c>
      <c r="AO766" s="5" t="s">
        <v>238</v>
      </c>
      <c r="AP766" s="5" t="s">
        <v>179</v>
      </c>
      <c r="AQ766" s="6">
        <v>20059</v>
      </c>
    </row>
    <row r="767" spans="1:43" ht="16.5" thickBot="1" x14ac:dyDescent="0.3">
      <c r="A767" s="4">
        <v>14569</v>
      </c>
      <c r="B767" s="5" t="s">
        <v>43</v>
      </c>
      <c r="C767" s="6">
        <v>26319000</v>
      </c>
      <c r="D767" s="6">
        <v>9762000</v>
      </c>
      <c r="E767" s="6">
        <v>37.772900999999997</v>
      </c>
      <c r="F767" s="6">
        <v>-122.43925299999999</v>
      </c>
      <c r="G767" s="5" t="s">
        <v>45</v>
      </c>
      <c r="H767" s="5" t="s">
        <v>46</v>
      </c>
      <c r="I767" s="6">
        <v>3997204</v>
      </c>
      <c r="J767" s="6">
        <v>2008</v>
      </c>
      <c r="K767" s="6">
        <v>3801</v>
      </c>
      <c r="L767" s="6">
        <v>20081123</v>
      </c>
      <c r="M767" s="6">
        <v>435</v>
      </c>
      <c r="N767" s="6">
        <v>352</v>
      </c>
      <c r="O767" s="5" t="s">
        <v>119</v>
      </c>
      <c r="P767" s="5" t="s">
        <v>182</v>
      </c>
      <c r="Q767" s="5" t="s">
        <v>357</v>
      </c>
      <c r="R767" s="5" t="s">
        <v>192</v>
      </c>
      <c r="S767" s="5" t="s">
        <v>325</v>
      </c>
      <c r="T767" s="6">
        <v>48</v>
      </c>
      <c r="U767" s="5" t="s">
        <v>120</v>
      </c>
      <c r="V767" s="5" t="s">
        <v>52</v>
      </c>
      <c r="W767" s="5" t="s">
        <v>53</v>
      </c>
      <c r="X767" s="5" t="s">
        <v>150</v>
      </c>
      <c r="Y767" s="5" t="s">
        <v>151</v>
      </c>
      <c r="Z767" s="5" t="s">
        <v>358</v>
      </c>
      <c r="AA767" s="5" t="s">
        <v>213</v>
      </c>
      <c r="AB767" s="5" t="s">
        <v>58</v>
      </c>
      <c r="AC767" s="5" t="s">
        <v>52</v>
      </c>
      <c r="AD767" s="5" t="s">
        <v>131</v>
      </c>
      <c r="AE767" s="5" t="s">
        <v>60</v>
      </c>
      <c r="AF767" s="5" t="s">
        <v>153</v>
      </c>
      <c r="AG767" s="5" t="s">
        <v>359</v>
      </c>
      <c r="AH767" s="5" t="s">
        <v>133</v>
      </c>
      <c r="AI767" s="5" t="s">
        <v>64</v>
      </c>
      <c r="AJ767" s="5" t="s">
        <v>360</v>
      </c>
      <c r="AK767" s="5" t="s">
        <v>83</v>
      </c>
      <c r="AL767" s="5" t="s">
        <v>247</v>
      </c>
      <c r="AM767" s="5" t="s">
        <v>68</v>
      </c>
      <c r="AN767" s="5" t="s">
        <v>361</v>
      </c>
      <c r="AO767" s="5" t="s">
        <v>362</v>
      </c>
      <c r="AP767" s="5" t="s">
        <v>363</v>
      </c>
      <c r="AQ767" s="6">
        <v>6734</v>
      </c>
    </row>
    <row r="768" spans="1:43" ht="16.5" thickBot="1" x14ac:dyDescent="0.3">
      <c r="A768" s="4">
        <v>14578</v>
      </c>
      <c r="B768" s="5" t="s">
        <v>43</v>
      </c>
      <c r="C768" s="6">
        <v>26036000</v>
      </c>
      <c r="D768" s="6">
        <v>9761000</v>
      </c>
      <c r="E768" s="6">
        <v>37.772925000000001</v>
      </c>
      <c r="F768" s="6">
        <v>-122.43906800000001</v>
      </c>
      <c r="G768" s="5" t="s">
        <v>45</v>
      </c>
      <c r="H768" s="5" t="s">
        <v>46</v>
      </c>
      <c r="I768" s="6">
        <v>4958640</v>
      </c>
      <c r="J768" s="6">
        <v>2010</v>
      </c>
      <c r="K768" s="6">
        <v>3801</v>
      </c>
      <c r="L768" s="6">
        <v>20101123</v>
      </c>
      <c r="M768" s="6">
        <v>1340</v>
      </c>
      <c r="N768" s="6">
        <v>1230</v>
      </c>
      <c r="O768" s="5" t="s">
        <v>44</v>
      </c>
      <c r="P768" s="5" t="s">
        <v>47</v>
      </c>
      <c r="Q768" s="5" t="s">
        <v>136</v>
      </c>
      <c r="R768" s="5" t="s">
        <v>192</v>
      </c>
      <c r="S768" s="5" t="s">
        <v>325</v>
      </c>
      <c r="T768" s="6">
        <v>6</v>
      </c>
      <c r="U768" s="5" t="s">
        <v>76</v>
      </c>
      <c r="V768" s="5" t="s">
        <v>52</v>
      </c>
      <c r="W768" s="5" t="s">
        <v>90</v>
      </c>
      <c r="X768" s="5" t="s">
        <v>150</v>
      </c>
      <c r="Y768" s="5" t="s">
        <v>151</v>
      </c>
      <c r="Z768" s="5" t="s">
        <v>152</v>
      </c>
      <c r="AA768" s="5" t="s">
        <v>57</v>
      </c>
      <c r="AB768" s="5" t="s">
        <v>58</v>
      </c>
      <c r="AC768" s="5" t="s">
        <v>52</v>
      </c>
      <c r="AD768" s="5" t="s">
        <v>59</v>
      </c>
      <c r="AE768" s="5" t="s">
        <v>112</v>
      </c>
      <c r="AF768" s="5" t="s">
        <v>153</v>
      </c>
      <c r="AG768" s="5" t="s">
        <v>367</v>
      </c>
      <c r="AH768" s="5" t="s">
        <v>81</v>
      </c>
      <c r="AI768" s="5" t="s">
        <v>64</v>
      </c>
      <c r="AJ768" s="5" t="s">
        <v>236</v>
      </c>
      <c r="AK768" s="5" t="s">
        <v>66</v>
      </c>
      <c r="AL768" s="5" t="s">
        <v>247</v>
      </c>
      <c r="AM768" s="5" t="s">
        <v>68</v>
      </c>
      <c r="AN768" s="5" t="s">
        <v>237</v>
      </c>
      <c r="AO768" s="5" t="s">
        <v>238</v>
      </c>
      <c r="AP768" s="5" t="s">
        <v>179</v>
      </c>
      <c r="AQ768" s="6">
        <v>18799</v>
      </c>
    </row>
    <row r="769" spans="1:43" ht="16.5" thickBot="1" x14ac:dyDescent="0.3">
      <c r="A769" s="4">
        <v>29318</v>
      </c>
      <c r="B769" s="5" t="s">
        <v>43</v>
      </c>
      <c r="C769" s="6">
        <v>26379000</v>
      </c>
      <c r="D769" s="5" t="s">
        <v>44</v>
      </c>
      <c r="E769" s="6">
        <v>37.775801999999999</v>
      </c>
      <c r="F769" s="6">
        <v>-122.446471</v>
      </c>
      <c r="G769" s="5" t="s">
        <v>45</v>
      </c>
      <c r="H769" s="5" t="s">
        <v>46</v>
      </c>
      <c r="I769" s="6">
        <v>2415253</v>
      </c>
      <c r="J769" s="6">
        <v>2005</v>
      </c>
      <c r="K769" s="6">
        <v>3801</v>
      </c>
      <c r="L769" s="6">
        <v>20051110</v>
      </c>
      <c r="M769" s="6">
        <v>1224</v>
      </c>
      <c r="N769" s="6">
        <v>779</v>
      </c>
      <c r="O769" s="5" t="s">
        <v>939</v>
      </c>
      <c r="P769" s="5" t="s">
        <v>72</v>
      </c>
      <c r="Q769" s="7">
        <v>3E+62</v>
      </c>
      <c r="R769" s="5" t="s">
        <v>174</v>
      </c>
      <c r="S769" s="5" t="s">
        <v>937</v>
      </c>
      <c r="T769" s="6">
        <v>0</v>
      </c>
      <c r="U769" s="5" t="s">
        <v>51</v>
      </c>
      <c r="V769" s="5" t="s">
        <v>52</v>
      </c>
      <c r="W769" s="5" t="s">
        <v>90</v>
      </c>
      <c r="X769" s="5" t="s">
        <v>91</v>
      </c>
      <c r="Y769" s="5" t="s">
        <v>78</v>
      </c>
      <c r="Z769" s="5" t="s">
        <v>56</v>
      </c>
      <c r="AA769" s="5" t="s">
        <v>57</v>
      </c>
      <c r="AB769" s="5" t="s">
        <v>58</v>
      </c>
      <c r="AC769" s="5" t="s">
        <v>52</v>
      </c>
      <c r="AD769" s="5" t="s">
        <v>59</v>
      </c>
      <c r="AE769" s="5" t="s">
        <v>112</v>
      </c>
      <c r="AF769" s="5" t="s">
        <v>79</v>
      </c>
      <c r="AG769" s="5" t="s">
        <v>740</v>
      </c>
      <c r="AH769" s="5" t="s">
        <v>81</v>
      </c>
      <c r="AI769" s="5" t="s">
        <v>171</v>
      </c>
      <c r="AJ769" s="5" t="s">
        <v>124</v>
      </c>
      <c r="AK769" s="5" t="s">
        <v>66</v>
      </c>
      <c r="AL769" s="5" t="s">
        <v>247</v>
      </c>
      <c r="AM769" s="5" t="s">
        <v>68</v>
      </c>
      <c r="AN769" s="5" t="s">
        <v>125</v>
      </c>
      <c r="AO769" s="5" t="s">
        <v>126</v>
      </c>
      <c r="AP769" s="5" t="s">
        <v>127</v>
      </c>
      <c r="AQ769" s="6">
        <v>21615</v>
      </c>
    </row>
    <row r="770" spans="1:43" ht="16.5" thickBot="1" x14ac:dyDescent="0.3">
      <c r="A770" s="4">
        <v>29337</v>
      </c>
      <c r="B770" s="5" t="s">
        <v>43</v>
      </c>
      <c r="C770" s="6">
        <v>26382000</v>
      </c>
      <c r="D770" s="5" t="s">
        <v>44</v>
      </c>
      <c r="E770" s="6">
        <v>37.776741999999999</v>
      </c>
      <c r="F770" s="6">
        <v>-122.44665999999999</v>
      </c>
      <c r="G770" s="5" t="s">
        <v>45</v>
      </c>
      <c r="H770" s="5" t="s">
        <v>46</v>
      </c>
      <c r="I770" s="6">
        <v>2392315</v>
      </c>
      <c r="J770" s="6">
        <v>2005</v>
      </c>
      <c r="K770" s="6">
        <v>3801</v>
      </c>
      <c r="L770" s="6">
        <v>20051124</v>
      </c>
      <c r="M770" s="6">
        <v>1906</v>
      </c>
      <c r="N770" s="6">
        <v>4159</v>
      </c>
      <c r="O770" s="5" t="s">
        <v>119</v>
      </c>
      <c r="P770" s="5" t="s">
        <v>72</v>
      </c>
      <c r="Q770" s="5" t="s">
        <v>224</v>
      </c>
      <c r="R770" s="5" t="s">
        <v>644</v>
      </c>
      <c r="S770" s="5" t="s">
        <v>273</v>
      </c>
      <c r="T770" s="6">
        <v>0</v>
      </c>
      <c r="U770" s="5" t="s">
        <v>51</v>
      </c>
      <c r="V770" s="5" t="s">
        <v>52</v>
      </c>
      <c r="W770" s="5" t="s">
        <v>53</v>
      </c>
      <c r="X770" s="5" t="s">
        <v>91</v>
      </c>
      <c r="Y770" s="5" t="s">
        <v>78</v>
      </c>
      <c r="Z770" s="5" t="s">
        <v>56</v>
      </c>
      <c r="AA770" s="5" t="s">
        <v>57</v>
      </c>
      <c r="AB770" s="5" t="s">
        <v>58</v>
      </c>
      <c r="AC770" s="5" t="s">
        <v>52</v>
      </c>
      <c r="AD770" s="5" t="s">
        <v>131</v>
      </c>
      <c r="AE770" s="5" t="s">
        <v>112</v>
      </c>
      <c r="AF770" s="5" t="s">
        <v>79</v>
      </c>
      <c r="AG770" s="5" t="s">
        <v>940</v>
      </c>
      <c r="AH770" s="5" t="s">
        <v>123</v>
      </c>
      <c r="AI770" s="5" t="s">
        <v>64</v>
      </c>
      <c r="AJ770" s="5" t="s">
        <v>65</v>
      </c>
      <c r="AK770" s="5" t="s">
        <v>66</v>
      </c>
      <c r="AL770" s="5" t="s">
        <v>247</v>
      </c>
      <c r="AM770" s="5" t="s">
        <v>68</v>
      </c>
      <c r="AN770" s="6">
        <v>22350</v>
      </c>
      <c r="AO770" s="5" t="s">
        <v>69</v>
      </c>
      <c r="AP770" s="5" t="s">
        <v>70</v>
      </c>
      <c r="AQ770" s="6">
        <v>9407</v>
      </c>
    </row>
    <row r="771" spans="1:43" ht="16.5" thickBot="1" x14ac:dyDescent="0.3">
      <c r="A771" s="4">
        <v>788</v>
      </c>
      <c r="B771" s="5" t="s">
        <v>43</v>
      </c>
      <c r="C771" s="6">
        <v>26473000</v>
      </c>
      <c r="D771" s="6">
        <v>10279000</v>
      </c>
      <c r="E771" s="6">
        <v>37.775953000000001</v>
      </c>
      <c r="F771" s="6">
        <v>-122.453005</v>
      </c>
      <c r="G771" s="5" t="s">
        <v>45</v>
      </c>
      <c r="H771" s="5" t="s">
        <v>46</v>
      </c>
      <c r="I771" s="6">
        <v>130978284</v>
      </c>
      <c r="J771" s="6">
        <v>2013</v>
      </c>
      <c r="K771" s="6">
        <v>3801</v>
      </c>
      <c r="L771" s="6">
        <v>20131118</v>
      </c>
      <c r="M771" s="6">
        <v>1824</v>
      </c>
      <c r="N771" s="6">
        <v>1026</v>
      </c>
      <c r="O771" s="5" t="s">
        <v>444</v>
      </c>
      <c r="P771" s="5" t="s">
        <v>172</v>
      </c>
      <c r="Q771" s="5" t="s">
        <v>954</v>
      </c>
      <c r="R771" s="5" t="s">
        <v>955</v>
      </c>
      <c r="S771" s="5" t="s">
        <v>273</v>
      </c>
      <c r="T771" s="6">
        <v>75</v>
      </c>
      <c r="U771" s="5" t="s">
        <v>622</v>
      </c>
      <c r="V771" s="5" t="s">
        <v>52</v>
      </c>
      <c r="W771" s="5" t="s">
        <v>53</v>
      </c>
      <c r="X771" s="5" t="s">
        <v>77</v>
      </c>
      <c r="Y771" s="5" t="s">
        <v>78</v>
      </c>
      <c r="Z771" s="5" t="s">
        <v>56</v>
      </c>
      <c r="AA771" s="5" t="s">
        <v>57</v>
      </c>
      <c r="AB771" s="5" t="s">
        <v>58</v>
      </c>
      <c r="AC771" s="5" t="s">
        <v>52</v>
      </c>
      <c r="AD771" s="5" t="s">
        <v>131</v>
      </c>
      <c r="AE771" s="5" t="s">
        <v>112</v>
      </c>
      <c r="AF771" s="5" t="s">
        <v>79</v>
      </c>
      <c r="AG771" s="5" t="s">
        <v>956</v>
      </c>
      <c r="AH771" s="5" t="s">
        <v>123</v>
      </c>
      <c r="AI771" s="5" t="s">
        <v>64</v>
      </c>
      <c r="AJ771" s="5" t="s">
        <v>161</v>
      </c>
      <c r="AK771" s="5" t="s">
        <v>83</v>
      </c>
      <c r="AL771" s="5" t="s">
        <v>247</v>
      </c>
      <c r="AM771" s="5" t="s">
        <v>68</v>
      </c>
      <c r="AN771" s="5" t="s">
        <v>163</v>
      </c>
      <c r="AO771" s="5" t="s">
        <v>164</v>
      </c>
      <c r="AP771" s="5" t="s">
        <v>165</v>
      </c>
      <c r="AQ771" s="6">
        <v>6458</v>
      </c>
    </row>
    <row r="772" spans="1:43" ht="16.5" thickBot="1" x14ac:dyDescent="0.3">
      <c r="A772" s="4">
        <v>2329</v>
      </c>
      <c r="B772" s="5" t="s">
        <v>43</v>
      </c>
      <c r="C772" s="6">
        <v>26472000</v>
      </c>
      <c r="D772" s="5" t="s">
        <v>44</v>
      </c>
      <c r="E772" s="6">
        <v>37.775750000000002</v>
      </c>
      <c r="F772" s="6">
        <v>-122.45296399999999</v>
      </c>
      <c r="G772" s="5" t="s">
        <v>45</v>
      </c>
      <c r="H772" s="5" t="s">
        <v>46</v>
      </c>
      <c r="I772" s="6">
        <v>2898423</v>
      </c>
      <c r="J772" s="6">
        <v>2006</v>
      </c>
      <c r="K772" s="6">
        <v>3801</v>
      </c>
      <c r="L772" s="6">
        <v>20061115</v>
      </c>
      <c r="M772" s="6">
        <v>1015</v>
      </c>
      <c r="N772" s="6">
        <v>779</v>
      </c>
      <c r="O772" s="5" t="s">
        <v>119</v>
      </c>
      <c r="P772" s="5" t="s">
        <v>88</v>
      </c>
      <c r="Q772" s="7">
        <v>3E+62</v>
      </c>
      <c r="R772" s="5" t="s">
        <v>955</v>
      </c>
      <c r="S772" s="5" t="s">
        <v>273</v>
      </c>
      <c r="T772" s="6">
        <v>0</v>
      </c>
      <c r="U772" s="5" t="s">
        <v>51</v>
      </c>
      <c r="V772" s="5" t="s">
        <v>52</v>
      </c>
      <c r="W772" s="5" t="s">
        <v>90</v>
      </c>
      <c r="X772" s="5" t="s">
        <v>91</v>
      </c>
      <c r="Y772" s="5" t="s">
        <v>92</v>
      </c>
      <c r="Z772" s="5" t="s">
        <v>56</v>
      </c>
      <c r="AA772" s="5" t="s">
        <v>57</v>
      </c>
      <c r="AB772" s="5" t="s">
        <v>58</v>
      </c>
      <c r="AC772" s="5" t="s">
        <v>52</v>
      </c>
      <c r="AD772" s="5" t="s">
        <v>59</v>
      </c>
      <c r="AE772" s="5" t="s">
        <v>112</v>
      </c>
      <c r="AF772" s="5" t="s">
        <v>93</v>
      </c>
      <c r="AG772" s="5" t="s">
        <v>957</v>
      </c>
      <c r="AH772" s="5" t="s">
        <v>81</v>
      </c>
      <c r="AI772" s="5" t="s">
        <v>64</v>
      </c>
      <c r="AJ772" s="5" t="s">
        <v>82</v>
      </c>
      <c r="AK772" s="5" t="s">
        <v>66</v>
      </c>
      <c r="AL772" s="5" t="s">
        <v>247</v>
      </c>
      <c r="AM772" s="5" t="s">
        <v>68</v>
      </c>
      <c r="AN772" s="6">
        <v>22106</v>
      </c>
      <c r="AO772" s="5" t="s">
        <v>85</v>
      </c>
      <c r="AP772" s="5" t="s">
        <v>86</v>
      </c>
      <c r="AQ772" s="6">
        <v>16502</v>
      </c>
    </row>
    <row r="773" spans="1:43" ht="16.5" thickBot="1" x14ac:dyDescent="0.3">
      <c r="A773" s="4">
        <v>14537</v>
      </c>
      <c r="B773" s="5" t="s">
        <v>43</v>
      </c>
      <c r="C773" s="6">
        <v>26027000</v>
      </c>
      <c r="D773" s="6">
        <v>9760000</v>
      </c>
      <c r="E773" s="6">
        <v>37.773142999999997</v>
      </c>
      <c r="F773" s="6">
        <v>-122.437348</v>
      </c>
      <c r="G773" s="5" t="s">
        <v>45</v>
      </c>
      <c r="H773" s="5" t="s">
        <v>46</v>
      </c>
      <c r="I773" s="6">
        <v>3441493</v>
      </c>
      <c r="J773" s="6">
        <v>2007</v>
      </c>
      <c r="K773" s="6">
        <v>3801</v>
      </c>
      <c r="L773" s="6">
        <v>20071107</v>
      </c>
      <c r="M773" s="6">
        <v>1510</v>
      </c>
      <c r="N773" s="6">
        <v>4060</v>
      </c>
      <c r="O773" s="5" t="s">
        <v>44</v>
      </c>
      <c r="P773" s="5" t="s">
        <v>88</v>
      </c>
      <c r="Q773" s="5" t="s">
        <v>44</v>
      </c>
      <c r="R773" s="5" t="s">
        <v>192</v>
      </c>
      <c r="S773" s="5" t="s">
        <v>453</v>
      </c>
      <c r="T773" s="6">
        <v>22</v>
      </c>
      <c r="U773" s="5" t="s">
        <v>76</v>
      </c>
      <c r="V773" s="5" t="s">
        <v>52</v>
      </c>
      <c r="W773" s="5" t="s">
        <v>90</v>
      </c>
      <c r="X773" s="5" t="s">
        <v>150</v>
      </c>
      <c r="Y773" s="5" t="s">
        <v>151</v>
      </c>
      <c r="Z773" s="5" t="s">
        <v>269</v>
      </c>
      <c r="AA773" s="5" t="s">
        <v>57</v>
      </c>
      <c r="AB773" s="5" t="s">
        <v>58</v>
      </c>
      <c r="AC773" s="5" t="s">
        <v>52</v>
      </c>
      <c r="AD773" s="5" t="s">
        <v>59</v>
      </c>
      <c r="AE773" s="5" t="s">
        <v>60</v>
      </c>
      <c r="AF773" s="5" t="s">
        <v>153</v>
      </c>
      <c r="AG773" s="5" t="s">
        <v>575</v>
      </c>
      <c r="AH773" s="5" t="s">
        <v>63</v>
      </c>
      <c r="AI773" s="5" t="s">
        <v>171</v>
      </c>
      <c r="AJ773" s="5" t="s">
        <v>82</v>
      </c>
      <c r="AK773" s="5" t="s">
        <v>83</v>
      </c>
      <c r="AL773" s="5" t="s">
        <v>247</v>
      </c>
      <c r="AM773" s="5" t="s">
        <v>68</v>
      </c>
      <c r="AN773" s="6">
        <v>22106</v>
      </c>
      <c r="AO773" s="5" t="s">
        <v>85</v>
      </c>
      <c r="AP773" s="5" t="s">
        <v>86</v>
      </c>
      <c r="AQ773" s="6">
        <v>2018</v>
      </c>
    </row>
    <row r="774" spans="1:43" ht="16.5" thickBot="1" x14ac:dyDescent="0.3">
      <c r="A774" s="4">
        <v>12355</v>
      </c>
      <c r="B774" s="5" t="s">
        <v>43</v>
      </c>
      <c r="C774" s="6">
        <v>26350000</v>
      </c>
      <c r="D774" s="6">
        <v>2606000</v>
      </c>
      <c r="E774" s="6">
        <v>37.772787999999998</v>
      </c>
      <c r="F774" s="6">
        <v>-122.44074999999999</v>
      </c>
      <c r="G774" s="5" t="s">
        <v>45</v>
      </c>
      <c r="H774" s="5" t="s">
        <v>46</v>
      </c>
      <c r="I774" s="6">
        <v>5429133</v>
      </c>
      <c r="J774" s="6">
        <v>2011</v>
      </c>
      <c r="K774" s="6">
        <v>3801</v>
      </c>
      <c r="L774" s="6">
        <v>20111116</v>
      </c>
      <c r="M774" s="6">
        <v>830</v>
      </c>
      <c r="N774" s="6">
        <v>1337</v>
      </c>
      <c r="O774" s="5" t="s">
        <v>468</v>
      </c>
      <c r="P774" s="5" t="s">
        <v>88</v>
      </c>
      <c r="Q774" s="5" t="s">
        <v>354</v>
      </c>
      <c r="R774" s="5" t="s">
        <v>230</v>
      </c>
      <c r="S774" s="5" t="s">
        <v>192</v>
      </c>
      <c r="T774" s="6">
        <v>28</v>
      </c>
      <c r="U774" s="5" t="s">
        <v>622</v>
      </c>
      <c r="V774" s="5" t="s">
        <v>52</v>
      </c>
      <c r="W774" s="5" t="s">
        <v>90</v>
      </c>
      <c r="X774" s="5" t="s">
        <v>54</v>
      </c>
      <c r="Y774" s="5" t="s">
        <v>92</v>
      </c>
      <c r="Z774" s="5" t="s">
        <v>56</v>
      </c>
      <c r="AA774" s="5" t="s">
        <v>57</v>
      </c>
      <c r="AB774" s="5" t="s">
        <v>58</v>
      </c>
      <c r="AC774" s="5" t="s">
        <v>52</v>
      </c>
      <c r="AD774" s="5" t="s">
        <v>59</v>
      </c>
      <c r="AE774" s="5" t="s">
        <v>112</v>
      </c>
      <c r="AF774" s="5" t="s">
        <v>93</v>
      </c>
      <c r="AG774" s="5" t="s">
        <v>973</v>
      </c>
      <c r="AH774" s="5" t="s">
        <v>95</v>
      </c>
      <c r="AI774" s="5" t="s">
        <v>64</v>
      </c>
      <c r="AJ774" s="5" t="s">
        <v>243</v>
      </c>
      <c r="AK774" s="5" t="s">
        <v>83</v>
      </c>
      <c r="AL774" s="5" t="s">
        <v>247</v>
      </c>
      <c r="AM774" s="5" t="s">
        <v>244</v>
      </c>
      <c r="AN774" s="5" t="s">
        <v>244</v>
      </c>
      <c r="AO774" s="5" t="s">
        <v>244</v>
      </c>
      <c r="AP774" s="5" t="s">
        <v>44</v>
      </c>
      <c r="AQ774" s="6">
        <v>26962</v>
      </c>
    </row>
    <row r="775" spans="1:43" ht="16.5" thickBot="1" x14ac:dyDescent="0.3">
      <c r="A775" s="4">
        <v>1098</v>
      </c>
      <c r="B775" s="5" t="s">
        <v>43</v>
      </c>
      <c r="C775" s="6">
        <v>26345000</v>
      </c>
      <c r="D775" s="5" t="s">
        <v>44</v>
      </c>
      <c r="E775" s="6">
        <v>37.772080000000003</v>
      </c>
      <c r="F775" s="6">
        <v>-122.445717</v>
      </c>
      <c r="G775" s="5" t="s">
        <v>45</v>
      </c>
      <c r="H775" s="5" t="s">
        <v>46</v>
      </c>
      <c r="I775" s="6">
        <v>2392248</v>
      </c>
      <c r="J775" s="6">
        <v>2005</v>
      </c>
      <c r="K775" s="6">
        <v>3801</v>
      </c>
      <c r="L775" s="6">
        <v>20051120</v>
      </c>
      <c r="M775" s="6">
        <v>2350</v>
      </c>
      <c r="N775" s="6">
        <v>1149</v>
      </c>
      <c r="O775" s="5" t="s">
        <v>217</v>
      </c>
      <c r="P775" s="5" t="s">
        <v>182</v>
      </c>
      <c r="Q775" s="5" t="s">
        <v>343</v>
      </c>
      <c r="R775" s="5" t="s">
        <v>644</v>
      </c>
      <c r="S775" s="5" t="s">
        <v>192</v>
      </c>
      <c r="T775" s="6">
        <v>0</v>
      </c>
      <c r="U775" s="5" t="s">
        <v>51</v>
      </c>
      <c r="V775" s="5" t="s">
        <v>52</v>
      </c>
      <c r="W775" s="5" t="s">
        <v>111</v>
      </c>
      <c r="X775" s="5" t="s">
        <v>91</v>
      </c>
      <c r="Y775" s="5" t="s">
        <v>92</v>
      </c>
      <c r="Z775" s="5" t="s">
        <v>56</v>
      </c>
      <c r="AA775" s="5" t="s">
        <v>57</v>
      </c>
      <c r="AB775" s="5" t="s">
        <v>58</v>
      </c>
      <c r="AC775" s="5" t="s">
        <v>52</v>
      </c>
      <c r="AD775" s="5" t="s">
        <v>131</v>
      </c>
      <c r="AE775" s="5" t="s">
        <v>112</v>
      </c>
      <c r="AF775" s="5" t="s">
        <v>93</v>
      </c>
      <c r="AG775" s="5" t="s">
        <v>881</v>
      </c>
      <c r="AH775" s="5" t="s">
        <v>149</v>
      </c>
      <c r="AI775" s="5" t="s">
        <v>64</v>
      </c>
      <c r="AJ775" s="5" t="s">
        <v>104</v>
      </c>
      <c r="AK775" s="5" t="s">
        <v>66</v>
      </c>
      <c r="AL775" s="5" t="s">
        <v>247</v>
      </c>
      <c r="AM775" s="5" t="s">
        <v>68</v>
      </c>
      <c r="AN775" s="5" t="s">
        <v>106</v>
      </c>
      <c r="AO775" s="5" t="s">
        <v>107</v>
      </c>
      <c r="AP775" s="5" t="s">
        <v>108</v>
      </c>
      <c r="AQ775" s="6">
        <v>2516</v>
      </c>
    </row>
    <row r="776" spans="1:43" ht="16.5" thickBot="1" x14ac:dyDescent="0.3">
      <c r="A776" s="4">
        <v>21713</v>
      </c>
      <c r="B776" s="5" t="s">
        <v>43</v>
      </c>
      <c r="C776" s="6">
        <v>26415000</v>
      </c>
      <c r="D776" s="5" t="s">
        <v>44</v>
      </c>
      <c r="E776" s="6">
        <v>37.770730999999998</v>
      </c>
      <c r="F776" s="6">
        <v>-122.448768</v>
      </c>
      <c r="G776" s="5" t="s">
        <v>45</v>
      </c>
      <c r="H776" s="5" t="s">
        <v>46</v>
      </c>
      <c r="I776" s="6">
        <v>6072977</v>
      </c>
      <c r="J776" s="6">
        <v>2012</v>
      </c>
      <c r="K776" s="6">
        <v>3801</v>
      </c>
      <c r="L776" s="6">
        <v>20121114</v>
      </c>
      <c r="M776" s="6">
        <v>1514</v>
      </c>
      <c r="N776" s="6">
        <v>1896</v>
      </c>
      <c r="O776" s="5" t="s">
        <v>71</v>
      </c>
      <c r="P776" s="5" t="s">
        <v>88</v>
      </c>
      <c r="Q776" s="5" t="s">
        <v>477</v>
      </c>
      <c r="R776" s="5" t="s">
        <v>218</v>
      </c>
      <c r="S776" s="5" t="s">
        <v>460</v>
      </c>
      <c r="T776" s="6">
        <v>0</v>
      </c>
      <c r="U776" s="5" t="s">
        <v>51</v>
      </c>
      <c r="V776" s="5" t="s">
        <v>52</v>
      </c>
      <c r="W776" s="5" t="s">
        <v>90</v>
      </c>
      <c r="X776" s="5" t="s">
        <v>150</v>
      </c>
      <c r="Y776" s="5" t="s">
        <v>151</v>
      </c>
      <c r="Z776" s="5" t="s">
        <v>152</v>
      </c>
      <c r="AA776" s="5" t="s">
        <v>57</v>
      </c>
      <c r="AB776" s="5" t="s">
        <v>58</v>
      </c>
      <c r="AC776" s="5" t="s">
        <v>52</v>
      </c>
      <c r="AD776" s="5" t="s">
        <v>59</v>
      </c>
      <c r="AE776" s="5" t="s">
        <v>112</v>
      </c>
      <c r="AF776" s="5" t="s">
        <v>153</v>
      </c>
      <c r="AG776" s="5" t="s">
        <v>472</v>
      </c>
      <c r="AH776" s="5" t="s">
        <v>63</v>
      </c>
      <c r="AI776" s="5" t="s">
        <v>64</v>
      </c>
      <c r="AJ776" s="5" t="s">
        <v>236</v>
      </c>
      <c r="AK776" s="5" t="s">
        <v>66</v>
      </c>
      <c r="AL776" s="5" t="s">
        <v>247</v>
      </c>
      <c r="AM776" s="5" t="s">
        <v>68</v>
      </c>
      <c r="AN776" s="5" t="s">
        <v>237</v>
      </c>
      <c r="AO776" s="5" t="s">
        <v>238</v>
      </c>
      <c r="AP776" s="5" t="s">
        <v>179</v>
      </c>
      <c r="AQ776" s="6">
        <v>20075</v>
      </c>
    </row>
    <row r="777" spans="1:43" ht="16.5" thickBot="1" x14ac:dyDescent="0.3">
      <c r="A777" s="4">
        <v>29185</v>
      </c>
      <c r="B777" s="5" t="s">
        <v>43</v>
      </c>
      <c r="C777" s="6">
        <v>26324000</v>
      </c>
      <c r="D777" s="6">
        <v>3862000</v>
      </c>
      <c r="E777" s="6">
        <v>37.771459999999998</v>
      </c>
      <c r="F777" s="6">
        <v>-122.44385699999999</v>
      </c>
      <c r="G777" s="5" t="s">
        <v>45</v>
      </c>
      <c r="H777" s="5" t="s">
        <v>46</v>
      </c>
      <c r="I777" s="6">
        <v>4933676</v>
      </c>
      <c r="J777" s="6">
        <v>2010</v>
      </c>
      <c r="K777" s="6">
        <v>3801</v>
      </c>
      <c r="L777" s="6">
        <v>20101115</v>
      </c>
      <c r="M777" s="6">
        <v>1525</v>
      </c>
      <c r="N777" s="6">
        <v>1584</v>
      </c>
      <c r="O777" s="5" t="s">
        <v>119</v>
      </c>
      <c r="P777" s="5" t="s">
        <v>172</v>
      </c>
      <c r="Q777" s="5" t="s">
        <v>309</v>
      </c>
      <c r="R777" s="5" t="s">
        <v>430</v>
      </c>
      <c r="S777" s="5" t="s">
        <v>218</v>
      </c>
      <c r="T777" s="6">
        <v>37</v>
      </c>
      <c r="U777" s="5" t="s">
        <v>622</v>
      </c>
      <c r="V777" s="5" t="s">
        <v>52</v>
      </c>
      <c r="W777" s="5" t="s">
        <v>53</v>
      </c>
      <c r="X777" s="5" t="s">
        <v>102</v>
      </c>
      <c r="Y777" s="5" t="s">
        <v>310</v>
      </c>
      <c r="Z777" s="5" t="s">
        <v>56</v>
      </c>
      <c r="AA777" s="5" t="s">
        <v>57</v>
      </c>
      <c r="AB777" s="5" t="s">
        <v>58</v>
      </c>
      <c r="AC777" s="5" t="s">
        <v>52</v>
      </c>
      <c r="AD777" s="5" t="s">
        <v>59</v>
      </c>
      <c r="AE777" s="5" t="s">
        <v>60</v>
      </c>
      <c r="AF777" s="5" t="s">
        <v>79</v>
      </c>
      <c r="AG777" s="5" t="s">
        <v>1016</v>
      </c>
      <c r="AH777" s="5" t="s">
        <v>63</v>
      </c>
      <c r="AI777" s="5" t="s">
        <v>64</v>
      </c>
      <c r="AJ777" s="5" t="s">
        <v>243</v>
      </c>
      <c r="AK777" s="5" t="s">
        <v>83</v>
      </c>
      <c r="AL777" s="5" t="s">
        <v>247</v>
      </c>
      <c r="AM777" s="5" t="s">
        <v>244</v>
      </c>
      <c r="AN777" s="5" t="s">
        <v>244</v>
      </c>
      <c r="AO777" s="5" t="s">
        <v>244</v>
      </c>
      <c r="AP777" s="5" t="s">
        <v>44</v>
      </c>
      <c r="AQ777" s="6">
        <v>5430</v>
      </c>
    </row>
    <row r="778" spans="1:43" ht="16.5" thickBot="1" x14ac:dyDescent="0.3">
      <c r="A778" s="4">
        <v>1903</v>
      </c>
      <c r="B778" s="5" t="s">
        <v>43</v>
      </c>
      <c r="C778" s="6">
        <v>26469000</v>
      </c>
      <c r="D778" s="6">
        <v>5901000</v>
      </c>
      <c r="E778" s="6">
        <v>37.775005</v>
      </c>
      <c r="F778" s="6">
        <v>-122.45273</v>
      </c>
      <c r="G778" s="5" t="s">
        <v>45</v>
      </c>
      <c r="H778" s="5" t="s">
        <v>46</v>
      </c>
      <c r="I778" s="6">
        <v>140993169</v>
      </c>
      <c r="J778" s="6">
        <v>2014</v>
      </c>
      <c r="K778" s="6">
        <v>3801</v>
      </c>
      <c r="L778" s="6">
        <v>20141123</v>
      </c>
      <c r="M778" s="6">
        <v>180</v>
      </c>
      <c r="N778" s="6">
        <v>985</v>
      </c>
      <c r="O778" s="5" t="s">
        <v>444</v>
      </c>
      <c r="P778" s="5" t="s">
        <v>182</v>
      </c>
      <c r="Q778" s="5" t="s">
        <v>1042</v>
      </c>
      <c r="R778" s="5" t="s">
        <v>49</v>
      </c>
      <c r="S778" s="5" t="s">
        <v>955</v>
      </c>
      <c r="T778" s="6">
        <v>25</v>
      </c>
      <c r="U778" s="5" t="s">
        <v>76</v>
      </c>
      <c r="V778" s="5" t="s">
        <v>52</v>
      </c>
      <c r="W778" s="5" t="s">
        <v>90</v>
      </c>
      <c r="X778" s="5" t="s">
        <v>147</v>
      </c>
      <c r="Y778" s="5" t="s">
        <v>78</v>
      </c>
      <c r="Z778" s="5" t="s">
        <v>56</v>
      </c>
      <c r="AA778" s="5" t="s">
        <v>57</v>
      </c>
      <c r="AB778" s="5" t="s">
        <v>58</v>
      </c>
      <c r="AC778" s="5" t="s">
        <v>52</v>
      </c>
      <c r="AD778" s="5" t="s">
        <v>131</v>
      </c>
      <c r="AE778" s="5" t="s">
        <v>112</v>
      </c>
      <c r="AF778" s="5" t="s">
        <v>79</v>
      </c>
      <c r="AG778" s="5" t="s">
        <v>1043</v>
      </c>
      <c r="AH778" s="5" t="s">
        <v>133</v>
      </c>
      <c r="AI778" s="5" t="s">
        <v>64</v>
      </c>
      <c r="AJ778" s="5" t="s">
        <v>188</v>
      </c>
      <c r="AK778" s="5" t="s">
        <v>168</v>
      </c>
      <c r="AL778" s="5" t="s">
        <v>247</v>
      </c>
      <c r="AM778" s="5" t="s">
        <v>68</v>
      </c>
      <c r="AN778" s="6">
        <v>21703</v>
      </c>
      <c r="AO778" s="5" t="s">
        <v>189</v>
      </c>
      <c r="AP778" s="5" t="s">
        <v>190</v>
      </c>
      <c r="AQ778" s="6">
        <v>31348</v>
      </c>
    </row>
    <row r="779" spans="1:43" ht="16.5" thickBot="1" x14ac:dyDescent="0.3">
      <c r="A779" s="4">
        <v>28896</v>
      </c>
      <c r="B779" s="5" t="s">
        <v>43</v>
      </c>
      <c r="C779" s="6">
        <v>26055000</v>
      </c>
      <c r="D779" s="5" t="s">
        <v>44</v>
      </c>
      <c r="E779" s="6">
        <v>37.777068</v>
      </c>
      <c r="F779" s="6">
        <v>-122.43650700000001</v>
      </c>
      <c r="G779" s="5" t="s">
        <v>45</v>
      </c>
      <c r="H779" s="5" t="s">
        <v>46</v>
      </c>
      <c r="I779" s="6">
        <v>3980988</v>
      </c>
      <c r="J779" s="6">
        <v>2008</v>
      </c>
      <c r="K779" s="6">
        <v>3801</v>
      </c>
      <c r="L779" s="6">
        <v>20081113</v>
      </c>
      <c r="M779" s="6">
        <v>1445</v>
      </c>
      <c r="N779" s="6">
        <v>1484</v>
      </c>
      <c r="O779" s="5" t="s">
        <v>119</v>
      </c>
      <c r="P779" s="5" t="s">
        <v>72</v>
      </c>
      <c r="Q779" s="5" t="s">
        <v>136</v>
      </c>
      <c r="R779" s="5" t="s">
        <v>174</v>
      </c>
      <c r="S779" s="5" t="s">
        <v>680</v>
      </c>
      <c r="T779" s="6">
        <v>0</v>
      </c>
      <c r="U779" s="5" t="s">
        <v>51</v>
      </c>
      <c r="V779" s="5" t="s">
        <v>52</v>
      </c>
      <c r="W779" s="5" t="s">
        <v>90</v>
      </c>
      <c r="X779" s="5" t="s">
        <v>91</v>
      </c>
      <c r="Y779" s="5" t="s">
        <v>78</v>
      </c>
      <c r="Z779" s="5" t="s">
        <v>56</v>
      </c>
      <c r="AA779" s="5" t="s">
        <v>57</v>
      </c>
      <c r="AB779" s="5" t="s">
        <v>58</v>
      </c>
      <c r="AC779" s="5" t="s">
        <v>52</v>
      </c>
      <c r="AD779" s="5" t="s">
        <v>59</v>
      </c>
      <c r="AE779" s="5" t="s">
        <v>112</v>
      </c>
      <c r="AF779" s="5" t="s">
        <v>79</v>
      </c>
      <c r="AG779" s="5" t="s">
        <v>749</v>
      </c>
      <c r="AH779" s="5" t="s">
        <v>63</v>
      </c>
      <c r="AI779" s="5" t="s">
        <v>64</v>
      </c>
      <c r="AJ779" s="5" t="s">
        <v>303</v>
      </c>
      <c r="AK779" s="5" t="s">
        <v>66</v>
      </c>
      <c r="AL779" s="5" t="s">
        <v>247</v>
      </c>
      <c r="AM779" s="5" t="s">
        <v>68</v>
      </c>
      <c r="AN779" s="5" t="s">
        <v>276</v>
      </c>
      <c r="AO779" s="5" t="s">
        <v>277</v>
      </c>
      <c r="AP779" s="5" t="s">
        <v>278</v>
      </c>
      <c r="AQ779" s="6">
        <v>26489</v>
      </c>
    </row>
    <row r="780" spans="1:43" ht="16.5" thickBot="1" x14ac:dyDescent="0.3">
      <c r="A780" s="4">
        <v>1115</v>
      </c>
      <c r="B780" s="5" t="s">
        <v>43</v>
      </c>
      <c r="C780" s="6">
        <v>26027000</v>
      </c>
      <c r="D780" s="5" t="s">
        <v>44</v>
      </c>
      <c r="E780" s="6">
        <v>37.773345999999997</v>
      </c>
      <c r="F780" s="6">
        <v>-122.435751</v>
      </c>
      <c r="G780" s="5" t="s">
        <v>45</v>
      </c>
      <c r="H780" s="5" t="s">
        <v>46</v>
      </c>
      <c r="I780" s="6">
        <v>2395786</v>
      </c>
      <c r="J780" s="6">
        <v>2005</v>
      </c>
      <c r="K780" s="6">
        <v>3801</v>
      </c>
      <c r="L780" s="6">
        <v>20051116</v>
      </c>
      <c r="M780" s="6">
        <v>715</v>
      </c>
      <c r="N780" s="6">
        <v>1819</v>
      </c>
      <c r="O780" s="5" t="s">
        <v>119</v>
      </c>
      <c r="P780" s="5" t="s">
        <v>88</v>
      </c>
      <c r="Q780" s="5" t="s">
        <v>610</v>
      </c>
      <c r="R780" s="5" t="s">
        <v>192</v>
      </c>
      <c r="S780" s="5" t="s">
        <v>680</v>
      </c>
      <c r="T780" s="6">
        <v>0</v>
      </c>
      <c r="U780" s="5" t="s">
        <v>51</v>
      </c>
      <c r="V780" s="5" t="s">
        <v>52</v>
      </c>
      <c r="W780" s="5" t="s">
        <v>90</v>
      </c>
      <c r="X780" s="5" t="s">
        <v>52</v>
      </c>
      <c r="Y780" s="5" t="s">
        <v>92</v>
      </c>
      <c r="Z780" s="5" t="s">
        <v>56</v>
      </c>
      <c r="AA780" s="5" t="s">
        <v>57</v>
      </c>
      <c r="AB780" s="5" t="s">
        <v>58</v>
      </c>
      <c r="AC780" s="5" t="s">
        <v>52</v>
      </c>
      <c r="AD780" s="5" t="s">
        <v>59</v>
      </c>
      <c r="AE780" s="5" t="s">
        <v>112</v>
      </c>
      <c r="AF780" s="5" t="s">
        <v>93</v>
      </c>
      <c r="AG780" s="5" t="s">
        <v>1001</v>
      </c>
      <c r="AH780" s="5" t="s">
        <v>95</v>
      </c>
      <c r="AI780" s="5" t="s">
        <v>64</v>
      </c>
      <c r="AJ780" s="5" t="s">
        <v>124</v>
      </c>
      <c r="AK780" s="5" t="s">
        <v>66</v>
      </c>
      <c r="AL780" s="5" t="s">
        <v>247</v>
      </c>
      <c r="AM780" s="5" t="s">
        <v>68</v>
      </c>
      <c r="AN780" s="5" t="s">
        <v>125</v>
      </c>
      <c r="AO780" s="5" t="s">
        <v>126</v>
      </c>
      <c r="AP780" s="5" t="s">
        <v>127</v>
      </c>
      <c r="AQ780" s="6">
        <v>27533</v>
      </c>
    </row>
    <row r="781" spans="1:43" ht="16.5" thickBot="1" x14ac:dyDescent="0.3">
      <c r="A781" s="4">
        <v>23485</v>
      </c>
      <c r="B781" s="5" t="s">
        <v>43</v>
      </c>
      <c r="C781" s="6">
        <v>26027000</v>
      </c>
      <c r="D781" s="6">
        <v>9760000</v>
      </c>
      <c r="E781" s="6">
        <v>37.773327000000002</v>
      </c>
      <c r="F781" s="6">
        <v>-122.435896</v>
      </c>
      <c r="G781" s="5" t="s">
        <v>45</v>
      </c>
      <c r="H781" s="5" t="s">
        <v>46</v>
      </c>
      <c r="I781" s="6">
        <v>130976595</v>
      </c>
      <c r="J781" s="6">
        <v>2013</v>
      </c>
      <c r="K781" s="6">
        <v>3801</v>
      </c>
      <c r="L781" s="6">
        <v>20131118</v>
      </c>
      <c r="M781" s="6">
        <v>915</v>
      </c>
      <c r="N781" s="6">
        <v>186</v>
      </c>
      <c r="O781" s="5" t="s">
        <v>119</v>
      </c>
      <c r="P781" s="5" t="s">
        <v>172</v>
      </c>
      <c r="Q781" s="5" t="s">
        <v>505</v>
      </c>
      <c r="R781" s="5" t="s">
        <v>192</v>
      </c>
      <c r="S781" s="5" t="s">
        <v>680</v>
      </c>
      <c r="T781" s="6">
        <v>42</v>
      </c>
      <c r="U781" s="5" t="s">
        <v>120</v>
      </c>
      <c r="V781" s="5" t="s">
        <v>52</v>
      </c>
      <c r="W781" s="5" t="s">
        <v>90</v>
      </c>
      <c r="X781" s="5" t="s">
        <v>249</v>
      </c>
      <c r="Y781" s="5" t="s">
        <v>78</v>
      </c>
      <c r="Z781" s="5" t="s">
        <v>56</v>
      </c>
      <c r="AA781" s="5" t="s">
        <v>57</v>
      </c>
      <c r="AB781" s="5" t="s">
        <v>58</v>
      </c>
      <c r="AC781" s="5" t="s">
        <v>52</v>
      </c>
      <c r="AD781" s="5" t="s">
        <v>59</v>
      </c>
      <c r="AE781" s="5" t="s">
        <v>60</v>
      </c>
      <c r="AF781" s="5" t="s">
        <v>79</v>
      </c>
      <c r="AG781" s="5" t="s">
        <v>1065</v>
      </c>
      <c r="AH781" s="5" t="s">
        <v>95</v>
      </c>
      <c r="AI781" s="5" t="s">
        <v>64</v>
      </c>
      <c r="AJ781" s="5" t="s">
        <v>114</v>
      </c>
      <c r="AK781" s="5" t="s">
        <v>83</v>
      </c>
      <c r="AL781" s="5" t="s">
        <v>247</v>
      </c>
      <c r="AM781" s="5" t="s">
        <v>68</v>
      </c>
      <c r="AN781" s="5" t="s">
        <v>116</v>
      </c>
      <c r="AO781" s="5" t="s">
        <v>117</v>
      </c>
      <c r="AP781" s="5" t="s">
        <v>118</v>
      </c>
      <c r="AQ781" s="6">
        <v>29166</v>
      </c>
    </row>
    <row r="782" spans="1:43" ht="16.5" thickBot="1" x14ac:dyDescent="0.3">
      <c r="A782" s="4">
        <v>14143</v>
      </c>
      <c r="B782" s="5" t="s">
        <v>43</v>
      </c>
      <c r="C782" s="6">
        <v>26028000</v>
      </c>
      <c r="D782" s="6">
        <v>10178000</v>
      </c>
      <c r="E782" s="6">
        <v>37.772398000000003</v>
      </c>
      <c r="F782" s="6">
        <v>-122.435716</v>
      </c>
      <c r="G782" s="5" t="s">
        <v>45</v>
      </c>
      <c r="H782" s="5" t="s">
        <v>46</v>
      </c>
      <c r="I782" s="6">
        <v>6059124</v>
      </c>
      <c r="J782" s="6">
        <v>2012</v>
      </c>
      <c r="K782" s="6">
        <v>3801</v>
      </c>
      <c r="L782" s="6">
        <v>20121102</v>
      </c>
      <c r="M782" s="6">
        <v>814</v>
      </c>
      <c r="N782" s="6">
        <v>2179</v>
      </c>
      <c r="O782" s="5" t="s">
        <v>44</v>
      </c>
      <c r="P782" s="5" t="s">
        <v>135</v>
      </c>
      <c r="Q782" s="5" t="s">
        <v>159</v>
      </c>
      <c r="R782" s="5" t="s">
        <v>218</v>
      </c>
      <c r="S782" s="5" t="s">
        <v>680</v>
      </c>
      <c r="T782" s="6">
        <v>45</v>
      </c>
      <c r="U782" s="5" t="s">
        <v>120</v>
      </c>
      <c r="V782" s="5" t="s">
        <v>52</v>
      </c>
      <c r="W782" s="5" t="s">
        <v>90</v>
      </c>
      <c r="X782" s="5" t="s">
        <v>249</v>
      </c>
      <c r="Y782" s="5" t="s">
        <v>92</v>
      </c>
      <c r="Z782" s="5" t="s">
        <v>56</v>
      </c>
      <c r="AA782" s="5" t="s">
        <v>57</v>
      </c>
      <c r="AB782" s="5" t="s">
        <v>58</v>
      </c>
      <c r="AC782" s="5" t="s">
        <v>52</v>
      </c>
      <c r="AD782" s="5" t="s">
        <v>59</v>
      </c>
      <c r="AE782" s="5" t="s">
        <v>60</v>
      </c>
      <c r="AF782" s="5" t="s">
        <v>61</v>
      </c>
      <c r="AG782" s="5" t="s">
        <v>1069</v>
      </c>
      <c r="AH782" s="5" t="s">
        <v>95</v>
      </c>
      <c r="AI782" s="5" t="s">
        <v>64</v>
      </c>
      <c r="AJ782" s="5" t="s">
        <v>65</v>
      </c>
      <c r="AK782" s="5" t="s">
        <v>83</v>
      </c>
      <c r="AL782" s="5" t="s">
        <v>247</v>
      </c>
      <c r="AM782" s="5" t="s">
        <v>68</v>
      </c>
      <c r="AN782" s="6">
        <v>22350</v>
      </c>
      <c r="AO782" s="5" t="s">
        <v>69</v>
      </c>
      <c r="AP782" s="5" t="s">
        <v>70</v>
      </c>
      <c r="AQ782" s="6">
        <v>1865</v>
      </c>
    </row>
    <row r="783" spans="1:43" ht="16.5" thickBot="1" x14ac:dyDescent="0.3">
      <c r="A783" s="4">
        <v>28577</v>
      </c>
      <c r="B783" s="5" t="s">
        <v>43</v>
      </c>
      <c r="C783" s="6">
        <v>26464000</v>
      </c>
      <c r="D783" s="5" t="s">
        <v>44</v>
      </c>
      <c r="E783" s="6">
        <v>37.778277000000003</v>
      </c>
      <c r="F783" s="6">
        <v>-122.44976699999999</v>
      </c>
      <c r="G783" s="5" t="s">
        <v>45</v>
      </c>
      <c r="H783" s="5" t="s">
        <v>46</v>
      </c>
      <c r="I783" s="6">
        <v>150958181</v>
      </c>
      <c r="J783" s="6">
        <v>2015</v>
      </c>
      <c r="K783" s="6">
        <v>3801</v>
      </c>
      <c r="L783" s="6">
        <v>20151102</v>
      </c>
      <c r="M783" s="6">
        <v>1740</v>
      </c>
      <c r="N783" s="6">
        <v>4086</v>
      </c>
      <c r="O783" s="5" t="s">
        <v>119</v>
      </c>
      <c r="P783" s="5" t="s">
        <v>172</v>
      </c>
      <c r="Q783" s="5" t="s">
        <v>208</v>
      </c>
      <c r="R783" s="5" t="s">
        <v>49</v>
      </c>
      <c r="S783" s="5" t="s">
        <v>1048</v>
      </c>
      <c r="T783" s="6">
        <v>0</v>
      </c>
      <c r="U783" s="5" t="s">
        <v>51</v>
      </c>
      <c r="V783" s="5" t="s">
        <v>52</v>
      </c>
      <c r="W783" s="5" t="s">
        <v>90</v>
      </c>
      <c r="X783" s="5" t="s">
        <v>150</v>
      </c>
      <c r="Y783" s="5" t="s">
        <v>151</v>
      </c>
      <c r="Z783" s="5" t="s">
        <v>152</v>
      </c>
      <c r="AA783" s="5" t="s">
        <v>57</v>
      </c>
      <c r="AB783" s="5" t="s">
        <v>58</v>
      </c>
      <c r="AC783" s="5" t="s">
        <v>52</v>
      </c>
      <c r="AD783" s="5" t="s">
        <v>131</v>
      </c>
      <c r="AE783" s="5" t="s">
        <v>60</v>
      </c>
      <c r="AF783" s="5" t="s">
        <v>153</v>
      </c>
      <c r="AG783" s="5" t="s">
        <v>1053</v>
      </c>
      <c r="AH783" s="5" t="s">
        <v>63</v>
      </c>
      <c r="AI783" s="5" t="s">
        <v>171</v>
      </c>
      <c r="AJ783" s="5" t="s">
        <v>236</v>
      </c>
      <c r="AK783" s="5" t="s">
        <v>66</v>
      </c>
      <c r="AL783" s="5" t="s">
        <v>247</v>
      </c>
      <c r="AM783" s="5" t="s">
        <v>68</v>
      </c>
      <c r="AN783" s="5" t="s">
        <v>237</v>
      </c>
      <c r="AO783" s="5" t="s">
        <v>238</v>
      </c>
      <c r="AP783" s="5" t="s">
        <v>179</v>
      </c>
      <c r="AQ783" s="6">
        <v>20453</v>
      </c>
    </row>
    <row r="784" spans="1:43" ht="16.5" thickBot="1" x14ac:dyDescent="0.3">
      <c r="A784" s="4">
        <v>29484</v>
      </c>
      <c r="B784" s="5" t="s">
        <v>43</v>
      </c>
      <c r="C784" s="6">
        <v>26470000</v>
      </c>
      <c r="D784" s="5" t="s">
        <v>44</v>
      </c>
      <c r="E784" s="6">
        <v>37.774971000000001</v>
      </c>
      <c r="F784" s="6">
        <v>-122.453003</v>
      </c>
      <c r="G784" s="5" t="s">
        <v>45</v>
      </c>
      <c r="H784" s="5" t="s">
        <v>46</v>
      </c>
      <c r="I784" s="6">
        <v>3497541</v>
      </c>
      <c r="J784" s="6">
        <v>2007</v>
      </c>
      <c r="K784" s="6">
        <v>3801</v>
      </c>
      <c r="L784" s="6">
        <v>20071127</v>
      </c>
      <c r="M784" s="6">
        <v>1245</v>
      </c>
      <c r="N784" s="6">
        <v>514</v>
      </c>
      <c r="O784" s="5" t="s">
        <v>257</v>
      </c>
      <c r="P784" s="5" t="s">
        <v>47</v>
      </c>
      <c r="Q784" s="5" t="s">
        <v>610</v>
      </c>
      <c r="R784" s="5" t="s">
        <v>174</v>
      </c>
      <c r="S784" s="5" t="s">
        <v>751</v>
      </c>
      <c r="T784" s="6">
        <v>0</v>
      </c>
      <c r="U784" s="5" t="s">
        <v>51</v>
      </c>
      <c r="V784" s="5" t="s">
        <v>52</v>
      </c>
      <c r="W784" s="5" t="s">
        <v>53</v>
      </c>
      <c r="X784" s="5" t="s">
        <v>102</v>
      </c>
      <c r="Y784" s="5" t="s">
        <v>254</v>
      </c>
      <c r="Z784" s="5" t="s">
        <v>56</v>
      </c>
      <c r="AA784" s="5" t="s">
        <v>57</v>
      </c>
      <c r="AB784" s="5" t="s">
        <v>58</v>
      </c>
      <c r="AC784" s="5" t="s">
        <v>52</v>
      </c>
      <c r="AD784" s="5" t="s">
        <v>59</v>
      </c>
      <c r="AE784" s="5" t="s">
        <v>112</v>
      </c>
      <c r="AF784" s="5" t="s">
        <v>79</v>
      </c>
      <c r="AG784" s="5" t="s">
        <v>1080</v>
      </c>
      <c r="AH784" s="5" t="s">
        <v>81</v>
      </c>
      <c r="AI784" s="5" t="s">
        <v>64</v>
      </c>
      <c r="AJ784" s="5" t="s">
        <v>65</v>
      </c>
      <c r="AK784" s="5" t="s">
        <v>66</v>
      </c>
      <c r="AL784" s="5" t="s">
        <v>247</v>
      </c>
      <c r="AM784" s="5" t="s">
        <v>68</v>
      </c>
      <c r="AN784" s="6">
        <v>22350</v>
      </c>
      <c r="AO784" s="5" t="s">
        <v>69</v>
      </c>
      <c r="AP784" s="5" t="s">
        <v>70</v>
      </c>
      <c r="AQ784" s="6">
        <v>6278</v>
      </c>
    </row>
    <row r="785" spans="1:43" ht="16.5" thickBot="1" x14ac:dyDescent="0.3">
      <c r="A785" s="4">
        <v>29483</v>
      </c>
      <c r="B785" s="5" t="s">
        <v>43</v>
      </c>
      <c r="C785" s="6">
        <v>26470000</v>
      </c>
      <c r="D785" s="5" t="s">
        <v>44</v>
      </c>
      <c r="E785" s="6">
        <v>37.774971000000001</v>
      </c>
      <c r="F785" s="6">
        <v>-122.453003</v>
      </c>
      <c r="G785" s="5" t="s">
        <v>45</v>
      </c>
      <c r="H785" s="5" t="s">
        <v>46</v>
      </c>
      <c r="I785" s="6">
        <v>3497478</v>
      </c>
      <c r="J785" s="6">
        <v>2007</v>
      </c>
      <c r="K785" s="6">
        <v>3801</v>
      </c>
      <c r="L785" s="6">
        <v>20071121</v>
      </c>
      <c r="M785" s="6">
        <v>1040</v>
      </c>
      <c r="N785" s="6">
        <v>1866</v>
      </c>
      <c r="O785" s="5" t="s">
        <v>71</v>
      </c>
      <c r="P785" s="5" t="s">
        <v>88</v>
      </c>
      <c r="Q785" s="5" t="s">
        <v>653</v>
      </c>
      <c r="R785" s="5" t="s">
        <v>174</v>
      </c>
      <c r="S785" s="5" t="s">
        <v>751</v>
      </c>
      <c r="T785" s="6">
        <v>0</v>
      </c>
      <c r="U785" s="5" t="s">
        <v>51</v>
      </c>
      <c r="V785" s="5" t="s">
        <v>52</v>
      </c>
      <c r="W785" s="5" t="s">
        <v>90</v>
      </c>
      <c r="X785" s="5" t="s">
        <v>91</v>
      </c>
      <c r="Y785" s="5" t="s">
        <v>78</v>
      </c>
      <c r="Z785" s="5" t="s">
        <v>56</v>
      </c>
      <c r="AA785" s="5" t="s">
        <v>57</v>
      </c>
      <c r="AB785" s="5" t="s">
        <v>58</v>
      </c>
      <c r="AC785" s="5" t="s">
        <v>52</v>
      </c>
      <c r="AD785" s="5" t="s">
        <v>59</v>
      </c>
      <c r="AE785" s="5" t="s">
        <v>112</v>
      </c>
      <c r="AF785" s="5" t="s">
        <v>79</v>
      </c>
      <c r="AG785" s="5" t="s">
        <v>1080</v>
      </c>
      <c r="AH785" s="5" t="s">
        <v>81</v>
      </c>
      <c r="AI785" s="5" t="s">
        <v>64</v>
      </c>
      <c r="AJ785" s="5" t="s">
        <v>124</v>
      </c>
      <c r="AK785" s="5" t="s">
        <v>66</v>
      </c>
      <c r="AL785" s="5" t="s">
        <v>247</v>
      </c>
      <c r="AM785" s="5" t="s">
        <v>68</v>
      </c>
      <c r="AN785" s="5" t="s">
        <v>125</v>
      </c>
      <c r="AO785" s="5" t="s">
        <v>126</v>
      </c>
      <c r="AP785" s="5" t="s">
        <v>127</v>
      </c>
      <c r="AQ785" s="6">
        <v>21636</v>
      </c>
    </row>
    <row r="786" spans="1:43" ht="16.5" thickBot="1" x14ac:dyDescent="0.3">
      <c r="A786" s="4">
        <v>29513</v>
      </c>
      <c r="B786" s="5" t="s">
        <v>43</v>
      </c>
      <c r="C786" s="6">
        <v>26484000</v>
      </c>
      <c r="D786" s="6">
        <v>12749000</v>
      </c>
      <c r="E786" s="6">
        <v>37.777602000000002</v>
      </c>
      <c r="F786" s="6">
        <v>-122.455196</v>
      </c>
      <c r="G786" s="5" t="s">
        <v>45</v>
      </c>
      <c r="H786" s="5" t="s">
        <v>46</v>
      </c>
      <c r="I786" s="6">
        <v>3981000</v>
      </c>
      <c r="J786" s="6">
        <v>2008</v>
      </c>
      <c r="K786" s="6">
        <v>3801</v>
      </c>
      <c r="L786" s="6">
        <v>20081115</v>
      </c>
      <c r="M786" s="6">
        <v>1407</v>
      </c>
      <c r="N786" s="6">
        <v>4236</v>
      </c>
      <c r="O786" s="5" t="s">
        <v>87</v>
      </c>
      <c r="P786" s="5" t="s">
        <v>128</v>
      </c>
      <c r="Q786" s="5" t="s">
        <v>1094</v>
      </c>
      <c r="R786" s="5" t="s">
        <v>49</v>
      </c>
      <c r="S786" s="5" t="s">
        <v>1092</v>
      </c>
      <c r="T786" s="6">
        <v>6</v>
      </c>
      <c r="U786" s="5" t="s">
        <v>76</v>
      </c>
      <c r="V786" s="5" t="s">
        <v>52</v>
      </c>
      <c r="W786" s="5" t="s">
        <v>90</v>
      </c>
      <c r="X786" s="5" t="s">
        <v>249</v>
      </c>
      <c r="Y786" s="5" t="s">
        <v>254</v>
      </c>
      <c r="Z786" s="5" t="s">
        <v>56</v>
      </c>
      <c r="AA786" s="5" t="s">
        <v>57</v>
      </c>
      <c r="AB786" s="5" t="s">
        <v>58</v>
      </c>
      <c r="AC786" s="5" t="s">
        <v>52</v>
      </c>
      <c r="AD786" s="5" t="s">
        <v>59</v>
      </c>
      <c r="AE786" s="5" t="s">
        <v>112</v>
      </c>
      <c r="AF786" s="5" t="s">
        <v>79</v>
      </c>
      <c r="AG786" s="5" t="s">
        <v>1095</v>
      </c>
      <c r="AH786" s="5" t="s">
        <v>63</v>
      </c>
      <c r="AI786" s="5" t="s">
        <v>64</v>
      </c>
      <c r="AJ786" s="5" t="s">
        <v>65</v>
      </c>
      <c r="AK786" s="5" t="s">
        <v>66</v>
      </c>
      <c r="AL786" s="5" t="s">
        <v>247</v>
      </c>
      <c r="AM786" s="5" t="s">
        <v>68</v>
      </c>
      <c r="AN786" s="6">
        <v>22350</v>
      </c>
      <c r="AO786" s="5" t="s">
        <v>69</v>
      </c>
      <c r="AP786" s="5" t="s">
        <v>70</v>
      </c>
      <c r="AQ786" s="6">
        <v>843</v>
      </c>
    </row>
    <row r="787" spans="1:43" ht="16.5" thickBot="1" x14ac:dyDescent="0.3">
      <c r="A787" s="4">
        <v>7642</v>
      </c>
      <c r="B787" s="5" t="s">
        <v>43</v>
      </c>
      <c r="C787" s="6">
        <v>26455000</v>
      </c>
      <c r="D787" s="6">
        <v>6282000</v>
      </c>
      <c r="E787" s="6">
        <v>37.777442000000001</v>
      </c>
      <c r="F787" s="6">
        <v>-122.44861400000001</v>
      </c>
      <c r="G787" s="5" t="s">
        <v>45</v>
      </c>
      <c r="H787" s="5" t="s">
        <v>46</v>
      </c>
      <c r="I787" s="6">
        <v>4469339</v>
      </c>
      <c r="J787" s="6">
        <v>2009</v>
      </c>
      <c r="K787" s="6">
        <v>3801</v>
      </c>
      <c r="L787" s="6">
        <v>20091103</v>
      </c>
      <c r="M787" s="6">
        <v>740</v>
      </c>
      <c r="N787" s="6">
        <v>1580</v>
      </c>
      <c r="O787" s="5" t="s">
        <v>44</v>
      </c>
      <c r="P787" s="5" t="s">
        <v>47</v>
      </c>
      <c r="Q787" s="5" t="s">
        <v>266</v>
      </c>
      <c r="R787" s="5" t="s">
        <v>74</v>
      </c>
      <c r="S787" s="5" t="s">
        <v>778</v>
      </c>
      <c r="T787" s="6">
        <v>20</v>
      </c>
      <c r="U787" s="5" t="s">
        <v>76</v>
      </c>
      <c r="V787" s="5" t="s">
        <v>52</v>
      </c>
      <c r="W787" s="5" t="s">
        <v>53</v>
      </c>
      <c r="X787" s="5" t="s">
        <v>91</v>
      </c>
      <c r="Y787" s="5" t="s">
        <v>92</v>
      </c>
      <c r="Z787" s="5" t="s">
        <v>56</v>
      </c>
      <c r="AA787" s="5" t="s">
        <v>57</v>
      </c>
      <c r="AB787" s="5" t="s">
        <v>58</v>
      </c>
      <c r="AC787" s="5" t="s">
        <v>52</v>
      </c>
      <c r="AD787" s="5" t="s">
        <v>59</v>
      </c>
      <c r="AE787" s="5" t="s">
        <v>60</v>
      </c>
      <c r="AF787" s="5" t="s">
        <v>93</v>
      </c>
      <c r="AG787" s="5" t="s">
        <v>1120</v>
      </c>
      <c r="AH787" s="5" t="s">
        <v>95</v>
      </c>
      <c r="AI787" s="5" t="s">
        <v>64</v>
      </c>
      <c r="AJ787" s="5" t="s">
        <v>139</v>
      </c>
      <c r="AK787" s="5" t="s">
        <v>66</v>
      </c>
      <c r="AL787" s="5" t="s">
        <v>247</v>
      </c>
      <c r="AM787" s="5" t="s">
        <v>68</v>
      </c>
      <c r="AN787" s="6">
        <v>22107</v>
      </c>
      <c r="AO787" s="5" t="s">
        <v>140</v>
      </c>
      <c r="AP787" s="5" t="s">
        <v>141</v>
      </c>
      <c r="AQ787" s="6">
        <v>6753</v>
      </c>
    </row>
    <row r="788" spans="1:43" ht="16.5" thickBot="1" x14ac:dyDescent="0.3">
      <c r="A788" s="4">
        <v>14729</v>
      </c>
      <c r="B788" s="5" t="s">
        <v>43</v>
      </c>
      <c r="C788" s="6">
        <v>26077000</v>
      </c>
      <c r="D788" s="5" t="s">
        <v>44</v>
      </c>
      <c r="E788" s="6">
        <v>37.77966</v>
      </c>
      <c r="F788" s="6">
        <v>-122.43874</v>
      </c>
      <c r="G788" s="5" t="s">
        <v>45</v>
      </c>
      <c r="H788" s="5" t="s">
        <v>46</v>
      </c>
      <c r="I788" s="6">
        <v>2392208</v>
      </c>
      <c r="J788" s="6">
        <v>2005</v>
      </c>
      <c r="K788" s="6">
        <v>3801</v>
      </c>
      <c r="L788" s="6">
        <v>20051118</v>
      </c>
      <c r="M788" s="6">
        <v>1520</v>
      </c>
      <c r="N788" s="6">
        <v>4086</v>
      </c>
      <c r="O788" s="5" t="s">
        <v>119</v>
      </c>
      <c r="P788" s="5" t="s">
        <v>135</v>
      </c>
      <c r="Q788" s="5" t="s">
        <v>224</v>
      </c>
      <c r="R788" s="5" t="s">
        <v>101</v>
      </c>
      <c r="S788" s="5" t="s">
        <v>453</v>
      </c>
      <c r="T788" s="6">
        <v>0</v>
      </c>
      <c r="U788" s="5" t="s">
        <v>51</v>
      </c>
      <c r="V788" s="5" t="s">
        <v>52</v>
      </c>
      <c r="W788" s="5" t="s">
        <v>90</v>
      </c>
      <c r="X788" s="5" t="s">
        <v>150</v>
      </c>
      <c r="Y788" s="5" t="s">
        <v>151</v>
      </c>
      <c r="Z788" s="5" t="s">
        <v>152</v>
      </c>
      <c r="AA788" s="5" t="s">
        <v>57</v>
      </c>
      <c r="AB788" s="5" t="s">
        <v>58</v>
      </c>
      <c r="AC788" s="5" t="s">
        <v>52</v>
      </c>
      <c r="AD788" s="5" t="s">
        <v>59</v>
      </c>
      <c r="AE788" s="5" t="s">
        <v>112</v>
      </c>
      <c r="AF788" s="5" t="s">
        <v>153</v>
      </c>
      <c r="AG788" s="5" t="s">
        <v>62</v>
      </c>
      <c r="AH788" s="5" t="s">
        <v>63</v>
      </c>
      <c r="AI788" s="5" t="s">
        <v>64</v>
      </c>
      <c r="AJ788" s="5" t="s">
        <v>236</v>
      </c>
      <c r="AK788" s="5" t="s">
        <v>66</v>
      </c>
      <c r="AL788" s="5" t="s">
        <v>247</v>
      </c>
      <c r="AM788" s="5" t="s">
        <v>68</v>
      </c>
      <c r="AN788" s="5" t="s">
        <v>237</v>
      </c>
      <c r="AO788" s="5" t="s">
        <v>238</v>
      </c>
      <c r="AP788" s="5" t="s">
        <v>179</v>
      </c>
      <c r="AQ788" s="6">
        <v>18824</v>
      </c>
    </row>
    <row r="789" spans="1:43" ht="16.5" thickBot="1" x14ac:dyDescent="0.3">
      <c r="A789" s="4">
        <v>29079</v>
      </c>
      <c r="B789" s="5" t="s">
        <v>43</v>
      </c>
      <c r="C789" s="6">
        <v>26079000</v>
      </c>
      <c r="D789" s="5" t="s">
        <v>44</v>
      </c>
      <c r="E789" s="6">
        <v>37.779439000000004</v>
      </c>
      <c r="F789" s="6">
        <v>-122.440397</v>
      </c>
      <c r="G789" s="5" t="s">
        <v>45</v>
      </c>
      <c r="H789" s="5" t="s">
        <v>46</v>
      </c>
      <c r="I789" s="6">
        <v>4469337</v>
      </c>
      <c r="J789" s="6">
        <v>2009</v>
      </c>
      <c r="K789" s="6">
        <v>3801</v>
      </c>
      <c r="L789" s="6">
        <v>20091104</v>
      </c>
      <c r="M789" s="6">
        <v>1634</v>
      </c>
      <c r="N789" s="6">
        <v>1974</v>
      </c>
      <c r="O789" s="5" t="s">
        <v>119</v>
      </c>
      <c r="P789" s="5" t="s">
        <v>88</v>
      </c>
      <c r="Q789" s="5" t="s">
        <v>902</v>
      </c>
      <c r="R789" s="5" t="s">
        <v>325</v>
      </c>
      <c r="S789" s="5" t="s">
        <v>101</v>
      </c>
      <c r="T789" s="6">
        <v>0</v>
      </c>
      <c r="U789" s="5" t="s">
        <v>51</v>
      </c>
      <c r="V789" s="5" t="s">
        <v>52</v>
      </c>
      <c r="W789" s="5" t="s">
        <v>53</v>
      </c>
      <c r="X789" s="5" t="s">
        <v>143</v>
      </c>
      <c r="Y789" s="5" t="s">
        <v>310</v>
      </c>
      <c r="Z789" s="5" t="s">
        <v>56</v>
      </c>
      <c r="AA789" s="5" t="s">
        <v>57</v>
      </c>
      <c r="AB789" s="5" t="s">
        <v>463</v>
      </c>
      <c r="AC789" s="5" t="s">
        <v>52</v>
      </c>
      <c r="AD789" s="5" t="s">
        <v>59</v>
      </c>
      <c r="AE789" s="5" t="s">
        <v>112</v>
      </c>
      <c r="AF789" s="5" t="s">
        <v>79</v>
      </c>
      <c r="AG789" s="5" t="s">
        <v>387</v>
      </c>
      <c r="AH789" s="5" t="s">
        <v>63</v>
      </c>
      <c r="AI789" s="5" t="s">
        <v>64</v>
      </c>
      <c r="AJ789" s="5" t="s">
        <v>243</v>
      </c>
      <c r="AK789" s="5" t="s">
        <v>66</v>
      </c>
      <c r="AL789" s="5" t="s">
        <v>247</v>
      </c>
      <c r="AM789" s="5" t="s">
        <v>244</v>
      </c>
      <c r="AN789" s="5" t="s">
        <v>244</v>
      </c>
      <c r="AO789" s="5" t="s">
        <v>244</v>
      </c>
      <c r="AP789" s="5" t="s">
        <v>44</v>
      </c>
      <c r="AQ789" s="6">
        <v>9569</v>
      </c>
    </row>
    <row r="790" spans="1:43" ht="16.5" thickBot="1" x14ac:dyDescent="0.3">
      <c r="A790" s="4">
        <v>24435</v>
      </c>
      <c r="B790" s="5" t="s">
        <v>43</v>
      </c>
      <c r="C790" s="6">
        <v>26067000</v>
      </c>
      <c r="D790" s="5" t="s">
        <v>44</v>
      </c>
      <c r="E790" s="6">
        <v>37.777794</v>
      </c>
      <c r="F790" s="6">
        <v>-122.438366</v>
      </c>
      <c r="G790" s="5" t="s">
        <v>45</v>
      </c>
      <c r="H790" s="5" t="s">
        <v>46</v>
      </c>
      <c r="I790" s="6">
        <v>6226916</v>
      </c>
      <c r="J790" s="6">
        <v>2012</v>
      </c>
      <c r="K790" s="6">
        <v>3801</v>
      </c>
      <c r="L790" s="6">
        <v>20121116</v>
      </c>
      <c r="M790" s="6">
        <v>1022</v>
      </c>
      <c r="N790" s="6">
        <v>874</v>
      </c>
      <c r="O790" s="5" t="s">
        <v>119</v>
      </c>
      <c r="P790" s="5" t="s">
        <v>135</v>
      </c>
      <c r="Q790" s="5" t="s">
        <v>136</v>
      </c>
      <c r="R790" s="5" t="s">
        <v>273</v>
      </c>
      <c r="S790" s="5" t="s">
        <v>101</v>
      </c>
      <c r="T790" s="6">
        <v>0</v>
      </c>
      <c r="U790" s="5" t="s">
        <v>51</v>
      </c>
      <c r="V790" s="5" t="s">
        <v>52</v>
      </c>
      <c r="W790" s="5" t="s">
        <v>90</v>
      </c>
      <c r="X790" s="5" t="s">
        <v>91</v>
      </c>
      <c r="Y790" s="5" t="s">
        <v>78</v>
      </c>
      <c r="Z790" s="5" t="s">
        <v>56</v>
      </c>
      <c r="AA790" s="5" t="s">
        <v>57</v>
      </c>
      <c r="AB790" s="5" t="s">
        <v>58</v>
      </c>
      <c r="AC790" s="5" t="s">
        <v>52</v>
      </c>
      <c r="AD790" s="5" t="s">
        <v>59</v>
      </c>
      <c r="AE790" s="5" t="s">
        <v>112</v>
      </c>
      <c r="AF790" s="5" t="s">
        <v>79</v>
      </c>
      <c r="AG790" s="5" t="s">
        <v>942</v>
      </c>
      <c r="AH790" s="5" t="s">
        <v>81</v>
      </c>
      <c r="AI790" s="5" t="s">
        <v>64</v>
      </c>
      <c r="AJ790" s="5" t="s">
        <v>243</v>
      </c>
      <c r="AK790" s="5" t="s">
        <v>66</v>
      </c>
      <c r="AL790" s="5" t="s">
        <v>247</v>
      </c>
      <c r="AM790" s="5" t="s">
        <v>244</v>
      </c>
      <c r="AN790" s="5" t="s">
        <v>244</v>
      </c>
      <c r="AO790" s="5" t="s">
        <v>244</v>
      </c>
      <c r="AP790" s="5" t="s">
        <v>44</v>
      </c>
      <c r="AQ790" s="6">
        <v>13323</v>
      </c>
    </row>
    <row r="791" spans="1:43" ht="16.5" thickBot="1" x14ac:dyDescent="0.3">
      <c r="A791" s="4">
        <v>29353</v>
      </c>
      <c r="B791" s="5" t="s">
        <v>43</v>
      </c>
      <c r="C791" s="6">
        <v>26391000</v>
      </c>
      <c r="D791" s="6">
        <v>6281000</v>
      </c>
      <c r="E791" s="6">
        <v>37.777574999999999</v>
      </c>
      <c r="F791" s="6">
        <v>-122.44758</v>
      </c>
      <c r="G791" s="5" t="s">
        <v>45</v>
      </c>
      <c r="H791" s="5" t="s">
        <v>46</v>
      </c>
      <c r="I791" s="6">
        <v>2885855</v>
      </c>
      <c r="J791" s="6">
        <v>2006</v>
      </c>
      <c r="K791" s="6">
        <v>3801</v>
      </c>
      <c r="L791" s="6">
        <v>20061026</v>
      </c>
      <c r="M791" s="6">
        <v>1242</v>
      </c>
      <c r="N791" s="6">
        <v>805</v>
      </c>
      <c r="O791" s="5" t="s">
        <v>71</v>
      </c>
      <c r="P791" s="5" t="s">
        <v>72</v>
      </c>
      <c r="Q791" s="5" t="s">
        <v>73</v>
      </c>
      <c r="R791" s="5" t="s">
        <v>74</v>
      </c>
      <c r="S791" s="5" t="s">
        <v>75</v>
      </c>
      <c r="T791" s="6">
        <v>65</v>
      </c>
      <c r="U791" s="5" t="s">
        <v>76</v>
      </c>
      <c r="V791" s="5" t="s">
        <v>52</v>
      </c>
      <c r="W791" s="5" t="s">
        <v>53</v>
      </c>
      <c r="X791" s="5" t="s">
        <v>77</v>
      </c>
      <c r="Y791" s="5" t="s">
        <v>78</v>
      </c>
      <c r="Z791" s="5" t="s">
        <v>56</v>
      </c>
      <c r="AA791" s="5" t="s">
        <v>57</v>
      </c>
      <c r="AB791" s="5" t="s">
        <v>58</v>
      </c>
      <c r="AC791" s="5" t="s">
        <v>52</v>
      </c>
      <c r="AD791" s="5" t="s">
        <v>59</v>
      </c>
      <c r="AE791" s="5" t="s">
        <v>60</v>
      </c>
      <c r="AF791" s="5" t="s">
        <v>79</v>
      </c>
      <c r="AG791" s="5" t="s">
        <v>80</v>
      </c>
      <c r="AH791" s="5" t="s">
        <v>81</v>
      </c>
      <c r="AI791" s="5" t="s">
        <v>64</v>
      </c>
      <c r="AJ791" s="5" t="s">
        <v>82</v>
      </c>
      <c r="AK791" s="5" t="s">
        <v>83</v>
      </c>
      <c r="AL791" s="5" t="s">
        <v>84</v>
      </c>
      <c r="AM791" s="5" t="s">
        <v>68</v>
      </c>
      <c r="AN791" s="6">
        <v>22106</v>
      </c>
      <c r="AO791" s="5" t="s">
        <v>85</v>
      </c>
      <c r="AP791" s="5" t="s">
        <v>86</v>
      </c>
      <c r="AQ791" s="6">
        <v>12836</v>
      </c>
    </row>
    <row r="792" spans="1:43" ht="16.5" thickBot="1" x14ac:dyDescent="0.3">
      <c r="A792" s="4">
        <v>13996</v>
      </c>
      <c r="B792" s="5" t="s">
        <v>43</v>
      </c>
      <c r="C792" s="6">
        <v>26420000</v>
      </c>
      <c r="D792" s="6">
        <v>5457000</v>
      </c>
      <c r="E792" s="6">
        <v>37.772790000000001</v>
      </c>
      <c r="F792" s="6">
        <v>-122.44750500000001</v>
      </c>
      <c r="G792" s="5" t="s">
        <v>45</v>
      </c>
      <c r="H792" s="5" t="s">
        <v>46</v>
      </c>
      <c r="I792" s="6">
        <v>6059083</v>
      </c>
      <c r="J792" s="6">
        <v>2012</v>
      </c>
      <c r="K792" s="6">
        <v>3801</v>
      </c>
      <c r="L792" s="6">
        <v>20121002</v>
      </c>
      <c r="M792" s="6">
        <v>1815</v>
      </c>
      <c r="N792" s="6">
        <v>2082</v>
      </c>
      <c r="O792" s="5" t="s">
        <v>119</v>
      </c>
      <c r="P792" s="5" t="s">
        <v>47</v>
      </c>
      <c r="Q792" s="7">
        <v>3E+62</v>
      </c>
      <c r="R792" s="5" t="s">
        <v>109</v>
      </c>
      <c r="S792" s="5" t="s">
        <v>110</v>
      </c>
      <c r="T792" s="6">
        <v>2</v>
      </c>
      <c r="U792" s="5" t="s">
        <v>120</v>
      </c>
      <c r="V792" s="5" t="s">
        <v>52</v>
      </c>
      <c r="W792" s="5" t="s">
        <v>53</v>
      </c>
      <c r="X792" s="5" t="s">
        <v>91</v>
      </c>
      <c r="Y792" s="5" t="s">
        <v>92</v>
      </c>
      <c r="Z792" s="5" t="s">
        <v>56</v>
      </c>
      <c r="AA792" s="5" t="s">
        <v>57</v>
      </c>
      <c r="AB792" s="5" t="s">
        <v>58</v>
      </c>
      <c r="AC792" s="5" t="s">
        <v>52</v>
      </c>
      <c r="AD792" s="5" t="s">
        <v>121</v>
      </c>
      <c r="AE792" s="5" t="s">
        <v>112</v>
      </c>
      <c r="AF792" s="5" t="s">
        <v>93</v>
      </c>
      <c r="AG792" s="5" t="s">
        <v>122</v>
      </c>
      <c r="AH792" s="5" t="s">
        <v>123</v>
      </c>
      <c r="AI792" s="5" t="s">
        <v>64</v>
      </c>
      <c r="AJ792" s="5" t="s">
        <v>124</v>
      </c>
      <c r="AK792" s="5" t="s">
        <v>66</v>
      </c>
      <c r="AL792" s="5" t="s">
        <v>84</v>
      </c>
      <c r="AM792" s="5" t="s">
        <v>68</v>
      </c>
      <c r="AN792" s="5" t="s">
        <v>125</v>
      </c>
      <c r="AO792" s="5" t="s">
        <v>126</v>
      </c>
      <c r="AP792" s="5" t="s">
        <v>127</v>
      </c>
      <c r="AQ792" s="6">
        <v>9602</v>
      </c>
    </row>
    <row r="793" spans="1:43" ht="16.5" thickBot="1" x14ac:dyDescent="0.3">
      <c r="A793" s="4">
        <v>3237</v>
      </c>
      <c r="B793" s="5" t="s">
        <v>43</v>
      </c>
      <c r="C793" s="6">
        <v>26378000</v>
      </c>
      <c r="D793" s="5" t="s">
        <v>44</v>
      </c>
      <c r="E793" s="6">
        <v>37.773733</v>
      </c>
      <c r="F793" s="6">
        <v>-122.447688</v>
      </c>
      <c r="G793" s="5" t="s">
        <v>45</v>
      </c>
      <c r="H793" s="5" t="s">
        <v>46</v>
      </c>
      <c r="I793" s="6">
        <v>150916208</v>
      </c>
      <c r="J793" s="6">
        <v>2015</v>
      </c>
      <c r="K793" s="6">
        <v>3801</v>
      </c>
      <c r="L793" s="6">
        <v>20151020</v>
      </c>
      <c r="M793" s="6">
        <v>79</v>
      </c>
      <c r="N793" s="6">
        <v>132</v>
      </c>
      <c r="O793" s="5" t="s">
        <v>119</v>
      </c>
      <c r="P793" s="5" t="s">
        <v>47</v>
      </c>
      <c r="Q793" s="5" t="s">
        <v>239</v>
      </c>
      <c r="R793" s="5" t="s">
        <v>110</v>
      </c>
      <c r="S793" s="5" t="s">
        <v>268</v>
      </c>
      <c r="T793" s="6">
        <v>0</v>
      </c>
      <c r="U793" s="5" t="s">
        <v>51</v>
      </c>
      <c r="V793" s="5" t="s">
        <v>52</v>
      </c>
      <c r="W793" s="5" t="s">
        <v>90</v>
      </c>
      <c r="X793" s="5" t="s">
        <v>150</v>
      </c>
      <c r="Y793" s="5" t="s">
        <v>151</v>
      </c>
      <c r="Z793" s="5" t="s">
        <v>152</v>
      </c>
      <c r="AA793" s="5" t="s">
        <v>57</v>
      </c>
      <c r="AB793" s="5" t="s">
        <v>58</v>
      </c>
      <c r="AC793" s="5" t="s">
        <v>52</v>
      </c>
      <c r="AD793" s="5" t="s">
        <v>59</v>
      </c>
      <c r="AE793" s="5" t="s">
        <v>112</v>
      </c>
      <c r="AF793" s="5" t="s">
        <v>153</v>
      </c>
      <c r="AG793" s="5" t="s">
        <v>804</v>
      </c>
      <c r="AH793" s="5" t="s">
        <v>133</v>
      </c>
      <c r="AI793" s="5" t="s">
        <v>64</v>
      </c>
      <c r="AJ793" s="5" t="s">
        <v>236</v>
      </c>
      <c r="AK793" s="5" t="s">
        <v>66</v>
      </c>
      <c r="AL793" s="5" t="s">
        <v>84</v>
      </c>
      <c r="AM793" s="5" t="s">
        <v>68</v>
      </c>
      <c r="AN793" s="5" t="s">
        <v>237</v>
      </c>
      <c r="AO793" s="5" t="s">
        <v>238</v>
      </c>
      <c r="AP793" s="5" t="s">
        <v>179</v>
      </c>
      <c r="AQ793" s="6">
        <v>16904</v>
      </c>
    </row>
    <row r="794" spans="1:43" ht="16.5" thickBot="1" x14ac:dyDescent="0.3">
      <c r="A794" s="4">
        <v>1353</v>
      </c>
      <c r="B794" s="5" t="s">
        <v>43</v>
      </c>
      <c r="C794" s="6">
        <v>26448000</v>
      </c>
      <c r="D794" s="5" t="s">
        <v>44</v>
      </c>
      <c r="E794" s="6">
        <v>37.775599</v>
      </c>
      <c r="F794" s="6">
        <v>-122.44806800000001</v>
      </c>
      <c r="G794" s="5" t="s">
        <v>45</v>
      </c>
      <c r="H794" s="5" t="s">
        <v>46</v>
      </c>
      <c r="I794" s="6">
        <v>2624818</v>
      </c>
      <c r="J794" s="6">
        <v>2005</v>
      </c>
      <c r="K794" s="6">
        <v>3801</v>
      </c>
      <c r="L794" s="6">
        <v>20051030</v>
      </c>
      <c r="M794" s="6">
        <v>1225</v>
      </c>
      <c r="N794" s="6">
        <v>1927</v>
      </c>
      <c r="O794" s="5" t="s">
        <v>119</v>
      </c>
      <c r="P794" s="5" t="s">
        <v>182</v>
      </c>
      <c r="Q794" s="5" t="s">
        <v>136</v>
      </c>
      <c r="R794" s="5" t="s">
        <v>174</v>
      </c>
      <c r="S794" s="5" t="s">
        <v>110</v>
      </c>
      <c r="T794" s="6">
        <v>0</v>
      </c>
      <c r="U794" s="5" t="s">
        <v>51</v>
      </c>
      <c r="V794" s="5" t="s">
        <v>52</v>
      </c>
      <c r="W794" s="5" t="s">
        <v>53</v>
      </c>
      <c r="X794" s="5" t="s">
        <v>54</v>
      </c>
      <c r="Y794" s="5" t="s">
        <v>92</v>
      </c>
      <c r="Z794" s="5" t="s">
        <v>56</v>
      </c>
      <c r="AA794" s="5" t="s">
        <v>57</v>
      </c>
      <c r="AB794" s="5" t="s">
        <v>58</v>
      </c>
      <c r="AC794" s="5" t="s">
        <v>52</v>
      </c>
      <c r="AD794" s="5" t="s">
        <v>59</v>
      </c>
      <c r="AE794" s="5" t="s">
        <v>60</v>
      </c>
      <c r="AF794" s="5" t="s">
        <v>93</v>
      </c>
      <c r="AG794" s="5" t="s">
        <v>181</v>
      </c>
      <c r="AH794" s="5" t="s">
        <v>81</v>
      </c>
      <c r="AI794" s="5" t="s">
        <v>64</v>
      </c>
      <c r="AJ794" s="5" t="s">
        <v>139</v>
      </c>
      <c r="AK794" s="5" t="s">
        <v>66</v>
      </c>
      <c r="AL794" s="5" t="s">
        <v>84</v>
      </c>
      <c r="AM794" s="5" t="s">
        <v>68</v>
      </c>
      <c r="AN794" s="6">
        <v>22107</v>
      </c>
      <c r="AO794" s="5" t="s">
        <v>140</v>
      </c>
      <c r="AP794" s="5" t="s">
        <v>141</v>
      </c>
      <c r="AQ794" s="6">
        <v>8149</v>
      </c>
    </row>
    <row r="795" spans="1:43" ht="16.5" thickBot="1" x14ac:dyDescent="0.3">
      <c r="A795" s="4">
        <v>27317</v>
      </c>
      <c r="B795" s="5" t="s">
        <v>43</v>
      </c>
      <c r="C795" s="6">
        <v>26448000</v>
      </c>
      <c r="D795" s="5" t="s">
        <v>44</v>
      </c>
      <c r="E795" s="6">
        <v>37.775599</v>
      </c>
      <c r="F795" s="6">
        <v>-122.44806800000001</v>
      </c>
      <c r="G795" s="5" t="s">
        <v>45</v>
      </c>
      <c r="H795" s="5" t="s">
        <v>46</v>
      </c>
      <c r="I795" s="6">
        <v>140891018</v>
      </c>
      <c r="J795" s="6">
        <v>2014</v>
      </c>
      <c r="K795" s="6">
        <v>3801</v>
      </c>
      <c r="L795" s="6">
        <v>20141021</v>
      </c>
      <c r="M795" s="6">
        <v>1353</v>
      </c>
      <c r="N795" s="6">
        <v>1764</v>
      </c>
      <c r="O795" s="5" t="s">
        <v>187</v>
      </c>
      <c r="P795" s="5" t="s">
        <v>47</v>
      </c>
      <c r="Q795" s="5" t="s">
        <v>187</v>
      </c>
      <c r="R795" s="5" t="s">
        <v>174</v>
      </c>
      <c r="S795" s="5" t="s">
        <v>110</v>
      </c>
      <c r="T795" s="6">
        <v>0</v>
      </c>
      <c r="U795" s="5" t="s">
        <v>51</v>
      </c>
      <c r="V795" s="5" t="s">
        <v>52</v>
      </c>
      <c r="W795" s="5" t="s">
        <v>90</v>
      </c>
      <c r="X795" s="5" t="s">
        <v>147</v>
      </c>
      <c r="Y795" s="5" t="s">
        <v>78</v>
      </c>
      <c r="Z795" s="5" t="s">
        <v>56</v>
      </c>
      <c r="AA795" s="5" t="s">
        <v>57</v>
      </c>
      <c r="AB795" s="5" t="s">
        <v>58</v>
      </c>
      <c r="AC795" s="5" t="s">
        <v>52</v>
      </c>
      <c r="AD795" s="5" t="s">
        <v>59</v>
      </c>
      <c r="AE795" s="5" t="s">
        <v>60</v>
      </c>
      <c r="AF795" s="5" t="s">
        <v>79</v>
      </c>
      <c r="AG795" s="5" t="s">
        <v>181</v>
      </c>
      <c r="AH795" s="5" t="s">
        <v>81</v>
      </c>
      <c r="AI795" s="5" t="s">
        <v>64</v>
      </c>
      <c r="AJ795" s="5" t="s">
        <v>188</v>
      </c>
      <c r="AK795" s="5" t="s">
        <v>66</v>
      </c>
      <c r="AL795" s="5" t="s">
        <v>84</v>
      </c>
      <c r="AM795" s="5" t="s">
        <v>68</v>
      </c>
      <c r="AN795" s="6">
        <v>21703</v>
      </c>
      <c r="AO795" s="5" t="s">
        <v>189</v>
      </c>
      <c r="AP795" s="5" t="s">
        <v>190</v>
      </c>
      <c r="AQ795" s="6">
        <v>24052</v>
      </c>
    </row>
    <row r="796" spans="1:43" ht="16.5" thickBot="1" x14ac:dyDescent="0.3">
      <c r="A796" s="4">
        <v>29251</v>
      </c>
      <c r="B796" s="5" t="s">
        <v>43</v>
      </c>
      <c r="C796" s="6">
        <v>26350000</v>
      </c>
      <c r="D796" s="5" t="s">
        <v>44</v>
      </c>
      <c r="E796" s="6">
        <v>37.773634999999999</v>
      </c>
      <c r="F796" s="6">
        <v>-122.440922</v>
      </c>
      <c r="G796" s="5" t="s">
        <v>45</v>
      </c>
      <c r="H796" s="5" t="s">
        <v>46</v>
      </c>
      <c r="I796" s="6">
        <v>2340101</v>
      </c>
      <c r="J796" s="6">
        <v>2005</v>
      </c>
      <c r="K796" s="6">
        <v>3801</v>
      </c>
      <c r="L796" s="6">
        <v>20051027</v>
      </c>
      <c r="M796" s="6">
        <v>253</v>
      </c>
      <c r="N796" s="6">
        <v>1632</v>
      </c>
      <c r="O796" s="5" t="s">
        <v>44</v>
      </c>
      <c r="P796" s="5" t="s">
        <v>72</v>
      </c>
      <c r="Q796" s="5" t="s">
        <v>119</v>
      </c>
      <c r="R796" s="5" t="s">
        <v>109</v>
      </c>
      <c r="S796" s="5" t="s">
        <v>230</v>
      </c>
      <c r="T796" s="6">
        <v>0</v>
      </c>
      <c r="U796" s="5" t="s">
        <v>51</v>
      </c>
      <c r="V796" s="5" t="s">
        <v>52</v>
      </c>
      <c r="W796" s="5" t="s">
        <v>90</v>
      </c>
      <c r="X796" s="5" t="s">
        <v>77</v>
      </c>
      <c r="Y796" s="5" t="s">
        <v>78</v>
      </c>
      <c r="Z796" s="5" t="s">
        <v>56</v>
      </c>
      <c r="AA796" s="5" t="s">
        <v>57</v>
      </c>
      <c r="AB796" s="5" t="s">
        <v>58</v>
      </c>
      <c r="AC796" s="5" t="s">
        <v>52</v>
      </c>
      <c r="AD796" s="5" t="s">
        <v>131</v>
      </c>
      <c r="AE796" s="5" t="s">
        <v>112</v>
      </c>
      <c r="AF796" s="5" t="s">
        <v>79</v>
      </c>
      <c r="AG796" s="5" t="s">
        <v>234</v>
      </c>
      <c r="AH796" s="5" t="s">
        <v>133</v>
      </c>
      <c r="AI796" s="5" t="s">
        <v>64</v>
      </c>
      <c r="AJ796" s="5" t="s">
        <v>96</v>
      </c>
      <c r="AK796" s="5" t="s">
        <v>66</v>
      </c>
      <c r="AL796" s="5" t="s">
        <v>84</v>
      </c>
      <c r="AM796" s="5" t="s">
        <v>68</v>
      </c>
      <c r="AN796" s="6">
        <v>21750</v>
      </c>
      <c r="AO796" s="5" t="s">
        <v>98</v>
      </c>
      <c r="AP796" s="5" t="s">
        <v>99</v>
      </c>
      <c r="AQ796" s="6">
        <v>14009</v>
      </c>
    </row>
    <row r="797" spans="1:43" ht="16.5" thickBot="1" x14ac:dyDescent="0.3">
      <c r="A797" s="4">
        <v>25486</v>
      </c>
      <c r="B797" s="5" t="s">
        <v>43</v>
      </c>
      <c r="C797" s="6">
        <v>26352000</v>
      </c>
      <c r="D797" s="6">
        <v>6565000</v>
      </c>
      <c r="E797" s="6">
        <v>37.775570000000002</v>
      </c>
      <c r="F797" s="6">
        <v>-122.440789</v>
      </c>
      <c r="G797" s="5" t="s">
        <v>45</v>
      </c>
      <c r="H797" s="5" t="s">
        <v>46</v>
      </c>
      <c r="I797" s="6">
        <v>140905346</v>
      </c>
      <c r="J797" s="6">
        <v>2014</v>
      </c>
      <c r="K797" s="6">
        <v>3801</v>
      </c>
      <c r="L797" s="6">
        <v>20141026</v>
      </c>
      <c r="M797" s="6">
        <v>5</v>
      </c>
      <c r="N797" s="6">
        <v>1533</v>
      </c>
      <c r="O797" s="5" t="s">
        <v>119</v>
      </c>
      <c r="P797" s="5" t="s">
        <v>182</v>
      </c>
      <c r="Q797" s="5" t="s">
        <v>240</v>
      </c>
      <c r="R797" s="5" t="s">
        <v>263</v>
      </c>
      <c r="S797" s="5" t="s">
        <v>230</v>
      </c>
      <c r="T797" s="6">
        <v>150</v>
      </c>
      <c r="U797" s="5" t="s">
        <v>76</v>
      </c>
      <c r="V797" s="5" t="s">
        <v>52</v>
      </c>
      <c r="W797" s="5" t="s">
        <v>53</v>
      </c>
      <c r="X797" s="5" t="s">
        <v>147</v>
      </c>
      <c r="Y797" s="5" t="s">
        <v>92</v>
      </c>
      <c r="Z797" s="5" t="s">
        <v>56</v>
      </c>
      <c r="AA797" s="5" t="s">
        <v>57</v>
      </c>
      <c r="AB797" s="5" t="s">
        <v>58</v>
      </c>
      <c r="AC797" s="5" t="s">
        <v>52</v>
      </c>
      <c r="AD797" s="5" t="s">
        <v>131</v>
      </c>
      <c r="AE797" s="5" t="s">
        <v>60</v>
      </c>
      <c r="AF797" s="5" t="s">
        <v>93</v>
      </c>
      <c r="AG797" s="5" t="s">
        <v>265</v>
      </c>
      <c r="AH797" s="5" t="s">
        <v>133</v>
      </c>
      <c r="AI797" s="5" t="s">
        <v>64</v>
      </c>
      <c r="AJ797" s="5" t="s">
        <v>188</v>
      </c>
      <c r="AK797" s="5" t="s">
        <v>168</v>
      </c>
      <c r="AL797" s="5" t="s">
        <v>84</v>
      </c>
      <c r="AM797" s="5" t="s">
        <v>68</v>
      </c>
      <c r="AN797" s="6">
        <v>21703</v>
      </c>
      <c r="AO797" s="5" t="s">
        <v>189</v>
      </c>
      <c r="AP797" s="5" t="s">
        <v>190</v>
      </c>
      <c r="AQ797" s="6">
        <v>4739</v>
      </c>
    </row>
    <row r="798" spans="1:43" ht="16.5" thickBot="1" x14ac:dyDescent="0.3">
      <c r="A798" s="4">
        <v>29182</v>
      </c>
      <c r="B798" s="5" t="s">
        <v>43</v>
      </c>
      <c r="C798" s="6">
        <v>26319000</v>
      </c>
      <c r="D798" s="5" t="s">
        <v>44</v>
      </c>
      <c r="E798" s="6">
        <v>37.772713000000003</v>
      </c>
      <c r="F798" s="6">
        <v>-122.440735</v>
      </c>
      <c r="G798" s="5" t="s">
        <v>45</v>
      </c>
      <c r="H798" s="5" t="s">
        <v>46</v>
      </c>
      <c r="I798" s="6">
        <v>6221622</v>
      </c>
      <c r="J798" s="6">
        <v>2012</v>
      </c>
      <c r="K798" s="6">
        <v>3801</v>
      </c>
      <c r="L798" s="6">
        <v>20121009</v>
      </c>
      <c r="M798" s="6">
        <v>2238</v>
      </c>
      <c r="N798" s="6">
        <v>4232</v>
      </c>
      <c r="O798" s="5" t="s">
        <v>119</v>
      </c>
      <c r="P798" s="5" t="s">
        <v>47</v>
      </c>
      <c r="Q798" s="5" t="s">
        <v>224</v>
      </c>
      <c r="R798" s="5" t="s">
        <v>192</v>
      </c>
      <c r="S798" s="5" t="s">
        <v>230</v>
      </c>
      <c r="T798" s="6">
        <v>0</v>
      </c>
      <c r="U798" s="5" t="s">
        <v>51</v>
      </c>
      <c r="V798" s="5" t="s">
        <v>215</v>
      </c>
      <c r="W798" s="5" t="s">
        <v>90</v>
      </c>
      <c r="X798" s="5" t="s">
        <v>91</v>
      </c>
      <c r="Y798" s="5" t="s">
        <v>78</v>
      </c>
      <c r="Z798" s="5" t="s">
        <v>56</v>
      </c>
      <c r="AA798" s="5" t="s">
        <v>213</v>
      </c>
      <c r="AB798" s="5" t="s">
        <v>58</v>
      </c>
      <c r="AC798" s="5" t="s">
        <v>52</v>
      </c>
      <c r="AD798" s="5" t="s">
        <v>131</v>
      </c>
      <c r="AE798" s="5" t="s">
        <v>112</v>
      </c>
      <c r="AF798" s="5" t="s">
        <v>79</v>
      </c>
      <c r="AG798" s="5" t="s">
        <v>286</v>
      </c>
      <c r="AH798" s="5" t="s">
        <v>149</v>
      </c>
      <c r="AI798" s="5" t="s">
        <v>171</v>
      </c>
      <c r="AJ798" s="5" t="s">
        <v>124</v>
      </c>
      <c r="AK798" s="5" t="s">
        <v>66</v>
      </c>
      <c r="AL798" s="5" t="s">
        <v>84</v>
      </c>
      <c r="AM798" s="5" t="s">
        <v>68</v>
      </c>
      <c r="AN798" s="5" t="s">
        <v>125</v>
      </c>
      <c r="AO798" s="5" t="s">
        <v>126</v>
      </c>
      <c r="AP798" s="5" t="s">
        <v>127</v>
      </c>
      <c r="AQ798" s="6">
        <v>21590</v>
      </c>
    </row>
    <row r="799" spans="1:43" ht="16.5" thickBot="1" x14ac:dyDescent="0.3">
      <c r="A799" s="4">
        <v>13236</v>
      </c>
      <c r="B799" s="5" t="s">
        <v>43</v>
      </c>
      <c r="C799" s="6">
        <v>26319000</v>
      </c>
      <c r="D799" s="6">
        <v>9762000</v>
      </c>
      <c r="E799" s="6">
        <v>37.772795000000002</v>
      </c>
      <c r="F799" s="6">
        <v>-122.440085</v>
      </c>
      <c r="G799" s="5" t="s">
        <v>45</v>
      </c>
      <c r="H799" s="5" t="s">
        <v>46</v>
      </c>
      <c r="I799" s="6">
        <v>130910361</v>
      </c>
      <c r="J799" s="6">
        <v>2013</v>
      </c>
      <c r="K799" s="6">
        <v>3801</v>
      </c>
      <c r="L799" s="6">
        <v>20131027</v>
      </c>
      <c r="M799" s="6">
        <v>121</v>
      </c>
      <c r="N799" s="6">
        <v>2038</v>
      </c>
      <c r="O799" s="5" t="s">
        <v>295</v>
      </c>
      <c r="P799" s="5" t="s">
        <v>182</v>
      </c>
      <c r="Q799" s="5" t="s">
        <v>146</v>
      </c>
      <c r="R799" s="5" t="s">
        <v>192</v>
      </c>
      <c r="S799" s="5" t="s">
        <v>230</v>
      </c>
      <c r="T799" s="6">
        <v>190</v>
      </c>
      <c r="U799" s="5" t="s">
        <v>76</v>
      </c>
      <c r="V799" s="5" t="s">
        <v>52</v>
      </c>
      <c r="W799" s="5" t="s">
        <v>90</v>
      </c>
      <c r="X799" s="5" t="s">
        <v>147</v>
      </c>
      <c r="Y799" s="5" t="s">
        <v>78</v>
      </c>
      <c r="Z799" s="5" t="s">
        <v>56</v>
      </c>
      <c r="AA799" s="5" t="s">
        <v>57</v>
      </c>
      <c r="AB799" s="5" t="s">
        <v>58</v>
      </c>
      <c r="AC799" s="5" t="s">
        <v>52</v>
      </c>
      <c r="AD799" s="5" t="s">
        <v>131</v>
      </c>
      <c r="AE799" s="5" t="s">
        <v>112</v>
      </c>
      <c r="AF799" s="5" t="s">
        <v>79</v>
      </c>
      <c r="AG799" s="5" t="s">
        <v>296</v>
      </c>
      <c r="AH799" s="5" t="s">
        <v>133</v>
      </c>
      <c r="AI799" s="5" t="s">
        <v>64</v>
      </c>
      <c r="AJ799" s="5" t="s">
        <v>65</v>
      </c>
      <c r="AK799" s="5" t="s">
        <v>83</v>
      </c>
      <c r="AL799" s="5" t="s">
        <v>84</v>
      </c>
      <c r="AM799" s="5" t="s">
        <v>68</v>
      </c>
      <c r="AN799" s="6">
        <v>22350</v>
      </c>
      <c r="AO799" s="5" t="s">
        <v>69</v>
      </c>
      <c r="AP799" s="5" t="s">
        <v>70</v>
      </c>
      <c r="AQ799" s="6">
        <v>23190</v>
      </c>
    </row>
    <row r="800" spans="1:43" ht="16.5" thickBot="1" x14ac:dyDescent="0.3">
      <c r="A800" s="4">
        <v>14020</v>
      </c>
      <c r="B800" s="5" t="s">
        <v>43</v>
      </c>
      <c r="C800" s="6">
        <v>26318000</v>
      </c>
      <c r="D800" s="5" t="s">
        <v>44</v>
      </c>
      <c r="E800" s="6">
        <v>37.771779000000002</v>
      </c>
      <c r="F800" s="6">
        <v>-122.440546</v>
      </c>
      <c r="G800" s="5" t="s">
        <v>45</v>
      </c>
      <c r="H800" s="5" t="s">
        <v>46</v>
      </c>
      <c r="I800" s="6">
        <v>6059090</v>
      </c>
      <c r="J800" s="6">
        <v>2012</v>
      </c>
      <c r="K800" s="6">
        <v>3801</v>
      </c>
      <c r="L800" s="6">
        <v>20121009</v>
      </c>
      <c r="M800" s="6">
        <v>949</v>
      </c>
      <c r="N800" s="6">
        <v>2179</v>
      </c>
      <c r="O800" s="5" t="s">
        <v>44</v>
      </c>
      <c r="P800" s="5" t="s">
        <v>47</v>
      </c>
      <c r="Q800" s="5" t="s">
        <v>159</v>
      </c>
      <c r="R800" s="5" t="s">
        <v>218</v>
      </c>
      <c r="S800" s="5" t="s">
        <v>230</v>
      </c>
      <c r="T800" s="6">
        <v>0</v>
      </c>
      <c r="U800" s="5" t="s">
        <v>51</v>
      </c>
      <c r="V800" s="5" t="s">
        <v>52</v>
      </c>
      <c r="W800" s="5" t="s">
        <v>90</v>
      </c>
      <c r="X800" s="5" t="s">
        <v>91</v>
      </c>
      <c r="Y800" s="5" t="s">
        <v>92</v>
      </c>
      <c r="Z800" s="5" t="s">
        <v>56</v>
      </c>
      <c r="AA800" s="5" t="s">
        <v>57</v>
      </c>
      <c r="AB800" s="5" t="s">
        <v>58</v>
      </c>
      <c r="AC800" s="5" t="s">
        <v>52</v>
      </c>
      <c r="AD800" s="5" t="s">
        <v>59</v>
      </c>
      <c r="AE800" s="5" t="s">
        <v>112</v>
      </c>
      <c r="AF800" s="5" t="s">
        <v>93</v>
      </c>
      <c r="AG800" s="5" t="s">
        <v>298</v>
      </c>
      <c r="AH800" s="5" t="s">
        <v>95</v>
      </c>
      <c r="AI800" s="5" t="s">
        <v>64</v>
      </c>
      <c r="AJ800" s="5" t="s">
        <v>220</v>
      </c>
      <c r="AK800" s="5" t="s">
        <v>66</v>
      </c>
      <c r="AL800" s="5" t="s">
        <v>84</v>
      </c>
      <c r="AM800" s="5" t="s">
        <v>68</v>
      </c>
      <c r="AN800" s="5" t="s">
        <v>221</v>
      </c>
      <c r="AO800" s="5" t="s">
        <v>222</v>
      </c>
      <c r="AP800" s="5" t="s">
        <v>223</v>
      </c>
      <c r="AQ800" s="6">
        <v>23244</v>
      </c>
    </row>
    <row r="801" spans="1:43" ht="16.5" thickBot="1" x14ac:dyDescent="0.3">
      <c r="A801" s="4">
        <v>21648</v>
      </c>
      <c r="B801" s="5" t="s">
        <v>43</v>
      </c>
      <c r="C801" s="6">
        <v>26073000</v>
      </c>
      <c r="D801" s="5" t="s">
        <v>44</v>
      </c>
      <c r="E801" s="6">
        <v>37.778511000000002</v>
      </c>
      <c r="F801" s="6">
        <v>-122.440213</v>
      </c>
      <c r="G801" s="5" t="s">
        <v>45</v>
      </c>
      <c r="H801" s="5" t="s">
        <v>46</v>
      </c>
      <c r="I801" s="6">
        <v>6049477</v>
      </c>
      <c r="J801" s="6">
        <v>2012</v>
      </c>
      <c r="K801" s="6">
        <v>3801</v>
      </c>
      <c r="L801" s="6">
        <v>20121019</v>
      </c>
      <c r="M801" s="6">
        <v>955</v>
      </c>
      <c r="N801" s="6">
        <v>4149</v>
      </c>
      <c r="O801" s="5" t="s">
        <v>44</v>
      </c>
      <c r="P801" s="5" t="s">
        <v>135</v>
      </c>
      <c r="Q801" s="5" t="s">
        <v>119</v>
      </c>
      <c r="R801" s="5" t="s">
        <v>325</v>
      </c>
      <c r="S801" s="5" t="s">
        <v>768</v>
      </c>
      <c r="T801" s="6">
        <v>0</v>
      </c>
      <c r="U801" s="5" t="s">
        <v>51</v>
      </c>
      <c r="V801" s="5" t="s">
        <v>52</v>
      </c>
      <c r="W801" s="5" t="s">
        <v>90</v>
      </c>
      <c r="X801" s="5" t="s">
        <v>150</v>
      </c>
      <c r="Y801" s="5" t="s">
        <v>151</v>
      </c>
      <c r="Z801" s="5" t="s">
        <v>152</v>
      </c>
      <c r="AA801" s="5" t="s">
        <v>213</v>
      </c>
      <c r="AB801" s="5" t="s">
        <v>58</v>
      </c>
      <c r="AC801" s="5" t="s">
        <v>52</v>
      </c>
      <c r="AD801" s="5" t="s">
        <v>59</v>
      </c>
      <c r="AE801" s="5" t="s">
        <v>112</v>
      </c>
      <c r="AF801" s="5" t="s">
        <v>153</v>
      </c>
      <c r="AG801" s="5" t="s">
        <v>346</v>
      </c>
      <c r="AH801" s="5" t="s">
        <v>95</v>
      </c>
      <c r="AI801" s="5" t="s">
        <v>171</v>
      </c>
      <c r="AJ801" s="5" t="s">
        <v>236</v>
      </c>
      <c r="AK801" s="5" t="s">
        <v>66</v>
      </c>
      <c r="AL801" s="5" t="s">
        <v>84</v>
      </c>
      <c r="AM801" s="5" t="s">
        <v>68</v>
      </c>
      <c r="AN801" s="5" t="s">
        <v>237</v>
      </c>
      <c r="AO801" s="5" t="s">
        <v>238</v>
      </c>
      <c r="AP801" s="5" t="s">
        <v>179</v>
      </c>
      <c r="AQ801" s="6">
        <v>20060</v>
      </c>
    </row>
    <row r="802" spans="1:43" ht="16.5" thickBot="1" x14ac:dyDescent="0.3">
      <c r="A802" s="4">
        <v>12192</v>
      </c>
      <c r="B802" s="5" t="s">
        <v>43</v>
      </c>
      <c r="C802" s="6">
        <v>26072000</v>
      </c>
      <c r="D802" s="5" t="s">
        <v>44</v>
      </c>
      <c r="E802" s="6">
        <v>37.777586999999997</v>
      </c>
      <c r="F802" s="6">
        <v>-122.440027</v>
      </c>
      <c r="G802" s="5" t="s">
        <v>45</v>
      </c>
      <c r="H802" s="5" t="s">
        <v>46</v>
      </c>
      <c r="I802" s="6">
        <v>5386326</v>
      </c>
      <c r="J802" s="6">
        <v>2011</v>
      </c>
      <c r="K802" s="6">
        <v>3801</v>
      </c>
      <c r="L802" s="6">
        <v>20111020</v>
      </c>
      <c r="M802" s="6">
        <v>2135</v>
      </c>
      <c r="N802" s="6">
        <v>186</v>
      </c>
      <c r="O802" s="5" t="s">
        <v>119</v>
      </c>
      <c r="P802" s="5" t="s">
        <v>72</v>
      </c>
      <c r="Q802" s="5" t="s">
        <v>291</v>
      </c>
      <c r="R802" s="5" t="s">
        <v>273</v>
      </c>
      <c r="S802" s="5" t="s">
        <v>325</v>
      </c>
      <c r="T802" s="6">
        <v>0</v>
      </c>
      <c r="U802" s="5" t="s">
        <v>51</v>
      </c>
      <c r="V802" s="5" t="s">
        <v>249</v>
      </c>
      <c r="W802" s="5" t="s">
        <v>90</v>
      </c>
      <c r="X802" s="5" t="s">
        <v>91</v>
      </c>
      <c r="Y802" s="5" t="s">
        <v>92</v>
      </c>
      <c r="Z802" s="5" t="s">
        <v>56</v>
      </c>
      <c r="AA802" s="5" t="s">
        <v>57</v>
      </c>
      <c r="AB802" s="5" t="s">
        <v>58</v>
      </c>
      <c r="AC802" s="5" t="s">
        <v>52</v>
      </c>
      <c r="AD802" s="5" t="s">
        <v>131</v>
      </c>
      <c r="AE802" s="5" t="s">
        <v>60</v>
      </c>
      <c r="AF802" s="5" t="s">
        <v>93</v>
      </c>
      <c r="AG802" s="5" t="s">
        <v>324</v>
      </c>
      <c r="AH802" s="5" t="s">
        <v>123</v>
      </c>
      <c r="AI802" s="5" t="s">
        <v>64</v>
      </c>
      <c r="AJ802" s="5" t="s">
        <v>220</v>
      </c>
      <c r="AK802" s="5" t="s">
        <v>66</v>
      </c>
      <c r="AL802" s="5" t="s">
        <v>84</v>
      </c>
      <c r="AM802" s="5" t="s">
        <v>68</v>
      </c>
      <c r="AN802" s="5" t="s">
        <v>221</v>
      </c>
      <c r="AO802" s="5" t="s">
        <v>222</v>
      </c>
      <c r="AP802" s="5" t="s">
        <v>223</v>
      </c>
      <c r="AQ802" s="6">
        <v>23106</v>
      </c>
    </row>
    <row r="803" spans="1:43" ht="16.5" thickBot="1" x14ac:dyDescent="0.3">
      <c r="A803" s="4">
        <v>13589</v>
      </c>
      <c r="B803" s="5" t="s">
        <v>43</v>
      </c>
      <c r="C803" s="6">
        <v>26050000</v>
      </c>
      <c r="D803" s="5" t="s">
        <v>44</v>
      </c>
      <c r="E803" s="6">
        <v>37.774062000000001</v>
      </c>
      <c r="F803" s="6">
        <v>-122.437611</v>
      </c>
      <c r="G803" s="5" t="s">
        <v>45</v>
      </c>
      <c r="H803" s="5" t="s">
        <v>46</v>
      </c>
      <c r="I803" s="6">
        <v>150882091</v>
      </c>
      <c r="J803" s="6">
        <v>2015</v>
      </c>
      <c r="K803" s="6">
        <v>3801</v>
      </c>
      <c r="L803" s="6">
        <v>20151008</v>
      </c>
      <c r="M803" s="6">
        <v>1658</v>
      </c>
      <c r="N803" s="6">
        <v>964</v>
      </c>
      <c r="O803" s="5" t="s">
        <v>541</v>
      </c>
      <c r="P803" s="5" t="s">
        <v>72</v>
      </c>
      <c r="Q803" s="5" t="s">
        <v>631</v>
      </c>
      <c r="R803" s="5" t="s">
        <v>453</v>
      </c>
      <c r="S803" s="5" t="s">
        <v>109</v>
      </c>
      <c r="T803" s="6">
        <v>0</v>
      </c>
      <c r="U803" s="5" t="s">
        <v>51</v>
      </c>
      <c r="V803" s="5" t="s">
        <v>52</v>
      </c>
      <c r="W803" s="5" t="s">
        <v>90</v>
      </c>
      <c r="X803" s="5" t="s">
        <v>150</v>
      </c>
      <c r="Y803" s="5" t="s">
        <v>151</v>
      </c>
      <c r="Z803" s="5" t="s">
        <v>152</v>
      </c>
      <c r="AA803" s="5" t="s">
        <v>57</v>
      </c>
      <c r="AB803" s="5" t="s">
        <v>58</v>
      </c>
      <c r="AC803" s="5" t="s">
        <v>52</v>
      </c>
      <c r="AD803" s="5" t="s">
        <v>121</v>
      </c>
      <c r="AE803" s="5" t="s">
        <v>112</v>
      </c>
      <c r="AF803" s="5" t="s">
        <v>153</v>
      </c>
      <c r="AG803" s="5" t="s">
        <v>512</v>
      </c>
      <c r="AH803" s="5" t="s">
        <v>63</v>
      </c>
      <c r="AI803" s="5" t="s">
        <v>64</v>
      </c>
      <c r="AJ803" s="5" t="s">
        <v>236</v>
      </c>
      <c r="AK803" s="5" t="s">
        <v>66</v>
      </c>
      <c r="AL803" s="5" t="s">
        <v>84</v>
      </c>
      <c r="AM803" s="5" t="s">
        <v>68</v>
      </c>
      <c r="AN803" s="5" t="s">
        <v>237</v>
      </c>
      <c r="AO803" s="5" t="s">
        <v>238</v>
      </c>
      <c r="AP803" s="5" t="s">
        <v>179</v>
      </c>
      <c r="AQ803" s="6">
        <v>18650</v>
      </c>
    </row>
    <row r="804" spans="1:43" ht="16.5" thickBot="1" x14ac:dyDescent="0.3">
      <c r="A804" s="4">
        <v>14509</v>
      </c>
      <c r="B804" s="5" t="s">
        <v>43</v>
      </c>
      <c r="C804" s="6">
        <v>26057000</v>
      </c>
      <c r="D804" s="5" t="s">
        <v>44</v>
      </c>
      <c r="E804" s="6">
        <v>37.776856000000002</v>
      </c>
      <c r="F804" s="6">
        <v>-122.438177</v>
      </c>
      <c r="G804" s="5" t="s">
        <v>45</v>
      </c>
      <c r="H804" s="5" t="s">
        <v>46</v>
      </c>
      <c r="I804" s="6">
        <v>150919713</v>
      </c>
      <c r="J804" s="6">
        <v>2015</v>
      </c>
      <c r="K804" s="6">
        <v>3801</v>
      </c>
      <c r="L804" s="6">
        <v>20151021</v>
      </c>
      <c r="M804" s="6">
        <v>914</v>
      </c>
      <c r="N804" s="6">
        <v>244</v>
      </c>
      <c r="O804" s="5" t="s">
        <v>541</v>
      </c>
      <c r="P804" s="5" t="s">
        <v>88</v>
      </c>
      <c r="Q804" s="5" t="s">
        <v>719</v>
      </c>
      <c r="R804" s="5" t="s">
        <v>453</v>
      </c>
      <c r="S804" s="5" t="s">
        <v>174</v>
      </c>
      <c r="T804" s="6">
        <v>0</v>
      </c>
      <c r="U804" s="5" t="s">
        <v>51</v>
      </c>
      <c r="V804" s="5" t="s">
        <v>52</v>
      </c>
      <c r="W804" s="5" t="s">
        <v>90</v>
      </c>
      <c r="X804" s="5" t="s">
        <v>150</v>
      </c>
      <c r="Y804" s="5" t="s">
        <v>151</v>
      </c>
      <c r="Z804" s="5" t="s">
        <v>152</v>
      </c>
      <c r="AA804" s="5" t="s">
        <v>57</v>
      </c>
      <c r="AB804" s="5" t="s">
        <v>58</v>
      </c>
      <c r="AC804" s="5" t="s">
        <v>52</v>
      </c>
      <c r="AD804" s="5" t="s">
        <v>59</v>
      </c>
      <c r="AE804" s="5" t="s">
        <v>112</v>
      </c>
      <c r="AF804" s="5" t="s">
        <v>153</v>
      </c>
      <c r="AG804" s="5" t="s">
        <v>536</v>
      </c>
      <c r="AH804" s="5" t="s">
        <v>95</v>
      </c>
      <c r="AI804" s="5" t="s">
        <v>64</v>
      </c>
      <c r="AJ804" s="5" t="s">
        <v>236</v>
      </c>
      <c r="AK804" s="5" t="s">
        <v>66</v>
      </c>
      <c r="AL804" s="5" t="s">
        <v>84</v>
      </c>
      <c r="AM804" s="5" t="s">
        <v>68</v>
      </c>
      <c r="AN804" s="5" t="s">
        <v>237</v>
      </c>
      <c r="AO804" s="5" t="s">
        <v>238</v>
      </c>
      <c r="AP804" s="5" t="s">
        <v>179</v>
      </c>
      <c r="AQ804" s="6">
        <v>18788</v>
      </c>
    </row>
    <row r="805" spans="1:43" ht="16.5" thickBot="1" x14ac:dyDescent="0.3">
      <c r="A805" s="4">
        <v>29187</v>
      </c>
      <c r="B805" s="5" t="s">
        <v>43</v>
      </c>
      <c r="C805" s="6">
        <v>26326000</v>
      </c>
      <c r="D805" s="6">
        <v>9764000</v>
      </c>
      <c r="E805" s="6">
        <v>37.772300999999999</v>
      </c>
      <c r="F805" s="6">
        <v>-122.44397600000001</v>
      </c>
      <c r="G805" s="5" t="s">
        <v>45</v>
      </c>
      <c r="H805" s="5" t="s">
        <v>46</v>
      </c>
      <c r="I805" s="6">
        <v>2885871</v>
      </c>
      <c r="J805" s="6">
        <v>2006</v>
      </c>
      <c r="K805" s="6">
        <v>3801</v>
      </c>
      <c r="L805" s="6">
        <v>20061027</v>
      </c>
      <c r="M805" s="6">
        <v>1335</v>
      </c>
      <c r="N805" s="6">
        <v>805</v>
      </c>
      <c r="O805" s="5" t="s">
        <v>119</v>
      </c>
      <c r="P805" s="5" t="s">
        <v>135</v>
      </c>
      <c r="Q805" s="5" t="s">
        <v>200</v>
      </c>
      <c r="R805" s="5" t="s">
        <v>192</v>
      </c>
      <c r="S805" s="5" t="s">
        <v>402</v>
      </c>
      <c r="T805" s="6">
        <v>14</v>
      </c>
      <c r="U805" s="5" t="s">
        <v>76</v>
      </c>
      <c r="V805" s="5" t="s">
        <v>52</v>
      </c>
      <c r="W805" s="5" t="s">
        <v>90</v>
      </c>
      <c r="X805" s="5" t="s">
        <v>147</v>
      </c>
      <c r="Y805" s="5" t="s">
        <v>78</v>
      </c>
      <c r="Z805" s="5" t="s">
        <v>56</v>
      </c>
      <c r="AA805" s="5" t="s">
        <v>57</v>
      </c>
      <c r="AB805" s="5" t="s">
        <v>58</v>
      </c>
      <c r="AC805" s="5" t="s">
        <v>52</v>
      </c>
      <c r="AD805" s="5" t="s">
        <v>59</v>
      </c>
      <c r="AE805" s="5" t="s">
        <v>60</v>
      </c>
      <c r="AF805" s="5" t="s">
        <v>79</v>
      </c>
      <c r="AG805" s="5" t="s">
        <v>424</v>
      </c>
      <c r="AH805" s="5" t="s">
        <v>81</v>
      </c>
      <c r="AI805" s="5" t="s">
        <v>64</v>
      </c>
      <c r="AJ805" s="5" t="s">
        <v>188</v>
      </c>
      <c r="AK805" s="5" t="s">
        <v>66</v>
      </c>
      <c r="AL805" s="5" t="s">
        <v>84</v>
      </c>
      <c r="AM805" s="5" t="s">
        <v>68</v>
      </c>
      <c r="AN805" s="6">
        <v>21703</v>
      </c>
      <c r="AO805" s="5" t="s">
        <v>189</v>
      </c>
      <c r="AP805" s="5" t="s">
        <v>190</v>
      </c>
      <c r="AQ805" s="6">
        <v>2006</v>
      </c>
    </row>
    <row r="806" spans="1:43" ht="16.5" thickBot="1" x14ac:dyDescent="0.3">
      <c r="A806" s="4">
        <v>8000</v>
      </c>
      <c r="B806" s="5" t="s">
        <v>43</v>
      </c>
      <c r="C806" s="6">
        <v>26466000</v>
      </c>
      <c r="D806" s="6">
        <v>12746000</v>
      </c>
      <c r="E806" s="6">
        <v>37.778042999999997</v>
      </c>
      <c r="F806" s="6">
        <v>-122.451611</v>
      </c>
      <c r="G806" s="5" t="s">
        <v>45</v>
      </c>
      <c r="H806" s="5" t="s">
        <v>46</v>
      </c>
      <c r="I806" s="6">
        <v>130853432</v>
      </c>
      <c r="J806" s="6">
        <v>2013</v>
      </c>
      <c r="K806" s="6">
        <v>3801</v>
      </c>
      <c r="L806" s="6">
        <v>20131009</v>
      </c>
      <c r="M806" s="6">
        <v>917</v>
      </c>
      <c r="N806" s="6">
        <v>1839</v>
      </c>
      <c r="O806" s="5" t="s">
        <v>444</v>
      </c>
      <c r="P806" s="5" t="s">
        <v>88</v>
      </c>
      <c r="Q806" s="5" t="s">
        <v>44</v>
      </c>
      <c r="R806" s="5" t="s">
        <v>49</v>
      </c>
      <c r="S806" s="5" t="s">
        <v>442</v>
      </c>
      <c r="T806" s="6">
        <v>20</v>
      </c>
      <c r="U806" s="5" t="s">
        <v>120</v>
      </c>
      <c r="V806" s="5" t="s">
        <v>44</v>
      </c>
      <c r="W806" s="5" t="s">
        <v>90</v>
      </c>
      <c r="X806" s="5" t="s">
        <v>147</v>
      </c>
      <c r="Y806" s="5" t="s">
        <v>78</v>
      </c>
      <c r="Z806" s="5" t="s">
        <v>56</v>
      </c>
      <c r="AA806" s="5" t="s">
        <v>57</v>
      </c>
      <c r="AB806" s="5" t="s">
        <v>58</v>
      </c>
      <c r="AC806" s="5" t="s">
        <v>52</v>
      </c>
      <c r="AD806" s="5" t="s">
        <v>59</v>
      </c>
      <c r="AE806" s="5" t="s">
        <v>112</v>
      </c>
      <c r="AF806" s="5" t="s">
        <v>79</v>
      </c>
      <c r="AG806" s="5" t="s">
        <v>445</v>
      </c>
      <c r="AH806" s="5" t="s">
        <v>95</v>
      </c>
      <c r="AI806" s="5" t="s">
        <v>64</v>
      </c>
      <c r="AJ806" s="5" t="s">
        <v>188</v>
      </c>
      <c r="AK806" s="5" t="s">
        <v>66</v>
      </c>
      <c r="AL806" s="5" t="s">
        <v>84</v>
      </c>
      <c r="AM806" s="5" t="s">
        <v>68</v>
      </c>
      <c r="AN806" s="6">
        <v>21703</v>
      </c>
      <c r="AO806" s="5" t="s">
        <v>189</v>
      </c>
      <c r="AP806" s="5" t="s">
        <v>190</v>
      </c>
      <c r="AQ806" s="6">
        <v>30270</v>
      </c>
    </row>
    <row r="807" spans="1:43" ht="16.5" thickBot="1" x14ac:dyDescent="0.3">
      <c r="A807" s="4">
        <v>14693</v>
      </c>
      <c r="B807" s="5" t="s">
        <v>43</v>
      </c>
      <c r="C807" s="6">
        <v>26067000</v>
      </c>
      <c r="D807" s="5" t="s">
        <v>44</v>
      </c>
      <c r="E807" s="6">
        <v>37.777794</v>
      </c>
      <c r="F807" s="6">
        <v>-122.438366</v>
      </c>
      <c r="G807" s="5" t="s">
        <v>45</v>
      </c>
      <c r="H807" s="5" t="s">
        <v>46</v>
      </c>
      <c r="I807" s="6">
        <v>5377830</v>
      </c>
      <c r="J807" s="6">
        <v>2011</v>
      </c>
      <c r="K807" s="6">
        <v>3801</v>
      </c>
      <c r="L807" s="6">
        <v>20111005</v>
      </c>
      <c r="M807" s="6">
        <v>850</v>
      </c>
      <c r="N807" s="6">
        <v>1337</v>
      </c>
      <c r="O807" s="5" t="s">
        <v>468</v>
      </c>
      <c r="P807" s="5" t="s">
        <v>88</v>
      </c>
      <c r="Q807" s="5" t="s">
        <v>354</v>
      </c>
      <c r="R807" s="5" t="s">
        <v>453</v>
      </c>
      <c r="S807" s="5" t="s">
        <v>273</v>
      </c>
      <c r="T807" s="6">
        <v>0</v>
      </c>
      <c r="U807" s="5" t="s">
        <v>51</v>
      </c>
      <c r="V807" s="5" t="s">
        <v>52</v>
      </c>
      <c r="W807" s="5" t="s">
        <v>90</v>
      </c>
      <c r="X807" s="5" t="s">
        <v>150</v>
      </c>
      <c r="Y807" s="5" t="s">
        <v>151</v>
      </c>
      <c r="Z807" s="5" t="s">
        <v>152</v>
      </c>
      <c r="AA807" s="5" t="s">
        <v>57</v>
      </c>
      <c r="AB807" s="5" t="s">
        <v>58</v>
      </c>
      <c r="AC807" s="5" t="s">
        <v>52</v>
      </c>
      <c r="AD807" s="5" t="s">
        <v>59</v>
      </c>
      <c r="AE807" s="5" t="s">
        <v>112</v>
      </c>
      <c r="AF807" s="5" t="s">
        <v>153</v>
      </c>
      <c r="AG807" s="5" t="s">
        <v>942</v>
      </c>
      <c r="AH807" s="5" t="s">
        <v>95</v>
      </c>
      <c r="AI807" s="5" t="s">
        <v>64</v>
      </c>
      <c r="AJ807" s="5" t="s">
        <v>497</v>
      </c>
      <c r="AK807" s="5" t="s">
        <v>66</v>
      </c>
      <c r="AL807" s="5" t="s">
        <v>84</v>
      </c>
      <c r="AM807" s="5" t="s">
        <v>68</v>
      </c>
      <c r="AN807" s="5" t="s">
        <v>498</v>
      </c>
      <c r="AO807" s="5" t="s">
        <v>499</v>
      </c>
      <c r="AP807" s="5" t="s">
        <v>127</v>
      </c>
      <c r="AQ807" s="6">
        <v>25376</v>
      </c>
    </row>
    <row r="808" spans="1:43" ht="16.5" thickBot="1" x14ac:dyDescent="0.3">
      <c r="A808" s="4">
        <v>29399</v>
      </c>
      <c r="B808" s="5" t="s">
        <v>43</v>
      </c>
      <c r="C808" s="6">
        <v>26346000</v>
      </c>
      <c r="D808" s="6">
        <v>9767000</v>
      </c>
      <c r="E808" s="6">
        <v>37.771765000000002</v>
      </c>
      <c r="F808" s="6">
        <v>-122.44820199999999</v>
      </c>
      <c r="G808" s="5" t="s">
        <v>45</v>
      </c>
      <c r="H808" s="5" t="s">
        <v>46</v>
      </c>
      <c r="I808" s="6">
        <v>2349984</v>
      </c>
      <c r="J808" s="6">
        <v>2005</v>
      </c>
      <c r="K808" s="6">
        <v>3801</v>
      </c>
      <c r="L808" s="6">
        <v>20051027</v>
      </c>
      <c r="M808" s="6">
        <v>1005</v>
      </c>
      <c r="N808" s="6">
        <v>1481</v>
      </c>
      <c r="O808" s="5" t="s">
        <v>468</v>
      </c>
      <c r="P808" s="5" t="s">
        <v>72</v>
      </c>
      <c r="Q808" s="5" t="s">
        <v>459</v>
      </c>
      <c r="R808" s="5" t="s">
        <v>192</v>
      </c>
      <c r="S808" s="5" t="s">
        <v>460</v>
      </c>
      <c r="T808" s="6">
        <v>221</v>
      </c>
      <c r="U808" s="5" t="s">
        <v>76</v>
      </c>
      <c r="V808" s="5" t="s">
        <v>52</v>
      </c>
      <c r="W808" s="5" t="s">
        <v>90</v>
      </c>
      <c r="X808" s="5" t="s">
        <v>147</v>
      </c>
      <c r="Y808" s="5" t="s">
        <v>78</v>
      </c>
      <c r="Z808" s="5" t="s">
        <v>56</v>
      </c>
      <c r="AA808" s="5" t="s">
        <v>57</v>
      </c>
      <c r="AB808" s="5" t="s">
        <v>52</v>
      </c>
      <c r="AC808" s="5" t="s">
        <v>52</v>
      </c>
      <c r="AD808" s="5" t="s">
        <v>59</v>
      </c>
      <c r="AE808" s="5" t="s">
        <v>112</v>
      </c>
      <c r="AF808" s="5" t="s">
        <v>79</v>
      </c>
      <c r="AG808" s="5" t="s">
        <v>469</v>
      </c>
      <c r="AH808" s="5" t="s">
        <v>81</v>
      </c>
      <c r="AI808" s="5" t="s">
        <v>64</v>
      </c>
      <c r="AJ808" s="5" t="s">
        <v>65</v>
      </c>
      <c r="AK808" s="5" t="s">
        <v>83</v>
      </c>
      <c r="AL808" s="5" t="s">
        <v>84</v>
      </c>
      <c r="AM808" s="5" t="s">
        <v>68</v>
      </c>
      <c r="AN808" s="6">
        <v>22350</v>
      </c>
      <c r="AO808" s="5" t="s">
        <v>69</v>
      </c>
      <c r="AP808" s="5" t="s">
        <v>70</v>
      </c>
      <c r="AQ808" s="6">
        <v>1997</v>
      </c>
    </row>
    <row r="809" spans="1:43" ht="16.5" thickBot="1" x14ac:dyDescent="0.3">
      <c r="A809" s="4">
        <v>29410</v>
      </c>
      <c r="B809" s="5" t="s">
        <v>43</v>
      </c>
      <c r="C809" s="6">
        <v>26438000</v>
      </c>
      <c r="D809" s="6">
        <v>6833000</v>
      </c>
      <c r="E809" s="6">
        <v>37.773257999999998</v>
      </c>
      <c r="F809" s="6">
        <v>-122.45143</v>
      </c>
      <c r="G809" s="5" t="s">
        <v>45</v>
      </c>
      <c r="H809" s="5" t="s">
        <v>46</v>
      </c>
      <c r="I809" s="6">
        <v>2383578</v>
      </c>
      <c r="J809" s="6">
        <v>2005</v>
      </c>
      <c r="K809" s="6">
        <v>3801</v>
      </c>
      <c r="L809" s="6">
        <v>20051005</v>
      </c>
      <c r="M809" s="6">
        <v>1658</v>
      </c>
      <c r="N809" s="6">
        <v>125</v>
      </c>
      <c r="O809" s="5" t="s">
        <v>119</v>
      </c>
      <c r="P809" s="5" t="s">
        <v>88</v>
      </c>
      <c r="Q809" s="5" t="s">
        <v>239</v>
      </c>
      <c r="R809" s="5" t="s">
        <v>268</v>
      </c>
      <c r="S809" s="5" t="s">
        <v>478</v>
      </c>
      <c r="T809" s="6">
        <v>134</v>
      </c>
      <c r="U809" s="5" t="s">
        <v>120</v>
      </c>
      <c r="V809" s="5" t="s">
        <v>52</v>
      </c>
      <c r="W809" s="5" t="s">
        <v>53</v>
      </c>
      <c r="X809" s="5" t="s">
        <v>77</v>
      </c>
      <c r="Y809" s="5" t="s">
        <v>78</v>
      </c>
      <c r="Z809" s="5" t="s">
        <v>56</v>
      </c>
      <c r="AA809" s="5" t="s">
        <v>57</v>
      </c>
      <c r="AB809" s="5" t="s">
        <v>58</v>
      </c>
      <c r="AC809" s="5" t="s">
        <v>52</v>
      </c>
      <c r="AD809" s="5" t="s">
        <v>59</v>
      </c>
      <c r="AE809" s="5" t="s">
        <v>60</v>
      </c>
      <c r="AF809" s="5" t="s">
        <v>79</v>
      </c>
      <c r="AG809" s="5" t="s">
        <v>484</v>
      </c>
      <c r="AH809" s="5" t="s">
        <v>63</v>
      </c>
      <c r="AI809" s="5" t="s">
        <v>64</v>
      </c>
      <c r="AJ809" s="5" t="s">
        <v>82</v>
      </c>
      <c r="AK809" s="5" t="s">
        <v>83</v>
      </c>
      <c r="AL809" s="5" t="s">
        <v>84</v>
      </c>
      <c r="AM809" s="5" t="s">
        <v>68</v>
      </c>
      <c r="AN809" s="6">
        <v>22106</v>
      </c>
      <c r="AO809" s="5" t="s">
        <v>85</v>
      </c>
      <c r="AP809" s="5" t="s">
        <v>86</v>
      </c>
      <c r="AQ809" s="6">
        <v>12555</v>
      </c>
    </row>
    <row r="810" spans="1:43" ht="16.5" thickBot="1" x14ac:dyDescent="0.3">
      <c r="A810" s="4">
        <v>15932</v>
      </c>
      <c r="B810" s="5" t="s">
        <v>43</v>
      </c>
      <c r="C810" s="6">
        <v>26050000</v>
      </c>
      <c r="D810" s="5" t="s">
        <v>44</v>
      </c>
      <c r="E810" s="6">
        <v>37.774062000000001</v>
      </c>
      <c r="F810" s="6">
        <v>-122.437611</v>
      </c>
      <c r="G810" s="5" t="s">
        <v>45</v>
      </c>
      <c r="H810" s="5" t="s">
        <v>46</v>
      </c>
      <c r="I810" s="6">
        <v>140886489</v>
      </c>
      <c r="J810" s="6">
        <v>2014</v>
      </c>
      <c r="K810" s="6">
        <v>3801</v>
      </c>
      <c r="L810" s="6">
        <v>20141020</v>
      </c>
      <c r="M810" s="6">
        <v>730</v>
      </c>
      <c r="N810" s="6">
        <v>1736</v>
      </c>
      <c r="O810" s="5" t="s">
        <v>166</v>
      </c>
      <c r="P810" s="5" t="s">
        <v>172</v>
      </c>
      <c r="Q810" s="5" t="s">
        <v>169</v>
      </c>
      <c r="R810" s="5" t="s">
        <v>109</v>
      </c>
      <c r="S810" s="5" t="s">
        <v>453</v>
      </c>
      <c r="T810" s="6">
        <v>0</v>
      </c>
      <c r="U810" s="5" t="s">
        <v>51</v>
      </c>
      <c r="V810" s="5" t="s">
        <v>52</v>
      </c>
      <c r="W810" s="5" t="s">
        <v>90</v>
      </c>
      <c r="X810" s="5" t="s">
        <v>77</v>
      </c>
      <c r="Y810" s="5" t="s">
        <v>78</v>
      </c>
      <c r="Z810" s="5" t="s">
        <v>56</v>
      </c>
      <c r="AA810" s="5" t="s">
        <v>57</v>
      </c>
      <c r="AB810" s="5" t="s">
        <v>58</v>
      </c>
      <c r="AC810" s="5" t="s">
        <v>52</v>
      </c>
      <c r="AD810" s="5" t="s">
        <v>121</v>
      </c>
      <c r="AE810" s="5" t="s">
        <v>112</v>
      </c>
      <c r="AF810" s="5" t="s">
        <v>79</v>
      </c>
      <c r="AG810" s="5" t="s">
        <v>512</v>
      </c>
      <c r="AH810" s="5" t="s">
        <v>95</v>
      </c>
      <c r="AI810" s="5" t="s">
        <v>64</v>
      </c>
      <c r="AJ810" s="5" t="s">
        <v>243</v>
      </c>
      <c r="AK810" s="5" t="s">
        <v>66</v>
      </c>
      <c r="AL810" s="5" t="s">
        <v>84</v>
      </c>
      <c r="AM810" s="5" t="s">
        <v>244</v>
      </c>
      <c r="AN810" s="5" t="s">
        <v>244</v>
      </c>
      <c r="AO810" s="5" t="s">
        <v>244</v>
      </c>
      <c r="AP810" s="5" t="s">
        <v>44</v>
      </c>
      <c r="AQ810" s="6">
        <v>30610</v>
      </c>
    </row>
    <row r="811" spans="1:43" ht="16.5" thickBot="1" x14ac:dyDescent="0.3">
      <c r="A811" s="4">
        <v>15066</v>
      </c>
      <c r="B811" s="5" t="s">
        <v>43</v>
      </c>
      <c r="C811" s="6">
        <v>26422000</v>
      </c>
      <c r="D811" s="6">
        <v>5458000</v>
      </c>
      <c r="E811" s="6">
        <v>37.772435999999999</v>
      </c>
      <c r="F811" s="6">
        <v>-122.450255</v>
      </c>
      <c r="G811" s="5" t="s">
        <v>45</v>
      </c>
      <c r="H811" s="5" t="s">
        <v>46</v>
      </c>
      <c r="I811" s="6">
        <v>3953036</v>
      </c>
      <c r="J811" s="6">
        <v>2008</v>
      </c>
      <c r="K811" s="6">
        <v>3801</v>
      </c>
      <c r="L811" s="6">
        <v>20081002</v>
      </c>
      <c r="M811" s="6">
        <v>1111</v>
      </c>
      <c r="N811" s="6">
        <v>1337</v>
      </c>
      <c r="O811" s="5" t="s">
        <v>468</v>
      </c>
      <c r="P811" s="5" t="s">
        <v>72</v>
      </c>
      <c r="Q811" s="5" t="s">
        <v>354</v>
      </c>
      <c r="R811" s="5" t="s">
        <v>109</v>
      </c>
      <c r="S811" s="5" t="s">
        <v>478</v>
      </c>
      <c r="T811" s="6">
        <v>156</v>
      </c>
      <c r="U811" s="5" t="s">
        <v>76</v>
      </c>
      <c r="V811" s="5" t="s">
        <v>52</v>
      </c>
      <c r="W811" s="5" t="s">
        <v>90</v>
      </c>
      <c r="X811" s="5" t="s">
        <v>150</v>
      </c>
      <c r="Y811" s="5" t="s">
        <v>151</v>
      </c>
      <c r="Z811" s="5" t="s">
        <v>203</v>
      </c>
      <c r="AA811" s="5" t="s">
        <v>57</v>
      </c>
      <c r="AB811" s="5" t="s">
        <v>58</v>
      </c>
      <c r="AC811" s="5" t="s">
        <v>52</v>
      </c>
      <c r="AD811" s="5" t="s">
        <v>59</v>
      </c>
      <c r="AE811" s="5" t="s">
        <v>60</v>
      </c>
      <c r="AF811" s="5" t="s">
        <v>153</v>
      </c>
      <c r="AG811" s="5" t="s">
        <v>483</v>
      </c>
      <c r="AH811" s="5" t="s">
        <v>81</v>
      </c>
      <c r="AI811" s="5" t="s">
        <v>171</v>
      </c>
      <c r="AJ811" s="5" t="s">
        <v>205</v>
      </c>
      <c r="AK811" s="5" t="s">
        <v>83</v>
      </c>
      <c r="AL811" s="5" t="s">
        <v>84</v>
      </c>
      <c r="AM811" s="5" t="s">
        <v>68</v>
      </c>
      <c r="AN811" s="6">
        <v>21955</v>
      </c>
      <c r="AO811" s="5" t="s">
        <v>206</v>
      </c>
      <c r="AP811" s="5" t="s">
        <v>207</v>
      </c>
      <c r="AQ811" s="6">
        <v>27672</v>
      </c>
    </row>
    <row r="812" spans="1:43" ht="16.5" thickBot="1" x14ac:dyDescent="0.3">
      <c r="A812" s="4">
        <v>28917</v>
      </c>
      <c r="B812" s="5" t="s">
        <v>43</v>
      </c>
      <c r="C812" s="6">
        <v>26056000</v>
      </c>
      <c r="D812" s="5" t="s">
        <v>44</v>
      </c>
      <c r="E812" s="6">
        <v>37.775925000000001</v>
      </c>
      <c r="F812" s="6">
        <v>-122.43799</v>
      </c>
      <c r="G812" s="5" t="s">
        <v>45</v>
      </c>
      <c r="H812" s="5" t="s">
        <v>46</v>
      </c>
      <c r="I812" s="6">
        <v>4948687</v>
      </c>
      <c r="J812" s="6">
        <v>2010</v>
      </c>
      <c r="K812" s="6">
        <v>3801</v>
      </c>
      <c r="L812" s="6">
        <v>20101023</v>
      </c>
      <c r="M812" s="6">
        <v>2130</v>
      </c>
      <c r="N812" s="6">
        <v>1889</v>
      </c>
      <c r="O812" s="5" t="s">
        <v>550</v>
      </c>
      <c r="P812" s="5" t="s">
        <v>128</v>
      </c>
      <c r="Q812" s="5" t="s">
        <v>240</v>
      </c>
      <c r="R812" s="5" t="s">
        <v>263</v>
      </c>
      <c r="S812" s="5" t="s">
        <v>453</v>
      </c>
      <c r="T812" s="6">
        <v>0</v>
      </c>
      <c r="U812" s="5" t="s">
        <v>51</v>
      </c>
      <c r="V812" s="5" t="s">
        <v>215</v>
      </c>
      <c r="W812" s="5" t="s">
        <v>90</v>
      </c>
      <c r="X812" s="5" t="s">
        <v>91</v>
      </c>
      <c r="Y812" s="5" t="s">
        <v>78</v>
      </c>
      <c r="Z812" s="5" t="s">
        <v>56</v>
      </c>
      <c r="AA812" s="5" t="s">
        <v>213</v>
      </c>
      <c r="AB812" s="5" t="s">
        <v>58</v>
      </c>
      <c r="AC812" s="5" t="s">
        <v>52</v>
      </c>
      <c r="AD812" s="5" t="s">
        <v>131</v>
      </c>
      <c r="AE812" s="5" t="s">
        <v>60</v>
      </c>
      <c r="AF812" s="5" t="s">
        <v>79</v>
      </c>
      <c r="AG812" s="5" t="s">
        <v>549</v>
      </c>
      <c r="AH812" s="5" t="s">
        <v>123</v>
      </c>
      <c r="AI812" s="5" t="s">
        <v>171</v>
      </c>
      <c r="AJ812" s="5" t="s">
        <v>275</v>
      </c>
      <c r="AK812" s="5" t="s">
        <v>66</v>
      </c>
      <c r="AL812" s="5" t="s">
        <v>84</v>
      </c>
      <c r="AM812" s="5" t="s">
        <v>68</v>
      </c>
      <c r="AN812" s="5" t="s">
        <v>276</v>
      </c>
      <c r="AO812" s="5" t="s">
        <v>277</v>
      </c>
      <c r="AP812" s="5" t="s">
        <v>278</v>
      </c>
      <c r="AQ812" s="6">
        <v>13961</v>
      </c>
    </row>
    <row r="813" spans="1:43" ht="16.5" thickBot="1" x14ac:dyDescent="0.3">
      <c r="A813" s="4">
        <v>14637</v>
      </c>
      <c r="B813" s="5" t="s">
        <v>43</v>
      </c>
      <c r="C813" s="6">
        <v>26050000</v>
      </c>
      <c r="D813" s="5" t="s">
        <v>44</v>
      </c>
      <c r="E813" s="6">
        <v>37.774062000000001</v>
      </c>
      <c r="F813" s="6">
        <v>-122.437611</v>
      </c>
      <c r="G813" s="5" t="s">
        <v>45</v>
      </c>
      <c r="H813" s="5" t="s">
        <v>46</v>
      </c>
      <c r="I813" s="6">
        <v>5433841</v>
      </c>
      <c r="J813" s="6">
        <v>2011</v>
      </c>
      <c r="K813" s="6">
        <v>3801</v>
      </c>
      <c r="L813" s="6">
        <v>20111026</v>
      </c>
      <c r="M813" s="6">
        <v>701</v>
      </c>
      <c r="N813" s="6">
        <v>97</v>
      </c>
      <c r="O813" s="5" t="s">
        <v>119</v>
      </c>
      <c r="P813" s="5" t="s">
        <v>88</v>
      </c>
      <c r="Q813" s="5" t="s">
        <v>169</v>
      </c>
      <c r="R813" s="5" t="s">
        <v>109</v>
      </c>
      <c r="S813" s="5" t="s">
        <v>453</v>
      </c>
      <c r="T813" s="6">
        <v>0</v>
      </c>
      <c r="U813" s="5" t="s">
        <v>51</v>
      </c>
      <c r="V813" s="5" t="s">
        <v>52</v>
      </c>
      <c r="W813" s="5" t="s">
        <v>90</v>
      </c>
      <c r="X813" s="5" t="s">
        <v>150</v>
      </c>
      <c r="Y813" s="5" t="s">
        <v>151</v>
      </c>
      <c r="Z813" s="5" t="s">
        <v>152</v>
      </c>
      <c r="AA813" s="5" t="s">
        <v>57</v>
      </c>
      <c r="AB813" s="5" t="s">
        <v>58</v>
      </c>
      <c r="AC813" s="5" t="s">
        <v>52</v>
      </c>
      <c r="AD813" s="5" t="s">
        <v>131</v>
      </c>
      <c r="AE813" s="5" t="s">
        <v>112</v>
      </c>
      <c r="AF813" s="5" t="s">
        <v>153</v>
      </c>
      <c r="AG813" s="5" t="s">
        <v>512</v>
      </c>
      <c r="AH813" s="5" t="s">
        <v>95</v>
      </c>
      <c r="AI813" s="5" t="s">
        <v>64</v>
      </c>
      <c r="AJ813" s="5" t="s">
        <v>236</v>
      </c>
      <c r="AK813" s="5" t="s">
        <v>66</v>
      </c>
      <c r="AL813" s="5" t="s">
        <v>84</v>
      </c>
      <c r="AM813" s="5" t="s">
        <v>68</v>
      </c>
      <c r="AN813" s="5" t="s">
        <v>237</v>
      </c>
      <c r="AO813" s="5" t="s">
        <v>238</v>
      </c>
      <c r="AP813" s="5" t="s">
        <v>179</v>
      </c>
      <c r="AQ813" s="6">
        <v>18810</v>
      </c>
    </row>
    <row r="814" spans="1:43" ht="16.5" thickBot="1" x14ac:dyDescent="0.3">
      <c r="A814" s="4">
        <v>12243</v>
      </c>
      <c r="B814" s="5" t="s">
        <v>43</v>
      </c>
      <c r="C814" s="6">
        <v>26027000</v>
      </c>
      <c r="D814" s="6">
        <v>9760000</v>
      </c>
      <c r="E814" s="6">
        <v>37.773145</v>
      </c>
      <c r="F814" s="6">
        <v>-122.43733</v>
      </c>
      <c r="G814" s="5" t="s">
        <v>45</v>
      </c>
      <c r="H814" s="5" t="s">
        <v>46</v>
      </c>
      <c r="I814" s="6">
        <v>5386369</v>
      </c>
      <c r="J814" s="6">
        <v>2011</v>
      </c>
      <c r="K814" s="6">
        <v>3801</v>
      </c>
      <c r="L814" s="6">
        <v>20111013</v>
      </c>
      <c r="M814" s="6">
        <v>1755</v>
      </c>
      <c r="N814" s="6">
        <v>1666</v>
      </c>
      <c r="O814" s="5" t="s">
        <v>119</v>
      </c>
      <c r="P814" s="5" t="s">
        <v>72</v>
      </c>
      <c r="Q814" s="5" t="s">
        <v>208</v>
      </c>
      <c r="R814" s="5" t="s">
        <v>192</v>
      </c>
      <c r="S814" s="5" t="s">
        <v>453</v>
      </c>
      <c r="T814" s="6">
        <v>27</v>
      </c>
      <c r="U814" s="5" t="s">
        <v>76</v>
      </c>
      <c r="V814" s="5" t="s">
        <v>52</v>
      </c>
      <c r="W814" s="5" t="s">
        <v>53</v>
      </c>
      <c r="X814" s="5" t="s">
        <v>147</v>
      </c>
      <c r="Y814" s="5" t="s">
        <v>92</v>
      </c>
      <c r="Z814" s="5" t="s">
        <v>56</v>
      </c>
      <c r="AA814" s="5" t="s">
        <v>57</v>
      </c>
      <c r="AB814" s="5" t="s">
        <v>58</v>
      </c>
      <c r="AC814" s="5" t="s">
        <v>52</v>
      </c>
      <c r="AD814" s="5" t="s">
        <v>59</v>
      </c>
      <c r="AE814" s="5" t="s">
        <v>112</v>
      </c>
      <c r="AF814" s="5" t="s">
        <v>93</v>
      </c>
      <c r="AG814" s="5" t="s">
        <v>569</v>
      </c>
      <c r="AH814" s="5" t="s">
        <v>63</v>
      </c>
      <c r="AI814" s="5" t="s">
        <v>64</v>
      </c>
      <c r="AJ814" s="5" t="s">
        <v>114</v>
      </c>
      <c r="AK814" s="5" t="s">
        <v>168</v>
      </c>
      <c r="AL814" s="5" t="s">
        <v>84</v>
      </c>
      <c r="AM814" s="5" t="s">
        <v>68</v>
      </c>
      <c r="AN814" s="5" t="s">
        <v>116</v>
      </c>
      <c r="AO814" s="5" t="s">
        <v>117</v>
      </c>
      <c r="AP814" s="5" t="s">
        <v>118</v>
      </c>
      <c r="AQ814" s="6">
        <v>6113</v>
      </c>
    </row>
    <row r="815" spans="1:43" ht="16.5" thickBot="1" x14ac:dyDescent="0.3">
      <c r="A815" s="4">
        <v>26977</v>
      </c>
      <c r="B815" s="5" t="s">
        <v>43</v>
      </c>
      <c r="C815" s="6">
        <v>26349000</v>
      </c>
      <c r="D815" s="6">
        <v>5455000</v>
      </c>
      <c r="E815" s="6">
        <v>37.773010999999997</v>
      </c>
      <c r="F815" s="6">
        <v>-122.445778</v>
      </c>
      <c r="G815" s="5" t="s">
        <v>45</v>
      </c>
      <c r="H815" s="5" t="s">
        <v>46</v>
      </c>
      <c r="I815" s="6">
        <v>140835812</v>
      </c>
      <c r="J815" s="6">
        <v>2014</v>
      </c>
      <c r="K815" s="6">
        <v>3801</v>
      </c>
      <c r="L815" s="6">
        <v>20141004</v>
      </c>
      <c r="M815" s="6">
        <v>523</v>
      </c>
      <c r="N815" s="6">
        <v>2038</v>
      </c>
      <c r="O815" s="5" t="s">
        <v>295</v>
      </c>
      <c r="P815" s="5" t="s">
        <v>128</v>
      </c>
      <c r="Q815" s="5" t="s">
        <v>240</v>
      </c>
      <c r="R815" s="5" t="s">
        <v>109</v>
      </c>
      <c r="S815" s="5" t="s">
        <v>644</v>
      </c>
      <c r="T815" s="6">
        <v>36</v>
      </c>
      <c r="U815" s="5" t="s">
        <v>76</v>
      </c>
      <c r="V815" s="5" t="s">
        <v>52</v>
      </c>
      <c r="W815" s="5" t="s">
        <v>111</v>
      </c>
      <c r="X815" s="5" t="s">
        <v>54</v>
      </c>
      <c r="Y815" s="5" t="s">
        <v>151</v>
      </c>
      <c r="Z815" s="5" t="s">
        <v>203</v>
      </c>
      <c r="AA815" s="5" t="s">
        <v>57</v>
      </c>
      <c r="AB815" s="5" t="s">
        <v>58</v>
      </c>
      <c r="AC815" s="5" t="s">
        <v>52</v>
      </c>
      <c r="AD815" s="5" t="s">
        <v>131</v>
      </c>
      <c r="AE815" s="5" t="s">
        <v>60</v>
      </c>
      <c r="AF815" s="5" t="s">
        <v>153</v>
      </c>
      <c r="AG815" s="5" t="s">
        <v>925</v>
      </c>
      <c r="AH815" s="5" t="s">
        <v>133</v>
      </c>
      <c r="AI815" s="5" t="s">
        <v>64</v>
      </c>
      <c r="AJ815" s="5" t="s">
        <v>205</v>
      </c>
      <c r="AK815" s="5" t="s">
        <v>83</v>
      </c>
      <c r="AL815" s="5" t="s">
        <v>84</v>
      </c>
      <c r="AM815" s="5" t="s">
        <v>68</v>
      </c>
      <c r="AN815" s="6">
        <v>21955</v>
      </c>
      <c r="AO815" s="5" t="s">
        <v>206</v>
      </c>
      <c r="AP815" s="5" t="s">
        <v>207</v>
      </c>
      <c r="AQ815" s="6">
        <v>2103</v>
      </c>
    </row>
    <row r="816" spans="1:43" ht="16.5" thickBot="1" x14ac:dyDescent="0.3">
      <c r="A816" s="4">
        <v>28665</v>
      </c>
      <c r="B816" s="5" t="s">
        <v>43</v>
      </c>
      <c r="C816" s="6">
        <v>26027000</v>
      </c>
      <c r="D816" s="6">
        <v>9760000</v>
      </c>
      <c r="E816" s="6">
        <v>37.773212000000001</v>
      </c>
      <c r="F816" s="6">
        <v>-122.436801</v>
      </c>
      <c r="G816" s="5" t="s">
        <v>45</v>
      </c>
      <c r="H816" s="5" t="s">
        <v>46</v>
      </c>
      <c r="I816" s="6">
        <v>2384180</v>
      </c>
      <c r="J816" s="6">
        <v>2005</v>
      </c>
      <c r="K816" s="6">
        <v>3801</v>
      </c>
      <c r="L816" s="6">
        <v>20051029</v>
      </c>
      <c r="M816" s="6">
        <v>1127</v>
      </c>
      <c r="N816" s="6">
        <v>4060</v>
      </c>
      <c r="O816" s="5" t="s">
        <v>119</v>
      </c>
      <c r="P816" s="5" t="s">
        <v>128</v>
      </c>
      <c r="Q816" s="5" t="s">
        <v>318</v>
      </c>
      <c r="R816" s="5" t="s">
        <v>192</v>
      </c>
      <c r="S816" s="5" t="s">
        <v>453</v>
      </c>
      <c r="T816" s="6">
        <v>182</v>
      </c>
      <c r="U816" s="5" t="s">
        <v>76</v>
      </c>
      <c r="V816" s="5" t="s">
        <v>52</v>
      </c>
      <c r="W816" s="5" t="s">
        <v>90</v>
      </c>
      <c r="X816" s="5" t="s">
        <v>147</v>
      </c>
      <c r="Y816" s="5" t="s">
        <v>78</v>
      </c>
      <c r="Z816" s="5" t="s">
        <v>56</v>
      </c>
      <c r="AA816" s="5" t="s">
        <v>57</v>
      </c>
      <c r="AB816" s="5" t="s">
        <v>58</v>
      </c>
      <c r="AC816" s="5" t="s">
        <v>52</v>
      </c>
      <c r="AD816" s="5" t="s">
        <v>59</v>
      </c>
      <c r="AE816" s="5" t="s">
        <v>60</v>
      </c>
      <c r="AF816" s="5" t="s">
        <v>79</v>
      </c>
      <c r="AG816" s="5" t="s">
        <v>582</v>
      </c>
      <c r="AH816" s="5" t="s">
        <v>81</v>
      </c>
      <c r="AI816" s="5" t="s">
        <v>64</v>
      </c>
      <c r="AJ816" s="5" t="s">
        <v>65</v>
      </c>
      <c r="AK816" s="5" t="s">
        <v>83</v>
      </c>
      <c r="AL816" s="5" t="s">
        <v>84</v>
      </c>
      <c r="AM816" s="5" t="s">
        <v>68</v>
      </c>
      <c r="AN816" s="6">
        <v>22350</v>
      </c>
      <c r="AO816" s="5" t="s">
        <v>69</v>
      </c>
      <c r="AP816" s="5" t="s">
        <v>70</v>
      </c>
      <c r="AQ816" s="6">
        <v>2020</v>
      </c>
    </row>
    <row r="817" spans="1:43" ht="16.5" thickBot="1" x14ac:dyDescent="0.3">
      <c r="A817" s="4">
        <v>33274</v>
      </c>
      <c r="B817" s="5" t="s">
        <v>43</v>
      </c>
      <c r="C817" s="6">
        <v>26050000</v>
      </c>
      <c r="D817" s="5" t="s">
        <v>44</v>
      </c>
      <c r="E817" s="6">
        <v>37.774062000000001</v>
      </c>
      <c r="F817" s="6">
        <v>-122.437611</v>
      </c>
      <c r="G817" s="5" t="s">
        <v>45</v>
      </c>
      <c r="H817" s="5" t="s">
        <v>46</v>
      </c>
      <c r="I817" s="6">
        <v>3419984</v>
      </c>
      <c r="J817" s="6">
        <v>2007</v>
      </c>
      <c r="K817" s="6">
        <v>3801</v>
      </c>
      <c r="L817" s="6">
        <v>20071012</v>
      </c>
      <c r="M817" s="6">
        <v>1453</v>
      </c>
      <c r="N817" s="6">
        <v>1384</v>
      </c>
      <c r="O817" s="5" t="s">
        <v>313</v>
      </c>
      <c r="P817" s="5" t="s">
        <v>135</v>
      </c>
      <c r="Q817" s="5" t="s">
        <v>393</v>
      </c>
      <c r="R817" s="5" t="s">
        <v>109</v>
      </c>
      <c r="S817" s="5" t="s">
        <v>619</v>
      </c>
      <c r="T817" s="6">
        <v>0</v>
      </c>
      <c r="U817" s="5" t="s">
        <v>51</v>
      </c>
      <c r="V817" s="5" t="s">
        <v>215</v>
      </c>
      <c r="W817" s="5" t="s">
        <v>53</v>
      </c>
      <c r="X817" s="5" t="s">
        <v>91</v>
      </c>
      <c r="Y817" s="5" t="s">
        <v>78</v>
      </c>
      <c r="Z817" s="5" t="s">
        <v>56</v>
      </c>
      <c r="AA817" s="5" t="s">
        <v>213</v>
      </c>
      <c r="AB817" s="5" t="s">
        <v>58</v>
      </c>
      <c r="AC817" s="5" t="s">
        <v>52</v>
      </c>
      <c r="AD817" s="5" t="s">
        <v>59</v>
      </c>
      <c r="AE817" s="5" t="s">
        <v>112</v>
      </c>
      <c r="AF817" s="5" t="s">
        <v>79</v>
      </c>
      <c r="AG817" s="5" t="s">
        <v>512</v>
      </c>
      <c r="AH817" s="5" t="s">
        <v>63</v>
      </c>
      <c r="AI817" s="5" t="s">
        <v>171</v>
      </c>
      <c r="AJ817" s="5" t="s">
        <v>379</v>
      </c>
      <c r="AK817" s="5" t="s">
        <v>66</v>
      </c>
      <c r="AL817" s="5" t="s">
        <v>84</v>
      </c>
      <c r="AM817" s="5" t="s">
        <v>68</v>
      </c>
      <c r="AN817" s="5" t="s">
        <v>380</v>
      </c>
      <c r="AO817" s="5" t="s">
        <v>381</v>
      </c>
      <c r="AP817" s="5" t="s">
        <v>382</v>
      </c>
      <c r="AQ817" s="6">
        <v>10896</v>
      </c>
    </row>
    <row r="818" spans="1:43" ht="16.5" thickBot="1" x14ac:dyDescent="0.3">
      <c r="A818" s="4">
        <v>15178</v>
      </c>
      <c r="B818" s="5" t="s">
        <v>43</v>
      </c>
      <c r="C818" s="6">
        <v>26452000</v>
      </c>
      <c r="D818" s="6">
        <v>5899000</v>
      </c>
      <c r="E818" s="6">
        <v>37.775395000000003</v>
      </c>
      <c r="F818" s="6">
        <v>-122.44966700000001</v>
      </c>
      <c r="G818" s="5" t="s">
        <v>45</v>
      </c>
      <c r="H818" s="5" t="s">
        <v>46</v>
      </c>
      <c r="I818" s="6">
        <v>2848208</v>
      </c>
      <c r="J818" s="6">
        <v>2006</v>
      </c>
      <c r="K818" s="6">
        <v>3801</v>
      </c>
      <c r="L818" s="6">
        <v>20061011</v>
      </c>
      <c r="M818" s="6">
        <v>1959</v>
      </c>
      <c r="N818" s="6">
        <v>246</v>
      </c>
      <c r="O818" s="5" t="s">
        <v>119</v>
      </c>
      <c r="P818" s="5" t="s">
        <v>88</v>
      </c>
      <c r="Q818" s="5" t="s">
        <v>461</v>
      </c>
      <c r="R818" s="5" t="s">
        <v>174</v>
      </c>
      <c r="S818" s="5" t="s">
        <v>460</v>
      </c>
      <c r="T818" s="6">
        <v>12</v>
      </c>
      <c r="U818" s="5" t="s">
        <v>76</v>
      </c>
      <c r="V818" s="5" t="s">
        <v>52</v>
      </c>
      <c r="W818" s="5" t="s">
        <v>53</v>
      </c>
      <c r="X818" s="5" t="s">
        <v>150</v>
      </c>
      <c r="Y818" s="5" t="s">
        <v>151</v>
      </c>
      <c r="Z818" s="5" t="s">
        <v>152</v>
      </c>
      <c r="AA818" s="5" t="s">
        <v>57</v>
      </c>
      <c r="AB818" s="5" t="s">
        <v>58</v>
      </c>
      <c r="AC818" s="5" t="s">
        <v>52</v>
      </c>
      <c r="AD818" s="5" t="s">
        <v>131</v>
      </c>
      <c r="AE818" s="5" t="s">
        <v>60</v>
      </c>
      <c r="AF818" s="5" t="s">
        <v>153</v>
      </c>
      <c r="AG818" s="5" t="s">
        <v>462</v>
      </c>
      <c r="AH818" s="5" t="s">
        <v>123</v>
      </c>
      <c r="AI818" s="5" t="s">
        <v>64</v>
      </c>
      <c r="AJ818" s="5" t="s">
        <v>236</v>
      </c>
      <c r="AK818" s="5" t="s">
        <v>66</v>
      </c>
      <c r="AL818" s="5" t="s">
        <v>84</v>
      </c>
      <c r="AM818" s="5" t="s">
        <v>68</v>
      </c>
      <c r="AN818" s="5" t="s">
        <v>237</v>
      </c>
      <c r="AO818" s="5" t="s">
        <v>238</v>
      </c>
      <c r="AP818" s="5" t="s">
        <v>179</v>
      </c>
      <c r="AQ818" s="6">
        <v>9288</v>
      </c>
    </row>
    <row r="819" spans="1:43" ht="16.5" thickBot="1" x14ac:dyDescent="0.3">
      <c r="A819" s="4">
        <v>24413</v>
      </c>
      <c r="B819" s="5" t="s">
        <v>43</v>
      </c>
      <c r="C819" s="6">
        <v>26357000</v>
      </c>
      <c r="D819" s="6">
        <v>3863000</v>
      </c>
      <c r="E819" s="6">
        <v>37.773484000000003</v>
      </c>
      <c r="F819" s="6">
        <v>-122.444271</v>
      </c>
      <c r="G819" s="5" t="s">
        <v>45</v>
      </c>
      <c r="H819" s="5" t="s">
        <v>46</v>
      </c>
      <c r="I819" s="6">
        <v>130849663</v>
      </c>
      <c r="J819" s="6">
        <v>2013</v>
      </c>
      <c r="K819" s="6">
        <v>3801</v>
      </c>
      <c r="L819" s="6">
        <v>20131008</v>
      </c>
      <c r="M819" s="6">
        <v>628</v>
      </c>
      <c r="N819" s="6">
        <v>1856</v>
      </c>
      <c r="O819" s="5" t="s">
        <v>119</v>
      </c>
      <c r="P819" s="5" t="s">
        <v>47</v>
      </c>
      <c r="Q819" s="5" t="s">
        <v>169</v>
      </c>
      <c r="R819" s="5" t="s">
        <v>430</v>
      </c>
      <c r="S819" s="5" t="s">
        <v>109</v>
      </c>
      <c r="T819" s="6">
        <v>100</v>
      </c>
      <c r="U819" s="5" t="s">
        <v>622</v>
      </c>
      <c r="V819" s="5" t="s">
        <v>52</v>
      </c>
      <c r="W819" s="5" t="s">
        <v>90</v>
      </c>
      <c r="X819" s="5" t="s">
        <v>54</v>
      </c>
      <c r="Y819" s="5" t="s">
        <v>130</v>
      </c>
      <c r="Z819" s="5" t="s">
        <v>56</v>
      </c>
      <c r="AA819" s="5" t="s">
        <v>57</v>
      </c>
      <c r="AB819" s="5" t="s">
        <v>58</v>
      </c>
      <c r="AC819" s="5" t="s">
        <v>52</v>
      </c>
      <c r="AD819" s="5" t="s">
        <v>131</v>
      </c>
      <c r="AE819" s="5" t="s">
        <v>60</v>
      </c>
      <c r="AF819" s="5" t="s">
        <v>79</v>
      </c>
      <c r="AG819" s="5" t="s">
        <v>628</v>
      </c>
      <c r="AH819" s="5" t="s">
        <v>95</v>
      </c>
      <c r="AI819" s="5" t="s">
        <v>64</v>
      </c>
      <c r="AJ819" s="5" t="s">
        <v>243</v>
      </c>
      <c r="AK819" s="5" t="s">
        <v>83</v>
      </c>
      <c r="AL819" s="5" t="s">
        <v>84</v>
      </c>
      <c r="AM819" s="5" t="s">
        <v>244</v>
      </c>
      <c r="AN819" s="5" t="s">
        <v>244</v>
      </c>
      <c r="AO819" s="5" t="s">
        <v>244</v>
      </c>
      <c r="AP819" s="5" t="s">
        <v>44</v>
      </c>
      <c r="AQ819" s="6">
        <v>18739</v>
      </c>
    </row>
    <row r="820" spans="1:43" ht="16.5" thickBot="1" x14ac:dyDescent="0.3">
      <c r="A820" s="4">
        <v>3949</v>
      </c>
      <c r="B820" s="5" t="s">
        <v>43</v>
      </c>
      <c r="C820" s="6">
        <v>26349000</v>
      </c>
      <c r="D820" s="6">
        <v>5455000</v>
      </c>
      <c r="E820" s="6">
        <v>37.772995999999999</v>
      </c>
      <c r="F820" s="6">
        <v>-122.44590100000001</v>
      </c>
      <c r="G820" s="5" t="s">
        <v>45</v>
      </c>
      <c r="H820" s="5" t="s">
        <v>46</v>
      </c>
      <c r="I820" s="6">
        <v>3439368</v>
      </c>
      <c r="J820" s="6">
        <v>2007</v>
      </c>
      <c r="K820" s="6">
        <v>3801</v>
      </c>
      <c r="L820" s="6">
        <v>20071005</v>
      </c>
      <c r="M820" s="6">
        <v>1829</v>
      </c>
      <c r="N820" s="6">
        <v>1674</v>
      </c>
      <c r="O820" s="5" t="s">
        <v>119</v>
      </c>
      <c r="P820" s="5" t="s">
        <v>135</v>
      </c>
      <c r="Q820" s="5" t="s">
        <v>477</v>
      </c>
      <c r="R820" s="5" t="s">
        <v>642</v>
      </c>
      <c r="S820" s="5" t="s">
        <v>109</v>
      </c>
      <c r="T820" s="6">
        <v>18</v>
      </c>
      <c r="U820" s="5" t="s">
        <v>51</v>
      </c>
      <c r="V820" s="5" t="s">
        <v>52</v>
      </c>
      <c r="W820" s="5" t="s">
        <v>90</v>
      </c>
      <c r="X820" s="5" t="s">
        <v>91</v>
      </c>
      <c r="Y820" s="5" t="s">
        <v>52</v>
      </c>
      <c r="Z820" s="5" t="s">
        <v>56</v>
      </c>
      <c r="AA820" s="5" t="s">
        <v>57</v>
      </c>
      <c r="AB820" s="5" t="s">
        <v>58</v>
      </c>
      <c r="AC820" s="5" t="s">
        <v>52</v>
      </c>
      <c r="AD820" s="5" t="s">
        <v>59</v>
      </c>
      <c r="AE820" s="5" t="s">
        <v>112</v>
      </c>
      <c r="AF820" s="5" t="s">
        <v>93</v>
      </c>
      <c r="AG820" s="5" t="s">
        <v>643</v>
      </c>
      <c r="AH820" s="5" t="s">
        <v>123</v>
      </c>
      <c r="AI820" s="5" t="s">
        <v>64</v>
      </c>
      <c r="AJ820" s="5" t="s">
        <v>612</v>
      </c>
      <c r="AK820" s="5" t="s">
        <v>66</v>
      </c>
      <c r="AL820" s="5" t="s">
        <v>84</v>
      </c>
      <c r="AM820" s="5" t="s">
        <v>68</v>
      </c>
      <c r="AN820" s="5" t="s">
        <v>474</v>
      </c>
      <c r="AO820" s="5" t="s">
        <v>613</v>
      </c>
      <c r="AP820" s="5" t="s">
        <v>614</v>
      </c>
      <c r="AQ820" s="6">
        <v>32002</v>
      </c>
    </row>
    <row r="821" spans="1:43" ht="16.5" thickBot="1" x14ac:dyDescent="0.3">
      <c r="A821" s="4">
        <v>6578</v>
      </c>
      <c r="B821" s="5" t="s">
        <v>43</v>
      </c>
      <c r="C821" s="6">
        <v>26347000</v>
      </c>
      <c r="D821" s="5" t="s">
        <v>44</v>
      </c>
      <c r="E821" s="6">
        <v>37.772995000000002</v>
      </c>
      <c r="F821" s="6">
        <v>-122.445902</v>
      </c>
      <c r="G821" s="5" t="s">
        <v>45</v>
      </c>
      <c r="H821" s="5" t="s">
        <v>46</v>
      </c>
      <c r="I821" s="6">
        <v>150940326</v>
      </c>
      <c r="J821" s="6">
        <v>2015</v>
      </c>
      <c r="K821" s="6">
        <v>3801</v>
      </c>
      <c r="L821" s="6">
        <v>20151027</v>
      </c>
      <c r="M821" s="6">
        <v>1927</v>
      </c>
      <c r="N821" s="6">
        <v>2311</v>
      </c>
      <c r="O821" s="5" t="s">
        <v>44</v>
      </c>
      <c r="P821" s="5" t="s">
        <v>47</v>
      </c>
      <c r="Q821" s="5" t="s">
        <v>651</v>
      </c>
      <c r="R821" s="5" t="s">
        <v>644</v>
      </c>
      <c r="S821" s="5" t="s">
        <v>109</v>
      </c>
      <c r="T821" s="6">
        <v>0</v>
      </c>
      <c r="U821" s="5" t="s">
        <v>51</v>
      </c>
      <c r="V821" s="5" t="s">
        <v>52</v>
      </c>
      <c r="W821" s="5" t="s">
        <v>53</v>
      </c>
      <c r="X821" s="5" t="s">
        <v>91</v>
      </c>
      <c r="Y821" s="5" t="s">
        <v>92</v>
      </c>
      <c r="Z821" s="5" t="s">
        <v>56</v>
      </c>
      <c r="AA821" s="5" t="s">
        <v>57</v>
      </c>
      <c r="AB821" s="5" t="s">
        <v>58</v>
      </c>
      <c r="AC821" s="5" t="s">
        <v>52</v>
      </c>
      <c r="AD821" s="5" t="s">
        <v>131</v>
      </c>
      <c r="AE821" s="5" t="s">
        <v>112</v>
      </c>
      <c r="AF821" s="5" t="s">
        <v>93</v>
      </c>
      <c r="AG821" s="5" t="s">
        <v>645</v>
      </c>
      <c r="AH821" s="5" t="s">
        <v>123</v>
      </c>
      <c r="AI821" s="5" t="s">
        <v>64</v>
      </c>
      <c r="AJ821" s="5" t="s">
        <v>82</v>
      </c>
      <c r="AK821" s="5" t="s">
        <v>66</v>
      </c>
      <c r="AL821" s="5" t="s">
        <v>84</v>
      </c>
      <c r="AM821" s="5" t="s">
        <v>68</v>
      </c>
      <c r="AN821" s="6">
        <v>22106</v>
      </c>
      <c r="AO821" s="5" t="s">
        <v>85</v>
      </c>
      <c r="AP821" s="5" t="s">
        <v>86</v>
      </c>
      <c r="AQ821" s="6">
        <v>7441</v>
      </c>
    </row>
    <row r="822" spans="1:43" ht="16.5" thickBot="1" x14ac:dyDescent="0.3">
      <c r="A822" s="4">
        <v>3866</v>
      </c>
      <c r="B822" s="5" t="s">
        <v>43</v>
      </c>
      <c r="C822" s="6">
        <v>26345000</v>
      </c>
      <c r="D822" s="6">
        <v>8852000</v>
      </c>
      <c r="E822" s="6">
        <v>37.772944000000003</v>
      </c>
      <c r="F822" s="6">
        <v>-122.445892</v>
      </c>
      <c r="G822" s="5" t="s">
        <v>45</v>
      </c>
      <c r="H822" s="5" t="s">
        <v>46</v>
      </c>
      <c r="I822" s="6">
        <v>3432055</v>
      </c>
      <c r="J822" s="6">
        <v>2007</v>
      </c>
      <c r="K822" s="6">
        <v>3801</v>
      </c>
      <c r="L822" s="6">
        <v>20071017</v>
      </c>
      <c r="M822" s="6">
        <v>1753</v>
      </c>
      <c r="N822" s="6">
        <v>246</v>
      </c>
      <c r="O822" s="5" t="s">
        <v>119</v>
      </c>
      <c r="P822" s="5" t="s">
        <v>88</v>
      </c>
      <c r="Q822" s="5" t="s">
        <v>332</v>
      </c>
      <c r="R822" s="5" t="s">
        <v>644</v>
      </c>
      <c r="S822" s="5" t="s">
        <v>109</v>
      </c>
      <c r="T822" s="6">
        <v>19</v>
      </c>
      <c r="U822" s="5" t="s">
        <v>455</v>
      </c>
      <c r="V822" s="5" t="s">
        <v>52</v>
      </c>
      <c r="W822" s="5" t="s">
        <v>90</v>
      </c>
      <c r="X822" s="5" t="s">
        <v>249</v>
      </c>
      <c r="Y822" s="5" t="s">
        <v>92</v>
      </c>
      <c r="Z822" s="5" t="s">
        <v>56</v>
      </c>
      <c r="AA822" s="5" t="s">
        <v>57</v>
      </c>
      <c r="AB822" s="5" t="s">
        <v>58</v>
      </c>
      <c r="AC822" s="5" t="s">
        <v>52</v>
      </c>
      <c r="AD822" s="5" t="s">
        <v>59</v>
      </c>
      <c r="AE822" s="5" t="s">
        <v>112</v>
      </c>
      <c r="AF822" s="5" t="s">
        <v>93</v>
      </c>
      <c r="AG822" s="5" t="s">
        <v>646</v>
      </c>
      <c r="AH822" s="5" t="s">
        <v>63</v>
      </c>
      <c r="AI822" s="5" t="s">
        <v>64</v>
      </c>
      <c r="AJ822" s="5" t="s">
        <v>379</v>
      </c>
      <c r="AK822" s="5" t="s">
        <v>66</v>
      </c>
      <c r="AL822" s="5" t="s">
        <v>84</v>
      </c>
      <c r="AM822" s="5" t="s">
        <v>68</v>
      </c>
      <c r="AN822" s="5" t="s">
        <v>380</v>
      </c>
      <c r="AO822" s="5" t="s">
        <v>381</v>
      </c>
      <c r="AP822" s="5" t="s">
        <v>382</v>
      </c>
      <c r="AQ822" s="6">
        <v>14370</v>
      </c>
    </row>
    <row r="823" spans="1:43" ht="16.5" thickBot="1" x14ac:dyDescent="0.3">
      <c r="A823" s="4">
        <v>27391</v>
      </c>
      <c r="B823" s="5" t="s">
        <v>43</v>
      </c>
      <c r="C823" s="6">
        <v>26345000</v>
      </c>
      <c r="D823" s="6">
        <v>8852000</v>
      </c>
      <c r="E823" s="6">
        <v>37.772795000000002</v>
      </c>
      <c r="F823" s="6">
        <v>-122.44586200000001</v>
      </c>
      <c r="G823" s="5" t="s">
        <v>45</v>
      </c>
      <c r="H823" s="5" t="s">
        <v>46</v>
      </c>
      <c r="I823" s="6">
        <v>130828009</v>
      </c>
      <c r="J823" s="6">
        <v>2013</v>
      </c>
      <c r="K823" s="6">
        <v>3801</v>
      </c>
      <c r="L823" s="6">
        <v>20131001</v>
      </c>
      <c r="M823" s="6">
        <v>1226</v>
      </c>
      <c r="N823" s="6">
        <v>874</v>
      </c>
      <c r="O823" s="5" t="s">
        <v>119</v>
      </c>
      <c r="P823" s="5" t="s">
        <v>47</v>
      </c>
      <c r="Q823" s="5" t="s">
        <v>136</v>
      </c>
      <c r="R823" s="5" t="s">
        <v>644</v>
      </c>
      <c r="S823" s="5" t="s">
        <v>109</v>
      </c>
      <c r="T823" s="6">
        <v>74</v>
      </c>
      <c r="U823" s="5" t="s">
        <v>455</v>
      </c>
      <c r="V823" s="5" t="s">
        <v>52</v>
      </c>
      <c r="W823" s="5" t="s">
        <v>90</v>
      </c>
      <c r="X823" s="5" t="s">
        <v>147</v>
      </c>
      <c r="Y823" s="5" t="s">
        <v>78</v>
      </c>
      <c r="Z823" s="5" t="s">
        <v>56</v>
      </c>
      <c r="AA823" s="5" t="s">
        <v>57</v>
      </c>
      <c r="AB823" s="5" t="s">
        <v>58</v>
      </c>
      <c r="AC823" s="5" t="s">
        <v>52</v>
      </c>
      <c r="AD823" s="5" t="s">
        <v>59</v>
      </c>
      <c r="AE823" s="5" t="s">
        <v>60</v>
      </c>
      <c r="AF823" s="5" t="s">
        <v>79</v>
      </c>
      <c r="AG823" s="5" t="s">
        <v>667</v>
      </c>
      <c r="AH823" s="5" t="s">
        <v>81</v>
      </c>
      <c r="AI823" s="5" t="s">
        <v>64</v>
      </c>
      <c r="AJ823" s="5" t="s">
        <v>65</v>
      </c>
      <c r="AK823" s="5" t="s">
        <v>168</v>
      </c>
      <c r="AL823" s="5" t="s">
        <v>84</v>
      </c>
      <c r="AM823" s="5" t="s">
        <v>68</v>
      </c>
      <c r="AN823" s="6">
        <v>22350</v>
      </c>
      <c r="AO823" s="5" t="s">
        <v>69</v>
      </c>
      <c r="AP823" s="5" t="s">
        <v>70</v>
      </c>
      <c r="AQ823" s="6">
        <v>23954</v>
      </c>
    </row>
    <row r="824" spans="1:43" ht="16.5" thickBot="1" x14ac:dyDescent="0.3">
      <c r="A824" s="4">
        <v>9328</v>
      </c>
      <c r="B824" s="5" t="s">
        <v>43</v>
      </c>
      <c r="C824" s="6">
        <v>26445000</v>
      </c>
      <c r="D824" s="5" t="s">
        <v>44</v>
      </c>
      <c r="E824" s="6">
        <v>37.771929999999998</v>
      </c>
      <c r="F824" s="6">
        <v>-122.454083</v>
      </c>
      <c r="G824" s="5" t="s">
        <v>45</v>
      </c>
      <c r="H824" s="5" t="s">
        <v>46</v>
      </c>
      <c r="I824" s="6">
        <v>150918743</v>
      </c>
      <c r="J824" s="6">
        <v>2015</v>
      </c>
      <c r="K824" s="6">
        <v>3801</v>
      </c>
      <c r="L824" s="6">
        <v>20151020</v>
      </c>
      <c r="M824" s="6">
        <v>2130</v>
      </c>
      <c r="N824" s="6">
        <v>2137</v>
      </c>
      <c r="O824" s="5" t="s">
        <v>119</v>
      </c>
      <c r="P824" s="5" t="s">
        <v>47</v>
      </c>
      <c r="Q824" s="6">
        <v>2</v>
      </c>
      <c r="R824" s="5" t="s">
        <v>694</v>
      </c>
      <c r="S824" s="5" t="s">
        <v>109</v>
      </c>
      <c r="T824" s="6">
        <v>0</v>
      </c>
      <c r="U824" s="5" t="s">
        <v>51</v>
      </c>
      <c r="V824" s="5" t="s">
        <v>52</v>
      </c>
      <c r="W824" s="5" t="s">
        <v>90</v>
      </c>
      <c r="X824" s="5" t="s">
        <v>91</v>
      </c>
      <c r="Y824" s="5" t="s">
        <v>245</v>
      </c>
      <c r="Z824" s="5" t="s">
        <v>56</v>
      </c>
      <c r="AA824" s="5" t="s">
        <v>57</v>
      </c>
      <c r="AB824" s="5" t="s">
        <v>58</v>
      </c>
      <c r="AC824" s="5" t="s">
        <v>52</v>
      </c>
      <c r="AD824" s="5" t="s">
        <v>131</v>
      </c>
      <c r="AE824" s="5" t="s">
        <v>112</v>
      </c>
      <c r="AF824" s="5" t="s">
        <v>79</v>
      </c>
      <c r="AG824" s="5" t="s">
        <v>641</v>
      </c>
      <c r="AH824" s="5" t="s">
        <v>123</v>
      </c>
      <c r="AI824" s="5" t="s">
        <v>64</v>
      </c>
      <c r="AJ824" s="5" t="s">
        <v>250</v>
      </c>
      <c r="AK824" s="5" t="s">
        <v>66</v>
      </c>
      <c r="AL824" s="5" t="s">
        <v>84</v>
      </c>
      <c r="AM824" s="5" t="s">
        <v>68</v>
      </c>
      <c r="AN824" s="5" t="s">
        <v>106</v>
      </c>
      <c r="AO824" s="5" t="s">
        <v>107</v>
      </c>
      <c r="AP824" s="5" t="s">
        <v>108</v>
      </c>
      <c r="AQ824" s="6">
        <v>29693</v>
      </c>
    </row>
    <row r="825" spans="1:43" ht="16.5" thickBot="1" x14ac:dyDescent="0.3">
      <c r="A825" s="4">
        <v>20632</v>
      </c>
      <c r="B825" s="5" t="s">
        <v>43</v>
      </c>
      <c r="C825" s="6">
        <v>26061000</v>
      </c>
      <c r="D825" s="5" t="s">
        <v>44</v>
      </c>
      <c r="E825" s="6">
        <v>37.776643999999997</v>
      </c>
      <c r="F825" s="6">
        <v>-122.43984399999999</v>
      </c>
      <c r="G825" s="5" t="s">
        <v>45</v>
      </c>
      <c r="H825" s="5" t="s">
        <v>46</v>
      </c>
      <c r="I825" s="6">
        <v>130862217</v>
      </c>
      <c r="J825" s="6">
        <v>2013</v>
      </c>
      <c r="K825" s="6">
        <v>3801</v>
      </c>
      <c r="L825" s="6">
        <v>20131011</v>
      </c>
      <c r="M825" s="6">
        <v>1920</v>
      </c>
      <c r="N825" s="6">
        <v>202</v>
      </c>
      <c r="O825" s="5" t="s">
        <v>119</v>
      </c>
      <c r="P825" s="5" t="s">
        <v>135</v>
      </c>
      <c r="Q825" s="5" t="s">
        <v>224</v>
      </c>
      <c r="R825" s="5" t="s">
        <v>325</v>
      </c>
      <c r="S825" s="5" t="s">
        <v>174</v>
      </c>
      <c r="T825" s="6">
        <v>0</v>
      </c>
      <c r="U825" s="5" t="s">
        <v>51</v>
      </c>
      <c r="V825" s="5" t="s">
        <v>52</v>
      </c>
      <c r="W825" s="5" t="s">
        <v>53</v>
      </c>
      <c r="X825" s="5" t="s">
        <v>91</v>
      </c>
      <c r="Y825" s="5" t="s">
        <v>78</v>
      </c>
      <c r="Z825" s="5" t="s">
        <v>56</v>
      </c>
      <c r="AA825" s="5" t="s">
        <v>57</v>
      </c>
      <c r="AB825" s="5" t="s">
        <v>58</v>
      </c>
      <c r="AC825" s="5" t="s">
        <v>52</v>
      </c>
      <c r="AD825" s="5" t="s">
        <v>131</v>
      </c>
      <c r="AE825" s="5" t="s">
        <v>112</v>
      </c>
      <c r="AF825" s="5" t="s">
        <v>79</v>
      </c>
      <c r="AG825" s="5" t="s">
        <v>342</v>
      </c>
      <c r="AH825" s="5" t="s">
        <v>123</v>
      </c>
      <c r="AI825" s="5" t="s">
        <v>171</v>
      </c>
      <c r="AJ825" s="5" t="s">
        <v>124</v>
      </c>
      <c r="AK825" s="5" t="s">
        <v>66</v>
      </c>
      <c r="AL825" s="5" t="s">
        <v>84</v>
      </c>
      <c r="AM825" s="5" t="s">
        <v>68</v>
      </c>
      <c r="AN825" s="5" t="s">
        <v>125</v>
      </c>
      <c r="AO825" s="5" t="s">
        <v>126</v>
      </c>
      <c r="AP825" s="5" t="s">
        <v>127</v>
      </c>
      <c r="AQ825" s="6">
        <v>8465</v>
      </c>
    </row>
    <row r="826" spans="1:43" ht="16.5" thickBot="1" x14ac:dyDescent="0.3">
      <c r="A826" s="4">
        <v>14702</v>
      </c>
      <c r="B826" s="5" t="s">
        <v>43</v>
      </c>
      <c r="C826" s="6">
        <v>26073000</v>
      </c>
      <c r="D826" s="5" t="s">
        <v>44</v>
      </c>
      <c r="E826" s="6">
        <v>37.778511000000002</v>
      </c>
      <c r="F826" s="6">
        <v>-122.440213</v>
      </c>
      <c r="G826" s="5" t="s">
        <v>45</v>
      </c>
      <c r="H826" s="5" t="s">
        <v>46</v>
      </c>
      <c r="I826" s="6">
        <v>2883860</v>
      </c>
      <c r="J826" s="6">
        <v>2006</v>
      </c>
      <c r="K826" s="6">
        <v>3801</v>
      </c>
      <c r="L826" s="6">
        <v>20061027</v>
      </c>
      <c r="M826" s="6">
        <v>732</v>
      </c>
      <c r="N826" s="6">
        <v>805</v>
      </c>
      <c r="O826" s="5" t="s">
        <v>119</v>
      </c>
      <c r="P826" s="5" t="s">
        <v>135</v>
      </c>
      <c r="Q826" s="5" t="s">
        <v>73</v>
      </c>
      <c r="R826" s="5" t="s">
        <v>74</v>
      </c>
      <c r="S826" s="5" t="s">
        <v>325</v>
      </c>
      <c r="T826" s="6">
        <v>0</v>
      </c>
      <c r="U826" s="5" t="s">
        <v>51</v>
      </c>
      <c r="V826" s="5" t="s">
        <v>52</v>
      </c>
      <c r="W826" s="5" t="s">
        <v>53</v>
      </c>
      <c r="X826" s="5" t="s">
        <v>150</v>
      </c>
      <c r="Y826" s="5" t="s">
        <v>151</v>
      </c>
      <c r="Z826" s="5" t="s">
        <v>152</v>
      </c>
      <c r="AA826" s="5" t="s">
        <v>57</v>
      </c>
      <c r="AB826" s="5" t="s">
        <v>58</v>
      </c>
      <c r="AC826" s="5" t="s">
        <v>52</v>
      </c>
      <c r="AD826" s="5" t="s">
        <v>59</v>
      </c>
      <c r="AE826" s="5" t="s">
        <v>112</v>
      </c>
      <c r="AF826" s="5" t="s">
        <v>153</v>
      </c>
      <c r="AG826" s="5" t="s">
        <v>346</v>
      </c>
      <c r="AH826" s="5" t="s">
        <v>95</v>
      </c>
      <c r="AI826" s="5" t="s">
        <v>64</v>
      </c>
      <c r="AJ826" s="5" t="s">
        <v>236</v>
      </c>
      <c r="AK826" s="5" t="s">
        <v>66</v>
      </c>
      <c r="AL826" s="5" t="s">
        <v>84</v>
      </c>
      <c r="AM826" s="5" t="s">
        <v>68</v>
      </c>
      <c r="AN826" s="5" t="s">
        <v>237</v>
      </c>
      <c r="AO826" s="5" t="s">
        <v>238</v>
      </c>
      <c r="AP826" s="5" t="s">
        <v>179</v>
      </c>
      <c r="AQ826" s="6">
        <v>4435</v>
      </c>
    </row>
    <row r="827" spans="1:43" ht="16.5" thickBot="1" x14ac:dyDescent="0.3">
      <c r="A827" s="4">
        <v>9639</v>
      </c>
      <c r="B827" s="5" t="s">
        <v>43</v>
      </c>
      <c r="C827" s="6">
        <v>26057000</v>
      </c>
      <c r="D827" s="5" t="s">
        <v>44</v>
      </c>
      <c r="E827" s="6">
        <v>37.776856000000002</v>
      </c>
      <c r="F827" s="6">
        <v>-122.438177</v>
      </c>
      <c r="G827" s="5" t="s">
        <v>45</v>
      </c>
      <c r="H827" s="5" t="s">
        <v>46</v>
      </c>
      <c r="I827" s="6">
        <v>4901674</v>
      </c>
      <c r="J827" s="6">
        <v>2010</v>
      </c>
      <c r="K827" s="6">
        <v>3801</v>
      </c>
      <c r="L827" s="6">
        <v>20101003</v>
      </c>
      <c r="M827" s="6">
        <v>1848</v>
      </c>
      <c r="N827" s="6">
        <v>2314</v>
      </c>
      <c r="O827" s="5" t="s">
        <v>119</v>
      </c>
      <c r="P827" s="5" t="s">
        <v>182</v>
      </c>
      <c r="Q827" s="5" t="s">
        <v>224</v>
      </c>
      <c r="R827" s="5" t="s">
        <v>453</v>
      </c>
      <c r="S827" s="5" t="s">
        <v>174</v>
      </c>
      <c r="T827" s="6">
        <v>0</v>
      </c>
      <c r="U827" s="5" t="s">
        <v>51</v>
      </c>
      <c r="V827" s="5" t="s">
        <v>52</v>
      </c>
      <c r="W827" s="5" t="s">
        <v>90</v>
      </c>
      <c r="X827" s="5" t="s">
        <v>91</v>
      </c>
      <c r="Y827" s="5" t="s">
        <v>92</v>
      </c>
      <c r="Z827" s="5" t="s">
        <v>56</v>
      </c>
      <c r="AA827" s="5" t="s">
        <v>57</v>
      </c>
      <c r="AB827" s="5" t="s">
        <v>58</v>
      </c>
      <c r="AC827" s="5" t="s">
        <v>52</v>
      </c>
      <c r="AD827" s="5" t="s">
        <v>121</v>
      </c>
      <c r="AE827" s="5" t="s">
        <v>112</v>
      </c>
      <c r="AF827" s="5" t="s">
        <v>93</v>
      </c>
      <c r="AG827" s="5" t="s">
        <v>536</v>
      </c>
      <c r="AH827" s="5" t="s">
        <v>123</v>
      </c>
      <c r="AI827" s="5" t="s">
        <v>64</v>
      </c>
      <c r="AJ827" s="5" t="s">
        <v>250</v>
      </c>
      <c r="AK827" s="5" t="s">
        <v>66</v>
      </c>
      <c r="AL827" s="5" t="s">
        <v>84</v>
      </c>
      <c r="AM827" s="5" t="s">
        <v>68</v>
      </c>
      <c r="AN827" s="5" t="s">
        <v>106</v>
      </c>
      <c r="AO827" s="5" t="s">
        <v>107</v>
      </c>
      <c r="AP827" s="5" t="s">
        <v>108</v>
      </c>
      <c r="AQ827" s="6">
        <v>22905</v>
      </c>
    </row>
    <row r="828" spans="1:43" ht="16.5" thickBot="1" x14ac:dyDescent="0.3">
      <c r="A828" s="4">
        <v>28900</v>
      </c>
      <c r="B828" s="5" t="s">
        <v>43</v>
      </c>
      <c r="C828" s="6">
        <v>26055000</v>
      </c>
      <c r="D828" s="5" t="s">
        <v>44</v>
      </c>
      <c r="E828" s="6">
        <v>37.777068</v>
      </c>
      <c r="F828" s="6">
        <v>-122.43650700000001</v>
      </c>
      <c r="G828" s="5" t="s">
        <v>45</v>
      </c>
      <c r="H828" s="5" t="s">
        <v>46</v>
      </c>
      <c r="I828" s="6">
        <v>4947692</v>
      </c>
      <c r="J828" s="6">
        <v>2010</v>
      </c>
      <c r="K828" s="6">
        <v>3801</v>
      </c>
      <c r="L828" s="6">
        <v>20101026</v>
      </c>
      <c r="M828" s="6">
        <v>2311</v>
      </c>
      <c r="N828" s="6">
        <v>2038</v>
      </c>
      <c r="O828" s="5" t="s">
        <v>295</v>
      </c>
      <c r="P828" s="5" t="s">
        <v>47</v>
      </c>
      <c r="Q828" s="5" t="s">
        <v>240</v>
      </c>
      <c r="R828" s="5" t="s">
        <v>680</v>
      </c>
      <c r="S828" s="5" t="s">
        <v>174</v>
      </c>
      <c r="T828" s="6">
        <v>0</v>
      </c>
      <c r="U828" s="5" t="s">
        <v>51</v>
      </c>
      <c r="V828" s="5" t="s">
        <v>52</v>
      </c>
      <c r="W828" s="5" t="s">
        <v>111</v>
      </c>
      <c r="X828" s="5" t="s">
        <v>91</v>
      </c>
      <c r="Y828" s="5" t="s">
        <v>78</v>
      </c>
      <c r="Z828" s="5" t="s">
        <v>56</v>
      </c>
      <c r="AA828" s="5" t="s">
        <v>57</v>
      </c>
      <c r="AB828" s="5" t="s">
        <v>58</v>
      </c>
      <c r="AC828" s="5" t="s">
        <v>52</v>
      </c>
      <c r="AD828" s="5" t="s">
        <v>131</v>
      </c>
      <c r="AE828" s="5" t="s">
        <v>112</v>
      </c>
      <c r="AF828" s="5" t="s">
        <v>79</v>
      </c>
      <c r="AG828" s="5" t="s">
        <v>749</v>
      </c>
      <c r="AH828" s="5" t="s">
        <v>149</v>
      </c>
      <c r="AI828" s="5" t="s">
        <v>64</v>
      </c>
      <c r="AJ828" s="5" t="s">
        <v>220</v>
      </c>
      <c r="AK828" s="5" t="s">
        <v>66</v>
      </c>
      <c r="AL828" s="5" t="s">
        <v>84</v>
      </c>
      <c r="AM828" s="5" t="s">
        <v>68</v>
      </c>
      <c r="AN828" s="5" t="s">
        <v>221</v>
      </c>
      <c r="AO828" s="5" t="s">
        <v>222</v>
      </c>
      <c r="AP828" s="5" t="s">
        <v>223</v>
      </c>
      <c r="AQ828" s="6">
        <v>3448</v>
      </c>
    </row>
    <row r="829" spans="1:43" ht="16.5" thickBot="1" x14ac:dyDescent="0.3">
      <c r="A829" s="4">
        <v>26814</v>
      </c>
      <c r="B829" s="5" t="s">
        <v>43</v>
      </c>
      <c r="C829" s="6">
        <v>26055000</v>
      </c>
      <c r="D829" s="5" t="s">
        <v>44</v>
      </c>
      <c r="E829" s="6">
        <v>37.777068</v>
      </c>
      <c r="F829" s="6">
        <v>-122.43650700000001</v>
      </c>
      <c r="G829" s="5" t="s">
        <v>45</v>
      </c>
      <c r="H829" s="5" t="s">
        <v>46</v>
      </c>
      <c r="I829" s="6">
        <v>140893484</v>
      </c>
      <c r="J829" s="6">
        <v>2014</v>
      </c>
      <c r="K829" s="6">
        <v>3801</v>
      </c>
      <c r="L829" s="6">
        <v>20141022</v>
      </c>
      <c r="M829" s="6">
        <v>1040</v>
      </c>
      <c r="N829" s="6">
        <v>1764</v>
      </c>
      <c r="O829" s="5" t="s">
        <v>71</v>
      </c>
      <c r="P829" s="5" t="s">
        <v>88</v>
      </c>
      <c r="Q829" s="5" t="s">
        <v>169</v>
      </c>
      <c r="R829" s="5" t="s">
        <v>680</v>
      </c>
      <c r="S829" s="5" t="s">
        <v>174</v>
      </c>
      <c r="T829" s="6">
        <v>0</v>
      </c>
      <c r="U829" s="5" t="s">
        <v>51</v>
      </c>
      <c r="V829" s="5" t="s">
        <v>52</v>
      </c>
      <c r="W829" s="5" t="s">
        <v>90</v>
      </c>
      <c r="X829" s="5" t="s">
        <v>77</v>
      </c>
      <c r="Y829" s="5" t="s">
        <v>78</v>
      </c>
      <c r="Z829" s="5" t="s">
        <v>56</v>
      </c>
      <c r="AA829" s="5" t="s">
        <v>57</v>
      </c>
      <c r="AB829" s="5" t="s">
        <v>58</v>
      </c>
      <c r="AC829" s="5" t="s">
        <v>52</v>
      </c>
      <c r="AD829" s="5" t="s">
        <v>59</v>
      </c>
      <c r="AE829" s="5" t="s">
        <v>60</v>
      </c>
      <c r="AF829" s="5" t="s">
        <v>79</v>
      </c>
      <c r="AG829" s="5" t="s">
        <v>749</v>
      </c>
      <c r="AH829" s="5" t="s">
        <v>81</v>
      </c>
      <c r="AI829" s="5" t="s">
        <v>64</v>
      </c>
      <c r="AJ829" s="5" t="s">
        <v>243</v>
      </c>
      <c r="AK829" s="5" t="s">
        <v>66</v>
      </c>
      <c r="AL829" s="5" t="s">
        <v>84</v>
      </c>
      <c r="AM829" s="5" t="s">
        <v>244</v>
      </c>
      <c r="AN829" s="5" t="s">
        <v>244</v>
      </c>
      <c r="AO829" s="5" t="s">
        <v>244</v>
      </c>
      <c r="AP829" s="5" t="s">
        <v>44</v>
      </c>
      <c r="AQ829" s="6">
        <v>26343</v>
      </c>
    </row>
    <row r="830" spans="1:43" ht="16.5" thickBot="1" x14ac:dyDescent="0.3">
      <c r="A830" s="4">
        <v>29024</v>
      </c>
      <c r="B830" s="5" t="s">
        <v>43</v>
      </c>
      <c r="C830" s="6">
        <v>26070000</v>
      </c>
      <c r="D830" s="5" t="s">
        <v>44</v>
      </c>
      <c r="E830" s="6">
        <v>37.778723999999997</v>
      </c>
      <c r="F830" s="6">
        <v>-122.438552</v>
      </c>
      <c r="G830" s="5" t="s">
        <v>45</v>
      </c>
      <c r="H830" s="5" t="s">
        <v>46</v>
      </c>
      <c r="I830" s="6">
        <v>4919434</v>
      </c>
      <c r="J830" s="6">
        <v>2010</v>
      </c>
      <c r="K830" s="6">
        <v>3801</v>
      </c>
      <c r="L830" s="6">
        <v>20101010</v>
      </c>
      <c r="M830" s="6">
        <v>1657</v>
      </c>
      <c r="N830" s="6">
        <v>2082</v>
      </c>
      <c r="O830" s="5" t="s">
        <v>119</v>
      </c>
      <c r="P830" s="5" t="s">
        <v>182</v>
      </c>
      <c r="Q830" s="5" t="s">
        <v>769</v>
      </c>
      <c r="R830" s="5" t="s">
        <v>453</v>
      </c>
      <c r="S830" s="5" t="s">
        <v>768</v>
      </c>
      <c r="T830" s="6">
        <v>0</v>
      </c>
      <c r="U830" s="5" t="s">
        <v>51</v>
      </c>
      <c r="V830" s="5" t="s">
        <v>52</v>
      </c>
      <c r="W830" s="5" t="s">
        <v>53</v>
      </c>
      <c r="X830" s="5" t="s">
        <v>91</v>
      </c>
      <c r="Y830" s="5" t="s">
        <v>78</v>
      </c>
      <c r="Z830" s="5" t="s">
        <v>56</v>
      </c>
      <c r="AA830" s="5" t="s">
        <v>57</v>
      </c>
      <c r="AB830" s="5" t="s">
        <v>58</v>
      </c>
      <c r="AC830" s="5" t="s">
        <v>52</v>
      </c>
      <c r="AD830" s="5" t="s">
        <v>59</v>
      </c>
      <c r="AE830" s="5" t="s">
        <v>112</v>
      </c>
      <c r="AF830" s="5" t="s">
        <v>79</v>
      </c>
      <c r="AG830" s="5" t="s">
        <v>545</v>
      </c>
      <c r="AH830" s="5" t="s">
        <v>63</v>
      </c>
      <c r="AI830" s="5" t="s">
        <v>64</v>
      </c>
      <c r="AJ830" s="5" t="s">
        <v>250</v>
      </c>
      <c r="AK830" s="5" t="s">
        <v>66</v>
      </c>
      <c r="AL830" s="5" t="s">
        <v>84</v>
      </c>
      <c r="AM830" s="5" t="s">
        <v>68</v>
      </c>
      <c r="AN830" s="5" t="s">
        <v>106</v>
      </c>
      <c r="AO830" s="5" t="s">
        <v>107</v>
      </c>
      <c r="AP830" s="5" t="s">
        <v>108</v>
      </c>
      <c r="AQ830" s="6">
        <v>8292</v>
      </c>
    </row>
    <row r="831" spans="1:43" ht="16.5" thickBot="1" x14ac:dyDescent="0.3">
      <c r="A831" s="4">
        <v>28845</v>
      </c>
      <c r="B831" s="5" t="s">
        <v>43</v>
      </c>
      <c r="C831" s="6">
        <v>26065000</v>
      </c>
      <c r="D831" s="5" t="s">
        <v>44</v>
      </c>
      <c r="E831" s="6">
        <v>37.778937999999997</v>
      </c>
      <c r="F831" s="6">
        <v>-122.436885</v>
      </c>
      <c r="G831" s="5" t="s">
        <v>45</v>
      </c>
      <c r="H831" s="5" t="s">
        <v>46</v>
      </c>
      <c r="I831" s="6">
        <v>140911973</v>
      </c>
      <c r="J831" s="6">
        <v>2014</v>
      </c>
      <c r="K831" s="6">
        <v>3801</v>
      </c>
      <c r="L831" s="6">
        <v>20141028</v>
      </c>
      <c r="M831" s="6">
        <v>96</v>
      </c>
      <c r="N831" s="6">
        <v>2002</v>
      </c>
      <c r="O831" s="5" t="s">
        <v>119</v>
      </c>
      <c r="P831" s="5" t="s">
        <v>47</v>
      </c>
      <c r="Q831" s="5" t="s">
        <v>142</v>
      </c>
      <c r="R831" s="5" t="s">
        <v>680</v>
      </c>
      <c r="S831" s="5" t="s">
        <v>74</v>
      </c>
      <c r="T831" s="6">
        <v>0</v>
      </c>
      <c r="U831" s="5" t="s">
        <v>51</v>
      </c>
      <c r="V831" s="5" t="s">
        <v>52</v>
      </c>
      <c r="W831" s="5" t="s">
        <v>53</v>
      </c>
      <c r="X831" s="5" t="s">
        <v>91</v>
      </c>
      <c r="Y831" s="5" t="s">
        <v>92</v>
      </c>
      <c r="Z831" s="5" t="s">
        <v>56</v>
      </c>
      <c r="AA831" s="5" t="s">
        <v>57</v>
      </c>
      <c r="AB831" s="5" t="s">
        <v>58</v>
      </c>
      <c r="AC831" s="5" t="s">
        <v>52</v>
      </c>
      <c r="AD831" s="5" t="s">
        <v>59</v>
      </c>
      <c r="AE831" s="5" t="s">
        <v>60</v>
      </c>
      <c r="AF831" s="5" t="s">
        <v>93</v>
      </c>
      <c r="AG831" s="5" t="s">
        <v>776</v>
      </c>
      <c r="AH831" s="5" t="s">
        <v>133</v>
      </c>
      <c r="AI831" s="5" t="s">
        <v>64</v>
      </c>
      <c r="AJ831" s="5" t="s">
        <v>139</v>
      </c>
      <c r="AK831" s="5" t="s">
        <v>66</v>
      </c>
      <c r="AL831" s="5" t="s">
        <v>84</v>
      </c>
      <c r="AM831" s="5" t="s">
        <v>68</v>
      </c>
      <c r="AN831" s="6">
        <v>22107</v>
      </c>
      <c r="AO831" s="5" t="s">
        <v>140</v>
      </c>
      <c r="AP831" s="5" t="s">
        <v>141</v>
      </c>
      <c r="AQ831" s="6">
        <v>11443</v>
      </c>
    </row>
    <row r="832" spans="1:43" ht="16.5" thickBot="1" x14ac:dyDescent="0.3">
      <c r="A832" s="4">
        <v>28903</v>
      </c>
      <c r="B832" s="5" t="s">
        <v>43</v>
      </c>
      <c r="C832" s="6">
        <v>26056000</v>
      </c>
      <c r="D832" s="5" t="s">
        <v>44</v>
      </c>
      <c r="E832" s="6">
        <v>37.775925000000001</v>
      </c>
      <c r="F832" s="6">
        <v>-122.43799</v>
      </c>
      <c r="G832" s="5" t="s">
        <v>45</v>
      </c>
      <c r="H832" s="5" t="s">
        <v>46</v>
      </c>
      <c r="I832" s="6">
        <v>2347540</v>
      </c>
      <c r="J832" s="6">
        <v>2005</v>
      </c>
      <c r="K832" s="6">
        <v>3801</v>
      </c>
      <c r="L832" s="6">
        <v>20051009</v>
      </c>
      <c r="M832" s="6">
        <v>1520</v>
      </c>
      <c r="N832" s="6">
        <v>571</v>
      </c>
      <c r="O832" s="5" t="s">
        <v>44</v>
      </c>
      <c r="P832" s="5" t="s">
        <v>182</v>
      </c>
      <c r="Q832" s="6">
        <v>4</v>
      </c>
      <c r="R832" s="5" t="s">
        <v>453</v>
      </c>
      <c r="S832" s="5" t="s">
        <v>784</v>
      </c>
      <c r="T832" s="6">
        <v>0</v>
      </c>
      <c r="U832" s="5" t="s">
        <v>51</v>
      </c>
      <c r="V832" s="5" t="s">
        <v>52</v>
      </c>
      <c r="W832" s="5" t="s">
        <v>90</v>
      </c>
      <c r="X832" s="5" t="s">
        <v>91</v>
      </c>
      <c r="Y832" s="5" t="s">
        <v>78</v>
      </c>
      <c r="Z832" s="5" t="s">
        <v>56</v>
      </c>
      <c r="AA832" s="5" t="s">
        <v>57</v>
      </c>
      <c r="AB832" s="5" t="s">
        <v>58</v>
      </c>
      <c r="AC832" s="5" t="s">
        <v>52</v>
      </c>
      <c r="AD832" s="5" t="s">
        <v>59</v>
      </c>
      <c r="AE832" s="5" t="s">
        <v>60</v>
      </c>
      <c r="AF832" s="5" t="s">
        <v>79</v>
      </c>
      <c r="AG832" s="5" t="s">
        <v>549</v>
      </c>
      <c r="AH832" s="5" t="s">
        <v>63</v>
      </c>
      <c r="AI832" s="5" t="s">
        <v>64</v>
      </c>
      <c r="AJ832" s="5" t="s">
        <v>312</v>
      </c>
      <c r="AK832" s="5" t="s">
        <v>66</v>
      </c>
      <c r="AL832" s="5" t="s">
        <v>84</v>
      </c>
      <c r="AM832" s="5" t="s">
        <v>68</v>
      </c>
      <c r="AN832" s="5" t="s">
        <v>276</v>
      </c>
      <c r="AO832" s="5" t="s">
        <v>277</v>
      </c>
      <c r="AP832" s="5" t="s">
        <v>278</v>
      </c>
      <c r="AQ832" s="6">
        <v>23757</v>
      </c>
    </row>
    <row r="833" spans="1:43" ht="16.5" thickBot="1" x14ac:dyDescent="0.3">
      <c r="A833" s="4">
        <v>17363</v>
      </c>
      <c r="B833" s="5" t="s">
        <v>43</v>
      </c>
      <c r="C833" s="6">
        <v>26352000</v>
      </c>
      <c r="D833" s="6">
        <v>2608000</v>
      </c>
      <c r="E833" s="6">
        <v>37.775464999999997</v>
      </c>
      <c r="F833" s="6">
        <v>-122.441292</v>
      </c>
      <c r="G833" s="5" t="s">
        <v>45</v>
      </c>
      <c r="H833" s="5" t="s">
        <v>46</v>
      </c>
      <c r="I833" s="6">
        <v>150866578</v>
      </c>
      <c r="J833" s="6">
        <v>2015</v>
      </c>
      <c r="K833" s="6">
        <v>3801</v>
      </c>
      <c r="L833" s="6">
        <v>20151003</v>
      </c>
      <c r="M833" s="6">
        <v>1257</v>
      </c>
      <c r="N833" s="6">
        <v>4060</v>
      </c>
      <c r="O833" s="5" t="s">
        <v>119</v>
      </c>
      <c r="P833" s="5" t="s">
        <v>128</v>
      </c>
      <c r="Q833" s="5" t="s">
        <v>785</v>
      </c>
      <c r="R833" s="5" t="s">
        <v>230</v>
      </c>
      <c r="S833" s="5" t="s">
        <v>263</v>
      </c>
      <c r="T833" s="6">
        <v>15</v>
      </c>
      <c r="U833" s="5" t="s">
        <v>455</v>
      </c>
      <c r="V833" s="5" t="s">
        <v>52</v>
      </c>
      <c r="W833" s="5" t="s">
        <v>90</v>
      </c>
      <c r="X833" s="5" t="s">
        <v>147</v>
      </c>
      <c r="Y833" s="5" t="s">
        <v>78</v>
      </c>
      <c r="Z833" s="5" t="s">
        <v>56</v>
      </c>
      <c r="AA833" s="5" t="s">
        <v>57</v>
      </c>
      <c r="AB833" s="5" t="s">
        <v>58</v>
      </c>
      <c r="AC833" s="5" t="s">
        <v>52</v>
      </c>
      <c r="AD833" s="5" t="s">
        <v>59</v>
      </c>
      <c r="AE833" s="5" t="s">
        <v>112</v>
      </c>
      <c r="AF833" s="5" t="s">
        <v>79</v>
      </c>
      <c r="AG833" s="5" t="s">
        <v>786</v>
      </c>
      <c r="AH833" s="5" t="s">
        <v>81</v>
      </c>
      <c r="AI833" s="5" t="s">
        <v>64</v>
      </c>
      <c r="AJ833" s="5" t="s">
        <v>65</v>
      </c>
      <c r="AK833" s="5" t="s">
        <v>66</v>
      </c>
      <c r="AL833" s="5" t="s">
        <v>84</v>
      </c>
      <c r="AM833" s="5" t="s">
        <v>68</v>
      </c>
      <c r="AN833" s="6">
        <v>22350</v>
      </c>
      <c r="AO833" s="5" t="s">
        <v>69</v>
      </c>
      <c r="AP833" s="5" t="s">
        <v>70</v>
      </c>
      <c r="AQ833" s="6">
        <v>17832</v>
      </c>
    </row>
    <row r="834" spans="1:43" ht="16.5" thickBot="1" x14ac:dyDescent="0.3">
      <c r="A834" s="4">
        <v>28916</v>
      </c>
      <c r="B834" s="5" t="s">
        <v>43</v>
      </c>
      <c r="C834" s="6">
        <v>26056000</v>
      </c>
      <c r="D834" s="5" t="s">
        <v>44</v>
      </c>
      <c r="E834" s="6">
        <v>37.775925000000001</v>
      </c>
      <c r="F834" s="6">
        <v>-122.43799</v>
      </c>
      <c r="G834" s="5" t="s">
        <v>45</v>
      </c>
      <c r="H834" s="5" t="s">
        <v>46</v>
      </c>
      <c r="I834" s="6">
        <v>4944541</v>
      </c>
      <c r="J834" s="6">
        <v>2010</v>
      </c>
      <c r="K834" s="6">
        <v>3801</v>
      </c>
      <c r="L834" s="6">
        <v>20101020</v>
      </c>
      <c r="M834" s="6">
        <v>1619</v>
      </c>
      <c r="N834" s="6">
        <v>1337</v>
      </c>
      <c r="O834" s="5" t="s">
        <v>217</v>
      </c>
      <c r="P834" s="5" t="s">
        <v>88</v>
      </c>
      <c r="Q834" s="5" t="s">
        <v>440</v>
      </c>
      <c r="R834" s="5" t="s">
        <v>453</v>
      </c>
      <c r="S834" s="5" t="s">
        <v>263</v>
      </c>
      <c r="T834" s="6">
        <v>0</v>
      </c>
      <c r="U834" s="5" t="s">
        <v>51</v>
      </c>
      <c r="V834" s="5" t="s">
        <v>52</v>
      </c>
      <c r="W834" s="5" t="s">
        <v>90</v>
      </c>
      <c r="X834" s="5" t="s">
        <v>91</v>
      </c>
      <c r="Y834" s="5" t="s">
        <v>78</v>
      </c>
      <c r="Z834" s="5" t="s">
        <v>56</v>
      </c>
      <c r="AA834" s="5" t="s">
        <v>57</v>
      </c>
      <c r="AB834" s="5" t="s">
        <v>58</v>
      </c>
      <c r="AC834" s="5" t="s">
        <v>52</v>
      </c>
      <c r="AD834" s="5" t="s">
        <v>59</v>
      </c>
      <c r="AE834" s="5" t="s">
        <v>112</v>
      </c>
      <c r="AF834" s="5" t="s">
        <v>79</v>
      </c>
      <c r="AG834" s="5" t="s">
        <v>549</v>
      </c>
      <c r="AH834" s="5" t="s">
        <v>63</v>
      </c>
      <c r="AI834" s="5" t="s">
        <v>64</v>
      </c>
      <c r="AJ834" s="5" t="s">
        <v>65</v>
      </c>
      <c r="AK834" s="5" t="s">
        <v>66</v>
      </c>
      <c r="AL834" s="5" t="s">
        <v>84</v>
      </c>
      <c r="AM834" s="5" t="s">
        <v>68</v>
      </c>
      <c r="AN834" s="6">
        <v>22350</v>
      </c>
      <c r="AO834" s="5" t="s">
        <v>69</v>
      </c>
      <c r="AP834" s="5" t="s">
        <v>70</v>
      </c>
      <c r="AQ834" s="6">
        <v>13960</v>
      </c>
    </row>
    <row r="835" spans="1:43" ht="16.5" thickBot="1" x14ac:dyDescent="0.3">
      <c r="A835" s="4">
        <v>23806</v>
      </c>
      <c r="B835" s="5" t="s">
        <v>43</v>
      </c>
      <c r="C835" s="6">
        <v>26377000</v>
      </c>
      <c r="D835" s="6">
        <v>8849000</v>
      </c>
      <c r="E835" s="6">
        <v>37.774937999999999</v>
      </c>
      <c r="F835" s="6">
        <v>-122.446297</v>
      </c>
      <c r="G835" s="5" t="s">
        <v>45</v>
      </c>
      <c r="H835" s="5" t="s">
        <v>46</v>
      </c>
      <c r="I835" s="6">
        <v>140910470</v>
      </c>
      <c r="J835" s="6">
        <v>2014</v>
      </c>
      <c r="K835" s="6">
        <v>3801</v>
      </c>
      <c r="L835" s="6">
        <v>20141027</v>
      </c>
      <c r="M835" s="6">
        <v>1650</v>
      </c>
      <c r="N835" s="6">
        <v>202</v>
      </c>
      <c r="O835" s="5" t="s">
        <v>119</v>
      </c>
      <c r="P835" s="5" t="s">
        <v>172</v>
      </c>
      <c r="Q835" s="5" t="s">
        <v>142</v>
      </c>
      <c r="R835" s="5" t="s">
        <v>644</v>
      </c>
      <c r="S835" s="5" t="s">
        <v>263</v>
      </c>
      <c r="T835" s="6">
        <v>25</v>
      </c>
      <c r="U835" s="5" t="s">
        <v>622</v>
      </c>
      <c r="V835" s="5" t="s">
        <v>52</v>
      </c>
      <c r="W835" s="5" t="s">
        <v>90</v>
      </c>
      <c r="X835" s="5" t="s">
        <v>147</v>
      </c>
      <c r="Y835" s="5" t="s">
        <v>78</v>
      </c>
      <c r="Z835" s="5" t="s">
        <v>56</v>
      </c>
      <c r="AA835" s="5" t="s">
        <v>57</v>
      </c>
      <c r="AB835" s="5" t="s">
        <v>58</v>
      </c>
      <c r="AC835" s="5" t="s">
        <v>52</v>
      </c>
      <c r="AD835" s="5" t="s">
        <v>59</v>
      </c>
      <c r="AE835" s="5" t="s">
        <v>60</v>
      </c>
      <c r="AF835" s="5" t="s">
        <v>79</v>
      </c>
      <c r="AG835" s="5" t="s">
        <v>801</v>
      </c>
      <c r="AH835" s="5" t="s">
        <v>63</v>
      </c>
      <c r="AI835" s="5" t="s">
        <v>64</v>
      </c>
      <c r="AJ835" s="5" t="s">
        <v>65</v>
      </c>
      <c r="AK835" s="5" t="s">
        <v>168</v>
      </c>
      <c r="AL835" s="5" t="s">
        <v>84</v>
      </c>
      <c r="AM835" s="5" t="s">
        <v>68</v>
      </c>
      <c r="AN835" s="6">
        <v>22350</v>
      </c>
      <c r="AO835" s="5" t="s">
        <v>69</v>
      </c>
      <c r="AP835" s="5" t="s">
        <v>70</v>
      </c>
      <c r="AQ835" s="6">
        <v>15996</v>
      </c>
    </row>
    <row r="836" spans="1:43" ht="16.5" thickBot="1" x14ac:dyDescent="0.3">
      <c r="A836" s="4">
        <v>14959</v>
      </c>
      <c r="B836" s="5" t="s">
        <v>43</v>
      </c>
      <c r="C836" s="6">
        <v>26383000</v>
      </c>
      <c r="D836" s="5" t="s">
        <v>44</v>
      </c>
      <c r="E836" s="6">
        <v>37.777669000000003</v>
      </c>
      <c r="F836" s="6">
        <v>-122.44684599999999</v>
      </c>
      <c r="G836" s="5" t="s">
        <v>45</v>
      </c>
      <c r="H836" s="5" t="s">
        <v>46</v>
      </c>
      <c r="I836" s="6">
        <v>2829496</v>
      </c>
      <c r="J836" s="6">
        <v>2006</v>
      </c>
      <c r="K836" s="6">
        <v>3801</v>
      </c>
      <c r="L836" s="6">
        <v>20061007</v>
      </c>
      <c r="M836" s="6">
        <v>43</v>
      </c>
      <c r="N836" s="6">
        <v>518</v>
      </c>
      <c r="O836" s="5" t="s">
        <v>295</v>
      </c>
      <c r="P836" s="5" t="s">
        <v>128</v>
      </c>
      <c r="Q836" s="5" t="s">
        <v>240</v>
      </c>
      <c r="R836" s="5" t="s">
        <v>644</v>
      </c>
      <c r="S836" s="5" t="s">
        <v>768</v>
      </c>
      <c r="T836" s="6">
        <v>0</v>
      </c>
      <c r="U836" s="5" t="s">
        <v>51</v>
      </c>
      <c r="V836" s="5" t="s">
        <v>52</v>
      </c>
      <c r="W836" s="5" t="s">
        <v>90</v>
      </c>
      <c r="X836" s="5" t="s">
        <v>150</v>
      </c>
      <c r="Y836" s="5" t="s">
        <v>151</v>
      </c>
      <c r="Z836" s="5" t="s">
        <v>152</v>
      </c>
      <c r="AA836" s="5" t="s">
        <v>57</v>
      </c>
      <c r="AB836" s="5" t="s">
        <v>58</v>
      </c>
      <c r="AC836" s="5" t="s">
        <v>52</v>
      </c>
      <c r="AD836" s="5" t="s">
        <v>131</v>
      </c>
      <c r="AE836" s="5" t="s">
        <v>112</v>
      </c>
      <c r="AF836" s="5" t="s">
        <v>153</v>
      </c>
      <c r="AG836" s="5" t="s">
        <v>767</v>
      </c>
      <c r="AH836" s="5" t="s">
        <v>149</v>
      </c>
      <c r="AI836" s="5" t="s">
        <v>64</v>
      </c>
      <c r="AJ836" s="5" t="s">
        <v>497</v>
      </c>
      <c r="AK836" s="5" t="s">
        <v>66</v>
      </c>
      <c r="AL836" s="5" t="s">
        <v>84</v>
      </c>
      <c r="AM836" s="5" t="s">
        <v>68</v>
      </c>
      <c r="AN836" s="5" t="s">
        <v>498</v>
      </c>
      <c r="AO836" s="5" t="s">
        <v>499</v>
      </c>
      <c r="AP836" s="5" t="s">
        <v>127</v>
      </c>
      <c r="AQ836" s="6">
        <v>27850</v>
      </c>
    </row>
    <row r="837" spans="1:43" ht="16.5" thickBot="1" x14ac:dyDescent="0.3">
      <c r="A837" s="4">
        <v>7506</v>
      </c>
      <c r="B837" s="5" t="s">
        <v>43</v>
      </c>
      <c r="C837" s="6">
        <v>26351000</v>
      </c>
      <c r="D837" s="5" t="s">
        <v>44</v>
      </c>
      <c r="E837" s="6">
        <v>37.774566999999998</v>
      </c>
      <c r="F837" s="6">
        <v>-122.44110999999999</v>
      </c>
      <c r="G837" s="5" t="s">
        <v>45</v>
      </c>
      <c r="H837" s="5" t="s">
        <v>46</v>
      </c>
      <c r="I837" s="6">
        <v>4438709</v>
      </c>
      <c r="J837" s="6">
        <v>2009</v>
      </c>
      <c r="K837" s="6">
        <v>3801</v>
      </c>
      <c r="L837" s="6">
        <v>20091005</v>
      </c>
      <c r="M837" s="6">
        <v>1601</v>
      </c>
      <c r="N837" s="6">
        <v>1211</v>
      </c>
      <c r="O837" s="5" t="s">
        <v>119</v>
      </c>
      <c r="P837" s="5" t="s">
        <v>172</v>
      </c>
      <c r="Q837" s="5" t="s">
        <v>253</v>
      </c>
      <c r="R837" s="5" t="s">
        <v>230</v>
      </c>
      <c r="S837" s="5" t="s">
        <v>268</v>
      </c>
      <c r="T837" s="6">
        <v>0</v>
      </c>
      <c r="U837" s="5" t="s">
        <v>51</v>
      </c>
      <c r="V837" s="5" t="s">
        <v>52</v>
      </c>
      <c r="W837" s="5" t="s">
        <v>90</v>
      </c>
      <c r="X837" s="5" t="s">
        <v>52</v>
      </c>
      <c r="Y837" s="5" t="s">
        <v>254</v>
      </c>
      <c r="Z837" s="5" t="s">
        <v>56</v>
      </c>
      <c r="AA837" s="5" t="s">
        <v>57</v>
      </c>
      <c r="AB837" s="5" t="s">
        <v>58</v>
      </c>
      <c r="AC837" s="5" t="s">
        <v>52</v>
      </c>
      <c r="AD837" s="5" t="s">
        <v>59</v>
      </c>
      <c r="AE837" s="5" t="s">
        <v>112</v>
      </c>
      <c r="AF837" s="5" t="s">
        <v>93</v>
      </c>
      <c r="AG837" s="5" t="s">
        <v>807</v>
      </c>
      <c r="AH837" s="5" t="s">
        <v>63</v>
      </c>
      <c r="AI837" s="5" t="s">
        <v>64</v>
      </c>
      <c r="AJ837" s="5" t="s">
        <v>139</v>
      </c>
      <c r="AK837" s="5" t="s">
        <v>66</v>
      </c>
      <c r="AL837" s="5" t="s">
        <v>84</v>
      </c>
      <c r="AM837" s="5" t="s">
        <v>68</v>
      </c>
      <c r="AN837" s="6">
        <v>22107</v>
      </c>
      <c r="AO837" s="5" t="s">
        <v>140</v>
      </c>
      <c r="AP837" s="5" t="s">
        <v>141</v>
      </c>
      <c r="AQ837" s="6">
        <v>15835</v>
      </c>
    </row>
    <row r="838" spans="1:43" ht="16.5" thickBot="1" x14ac:dyDescent="0.3">
      <c r="A838" s="4">
        <v>19983</v>
      </c>
      <c r="B838" s="5" t="s">
        <v>43</v>
      </c>
      <c r="C838" s="6">
        <v>26053000</v>
      </c>
      <c r="D838" s="5" t="s">
        <v>44</v>
      </c>
      <c r="E838" s="6">
        <v>37.774991999999997</v>
      </c>
      <c r="F838" s="6">
        <v>-122.437799</v>
      </c>
      <c r="G838" s="5" t="s">
        <v>45</v>
      </c>
      <c r="H838" s="5" t="s">
        <v>46</v>
      </c>
      <c r="I838" s="6">
        <v>150896707</v>
      </c>
      <c r="J838" s="6">
        <v>2015</v>
      </c>
      <c r="K838" s="6">
        <v>3801</v>
      </c>
      <c r="L838" s="6">
        <v>20151013</v>
      </c>
      <c r="M838" s="6">
        <v>1533</v>
      </c>
      <c r="N838" s="6">
        <v>24</v>
      </c>
      <c r="O838" s="5" t="s">
        <v>541</v>
      </c>
      <c r="P838" s="5" t="s">
        <v>47</v>
      </c>
      <c r="Q838" s="5" t="s">
        <v>813</v>
      </c>
      <c r="R838" s="5" t="s">
        <v>453</v>
      </c>
      <c r="S838" s="5" t="s">
        <v>268</v>
      </c>
      <c r="T838" s="6">
        <v>0</v>
      </c>
      <c r="U838" s="5" t="s">
        <v>51</v>
      </c>
      <c r="V838" s="5" t="s">
        <v>52</v>
      </c>
      <c r="W838" s="5" t="s">
        <v>53</v>
      </c>
      <c r="X838" s="5" t="s">
        <v>102</v>
      </c>
      <c r="Y838" s="5" t="s">
        <v>254</v>
      </c>
      <c r="Z838" s="5" t="s">
        <v>56</v>
      </c>
      <c r="AA838" s="5" t="s">
        <v>57</v>
      </c>
      <c r="AB838" s="5" t="s">
        <v>58</v>
      </c>
      <c r="AC838" s="5" t="s">
        <v>52</v>
      </c>
      <c r="AD838" s="5" t="s">
        <v>59</v>
      </c>
      <c r="AE838" s="5" t="s">
        <v>112</v>
      </c>
      <c r="AF838" s="5" t="s">
        <v>79</v>
      </c>
      <c r="AG838" s="5" t="s">
        <v>507</v>
      </c>
      <c r="AH838" s="5" t="s">
        <v>63</v>
      </c>
      <c r="AI838" s="5" t="s">
        <v>64</v>
      </c>
      <c r="AJ838" s="5" t="s">
        <v>65</v>
      </c>
      <c r="AK838" s="5" t="s">
        <v>66</v>
      </c>
      <c r="AL838" s="5" t="s">
        <v>84</v>
      </c>
      <c r="AM838" s="5" t="s">
        <v>68</v>
      </c>
      <c r="AN838" s="6">
        <v>22350</v>
      </c>
      <c r="AO838" s="5" t="s">
        <v>69</v>
      </c>
      <c r="AP838" s="5" t="s">
        <v>70</v>
      </c>
      <c r="AQ838" s="6">
        <v>12608</v>
      </c>
    </row>
    <row r="839" spans="1:43" ht="16.5" thickBot="1" x14ac:dyDescent="0.3">
      <c r="A839" s="4">
        <v>14936</v>
      </c>
      <c r="B839" s="5" t="s">
        <v>43</v>
      </c>
      <c r="C839" s="6">
        <v>26377000</v>
      </c>
      <c r="D839" s="6">
        <v>8850000</v>
      </c>
      <c r="E839" s="6">
        <v>37.774056000000002</v>
      </c>
      <c r="F839" s="6">
        <v>-122.446117</v>
      </c>
      <c r="G839" s="5" t="s">
        <v>45</v>
      </c>
      <c r="H839" s="5" t="s">
        <v>46</v>
      </c>
      <c r="I839" s="6">
        <v>5410247</v>
      </c>
      <c r="J839" s="6">
        <v>2011</v>
      </c>
      <c r="K839" s="6">
        <v>3801</v>
      </c>
      <c r="L839" s="6">
        <v>20111003</v>
      </c>
      <c r="M839" s="6">
        <v>1128</v>
      </c>
      <c r="N839" s="6">
        <v>1666</v>
      </c>
      <c r="O839" s="5" t="s">
        <v>119</v>
      </c>
      <c r="P839" s="5" t="s">
        <v>172</v>
      </c>
      <c r="Q839" s="5" t="s">
        <v>208</v>
      </c>
      <c r="R839" s="5" t="s">
        <v>644</v>
      </c>
      <c r="S839" s="5" t="s">
        <v>268</v>
      </c>
      <c r="T839" s="6">
        <v>45</v>
      </c>
      <c r="U839" s="5" t="s">
        <v>622</v>
      </c>
      <c r="V839" s="5" t="s">
        <v>52</v>
      </c>
      <c r="W839" s="5" t="s">
        <v>53</v>
      </c>
      <c r="X839" s="5" t="s">
        <v>54</v>
      </c>
      <c r="Y839" s="5" t="s">
        <v>151</v>
      </c>
      <c r="Z839" s="5" t="s">
        <v>203</v>
      </c>
      <c r="AA839" s="5" t="s">
        <v>213</v>
      </c>
      <c r="AB839" s="5" t="s">
        <v>58</v>
      </c>
      <c r="AC839" s="5" t="s">
        <v>52</v>
      </c>
      <c r="AD839" s="5" t="s">
        <v>131</v>
      </c>
      <c r="AE839" s="5" t="s">
        <v>112</v>
      </c>
      <c r="AF839" s="5" t="s">
        <v>153</v>
      </c>
      <c r="AG839" s="5" t="s">
        <v>829</v>
      </c>
      <c r="AH839" s="5" t="s">
        <v>81</v>
      </c>
      <c r="AI839" s="5" t="s">
        <v>215</v>
      </c>
      <c r="AJ839" s="5" t="s">
        <v>205</v>
      </c>
      <c r="AK839" s="5" t="s">
        <v>83</v>
      </c>
      <c r="AL839" s="5" t="s">
        <v>84</v>
      </c>
      <c r="AM839" s="5" t="s">
        <v>68</v>
      </c>
      <c r="AN839" s="6">
        <v>21955</v>
      </c>
      <c r="AO839" s="5" t="s">
        <v>206</v>
      </c>
      <c r="AP839" s="5" t="s">
        <v>207</v>
      </c>
      <c r="AQ839" s="6">
        <v>215</v>
      </c>
    </row>
    <row r="840" spans="1:43" ht="16.5" thickBot="1" x14ac:dyDescent="0.3">
      <c r="A840" s="4">
        <v>343</v>
      </c>
      <c r="B840" s="5" t="s">
        <v>43</v>
      </c>
      <c r="C840" s="6">
        <v>26053000</v>
      </c>
      <c r="D840" s="6">
        <v>4802101</v>
      </c>
      <c r="E840" s="6">
        <v>37.774892999999999</v>
      </c>
      <c r="F840" s="6">
        <v>-122.43783000000001</v>
      </c>
      <c r="G840" s="5" t="s">
        <v>45</v>
      </c>
      <c r="H840" s="5" t="s">
        <v>46</v>
      </c>
      <c r="I840" s="6">
        <v>130899787</v>
      </c>
      <c r="J840" s="6">
        <v>2013</v>
      </c>
      <c r="K840" s="6">
        <v>3801</v>
      </c>
      <c r="L840" s="6">
        <v>20131023</v>
      </c>
      <c r="M840" s="6">
        <v>1649</v>
      </c>
      <c r="N840" s="6">
        <v>1666</v>
      </c>
      <c r="O840" s="5" t="s">
        <v>119</v>
      </c>
      <c r="P840" s="5" t="s">
        <v>88</v>
      </c>
      <c r="Q840" s="5" t="s">
        <v>821</v>
      </c>
      <c r="R840" s="5" t="s">
        <v>453</v>
      </c>
      <c r="S840" s="5" t="s">
        <v>268</v>
      </c>
      <c r="T840" s="6">
        <v>34</v>
      </c>
      <c r="U840" s="5" t="s">
        <v>455</v>
      </c>
      <c r="V840" s="5" t="s">
        <v>52</v>
      </c>
      <c r="W840" s="5" t="s">
        <v>90</v>
      </c>
      <c r="X840" s="5" t="s">
        <v>147</v>
      </c>
      <c r="Y840" s="5" t="s">
        <v>78</v>
      </c>
      <c r="Z840" s="5" t="s">
        <v>56</v>
      </c>
      <c r="AA840" s="5" t="s">
        <v>57</v>
      </c>
      <c r="AB840" s="5" t="s">
        <v>58</v>
      </c>
      <c r="AC840" s="5" t="s">
        <v>52</v>
      </c>
      <c r="AD840" s="5" t="s">
        <v>59</v>
      </c>
      <c r="AE840" s="5" t="s">
        <v>112</v>
      </c>
      <c r="AF840" s="5" t="s">
        <v>79</v>
      </c>
      <c r="AG840" s="5" t="s">
        <v>822</v>
      </c>
      <c r="AH840" s="5" t="s">
        <v>63</v>
      </c>
      <c r="AI840" s="5" t="s">
        <v>64</v>
      </c>
      <c r="AJ840" s="5" t="s">
        <v>65</v>
      </c>
      <c r="AK840" s="5" t="s">
        <v>168</v>
      </c>
      <c r="AL840" s="5" t="s">
        <v>84</v>
      </c>
      <c r="AM840" s="5" t="s">
        <v>68</v>
      </c>
      <c r="AN840" s="6">
        <v>22350</v>
      </c>
      <c r="AO840" s="5" t="s">
        <v>69</v>
      </c>
      <c r="AP840" s="5" t="s">
        <v>70</v>
      </c>
      <c r="AQ840" s="6">
        <v>32047</v>
      </c>
    </row>
    <row r="841" spans="1:43" ht="16.5" thickBot="1" x14ac:dyDescent="0.3">
      <c r="A841" s="4">
        <v>29005</v>
      </c>
      <c r="B841" s="5" t="s">
        <v>43</v>
      </c>
      <c r="C841" s="6">
        <v>26356000</v>
      </c>
      <c r="D841" s="5" t="s">
        <v>44</v>
      </c>
      <c r="E841" s="6">
        <v>37.774358999999997</v>
      </c>
      <c r="F841" s="6">
        <v>-122.44275500000001</v>
      </c>
      <c r="G841" s="5" t="s">
        <v>45</v>
      </c>
      <c r="H841" s="5" t="s">
        <v>46</v>
      </c>
      <c r="I841" s="6">
        <v>140912034</v>
      </c>
      <c r="J841" s="6">
        <v>2014</v>
      </c>
      <c r="K841" s="6">
        <v>3801</v>
      </c>
      <c r="L841" s="6">
        <v>20141028</v>
      </c>
      <c r="M841" s="6">
        <v>922</v>
      </c>
      <c r="N841" s="6">
        <v>2002</v>
      </c>
      <c r="O841" s="5" t="s">
        <v>44</v>
      </c>
      <c r="P841" s="5" t="s">
        <v>47</v>
      </c>
      <c r="Q841" s="5" t="s">
        <v>142</v>
      </c>
      <c r="R841" s="5" t="s">
        <v>735</v>
      </c>
      <c r="S841" s="5" t="s">
        <v>268</v>
      </c>
      <c r="T841" s="6">
        <v>0</v>
      </c>
      <c r="U841" s="5" t="s">
        <v>51</v>
      </c>
      <c r="V841" s="5" t="s">
        <v>52</v>
      </c>
      <c r="W841" s="5" t="s">
        <v>53</v>
      </c>
      <c r="X841" s="5" t="s">
        <v>54</v>
      </c>
      <c r="Y841" s="5" t="s">
        <v>55</v>
      </c>
      <c r="Z841" s="5" t="s">
        <v>56</v>
      </c>
      <c r="AA841" s="5" t="s">
        <v>57</v>
      </c>
      <c r="AB841" s="5" t="s">
        <v>58</v>
      </c>
      <c r="AC841" s="5" t="s">
        <v>52</v>
      </c>
      <c r="AD841" s="5" t="s">
        <v>59</v>
      </c>
      <c r="AE841" s="5" t="s">
        <v>60</v>
      </c>
      <c r="AF841" s="5" t="s">
        <v>79</v>
      </c>
      <c r="AG841" s="5" t="s">
        <v>828</v>
      </c>
      <c r="AH841" s="5" t="s">
        <v>95</v>
      </c>
      <c r="AI841" s="5" t="s">
        <v>64</v>
      </c>
      <c r="AJ841" s="5" t="s">
        <v>65</v>
      </c>
      <c r="AK841" s="5" t="s">
        <v>66</v>
      </c>
      <c r="AL841" s="5" t="s">
        <v>84</v>
      </c>
      <c r="AM841" s="5" t="s">
        <v>68</v>
      </c>
      <c r="AN841" s="6">
        <v>22350</v>
      </c>
      <c r="AO841" s="5" t="s">
        <v>69</v>
      </c>
      <c r="AP841" s="5" t="s">
        <v>70</v>
      </c>
      <c r="AQ841" s="6">
        <v>9940</v>
      </c>
    </row>
    <row r="842" spans="1:43" ht="16.5" thickBot="1" x14ac:dyDescent="0.3">
      <c r="A842" s="4">
        <v>16085</v>
      </c>
      <c r="B842" s="5" t="s">
        <v>43</v>
      </c>
      <c r="C842" s="6">
        <v>26377000</v>
      </c>
      <c r="D842" s="6">
        <v>8850000</v>
      </c>
      <c r="E842" s="6">
        <v>37.773997000000001</v>
      </c>
      <c r="F842" s="6">
        <v>-122.44610400000001</v>
      </c>
      <c r="G842" s="5" t="s">
        <v>45</v>
      </c>
      <c r="H842" s="5" t="s">
        <v>46</v>
      </c>
      <c r="I842" s="6">
        <v>140850321</v>
      </c>
      <c r="J842" s="6">
        <v>2014</v>
      </c>
      <c r="K842" s="6">
        <v>3801</v>
      </c>
      <c r="L842" s="6">
        <v>20141008</v>
      </c>
      <c r="M842" s="6">
        <v>1550</v>
      </c>
      <c r="N842" s="6">
        <v>1666</v>
      </c>
      <c r="O842" s="5" t="s">
        <v>119</v>
      </c>
      <c r="P842" s="5" t="s">
        <v>88</v>
      </c>
      <c r="Q842" s="5" t="s">
        <v>208</v>
      </c>
      <c r="R842" s="5" t="s">
        <v>644</v>
      </c>
      <c r="S842" s="5" t="s">
        <v>268</v>
      </c>
      <c r="T842" s="6">
        <v>23</v>
      </c>
      <c r="U842" s="5" t="s">
        <v>622</v>
      </c>
      <c r="V842" s="5" t="s">
        <v>52</v>
      </c>
      <c r="W842" s="5" t="s">
        <v>53</v>
      </c>
      <c r="X842" s="5" t="s">
        <v>147</v>
      </c>
      <c r="Y842" s="5" t="s">
        <v>78</v>
      </c>
      <c r="Z842" s="5" t="s">
        <v>56</v>
      </c>
      <c r="AA842" s="5" t="s">
        <v>57</v>
      </c>
      <c r="AB842" s="5" t="s">
        <v>58</v>
      </c>
      <c r="AC842" s="5" t="s">
        <v>52</v>
      </c>
      <c r="AD842" s="5" t="s">
        <v>59</v>
      </c>
      <c r="AE842" s="5" t="s">
        <v>112</v>
      </c>
      <c r="AF842" s="5" t="s">
        <v>79</v>
      </c>
      <c r="AG842" s="5" t="s">
        <v>831</v>
      </c>
      <c r="AH842" s="5" t="s">
        <v>63</v>
      </c>
      <c r="AI842" s="5" t="s">
        <v>64</v>
      </c>
      <c r="AJ842" s="5" t="s">
        <v>188</v>
      </c>
      <c r="AK842" s="5" t="s">
        <v>168</v>
      </c>
      <c r="AL842" s="5" t="s">
        <v>84</v>
      </c>
      <c r="AM842" s="5" t="s">
        <v>68</v>
      </c>
      <c r="AN842" s="6">
        <v>21703</v>
      </c>
      <c r="AO842" s="5" t="s">
        <v>189</v>
      </c>
      <c r="AP842" s="5" t="s">
        <v>190</v>
      </c>
      <c r="AQ842" s="6">
        <v>7066</v>
      </c>
    </row>
    <row r="843" spans="1:43" ht="16.5" thickBot="1" x14ac:dyDescent="0.3">
      <c r="A843" s="4">
        <v>18640</v>
      </c>
      <c r="B843" s="5" t="s">
        <v>43</v>
      </c>
      <c r="C843" s="6">
        <v>26376000</v>
      </c>
      <c r="D843" s="5" t="s">
        <v>44</v>
      </c>
      <c r="E843" s="6">
        <v>37.773935000000002</v>
      </c>
      <c r="F843" s="6">
        <v>-122.44609199999999</v>
      </c>
      <c r="G843" s="5" t="s">
        <v>45</v>
      </c>
      <c r="H843" s="5" t="s">
        <v>46</v>
      </c>
      <c r="I843" s="6">
        <v>130844500</v>
      </c>
      <c r="J843" s="6">
        <v>2013</v>
      </c>
      <c r="K843" s="6">
        <v>3801</v>
      </c>
      <c r="L843" s="6">
        <v>20131006</v>
      </c>
      <c r="M843" s="6">
        <v>1233</v>
      </c>
      <c r="N843" s="6">
        <v>2179</v>
      </c>
      <c r="O843" s="5" t="s">
        <v>119</v>
      </c>
      <c r="P843" s="5" t="s">
        <v>182</v>
      </c>
      <c r="Q843" s="5" t="s">
        <v>44</v>
      </c>
      <c r="R843" s="5" t="s">
        <v>644</v>
      </c>
      <c r="S843" s="5" t="s">
        <v>268</v>
      </c>
      <c r="T843" s="6">
        <v>0</v>
      </c>
      <c r="U843" s="5" t="s">
        <v>51</v>
      </c>
      <c r="V843" s="5" t="s">
        <v>44</v>
      </c>
      <c r="W843" s="5" t="s">
        <v>90</v>
      </c>
      <c r="X843" s="5" t="s">
        <v>91</v>
      </c>
      <c r="Y843" s="5" t="s">
        <v>78</v>
      </c>
      <c r="Z843" s="5" t="s">
        <v>56</v>
      </c>
      <c r="AA843" s="5" t="s">
        <v>57</v>
      </c>
      <c r="AB843" s="5" t="s">
        <v>58</v>
      </c>
      <c r="AC843" s="5" t="s">
        <v>52</v>
      </c>
      <c r="AD843" s="5" t="s">
        <v>59</v>
      </c>
      <c r="AE843" s="5" t="s">
        <v>112</v>
      </c>
      <c r="AF843" s="5" t="s">
        <v>79</v>
      </c>
      <c r="AG843" s="5" t="s">
        <v>803</v>
      </c>
      <c r="AH843" s="5" t="s">
        <v>81</v>
      </c>
      <c r="AI843" s="5" t="s">
        <v>64</v>
      </c>
      <c r="AJ843" s="5" t="s">
        <v>250</v>
      </c>
      <c r="AK843" s="5" t="s">
        <v>66</v>
      </c>
      <c r="AL843" s="5" t="s">
        <v>84</v>
      </c>
      <c r="AM843" s="5" t="s">
        <v>68</v>
      </c>
      <c r="AN843" s="5" t="s">
        <v>106</v>
      </c>
      <c r="AO843" s="5" t="s">
        <v>107</v>
      </c>
      <c r="AP843" s="5" t="s">
        <v>108</v>
      </c>
      <c r="AQ843" s="6">
        <v>25716</v>
      </c>
    </row>
    <row r="844" spans="1:43" ht="16.5" thickBot="1" x14ac:dyDescent="0.3">
      <c r="A844" s="4">
        <v>29300</v>
      </c>
      <c r="B844" s="5" t="s">
        <v>43</v>
      </c>
      <c r="C844" s="6">
        <v>26376000</v>
      </c>
      <c r="D844" s="5" t="s">
        <v>44</v>
      </c>
      <c r="E844" s="6">
        <v>37.773935000000002</v>
      </c>
      <c r="F844" s="6">
        <v>-122.44609199999999</v>
      </c>
      <c r="G844" s="5" t="s">
        <v>45</v>
      </c>
      <c r="H844" s="5" t="s">
        <v>46</v>
      </c>
      <c r="I844" s="6">
        <v>3954725</v>
      </c>
      <c r="J844" s="6">
        <v>2008</v>
      </c>
      <c r="K844" s="6">
        <v>3801</v>
      </c>
      <c r="L844" s="6">
        <v>20081007</v>
      </c>
      <c r="M844" s="6">
        <v>1114</v>
      </c>
      <c r="N844" s="6">
        <v>1337</v>
      </c>
      <c r="O844" s="5" t="s">
        <v>468</v>
      </c>
      <c r="P844" s="5" t="s">
        <v>47</v>
      </c>
      <c r="Q844" s="5" t="s">
        <v>354</v>
      </c>
      <c r="R844" s="5" t="s">
        <v>644</v>
      </c>
      <c r="S844" s="5" t="s">
        <v>268</v>
      </c>
      <c r="T844" s="6">
        <v>0</v>
      </c>
      <c r="U844" s="5" t="s">
        <v>51</v>
      </c>
      <c r="V844" s="5" t="s">
        <v>52</v>
      </c>
      <c r="W844" s="5" t="s">
        <v>90</v>
      </c>
      <c r="X844" s="5" t="s">
        <v>91</v>
      </c>
      <c r="Y844" s="5" t="s">
        <v>78</v>
      </c>
      <c r="Z844" s="5" t="s">
        <v>56</v>
      </c>
      <c r="AA844" s="5" t="s">
        <v>57</v>
      </c>
      <c r="AB844" s="5" t="s">
        <v>58</v>
      </c>
      <c r="AC844" s="5" t="s">
        <v>52</v>
      </c>
      <c r="AD844" s="5" t="s">
        <v>59</v>
      </c>
      <c r="AE844" s="5" t="s">
        <v>112</v>
      </c>
      <c r="AF844" s="5" t="s">
        <v>79</v>
      </c>
      <c r="AG844" s="5" t="s">
        <v>803</v>
      </c>
      <c r="AH844" s="5" t="s">
        <v>81</v>
      </c>
      <c r="AI844" s="5" t="s">
        <v>64</v>
      </c>
      <c r="AJ844" s="5" t="s">
        <v>250</v>
      </c>
      <c r="AK844" s="5" t="s">
        <v>66</v>
      </c>
      <c r="AL844" s="5" t="s">
        <v>84</v>
      </c>
      <c r="AM844" s="5" t="s">
        <v>68</v>
      </c>
      <c r="AN844" s="5" t="s">
        <v>106</v>
      </c>
      <c r="AO844" s="5" t="s">
        <v>107</v>
      </c>
      <c r="AP844" s="5" t="s">
        <v>108</v>
      </c>
      <c r="AQ844" s="6">
        <v>26533</v>
      </c>
    </row>
    <row r="845" spans="1:43" ht="16.5" thickBot="1" x14ac:dyDescent="0.3">
      <c r="A845" s="4">
        <v>9974</v>
      </c>
      <c r="B845" s="5" t="s">
        <v>43</v>
      </c>
      <c r="C845" s="6">
        <v>26052000</v>
      </c>
      <c r="D845" s="5" t="s">
        <v>44</v>
      </c>
      <c r="E845" s="6">
        <v>37.775205999999997</v>
      </c>
      <c r="F845" s="6">
        <v>-122.43612899999999</v>
      </c>
      <c r="G845" s="5" t="s">
        <v>45</v>
      </c>
      <c r="H845" s="5" t="s">
        <v>46</v>
      </c>
      <c r="I845" s="6">
        <v>4939557</v>
      </c>
      <c r="J845" s="6">
        <v>2010</v>
      </c>
      <c r="K845" s="6">
        <v>3801</v>
      </c>
      <c r="L845" s="6">
        <v>20101020</v>
      </c>
      <c r="M845" s="6">
        <v>2135</v>
      </c>
      <c r="N845" s="6">
        <v>1015</v>
      </c>
      <c r="O845" s="5" t="s">
        <v>119</v>
      </c>
      <c r="P845" s="5" t="s">
        <v>88</v>
      </c>
      <c r="Q845" s="5" t="s">
        <v>240</v>
      </c>
      <c r="R845" s="5" t="s">
        <v>680</v>
      </c>
      <c r="S845" s="5" t="s">
        <v>268</v>
      </c>
      <c r="T845" s="6">
        <v>0</v>
      </c>
      <c r="U845" s="5" t="s">
        <v>51</v>
      </c>
      <c r="V845" s="5" t="s">
        <v>52</v>
      </c>
      <c r="W845" s="5" t="s">
        <v>90</v>
      </c>
      <c r="X845" s="5" t="s">
        <v>91</v>
      </c>
      <c r="Y845" s="5" t="s">
        <v>92</v>
      </c>
      <c r="Z845" s="5" t="s">
        <v>56</v>
      </c>
      <c r="AA845" s="5" t="s">
        <v>57</v>
      </c>
      <c r="AB845" s="5" t="s">
        <v>58</v>
      </c>
      <c r="AC845" s="5" t="s">
        <v>52</v>
      </c>
      <c r="AD845" s="5" t="s">
        <v>131</v>
      </c>
      <c r="AE845" s="5" t="s">
        <v>112</v>
      </c>
      <c r="AF845" s="5" t="s">
        <v>93</v>
      </c>
      <c r="AG845" s="5" t="s">
        <v>834</v>
      </c>
      <c r="AH845" s="5" t="s">
        <v>123</v>
      </c>
      <c r="AI845" s="5" t="s">
        <v>64</v>
      </c>
      <c r="AJ845" s="5" t="s">
        <v>220</v>
      </c>
      <c r="AK845" s="5" t="s">
        <v>66</v>
      </c>
      <c r="AL845" s="5" t="s">
        <v>84</v>
      </c>
      <c r="AM845" s="5" t="s">
        <v>68</v>
      </c>
      <c r="AN845" s="5" t="s">
        <v>221</v>
      </c>
      <c r="AO845" s="5" t="s">
        <v>222</v>
      </c>
      <c r="AP845" s="5" t="s">
        <v>223</v>
      </c>
      <c r="AQ845" s="6">
        <v>22945</v>
      </c>
    </row>
    <row r="846" spans="1:43" ht="16.5" thickBot="1" x14ac:dyDescent="0.3">
      <c r="A846" s="4">
        <v>12549</v>
      </c>
      <c r="B846" s="5" t="s">
        <v>43</v>
      </c>
      <c r="C846" s="6">
        <v>26446000</v>
      </c>
      <c r="D846" s="5" t="s">
        <v>44</v>
      </c>
      <c r="E846" s="6">
        <v>37.772894999999998</v>
      </c>
      <c r="F846" s="6">
        <v>-122.454285</v>
      </c>
      <c r="G846" s="5" t="s">
        <v>45</v>
      </c>
      <c r="H846" s="5" t="s">
        <v>46</v>
      </c>
      <c r="I846" s="6">
        <v>140907198</v>
      </c>
      <c r="J846" s="6">
        <v>2014</v>
      </c>
      <c r="K846" s="6">
        <v>3801</v>
      </c>
      <c r="L846" s="6">
        <v>20141026</v>
      </c>
      <c r="M846" s="6">
        <v>1645</v>
      </c>
      <c r="N846" s="6">
        <v>1666</v>
      </c>
      <c r="O846" s="5" t="s">
        <v>119</v>
      </c>
      <c r="P846" s="5" t="s">
        <v>182</v>
      </c>
      <c r="Q846" s="5" t="s">
        <v>299</v>
      </c>
      <c r="R846" s="5" t="s">
        <v>694</v>
      </c>
      <c r="S846" s="5" t="s">
        <v>268</v>
      </c>
      <c r="T846" s="6">
        <v>0</v>
      </c>
      <c r="U846" s="5" t="s">
        <v>51</v>
      </c>
      <c r="V846" s="5" t="s">
        <v>52</v>
      </c>
      <c r="W846" s="5" t="s">
        <v>111</v>
      </c>
      <c r="X846" s="5" t="s">
        <v>91</v>
      </c>
      <c r="Y846" s="5" t="s">
        <v>78</v>
      </c>
      <c r="Z846" s="5" t="s">
        <v>56</v>
      </c>
      <c r="AA846" s="5" t="s">
        <v>57</v>
      </c>
      <c r="AB846" s="5" t="s">
        <v>58</v>
      </c>
      <c r="AC846" s="5" t="s">
        <v>52</v>
      </c>
      <c r="AD846" s="5" t="s">
        <v>59</v>
      </c>
      <c r="AE846" s="5" t="s">
        <v>112</v>
      </c>
      <c r="AF846" s="5" t="s">
        <v>79</v>
      </c>
      <c r="AG846" s="5" t="s">
        <v>837</v>
      </c>
      <c r="AH846" s="5" t="s">
        <v>63</v>
      </c>
      <c r="AI846" s="5" t="s">
        <v>64</v>
      </c>
      <c r="AJ846" s="5" t="s">
        <v>65</v>
      </c>
      <c r="AK846" s="5" t="s">
        <v>66</v>
      </c>
      <c r="AL846" s="5" t="s">
        <v>84</v>
      </c>
      <c r="AM846" s="5" t="s">
        <v>68</v>
      </c>
      <c r="AN846" s="6">
        <v>22350</v>
      </c>
      <c r="AO846" s="5" t="s">
        <v>69</v>
      </c>
      <c r="AP846" s="5" t="s">
        <v>70</v>
      </c>
      <c r="AQ846" s="6">
        <v>3306</v>
      </c>
    </row>
    <row r="847" spans="1:43" ht="16.5" thickBot="1" x14ac:dyDescent="0.3">
      <c r="A847" s="4">
        <v>29467</v>
      </c>
      <c r="B847" s="5" t="s">
        <v>43</v>
      </c>
      <c r="C847" s="6">
        <v>26446000</v>
      </c>
      <c r="D847" s="6">
        <v>12084000</v>
      </c>
      <c r="E847" s="6">
        <v>37.772925000000001</v>
      </c>
      <c r="F847" s="6">
        <v>-122.454291</v>
      </c>
      <c r="G847" s="5" t="s">
        <v>45</v>
      </c>
      <c r="H847" s="5" t="s">
        <v>46</v>
      </c>
      <c r="I847" s="6">
        <v>4438311</v>
      </c>
      <c r="J847" s="6">
        <v>2009</v>
      </c>
      <c r="K847" s="6">
        <v>3801</v>
      </c>
      <c r="L847" s="6">
        <v>20091003</v>
      </c>
      <c r="M847" s="6">
        <v>1250</v>
      </c>
      <c r="N847" s="6">
        <v>1715</v>
      </c>
      <c r="O847" s="5" t="s">
        <v>840</v>
      </c>
      <c r="P847" s="5" t="s">
        <v>128</v>
      </c>
      <c r="Q847" s="5" t="s">
        <v>119</v>
      </c>
      <c r="R847" s="5" t="s">
        <v>694</v>
      </c>
      <c r="S847" s="5" t="s">
        <v>268</v>
      </c>
      <c r="T847" s="6">
        <v>11</v>
      </c>
      <c r="U847" s="5" t="s">
        <v>120</v>
      </c>
      <c r="V847" s="5" t="s">
        <v>52</v>
      </c>
      <c r="W847" s="5" t="s">
        <v>90</v>
      </c>
      <c r="X847" s="5" t="s">
        <v>91</v>
      </c>
      <c r="Y847" s="5" t="s">
        <v>78</v>
      </c>
      <c r="Z847" s="5" t="s">
        <v>56</v>
      </c>
      <c r="AA847" s="5" t="s">
        <v>57</v>
      </c>
      <c r="AB847" s="5" t="s">
        <v>58</v>
      </c>
      <c r="AC847" s="5" t="s">
        <v>52</v>
      </c>
      <c r="AD847" s="5" t="s">
        <v>59</v>
      </c>
      <c r="AE847" s="5" t="s">
        <v>112</v>
      </c>
      <c r="AF847" s="5" t="s">
        <v>79</v>
      </c>
      <c r="AG847" s="5" t="s">
        <v>841</v>
      </c>
      <c r="AH847" s="5" t="s">
        <v>81</v>
      </c>
      <c r="AI847" s="5" t="s">
        <v>64</v>
      </c>
      <c r="AJ847" s="5" t="s">
        <v>250</v>
      </c>
      <c r="AK847" s="5" t="s">
        <v>66</v>
      </c>
      <c r="AL847" s="5" t="s">
        <v>84</v>
      </c>
      <c r="AM847" s="5" t="s">
        <v>68</v>
      </c>
      <c r="AN847" s="5" t="s">
        <v>106</v>
      </c>
      <c r="AO847" s="5" t="s">
        <v>107</v>
      </c>
      <c r="AP847" s="5" t="s">
        <v>108</v>
      </c>
      <c r="AQ847" s="6">
        <v>15307</v>
      </c>
    </row>
    <row r="848" spans="1:43" ht="16.5" thickBot="1" x14ac:dyDescent="0.3">
      <c r="A848" s="4">
        <v>14860</v>
      </c>
      <c r="B848" s="5" t="s">
        <v>43</v>
      </c>
      <c r="C848" s="6">
        <v>26345000</v>
      </c>
      <c r="D848" s="6">
        <v>8852000</v>
      </c>
      <c r="E848" s="6">
        <v>37.772154</v>
      </c>
      <c r="F848" s="6">
        <v>-122.44573200000001</v>
      </c>
      <c r="G848" s="5" t="s">
        <v>45</v>
      </c>
      <c r="H848" s="5" t="s">
        <v>46</v>
      </c>
      <c r="I848" s="6">
        <v>5377806</v>
      </c>
      <c r="J848" s="6">
        <v>2011</v>
      </c>
      <c r="K848" s="6">
        <v>3801</v>
      </c>
      <c r="L848" s="6">
        <v>20111010</v>
      </c>
      <c r="M848" s="6">
        <v>1158</v>
      </c>
      <c r="N848" s="6">
        <v>874</v>
      </c>
      <c r="O848" s="5" t="s">
        <v>119</v>
      </c>
      <c r="P848" s="5" t="s">
        <v>172</v>
      </c>
      <c r="Q848" s="5" t="s">
        <v>136</v>
      </c>
      <c r="R848" s="5" t="s">
        <v>644</v>
      </c>
      <c r="S848" s="5" t="s">
        <v>192</v>
      </c>
      <c r="T848" s="6">
        <v>27</v>
      </c>
      <c r="U848" s="5" t="s">
        <v>622</v>
      </c>
      <c r="V848" s="5" t="s">
        <v>52</v>
      </c>
      <c r="W848" s="5" t="s">
        <v>53</v>
      </c>
      <c r="X848" s="5" t="s">
        <v>91</v>
      </c>
      <c r="Y848" s="5" t="s">
        <v>151</v>
      </c>
      <c r="Z848" s="5" t="s">
        <v>152</v>
      </c>
      <c r="AA848" s="5" t="s">
        <v>213</v>
      </c>
      <c r="AB848" s="5" t="s">
        <v>58</v>
      </c>
      <c r="AC848" s="5" t="s">
        <v>52</v>
      </c>
      <c r="AD848" s="5" t="s">
        <v>59</v>
      </c>
      <c r="AE848" s="5" t="s">
        <v>112</v>
      </c>
      <c r="AF848" s="5" t="s">
        <v>153</v>
      </c>
      <c r="AG848" s="5" t="s">
        <v>992</v>
      </c>
      <c r="AH848" s="5" t="s">
        <v>81</v>
      </c>
      <c r="AI848" s="5" t="s">
        <v>215</v>
      </c>
      <c r="AJ848" s="5" t="s">
        <v>236</v>
      </c>
      <c r="AK848" s="5" t="s">
        <v>83</v>
      </c>
      <c r="AL848" s="5" t="s">
        <v>84</v>
      </c>
      <c r="AM848" s="5" t="s">
        <v>68</v>
      </c>
      <c r="AN848" s="5" t="s">
        <v>237</v>
      </c>
      <c r="AO848" s="5" t="s">
        <v>238</v>
      </c>
      <c r="AP848" s="5" t="s">
        <v>179</v>
      </c>
      <c r="AQ848" s="6">
        <v>6508</v>
      </c>
    </row>
    <row r="849" spans="1:43" ht="16.5" thickBot="1" x14ac:dyDescent="0.3">
      <c r="A849" s="4">
        <v>29477</v>
      </c>
      <c r="B849" s="5" t="s">
        <v>43</v>
      </c>
      <c r="C849" s="6">
        <v>26465000</v>
      </c>
      <c r="D849" s="5" t="s">
        <v>44</v>
      </c>
      <c r="E849" s="6">
        <v>37.778165000000001</v>
      </c>
      <c r="F849" s="6">
        <v>-122.450655</v>
      </c>
      <c r="G849" s="5" t="s">
        <v>45</v>
      </c>
      <c r="H849" s="5" t="s">
        <v>46</v>
      </c>
      <c r="I849" s="6">
        <v>2848309</v>
      </c>
      <c r="J849" s="6">
        <v>2006</v>
      </c>
      <c r="K849" s="6">
        <v>3801</v>
      </c>
      <c r="L849" s="6">
        <v>20061018</v>
      </c>
      <c r="M849" s="6">
        <v>1701</v>
      </c>
      <c r="N849" s="6">
        <v>2122</v>
      </c>
      <c r="O849" s="5" t="s">
        <v>446</v>
      </c>
      <c r="P849" s="5" t="s">
        <v>88</v>
      </c>
      <c r="Q849" s="5" t="s">
        <v>648</v>
      </c>
      <c r="R849" s="5" t="s">
        <v>101</v>
      </c>
      <c r="S849" s="5" t="s">
        <v>856</v>
      </c>
      <c r="T849" s="6">
        <v>0</v>
      </c>
      <c r="U849" s="5" t="s">
        <v>51</v>
      </c>
      <c r="V849" s="5" t="s">
        <v>52</v>
      </c>
      <c r="W849" s="5" t="s">
        <v>53</v>
      </c>
      <c r="X849" s="5" t="s">
        <v>54</v>
      </c>
      <c r="Y849" s="5" t="s">
        <v>78</v>
      </c>
      <c r="Z849" s="5" t="s">
        <v>56</v>
      </c>
      <c r="AA849" s="5" t="s">
        <v>57</v>
      </c>
      <c r="AB849" s="5" t="s">
        <v>58</v>
      </c>
      <c r="AC849" s="5" t="s">
        <v>52</v>
      </c>
      <c r="AD849" s="5" t="s">
        <v>59</v>
      </c>
      <c r="AE849" s="5" t="s">
        <v>60</v>
      </c>
      <c r="AF849" s="5" t="s">
        <v>79</v>
      </c>
      <c r="AG849" s="5" t="s">
        <v>859</v>
      </c>
      <c r="AH849" s="5" t="s">
        <v>63</v>
      </c>
      <c r="AI849" s="5" t="s">
        <v>64</v>
      </c>
      <c r="AJ849" s="5" t="s">
        <v>250</v>
      </c>
      <c r="AK849" s="5" t="s">
        <v>66</v>
      </c>
      <c r="AL849" s="5" t="s">
        <v>84</v>
      </c>
      <c r="AM849" s="5" t="s">
        <v>68</v>
      </c>
      <c r="AN849" s="5" t="s">
        <v>106</v>
      </c>
      <c r="AO849" s="5" t="s">
        <v>107</v>
      </c>
      <c r="AP849" s="5" t="s">
        <v>108</v>
      </c>
      <c r="AQ849" s="6">
        <v>9877</v>
      </c>
    </row>
    <row r="850" spans="1:43" ht="16.5" thickBot="1" x14ac:dyDescent="0.3">
      <c r="A850" s="4">
        <v>22817</v>
      </c>
      <c r="B850" s="5" t="s">
        <v>43</v>
      </c>
      <c r="C850" s="6">
        <v>26319000</v>
      </c>
      <c r="D850" s="6">
        <v>9763000</v>
      </c>
      <c r="E850" s="6">
        <v>37.772528999999999</v>
      </c>
      <c r="F850" s="6">
        <v>-122.442184</v>
      </c>
      <c r="G850" s="5" t="s">
        <v>45</v>
      </c>
      <c r="H850" s="5" t="s">
        <v>46</v>
      </c>
      <c r="I850" s="6">
        <v>140915185</v>
      </c>
      <c r="J850" s="6">
        <v>2014</v>
      </c>
      <c r="K850" s="6">
        <v>3801</v>
      </c>
      <c r="L850" s="6">
        <v>20141029</v>
      </c>
      <c r="M850" s="6">
        <v>750</v>
      </c>
      <c r="N850" s="6">
        <v>1764</v>
      </c>
      <c r="O850" s="5" t="s">
        <v>71</v>
      </c>
      <c r="P850" s="5" t="s">
        <v>88</v>
      </c>
      <c r="Q850" s="5" t="s">
        <v>187</v>
      </c>
      <c r="R850" s="5" t="s">
        <v>192</v>
      </c>
      <c r="S850" s="5" t="s">
        <v>735</v>
      </c>
      <c r="T850" s="6">
        <v>57</v>
      </c>
      <c r="U850" s="5" t="s">
        <v>76</v>
      </c>
      <c r="V850" s="5" t="s">
        <v>52</v>
      </c>
      <c r="W850" s="5" t="s">
        <v>90</v>
      </c>
      <c r="X850" s="5" t="s">
        <v>147</v>
      </c>
      <c r="Y850" s="5" t="s">
        <v>78</v>
      </c>
      <c r="Z850" s="5" t="s">
        <v>56</v>
      </c>
      <c r="AA850" s="5" t="s">
        <v>57</v>
      </c>
      <c r="AB850" s="5" t="s">
        <v>58</v>
      </c>
      <c r="AC850" s="5" t="s">
        <v>52</v>
      </c>
      <c r="AD850" s="5" t="s">
        <v>59</v>
      </c>
      <c r="AE850" s="5" t="s">
        <v>60</v>
      </c>
      <c r="AF850" s="5" t="s">
        <v>79</v>
      </c>
      <c r="AG850" s="5" t="s">
        <v>874</v>
      </c>
      <c r="AH850" s="5" t="s">
        <v>95</v>
      </c>
      <c r="AI850" s="5" t="s">
        <v>64</v>
      </c>
      <c r="AJ850" s="5" t="s">
        <v>188</v>
      </c>
      <c r="AK850" s="5" t="s">
        <v>168</v>
      </c>
      <c r="AL850" s="5" t="s">
        <v>84</v>
      </c>
      <c r="AM850" s="5" t="s">
        <v>68</v>
      </c>
      <c r="AN850" s="6">
        <v>21703</v>
      </c>
      <c r="AO850" s="5" t="s">
        <v>189</v>
      </c>
      <c r="AP850" s="5" t="s">
        <v>190</v>
      </c>
      <c r="AQ850" s="6">
        <v>27289</v>
      </c>
    </row>
    <row r="851" spans="1:43" ht="16.5" thickBot="1" x14ac:dyDescent="0.3">
      <c r="A851" s="4">
        <v>29322</v>
      </c>
      <c r="B851" s="5" t="s">
        <v>43</v>
      </c>
      <c r="C851" s="6">
        <v>26379000</v>
      </c>
      <c r="D851" s="5" t="s">
        <v>44</v>
      </c>
      <c r="E851" s="6">
        <v>37.775801999999999</v>
      </c>
      <c r="F851" s="6">
        <v>-122.446471</v>
      </c>
      <c r="G851" s="5" t="s">
        <v>45</v>
      </c>
      <c r="H851" s="5" t="s">
        <v>46</v>
      </c>
      <c r="I851" s="6">
        <v>3436038</v>
      </c>
      <c r="J851" s="6">
        <v>2007</v>
      </c>
      <c r="K851" s="6">
        <v>3801</v>
      </c>
      <c r="L851" s="6">
        <v>20071001</v>
      </c>
      <c r="M851" s="6">
        <v>1610</v>
      </c>
      <c r="N851" s="6">
        <v>4060</v>
      </c>
      <c r="O851" s="5" t="s">
        <v>119</v>
      </c>
      <c r="P851" s="5" t="s">
        <v>172</v>
      </c>
      <c r="Q851" s="5" t="s">
        <v>880</v>
      </c>
      <c r="R851" s="5" t="s">
        <v>174</v>
      </c>
      <c r="S851" s="5" t="s">
        <v>879</v>
      </c>
      <c r="T851" s="6">
        <v>0</v>
      </c>
      <c r="U851" s="5" t="s">
        <v>51</v>
      </c>
      <c r="V851" s="5" t="s">
        <v>52</v>
      </c>
      <c r="W851" s="5" t="s">
        <v>53</v>
      </c>
      <c r="X851" s="5" t="s">
        <v>54</v>
      </c>
      <c r="Y851" s="5" t="s">
        <v>78</v>
      </c>
      <c r="Z851" s="5" t="s">
        <v>56</v>
      </c>
      <c r="AA851" s="5" t="s">
        <v>57</v>
      </c>
      <c r="AB851" s="5" t="s">
        <v>58</v>
      </c>
      <c r="AC851" s="5" t="s">
        <v>52</v>
      </c>
      <c r="AD851" s="5" t="s">
        <v>59</v>
      </c>
      <c r="AE851" s="5" t="s">
        <v>112</v>
      </c>
      <c r="AF851" s="5" t="s">
        <v>79</v>
      </c>
      <c r="AG851" s="5" t="s">
        <v>740</v>
      </c>
      <c r="AH851" s="5" t="s">
        <v>63</v>
      </c>
      <c r="AI851" s="5" t="s">
        <v>64</v>
      </c>
      <c r="AJ851" s="5" t="s">
        <v>250</v>
      </c>
      <c r="AK851" s="5" t="s">
        <v>66</v>
      </c>
      <c r="AL851" s="5" t="s">
        <v>84</v>
      </c>
      <c r="AM851" s="5" t="s">
        <v>68</v>
      </c>
      <c r="AN851" s="5" t="s">
        <v>106</v>
      </c>
      <c r="AO851" s="5" t="s">
        <v>107</v>
      </c>
      <c r="AP851" s="5" t="s">
        <v>108</v>
      </c>
      <c r="AQ851" s="6">
        <v>10854</v>
      </c>
    </row>
    <row r="852" spans="1:43" ht="16.5" thickBot="1" x14ac:dyDescent="0.3">
      <c r="A852" s="4">
        <v>7426</v>
      </c>
      <c r="B852" s="5" t="s">
        <v>43</v>
      </c>
      <c r="C852" s="6">
        <v>26347000</v>
      </c>
      <c r="D852" s="5" t="s">
        <v>44</v>
      </c>
      <c r="E852" s="6">
        <v>37.772995000000002</v>
      </c>
      <c r="F852" s="6">
        <v>-122.445902</v>
      </c>
      <c r="G852" s="5" t="s">
        <v>45</v>
      </c>
      <c r="H852" s="5" t="s">
        <v>46</v>
      </c>
      <c r="I852" s="6">
        <v>4427271</v>
      </c>
      <c r="J852" s="6">
        <v>2009</v>
      </c>
      <c r="K852" s="6">
        <v>3801</v>
      </c>
      <c r="L852" s="6">
        <v>20091006</v>
      </c>
      <c r="M852" s="6">
        <v>1952</v>
      </c>
      <c r="N852" s="6">
        <v>1666</v>
      </c>
      <c r="O852" s="5" t="s">
        <v>119</v>
      </c>
      <c r="P852" s="5" t="s">
        <v>47</v>
      </c>
      <c r="Q852" s="5" t="s">
        <v>477</v>
      </c>
      <c r="R852" s="5" t="s">
        <v>109</v>
      </c>
      <c r="S852" s="5" t="s">
        <v>884</v>
      </c>
      <c r="T852" s="6">
        <v>0</v>
      </c>
      <c r="U852" s="5" t="s">
        <v>51</v>
      </c>
      <c r="V852" s="5" t="s">
        <v>52</v>
      </c>
      <c r="W852" s="5" t="s">
        <v>53</v>
      </c>
      <c r="X852" s="5" t="s">
        <v>91</v>
      </c>
      <c r="Y852" s="5" t="s">
        <v>92</v>
      </c>
      <c r="Z852" s="5" t="s">
        <v>56</v>
      </c>
      <c r="AA852" s="5" t="s">
        <v>57</v>
      </c>
      <c r="AB852" s="5" t="s">
        <v>58</v>
      </c>
      <c r="AC852" s="5" t="s">
        <v>52</v>
      </c>
      <c r="AD852" s="5" t="s">
        <v>131</v>
      </c>
      <c r="AE852" s="5" t="s">
        <v>112</v>
      </c>
      <c r="AF852" s="5" t="s">
        <v>93</v>
      </c>
      <c r="AG852" s="5" t="s">
        <v>645</v>
      </c>
      <c r="AH852" s="5" t="s">
        <v>123</v>
      </c>
      <c r="AI852" s="5" t="s">
        <v>64</v>
      </c>
      <c r="AJ852" s="5" t="s">
        <v>104</v>
      </c>
      <c r="AK852" s="5" t="s">
        <v>66</v>
      </c>
      <c r="AL852" s="5" t="s">
        <v>84</v>
      </c>
      <c r="AM852" s="5" t="s">
        <v>68</v>
      </c>
      <c r="AN852" s="5" t="s">
        <v>106</v>
      </c>
      <c r="AO852" s="5" t="s">
        <v>107</v>
      </c>
      <c r="AP852" s="5" t="s">
        <v>108</v>
      </c>
      <c r="AQ852" s="6">
        <v>10607</v>
      </c>
    </row>
    <row r="853" spans="1:43" ht="16.5" thickBot="1" x14ac:dyDescent="0.3">
      <c r="A853" s="4">
        <v>10006</v>
      </c>
      <c r="B853" s="5" t="s">
        <v>43</v>
      </c>
      <c r="C853" s="6">
        <v>26379000</v>
      </c>
      <c r="D853" s="5" t="s">
        <v>44</v>
      </c>
      <c r="E853" s="6">
        <v>37.775801999999999</v>
      </c>
      <c r="F853" s="6">
        <v>-122.446471</v>
      </c>
      <c r="G853" s="5" t="s">
        <v>45</v>
      </c>
      <c r="H853" s="5" t="s">
        <v>46</v>
      </c>
      <c r="I853" s="6">
        <v>4947731</v>
      </c>
      <c r="J853" s="6">
        <v>2010</v>
      </c>
      <c r="K853" s="6">
        <v>3801</v>
      </c>
      <c r="L853" s="6">
        <v>20101029</v>
      </c>
      <c r="M853" s="6">
        <v>1950</v>
      </c>
      <c r="N853" s="6">
        <v>537</v>
      </c>
      <c r="O853" s="5" t="s">
        <v>119</v>
      </c>
      <c r="P853" s="5" t="s">
        <v>135</v>
      </c>
      <c r="Q853" s="5" t="s">
        <v>224</v>
      </c>
      <c r="R853" s="5" t="s">
        <v>174</v>
      </c>
      <c r="S853" s="5" t="s">
        <v>884</v>
      </c>
      <c r="T853" s="6">
        <v>0</v>
      </c>
      <c r="U853" s="5" t="s">
        <v>51</v>
      </c>
      <c r="V853" s="5" t="s">
        <v>52</v>
      </c>
      <c r="W853" s="5" t="s">
        <v>53</v>
      </c>
      <c r="X853" s="5" t="s">
        <v>91</v>
      </c>
      <c r="Y853" s="5" t="s">
        <v>92</v>
      </c>
      <c r="Z853" s="5" t="s">
        <v>56</v>
      </c>
      <c r="AA853" s="5" t="s">
        <v>213</v>
      </c>
      <c r="AB853" s="5" t="s">
        <v>58</v>
      </c>
      <c r="AC853" s="5" t="s">
        <v>52</v>
      </c>
      <c r="AD853" s="5" t="s">
        <v>131</v>
      </c>
      <c r="AE853" s="5" t="s">
        <v>112</v>
      </c>
      <c r="AF853" s="5" t="s">
        <v>93</v>
      </c>
      <c r="AG853" s="5" t="s">
        <v>740</v>
      </c>
      <c r="AH853" s="5" t="s">
        <v>123</v>
      </c>
      <c r="AI853" s="5" t="s">
        <v>215</v>
      </c>
      <c r="AJ853" s="5" t="s">
        <v>379</v>
      </c>
      <c r="AK853" s="5" t="s">
        <v>66</v>
      </c>
      <c r="AL853" s="5" t="s">
        <v>84</v>
      </c>
      <c r="AM853" s="5" t="s">
        <v>68</v>
      </c>
      <c r="AN853" s="5" t="s">
        <v>380</v>
      </c>
      <c r="AO853" s="5" t="s">
        <v>381</v>
      </c>
      <c r="AP853" s="5" t="s">
        <v>382</v>
      </c>
      <c r="AQ853" s="6">
        <v>9867</v>
      </c>
    </row>
    <row r="854" spans="1:43" ht="16.5" thickBot="1" x14ac:dyDescent="0.3">
      <c r="A854" s="4">
        <v>21681</v>
      </c>
      <c r="B854" s="5" t="s">
        <v>43</v>
      </c>
      <c r="C854" s="6">
        <v>26345000</v>
      </c>
      <c r="D854" s="6">
        <v>8852000</v>
      </c>
      <c r="E854" s="6">
        <v>37.772140999999998</v>
      </c>
      <c r="F854" s="6">
        <v>-122.445729</v>
      </c>
      <c r="G854" s="5" t="s">
        <v>45</v>
      </c>
      <c r="H854" s="5" t="s">
        <v>46</v>
      </c>
      <c r="I854" s="6">
        <v>6049386</v>
      </c>
      <c r="J854" s="6">
        <v>2012</v>
      </c>
      <c r="K854" s="6">
        <v>3801</v>
      </c>
      <c r="L854" s="6">
        <v>20121009</v>
      </c>
      <c r="M854" s="6">
        <v>2115</v>
      </c>
      <c r="N854" s="6">
        <v>1889</v>
      </c>
      <c r="O854" s="5" t="s">
        <v>119</v>
      </c>
      <c r="P854" s="5" t="s">
        <v>47</v>
      </c>
      <c r="Q854" s="5" t="s">
        <v>146</v>
      </c>
      <c r="R854" s="5" t="s">
        <v>644</v>
      </c>
      <c r="S854" s="5" t="s">
        <v>192</v>
      </c>
      <c r="T854" s="6">
        <v>22</v>
      </c>
      <c r="U854" s="5" t="s">
        <v>622</v>
      </c>
      <c r="V854" s="5" t="s">
        <v>52</v>
      </c>
      <c r="W854" s="5" t="s">
        <v>90</v>
      </c>
      <c r="X854" s="5" t="s">
        <v>150</v>
      </c>
      <c r="Y854" s="5" t="s">
        <v>151</v>
      </c>
      <c r="Z854" s="5" t="s">
        <v>152</v>
      </c>
      <c r="AA854" s="5" t="s">
        <v>213</v>
      </c>
      <c r="AB854" s="5" t="s">
        <v>58</v>
      </c>
      <c r="AC854" s="5" t="s">
        <v>52</v>
      </c>
      <c r="AD854" s="5" t="s">
        <v>131</v>
      </c>
      <c r="AE854" s="5" t="s">
        <v>112</v>
      </c>
      <c r="AF854" s="5" t="s">
        <v>153</v>
      </c>
      <c r="AG854" s="5" t="s">
        <v>995</v>
      </c>
      <c r="AH854" s="5" t="s">
        <v>123</v>
      </c>
      <c r="AI854" s="5" t="s">
        <v>215</v>
      </c>
      <c r="AJ854" s="5" t="s">
        <v>236</v>
      </c>
      <c r="AK854" s="5" t="s">
        <v>83</v>
      </c>
      <c r="AL854" s="5" t="s">
        <v>84</v>
      </c>
      <c r="AM854" s="5" t="s">
        <v>68</v>
      </c>
      <c r="AN854" s="5" t="s">
        <v>237</v>
      </c>
      <c r="AO854" s="5" t="s">
        <v>238</v>
      </c>
      <c r="AP854" s="5" t="s">
        <v>179</v>
      </c>
      <c r="AQ854" s="6">
        <v>28924</v>
      </c>
    </row>
    <row r="855" spans="1:43" ht="16.5" thickBot="1" x14ac:dyDescent="0.3">
      <c r="A855" s="4">
        <v>29326</v>
      </c>
      <c r="B855" s="5" t="s">
        <v>43</v>
      </c>
      <c r="C855" s="6">
        <v>26381000</v>
      </c>
      <c r="D855" s="6">
        <v>5896000</v>
      </c>
      <c r="E855" s="6">
        <v>37.775759999999998</v>
      </c>
      <c r="F855" s="6">
        <v>-122.446797</v>
      </c>
      <c r="G855" s="5" t="s">
        <v>45</v>
      </c>
      <c r="H855" s="5" t="s">
        <v>46</v>
      </c>
      <c r="I855" s="6">
        <v>3954743</v>
      </c>
      <c r="J855" s="6">
        <v>2008</v>
      </c>
      <c r="K855" s="6">
        <v>3801</v>
      </c>
      <c r="L855" s="6">
        <v>20081016</v>
      </c>
      <c r="M855" s="6">
        <v>1930</v>
      </c>
      <c r="N855" s="6">
        <v>1549</v>
      </c>
      <c r="O855" s="5" t="s">
        <v>119</v>
      </c>
      <c r="P855" s="5" t="s">
        <v>72</v>
      </c>
      <c r="Q855" s="5" t="s">
        <v>896</v>
      </c>
      <c r="R855" s="5" t="s">
        <v>174</v>
      </c>
      <c r="S855" s="5" t="s">
        <v>884</v>
      </c>
      <c r="T855" s="6">
        <v>96</v>
      </c>
      <c r="U855" s="5" t="s">
        <v>120</v>
      </c>
      <c r="V855" s="5" t="s">
        <v>52</v>
      </c>
      <c r="W855" s="5" t="s">
        <v>90</v>
      </c>
      <c r="X855" s="5" t="s">
        <v>91</v>
      </c>
      <c r="Y855" s="5" t="s">
        <v>78</v>
      </c>
      <c r="Z855" s="5" t="s">
        <v>56</v>
      </c>
      <c r="AA855" s="5" t="s">
        <v>57</v>
      </c>
      <c r="AB855" s="5" t="s">
        <v>58</v>
      </c>
      <c r="AC855" s="5" t="s">
        <v>52</v>
      </c>
      <c r="AD855" s="5" t="s">
        <v>131</v>
      </c>
      <c r="AE855" s="5" t="s">
        <v>60</v>
      </c>
      <c r="AF855" s="5" t="s">
        <v>79</v>
      </c>
      <c r="AG855" s="5" t="s">
        <v>897</v>
      </c>
      <c r="AH855" s="5" t="s">
        <v>123</v>
      </c>
      <c r="AI855" s="5" t="s">
        <v>64</v>
      </c>
      <c r="AJ855" s="5" t="s">
        <v>114</v>
      </c>
      <c r="AK855" s="5" t="s">
        <v>83</v>
      </c>
      <c r="AL855" s="5" t="s">
        <v>84</v>
      </c>
      <c r="AM855" s="5" t="s">
        <v>68</v>
      </c>
      <c r="AN855" s="5" t="s">
        <v>116</v>
      </c>
      <c r="AO855" s="5" t="s">
        <v>117</v>
      </c>
      <c r="AP855" s="5" t="s">
        <v>118</v>
      </c>
      <c r="AQ855" s="6">
        <v>30292</v>
      </c>
    </row>
    <row r="856" spans="1:43" ht="16.5" thickBot="1" x14ac:dyDescent="0.3">
      <c r="A856" s="4">
        <v>29215</v>
      </c>
      <c r="B856" s="5" t="s">
        <v>43</v>
      </c>
      <c r="C856" s="6">
        <v>26346000</v>
      </c>
      <c r="D856" s="6">
        <v>9766000</v>
      </c>
      <c r="E856" s="6">
        <v>37.771999999999998</v>
      </c>
      <c r="F856" s="6">
        <v>-122.446353</v>
      </c>
      <c r="G856" s="5" t="s">
        <v>45</v>
      </c>
      <c r="H856" s="5" t="s">
        <v>46</v>
      </c>
      <c r="I856" s="6">
        <v>4454581</v>
      </c>
      <c r="J856" s="6">
        <v>2009</v>
      </c>
      <c r="K856" s="6">
        <v>3801</v>
      </c>
      <c r="L856" s="6">
        <v>20091023</v>
      </c>
      <c r="M856" s="6">
        <v>1223</v>
      </c>
      <c r="N856" s="6">
        <v>1484</v>
      </c>
      <c r="O856" s="5" t="s">
        <v>119</v>
      </c>
      <c r="P856" s="5" t="s">
        <v>135</v>
      </c>
      <c r="Q856" s="5" t="s">
        <v>136</v>
      </c>
      <c r="R856" s="5" t="s">
        <v>192</v>
      </c>
      <c r="S856" s="5" t="s">
        <v>884</v>
      </c>
      <c r="T856" s="6">
        <v>186</v>
      </c>
      <c r="U856" s="5" t="s">
        <v>120</v>
      </c>
      <c r="V856" s="5" t="s">
        <v>52</v>
      </c>
      <c r="W856" s="5" t="s">
        <v>90</v>
      </c>
      <c r="X856" s="5" t="s">
        <v>147</v>
      </c>
      <c r="Y856" s="5" t="s">
        <v>78</v>
      </c>
      <c r="Z856" s="5" t="s">
        <v>56</v>
      </c>
      <c r="AA856" s="5" t="s">
        <v>57</v>
      </c>
      <c r="AB856" s="5" t="s">
        <v>58</v>
      </c>
      <c r="AC856" s="5" t="s">
        <v>52</v>
      </c>
      <c r="AD856" s="5" t="s">
        <v>59</v>
      </c>
      <c r="AE856" s="5" t="s">
        <v>60</v>
      </c>
      <c r="AF856" s="5" t="s">
        <v>79</v>
      </c>
      <c r="AG856" s="5" t="s">
        <v>911</v>
      </c>
      <c r="AH856" s="5" t="s">
        <v>81</v>
      </c>
      <c r="AI856" s="5" t="s">
        <v>64</v>
      </c>
      <c r="AJ856" s="5" t="s">
        <v>65</v>
      </c>
      <c r="AK856" s="5" t="s">
        <v>83</v>
      </c>
      <c r="AL856" s="5" t="s">
        <v>84</v>
      </c>
      <c r="AM856" s="5" t="s">
        <v>68</v>
      </c>
      <c r="AN856" s="6">
        <v>22350</v>
      </c>
      <c r="AO856" s="5" t="s">
        <v>69</v>
      </c>
      <c r="AP856" s="5" t="s">
        <v>70</v>
      </c>
      <c r="AQ856" s="6">
        <v>23186</v>
      </c>
    </row>
    <row r="857" spans="1:43" ht="16.5" thickBot="1" x14ac:dyDescent="0.3">
      <c r="A857" s="4">
        <v>29220</v>
      </c>
      <c r="B857" s="5" t="s">
        <v>43</v>
      </c>
      <c r="C857" s="6">
        <v>26345000</v>
      </c>
      <c r="D857" s="5" t="s">
        <v>44</v>
      </c>
      <c r="E857" s="6">
        <v>37.772080000000003</v>
      </c>
      <c r="F857" s="6">
        <v>-122.445717</v>
      </c>
      <c r="G857" s="5" t="s">
        <v>45</v>
      </c>
      <c r="H857" s="5" t="s">
        <v>46</v>
      </c>
      <c r="I857" s="6">
        <v>4924743</v>
      </c>
      <c r="J857" s="6">
        <v>2010</v>
      </c>
      <c r="K857" s="6">
        <v>3801</v>
      </c>
      <c r="L857" s="6">
        <v>20101007</v>
      </c>
      <c r="M857" s="6">
        <v>1300</v>
      </c>
      <c r="N857" s="6">
        <v>1887</v>
      </c>
      <c r="O857" s="5" t="s">
        <v>119</v>
      </c>
      <c r="P857" s="5" t="s">
        <v>72</v>
      </c>
      <c r="Q857" s="5" t="s">
        <v>916</v>
      </c>
      <c r="R857" s="5" t="s">
        <v>192</v>
      </c>
      <c r="S857" s="5" t="s">
        <v>884</v>
      </c>
      <c r="T857" s="6">
        <v>0</v>
      </c>
      <c r="U857" s="5" t="s">
        <v>51</v>
      </c>
      <c r="V857" s="5" t="s">
        <v>52</v>
      </c>
      <c r="W857" s="5" t="s">
        <v>90</v>
      </c>
      <c r="X857" s="5" t="s">
        <v>91</v>
      </c>
      <c r="Y857" s="5" t="s">
        <v>78</v>
      </c>
      <c r="Z857" s="5" t="s">
        <v>56</v>
      </c>
      <c r="AA857" s="5" t="s">
        <v>57</v>
      </c>
      <c r="AB857" s="5" t="s">
        <v>249</v>
      </c>
      <c r="AC857" s="5" t="s">
        <v>52</v>
      </c>
      <c r="AD857" s="5" t="s">
        <v>59</v>
      </c>
      <c r="AE857" s="5" t="s">
        <v>60</v>
      </c>
      <c r="AF857" s="5" t="s">
        <v>79</v>
      </c>
      <c r="AG857" s="5" t="s">
        <v>881</v>
      </c>
      <c r="AH857" s="5" t="s">
        <v>81</v>
      </c>
      <c r="AI857" s="5" t="s">
        <v>64</v>
      </c>
      <c r="AJ857" s="5" t="s">
        <v>334</v>
      </c>
      <c r="AK857" s="5" t="s">
        <v>66</v>
      </c>
      <c r="AL857" s="5" t="s">
        <v>84</v>
      </c>
      <c r="AM857" s="5" t="s">
        <v>68</v>
      </c>
      <c r="AN857" s="5" t="s">
        <v>195</v>
      </c>
      <c r="AO857" s="5" t="s">
        <v>196</v>
      </c>
      <c r="AP857" s="5" t="s">
        <v>197</v>
      </c>
      <c r="AQ857" s="6">
        <v>14004</v>
      </c>
    </row>
    <row r="858" spans="1:43" ht="16.5" thickBot="1" x14ac:dyDescent="0.3">
      <c r="A858" s="4">
        <v>29360</v>
      </c>
      <c r="B858" s="5" t="s">
        <v>43</v>
      </c>
      <c r="C858" s="6">
        <v>26392000</v>
      </c>
      <c r="D858" s="5" t="s">
        <v>44</v>
      </c>
      <c r="E858" s="6">
        <v>37.778621999999999</v>
      </c>
      <c r="F858" s="6">
        <v>-122.44704</v>
      </c>
      <c r="G858" s="5" t="s">
        <v>45</v>
      </c>
      <c r="H858" s="5" t="s">
        <v>46</v>
      </c>
      <c r="I858" s="6">
        <v>3916337</v>
      </c>
      <c r="J858" s="6">
        <v>2008</v>
      </c>
      <c r="K858" s="6">
        <v>3801</v>
      </c>
      <c r="L858" s="6">
        <v>20081020</v>
      </c>
      <c r="M858" s="6">
        <v>1443</v>
      </c>
      <c r="N858" s="6">
        <v>2082</v>
      </c>
      <c r="O858" s="5" t="s">
        <v>87</v>
      </c>
      <c r="P858" s="5" t="s">
        <v>172</v>
      </c>
      <c r="Q858" s="5" t="s">
        <v>769</v>
      </c>
      <c r="R858" s="5" t="s">
        <v>49</v>
      </c>
      <c r="S858" s="5" t="s">
        <v>884</v>
      </c>
      <c r="T858" s="6">
        <v>0</v>
      </c>
      <c r="U858" s="5" t="s">
        <v>51</v>
      </c>
      <c r="V858" s="5" t="s">
        <v>52</v>
      </c>
      <c r="W858" s="5" t="s">
        <v>53</v>
      </c>
      <c r="X858" s="5" t="s">
        <v>91</v>
      </c>
      <c r="Y858" s="5" t="s">
        <v>78</v>
      </c>
      <c r="Z858" s="5" t="s">
        <v>56</v>
      </c>
      <c r="AA858" s="5" t="s">
        <v>57</v>
      </c>
      <c r="AB858" s="5" t="s">
        <v>58</v>
      </c>
      <c r="AC858" s="5" t="s">
        <v>52</v>
      </c>
      <c r="AD858" s="5" t="s">
        <v>59</v>
      </c>
      <c r="AE858" s="5" t="s">
        <v>112</v>
      </c>
      <c r="AF858" s="5" t="s">
        <v>79</v>
      </c>
      <c r="AG858" s="5" t="s">
        <v>882</v>
      </c>
      <c r="AH858" s="5" t="s">
        <v>63</v>
      </c>
      <c r="AI858" s="5" t="s">
        <v>64</v>
      </c>
      <c r="AJ858" s="5" t="s">
        <v>124</v>
      </c>
      <c r="AK858" s="5" t="s">
        <v>66</v>
      </c>
      <c r="AL858" s="5" t="s">
        <v>84</v>
      </c>
      <c r="AM858" s="5" t="s">
        <v>68</v>
      </c>
      <c r="AN858" s="5" t="s">
        <v>125</v>
      </c>
      <c r="AO858" s="5" t="s">
        <v>126</v>
      </c>
      <c r="AP858" s="5" t="s">
        <v>127</v>
      </c>
      <c r="AQ858" s="6">
        <v>5829</v>
      </c>
    </row>
    <row r="859" spans="1:43" ht="16.5" thickBot="1" x14ac:dyDescent="0.3">
      <c r="A859" s="4">
        <v>14865</v>
      </c>
      <c r="B859" s="5" t="s">
        <v>43</v>
      </c>
      <c r="C859" s="6">
        <v>26346000</v>
      </c>
      <c r="D859" s="6">
        <v>9767000</v>
      </c>
      <c r="E859" s="6">
        <v>37.771844999999999</v>
      </c>
      <c r="F859" s="6">
        <v>-122.44756700000001</v>
      </c>
      <c r="G859" s="5" t="s">
        <v>45</v>
      </c>
      <c r="H859" s="5" t="s">
        <v>46</v>
      </c>
      <c r="I859" s="6">
        <v>3964760</v>
      </c>
      <c r="J859" s="6">
        <v>2008</v>
      </c>
      <c r="K859" s="6">
        <v>3801</v>
      </c>
      <c r="L859" s="6">
        <v>20081017</v>
      </c>
      <c r="M859" s="6">
        <v>2259</v>
      </c>
      <c r="N859" s="6">
        <v>1537</v>
      </c>
      <c r="O859" s="5" t="s">
        <v>119</v>
      </c>
      <c r="P859" s="5" t="s">
        <v>135</v>
      </c>
      <c r="Q859" s="5" t="s">
        <v>202</v>
      </c>
      <c r="R859" s="5" t="s">
        <v>192</v>
      </c>
      <c r="S859" s="5" t="s">
        <v>110</v>
      </c>
      <c r="T859" s="6">
        <v>75</v>
      </c>
      <c r="U859" s="5" t="s">
        <v>120</v>
      </c>
      <c r="V859" s="5" t="s">
        <v>52</v>
      </c>
      <c r="W859" s="5" t="s">
        <v>90</v>
      </c>
      <c r="X859" s="5" t="s">
        <v>150</v>
      </c>
      <c r="Y859" s="5" t="s">
        <v>151</v>
      </c>
      <c r="Z859" s="5" t="s">
        <v>203</v>
      </c>
      <c r="AA859" s="5" t="s">
        <v>57</v>
      </c>
      <c r="AB859" s="5" t="s">
        <v>58</v>
      </c>
      <c r="AC859" s="5" t="s">
        <v>52</v>
      </c>
      <c r="AD859" s="5" t="s">
        <v>131</v>
      </c>
      <c r="AE859" s="5" t="s">
        <v>60</v>
      </c>
      <c r="AF859" s="5" t="s">
        <v>153</v>
      </c>
      <c r="AG859" s="5" t="s">
        <v>204</v>
      </c>
      <c r="AH859" s="5" t="s">
        <v>149</v>
      </c>
      <c r="AI859" s="5" t="s">
        <v>64</v>
      </c>
      <c r="AJ859" s="5" t="s">
        <v>205</v>
      </c>
      <c r="AK859" s="5" t="s">
        <v>83</v>
      </c>
      <c r="AL859" s="5" t="s">
        <v>84</v>
      </c>
      <c r="AM859" s="5" t="s">
        <v>68</v>
      </c>
      <c r="AN859" s="6">
        <v>21955</v>
      </c>
      <c r="AO859" s="5" t="s">
        <v>206</v>
      </c>
      <c r="AP859" s="5" t="s">
        <v>207</v>
      </c>
      <c r="AQ859" s="6">
        <v>1996</v>
      </c>
    </row>
    <row r="860" spans="1:43" ht="16.5" thickBot="1" x14ac:dyDescent="0.3">
      <c r="A860" s="4">
        <v>10681</v>
      </c>
      <c r="B860" s="5" t="s">
        <v>43</v>
      </c>
      <c r="C860" s="6">
        <v>26319000</v>
      </c>
      <c r="D860" s="6">
        <v>9762000</v>
      </c>
      <c r="E860" s="6">
        <v>37.772717</v>
      </c>
      <c r="F860" s="6">
        <v>-122.44070000000001</v>
      </c>
      <c r="G860" s="5" t="s">
        <v>45</v>
      </c>
      <c r="H860" s="5" t="s">
        <v>46</v>
      </c>
      <c r="I860" s="6">
        <v>150862463</v>
      </c>
      <c r="J860" s="6">
        <v>2015</v>
      </c>
      <c r="K860" s="6">
        <v>3801</v>
      </c>
      <c r="L860" s="6">
        <v>20151002</v>
      </c>
      <c r="M860" s="6">
        <v>825</v>
      </c>
      <c r="N860" s="6">
        <v>4230</v>
      </c>
      <c r="O860" s="5" t="s">
        <v>119</v>
      </c>
      <c r="P860" s="5" t="s">
        <v>135</v>
      </c>
      <c r="Q860" s="5" t="s">
        <v>187</v>
      </c>
      <c r="R860" s="5" t="s">
        <v>192</v>
      </c>
      <c r="S860" s="5" t="s">
        <v>230</v>
      </c>
      <c r="T860" s="6">
        <v>10</v>
      </c>
      <c r="U860" s="5" t="s">
        <v>76</v>
      </c>
      <c r="V860" s="5" t="s">
        <v>52</v>
      </c>
      <c r="W860" s="5" t="s">
        <v>53</v>
      </c>
      <c r="X860" s="5" t="s">
        <v>150</v>
      </c>
      <c r="Y860" s="5" t="s">
        <v>151</v>
      </c>
      <c r="Z860" s="5" t="s">
        <v>152</v>
      </c>
      <c r="AA860" s="5" t="s">
        <v>57</v>
      </c>
      <c r="AB860" s="5" t="s">
        <v>58</v>
      </c>
      <c r="AC860" s="5" t="s">
        <v>52</v>
      </c>
      <c r="AD860" s="5" t="s">
        <v>59</v>
      </c>
      <c r="AE860" s="5" t="s">
        <v>112</v>
      </c>
      <c r="AF860" s="5" t="s">
        <v>153</v>
      </c>
      <c r="AG860" s="5" t="s">
        <v>287</v>
      </c>
      <c r="AH860" s="5" t="s">
        <v>95</v>
      </c>
      <c r="AI860" s="5" t="s">
        <v>64</v>
      </c>
      <c r="AJ860" s="5" t="s">
        <v>236</v>
      </c>
      <c r="AK860" s="5" t="s">
        <v>66</v>
      </c>
      <c r="AL860" s="5" t="s">
        <v>84</v>
      </c>
      <c r="AM860" s="5" t="s">
        <v>68</v>
      </c>
      <c r="AN860" s="5" t="s">
        <v>237</v>
      </c>
      <c r="AO860" s="5" t="s">
        <v>238</v>
      </c>
      <c r="AP860" s="5" t="s">
        <v>179</v>
      </c>
      <c r="AQ860" s="6">
        <v>11383</v>
      </c>
    </row>
    <row r="861" spans="1:43" ht="16.5" thickBot="1" x14ac:dyDescent="0.3">
      <c r="A861" s="4">
        <v>21485</v>
      </c>
      <c r="B861" s="5" t="s">
        <v>43</v>
      </c>
      <c r="C861" s="6">
        <v>26345000</v>
      </c>
      <c r="D861" s="5" t="s">
        <v>44</v>
      </c>
      <c r="E861" s="6">
        <v>37.772080000000003</v>
      </c>
      <c r="F861" s="6">
        <v>-122.445717</v>
      </c>
      <c r="G861" s="5" t="s">
        <v>45</v>
      </c>
      <c r="H861" s="5" t="s">
        <v>46</v>
      </c>
      <c r="I861" s="6">
        <v>130900970</v>
      </c>
      <c r="J861" s="6">
        <v>2013</v>
      </c>
      <c r="K861" s="6">
        <v>3801</v>
      </c>
      <c r="L861" s="6">
        <v>20131023</v>
      </c>
      <c r="M861" s="6">
        <v>2335</v>
      </c>
      <c r="N861" s="6">
        <v>1913</v>
      </c>
      <c r="O861" s="5" t="s">
        <v>119</v>
      </c>
      <c r="P861" s="5" t="s">
        <v>88</v>
      </c>
      <c r="Q861" s="5" t="s">
        <v>935</v>
      </c>
      <c r="R861" s="5" t="s">
        <v>192</v>
      </c>
      <c r="S861" s="5" t="s">
        <v>644</v>
      </c>
      <c r="T861" s="6">
        <v>0</v>
      </c>
      <c r="U861" s="5" t="s">
        <v>51</v>
      </c>
      <c r="V861" s="5" t="s">
        <v>52</v>
      </c>
      <c r="W861" s="5" t="s">
        <v>53</v>
      </c>
      <c r="X861" s="5" t="s">
        <v>91</v>
      </c>
      <c r="Y861" s="5" t="s">
        <v>78</v>
      </c>
      <c r="Z861" s="5" t="s">
        <v>56</v>
      </c>
      <c r="AA861" s="5" t="s">
        <v>57</v>
      </c>
      <c r="AB861" s="5" t="s">
        <v>58</v>
      </c>
      <c r="AC861" s="5" t="s">
        <v>52</v>
      </c>
      <c r="AD861" s="5" t="s">
        <v>131</v>
      </c>
      <c r="AE861" s="5" t="s">
        <v>112</v>
      </c>
      <c r="AF861" s="5" t="s">
        <v>79</v>
      </c>
      <c r="AG861" s="5" t="s">
        <v>881</v>
      </c>
      <c r="AH861" s="5" t="s">
        <v>149</v>
      </c>
      <c r="AI861" s="5" t="s">
        <v>64</v>
      </c>
      <c r="AJ861" s="5" t="s">
        <v>124</v>
      </c>
      <c r="AK861" s="5" t="s">
        <v>66</v>
      </c>
      <c r="AL861" s="5" t="s">
        <v>84</v>
      </c>
      <c r="AM861" s="5" t="s">
        <v>68</v>
      </c>
      <c r="AN861" s="5" t="s">
        <v>125</v>
      </c>
      <c r="AO861" s="5" t="s">
        <v>126</v>
      </c>
      <c r="AP861" s="5" t="s">
        <v>127</v>
      </c>
      <c r="AQ861" s="6">
        <v>5764</v>
      </c>
    </row>
    <row r="862" spans="1:43" ht="16.5" thickBot="1" x14ac:dyDescent="0.3">
      <c r="A862" s="4">
        <v>4439</v>
      </c>
      <c r="B862" s="5" t="s">
        <v>43</v>
      </c>
      <c r="C862" s="6">
        <v>26392000</v>
      </c>
      <c r="D862" s="5" t="s">
        <v>44</v>
      </c>
      <c r="E862" s="6">
        <v>37.778621999999999</v>
      </c>
      <c r="F862" s="6">
        <v>-122.44704</v>
      </c>
      <c r="G862" s="5" t="s">
        <v>45</v>
      </c>
      <c r="H862" s="5" t="s">
        <v>46</v>
      </c>
      <c r="I862" s="6">
        <v>150947463</v>
      </c>
      <c r="J862" s="6">
        <v>2015</v>
      </c>
      <c r="K862" s="6">
        <v>3801</v>
      </c>
      <c r="L862" s="6">
        <v>20151030</v>
      </c>
      <c r="M862" s="6">
        <v>244</v>
      </c>
      <c r="N862" s="6">
        <v>2303</v>
      </c>
      <c r="O862" s="5" t="s">
        <v>119</v>
      </c>
      <c r="P862" s="5" t="s">
        <v>135</v>
      </c>
      <c r="Q862" s="5" t="s">
        <v>477</v>
      </c>
      <c r="R862" s="5" t="s">
        <v>49</v>
      </c>
      <c r="S862" s="5" t="s">
        <v>644</v>
      </c>
      <c r="T862" s="6">
        <v>0</v>
      </c>
      <c r="U862" s="5" t="s">
        <v>51</v>
      </c>
      <c r="V862" s="5" t="s">
        <v>52</v>
      </c>
      <c r="W862" s="5" t="s">
        <v>90</v>
      </c>
      <c r="X862" s="5" t="s">
        <v>91</v>
      </c>
      <c r="Y862" s="5" t="s">
        <v>78</v>
      </c>
      <c r="Z862" s="5" t="s">
        <v>56</v>
      </c>
      <c r="AA862" s="5" t="s">
        <v>57</v>
      </c>
      <c r="AB862" s="5" t="s">
        <v>58</v>
      </c>
      <c r="AC862" s="5" t="s">
        <v>52</v>
      </c>
      <c r="AD862" s="5" t="s">
        <v>131</v>
      </c>
      <c r="AE862" s="5" t="s">
        <v>112</v>
      </c>
      <c r="AF862" s="5" t="s">
        <v>79</v>
      </c>
      <c r="AG862" s="5" t="s">
        <v>882</v>
      </c>
      <c r="AH862" s="5" t="s">
        <v>133</v>
      </c>
      <c r="AI862" s="5" t="s">
        <v>64</v>
      </c>
      <c r="AJ862" s="5" t="s">
        <v>65</v>
      </c>
      <c r="AK862" s="5" t="s">
        <v>66</v>
      </c>
      <c r="AL862" s="5" t="s">
        <v>84</v>
      </c>
      <c r="AM862" s="5" t="s">
        <v>68</v>
      </c>
      <c r="AN862" s="6">
        <v>22350</v>
      </c>
      <c r="AO862" s="5" t="s">
        <v>69</v>
      </c>
      <c r="AP862" s="5" t="s">
        <v>70</v>
      </c>
      <c r="AQ862" s="6">
        <v>13230</v>
      </c>
    </row>
    <row r="863" spans="1:43" ht="16.5" thickBot="1" x14ac:dyDescent="0.3">
      <c r="A863" s="4">
        <v>29336</v>
      </c>
      <c r="B863" s="5" t="s">
        <v>43</v>
      </c>
      <c r="C863" s="6">
        <v>26382000</v>
      </c>
      <c r="D863" s="5" t="s">
        <v>44</v>
      </c>
      <c r="E863" s="6">
        <v>37.776741999999999</v>
      </c>
      <c r="F863" s="6">
        <v>-122.44665999999999</v>
      </c>
      <c r="G863" s="5" t="s">
        <v>45</v>
      </c>
      <c r="H863" s="5" t="s">
        <v>46</v>
      </c>
      <c r="I863" s="6">
        <v>2340009</v>
      </c>
      <c r="J863" s="6">
        <v>2005</v>
      </c>
      <c r="K863" s="6">
        <v>3801</v>
      </c>
      <c r="L863" s="6">
        <v>20051008</v>
      </c>
      <c r="M863" s="6">
        <v>1255</v>
      </c>
      <c r="N863" s="6">
        <v>125</v>
      </c>
      <c r="O863" s="5" t="s">
        <v>119</v>
      </c>
      <c r="P863" s="5" t="s">
        <v>128</v>
      </c>
      <c r="Q863" s="5" t="s">
        <v>239</v>
      </c>
      <c r="R863" s="5" t="s">
        <v>273</v>
      </c>
      <c r="S863" s="5" t="s">
        <v>937</v>
      </c>
      <c r="T863" s="6">
        <v>0</v>
      </c>
      <c r="U863" s="5" t="s">
        <v>51</v>
      </c>
      <c r="V863" s="5" t="s">
        <v>52</v>
      </c>
      <c r="W863" s="5" t="s">
        <v>53</v>
      </c>
      <c r="X863" s="5" t="s">
        <v>102</v>
      </c>
      <c r="Y863" s="5" t="s">
        <v>254</v>
      </c>
      <c r="Z863" s="5" t="s">
        <v>56</v>
      </c>
      <c r="AA863" s="5" t="s">
        <v>57</v>
      </c>
      <c r="AB863" s="5" t="s">
        <v>58</v>
      </c>
      <c r="AC863" s="5" t="s">
        <v>52</v>
      </c>
      <c r="AD863" s="5" t="s">
        <v>59</v>
      </c>
      <c r="AE863" s="5" t="s">
        <v>112</v>
      </c>
      <c r="AF863" s="5" t="s">
        <v>79</v>
      </c>
      <c r="AG863" s="5" t="s">
        <v>940</v>
      </c>
      <c r="AH863" s="5" t="s">
        <v>81</v>
      </c>
      <c r="AI863" s="5" t="s">
        <v>64</v>
      </c>
      <c r="AJ863" s="5" t="s">
        <v>303</v>
      </c>
      <c r="AK863" s="5" t="s">
        <v>66</v>
      </c>
      <c r="AL863" s="5" t="s">
        <v>84</v>
      </c>
      <c r="AM863" s="5" t="s">
        <v>68</v>
      </c>
      <c r="AN863" s="5" t="s">
        <v>276</v>
      </c>
      <c r="AO863" s="5" t="s">
        <v>277</v>
      </c>
      <c r="AP863" s="5" t="s">
        <v>278</v>
      </c>
      <c r="AQ863" s="6">
        <v>9399</v>
      </c>
    </row>
    <row r="864" spans="1:43" ht="16.5" thickBot="1" x14ac:dyDescent="0.3">
      <c r="A864" s="4">
        <v>23746</v>
      </c>
      <c r="B864" s="5" t="s">
        <v>43</v>
      </c>
      <c r="C864" s="6">
        <v>26057000</v>
      </c>
      <c r="D864" s="6">
        <v>4805101</v>
      </c>
      <c r="E864" s="6">
        <v>37.777579000000003</v>
      </c>
      <c r="F864" s="6">
        <v>-122.43837499999999</v>
      </c>
      <c r="G864" s="5" t="s">
        <v>45</v>
      </c>
      <c r="H864" s="5" t="s">
        <v>46</v>
      </c>
      <c r="I864" s="6">
        <v>140838452</v>
      </c>
      <c r="J864" s="6">
        <v>2014</v>
      </c>
      <c r="K864" s="6">
        <v>3801</v>
      </c>
      <c r="L864" s="6">
        <v>20141005</v>
      </c>
      <c r="M864" s="6">
        <v>22</v>
      </c>
      <c r="N864" s="6">
        <v>1128</v>
      </c>
      <c r="O864" s="5" t="s">
        <v>119</v>
      </c>
      <c r="P864" s="5" t="s">
        <v>182</v>
      </c>
      <c r="Q864" s="5" t="s">
        <v>240</v>
      </c>
      <c r="R864" s="5" t="s">
        <v>453</v>
      </c>
      <c r="S864" s="5" t="s">
        <v>273</v>
      </c>
      <c r="T864" s="6">
        <v>77</v>
      </c>
      <c r="U864" s="5" t="s">
        <v>455</v>
      </c>
      <c r="V864" s="5" t="s">
        <v>52</v>
      </c>
      <c r="W864" s="5" t="s">
        <v>90</v>
      </c>
      <c r="X864" s="5" t="s">
        <v>77</v>
      </c>
      <c r="Y864" s="5" t="s">
        <v>92</v>
      </c>
      <c r="Z864" s="5" t="s">
        <v>56</v>
      </c>
      <c r="AA864" s="5" t="s">
        <v>57</v>
      </c>
      <c r="AB864" s="5" t="s">
        <v>58</v>
      </c>
      <c r="AC864" s="5" t="s">
        <v>52</v>
      </c>
      <c r="AD864" s="5" t="s">
        <v>131</v>
      </c>
      <c r="AE864" s="5" t="s">
        <v>60</v>
      </c>
      <c r="AF864" s="5" t="s">
        <v>283</v>
      </c>
      <c r="AG864" s="5" t="s">
        <v>946</v>
      </c>
      <c r="AH864" s="5" t="s">
        <v>133</v>
      </c>
      <c r="AI864" s="5" t="s">
        <v>64</v>
      </c>
      <c r="AJ864" s="5" t="s">
        <v>410</v>
      </c>
      <c r="AK864" s="5" t="s">
        <v>83</v>
      </c>
      <c r="AL864" s="5" t="s">
        <v>84</v>
      </c>
      <c r="AM864" s="5" t="s">
        <v>68</v>
      </c>
      <c r="AN864" s="6">
        <v>22517</v>
      </c>
      <c r="AO864" s="5" t="s">
        <v>411</v>
      </c>
      <c r="AP864" s="5" t="s">
        <v>412</v>
      </c>
      <c r="AQ864" s="6">
        <v>16030</v>
      </c>
    </row>
    <row r="865" spans="1:43" ht="16.5" thickBot="1" x14ac:dyDescent="0.3">
      <c r="A865" s="4">
        <v>28059</v>
      </c>
      <c r="B865" s="5" t="s">
        <v>43</v>
      </c>
      <c r="C865" s="6">
        <v>26382000</v>
      </c>
      <c r="D865" s="5" t="s">
        <v>44</v>
      </c>
      <c r="E865" s="6">
        <v>37.776741999999999</v>
      </c>
      <c r="F865" s="6">
        <v>-122.44665999999999</v>
      </c>
      <c r="G865" s="5" t="s">
        <v>45</v>
      </c>
      <c r="H865" s="5" t="s">
        <v>46</v>
      </c>
      <c r="I865" s="6">
        <v>130909104</v>
      </c>
      <c r="J865" s="6">
        <v>2013</v>
      </c>
      <c r="K865" s="6">
        <v>3801</v>
      </c>
      <c r="L865" s="6">
        <v>20131026</v>
      </c>
      <c r="M865" s="6">
        <v>1510</v>
      </c>
      <c r="N865" s="6">
        <v>1420</v>
      </c>
      <c r="O865" s="5" t="s">
        <v>166</v>
      </c>
      <c r="P865" s="5" t="s">
        <v>128</v>
      </c>
      <c r="Q865" s="5" t="s">
        <v>952</v>
      </c>
      <c r="R865" s="5" t="s">
        <v>644</v>
      </c>
      <c r="S865" s="5" t="s">
        <v>273</v>
      </c>
      <c r="T865" s="6">
        <v>0</v>
      </c>
      <c r="U865" s="5" t="s">
        <v>51</v>
      </c>
      <c r="V865" s="5" t="s">
        <v>52</v>
      </c>
      <c r="W865" s="5" t="s">
        <v>90</v>
      </c>
      <c r="X865" s="5" t="s">
        <v>91</v>
      </c>
      <c r="Y865" s="5" t="s">
        <v>78</v>
      </c>
      <c r="Z865" s="5" t="s">
        <v>56</v>
      </c>
      <c r="AA865" s="5" t="s">
        <v>57</v>
      </c>
      <c r="AB865" s="5" t="s">
        <v>58</v>
      </c>
      <c r="AC865" s="5" t="s">
        <v>52</v>
      </c>
      <c r="AD865" s="5" t="s">
        <v>59</v>
      </c>
      <c r="AE865" s="5" t="s">
        <v>60</v>
      </c>
      <c r="AF865" s="5" t="s">
        <v>79</v>
      </c>
      <c r="AG865" s="5" t="s">
        <v>940</v>
      </c>
      <c r="AH865" s="5" t="s">
        <v>63</v>
      </c>
      <c r="AI865" s="5" t="s">
        <v>64</v>
      </c>
      <c r="AJ865" s="5" t="s">
        <v>250</v>
      </c>
      <c r="AK865" s="5" t="s">
        <v>66</v>
      </c>
      <c r="AL865" s="5" t="s">
        <v>84</v>
      </c>
      <c r="AM865" s="5" t="s">
        <v>68</v>
      </c>
      <c r="AN865" s="5" t="s">
        <v>106</v>
      </c>
      <c r="AO865" s="5" t="s">
        <v>107</v>
      </c>
      <c r="AP865" s="5" t="s">
        <v>108</v>
      </c>
      <c r="AQ865" s="6">
        <v>26421</v>
      </c>
    </row>
    <row r="866" spans="1:43" ht="16.5" thickBot="1" x14ac:dyDescent="0.3">
      <c r="A866" s="4">
        <v>9411</v>
      </c>
      <c r="B866" s="5" t="s">
        <v>43</v>
      </c>
      <c r="C866" s="6">
        <v>26477000</v>
      </c>
      <c r="D866" s="5" t="s">
        <v>44</v>
      </c>
      <c r="E866" s="6">
        <v>37.775685000000003</v>
      </c>
      <c r="F866" s="6">
        <v>-122.454847</v>
      </c>
      <c r="G866" s="5" t="s">
        <v>45</v>
      </c>
      <c r="H866" s="5" t="s">
        <v>46</v>
      </c>
      <c r="I866" s="6">
        <v>150944027</v>
      </c>
      <c r="J866" s="6">
        <v>2015</v>
      </c>
      <c r="K866" s="6">
        <v>3801</v>
      </c>
      <c r="L866" s="6">
        <v>20151028</v>
      </c>
      <c r="M866" s="6">
        <v>239</v>
      </c>
      <c r="N866" s="6">
        <v>4332</v>
      </c>
      <c r="O866" s="5" t="s">
        <v>444</v>
      </c>
      <c r="P866" s="5" t="s">
        <v>88</v>
      </c>
      <c r="Q866" s="5" t="s">
        <v>921</v>
      </c>
      <c r="R866" s="5" t="s">
        <v>694</v>
      </c>
      <c r="S866" s="5" t="s">
        <v>961</v>
      </c>
      <c r="T866" s="6">
        <v>0</v>
      </c>
      <c r="U866" s="5" t="s">
        <v>51</v>
      </c>
      <c r="V866" s="5" t="s">
        <v>52</v>
      </c>
      <c r="W866" s="5" t="s">
        <v>90</v>
      </c>
      <c r="X866" s="5" t="s">
        <v>77</v>
      </c>
      <c r="Y866" s="5" t="s">
        <v>245</v>
      </c>
      <c r="Z866" s="5" t="s">
        <v>56</v>
      </c>
      <c r="AA866" s="5" t="s">
        <v>57</v>
      </c>
      <c r="AB866" s="5" t="s">
        <v>58</v>
      </c>
      <c r="AC866" s="5" t="s">
        <v>52</v>
      </c>
      <c r="AD866" s="5" t="s">
        <v>131</v>
      </c>
      <c r="AE866" s="5" t="s">
        <v>112</v>
      </c>
      <c r="AF866" s="5" t="s">
        <v>79</v>
      </c>
      <c r="AG866" s="5" t="s">
        <v>962</v>
      </c>
      <c r="AH866" s="5" t="s">
        <v>133</v>
      </c>
      <c r="AI866" s="5" t="s">
        <v>64</v>
      </c>
      <c r="AJ866" s="5" t="s">
        <v>114</v>
      </c>
      <c r="AK866" s="5" t="s">
        <v>66</v>
      </c>
      <c r="AL866" s="5" t="s">
        <v>84</v>
      </c>
      <c r="AM866" s="5" t="s">
        <v>68</v>
      </c>
      <c r="AN866" s="5" t="s">
        <v>116</v>
      </c>
      <c r="AO866" s="5" t="s">
        <v>117</v>
      </c>
      <c r="AP866" s="5" t="s">
        <v>118</v>
      </c>
      <c r="AQ866" s="6">
        <v>17879</v>
      </c>
    </row>
    <row r="867" spans="1:43" ht="16.5" thickBot="1" x14ac:dyDescent="0.3">
      <c r="A867" s="4">
        <v>29367</v>
      </c>
      <c r="B867" s="5" t="s">
        <v>43</v>
      </c>
      <c r="C867" s="6">
        <v>26393000</v>
      </c>
      <c r="D867" s="6">
        <v>12740000</v>
      </c>
      <c r="E867" s="6">
        <v>37.778747000000003</v>
      </c>
      <c r="F867" s="6">
        <v>-122.446055</v>
      </c>
      <c r="G867" s="5" t="s">
        <v>45</v>
      </c>
      <c r="H867" s="5" t="s">
        <v>46</v>
      </c>
      <c r="I867" s="6">
        <v>3979096</v>
      </c>
      <c r="J867" s="6">
        <v>2008</v>
      </c>
      <c r="K867" s="6">
        <v>3801</v>
      </c>
      <c r="L867" s="6">
        <v>20081027</v>
      </c>
      <c r="M867" s="6">
        <v>741</v>
      </c>
      <c r="N867" s="6">
        <v>1149</v>
      </c>
      <c r="O867" s="5" t="s">
        <v>295</v>
      </c>
      <c r="P867" s="5" t="s">
        <v>172</v>
      </c>
      <c r="Q867" s="5" t="s">
        <v>374</v>
      </c>
      <c r="R867" s="5" t="s">
        <v>101</v>
      </c>
      <c r="S867" s="5" t="s">
        <v>965</v>
      </c>
      <c r="T867" s="6">
        <v>6</v>
      </c>
      <c r="U867" s="5" t="s">
        <v>120</v>
      </c>
      <c r="V867" s="5" t="s">
        <v>52</v>
      </c>
      <c r="W867" s="5" t="s">
        <v>90</v>
      </c>
      <c r="X867" s="5" t="s">
        <v>77</v>
      </c>
      <c r="Y867" s="5" t="s">
        <v>78</v>
      </c>
      <c r="Z867" s="5" t="s">
        <v>56</v>
      </c>
      <c r="AA867" s="5" t="s">
        <v>57</v>
      </c>
      <c r="AB867" s="5" t="s">
        <v>58</v>
      </c>
      <c r="AC867" s="5" t="s">
        <v>52</v>
      </c>
      <c r="AD867" s="5" t="s">
        <v>59</v>
      </c>
      <c r="AE867" s="5" t="s">
        <v>60</v>
      </c>
      <c r="AF867" s="5" t="s">
        <v>79</v>
      </c>
      <c r="AG867" s="5" t="s">
        <v>968</v>
      </c>
      <c r="AH867" s="5" t="s">
        <v>95</v>
      </c>
      <c r="AI867" s="5" t="s">
        <v>64</v>
      </c>
      <c r="AJ867" s="5" t="s">
        <v>682</v>
      </c>
      <c r="AK867" s="5" t="s">
        <v>66</v>
      </c>
      <c r="AL867" s="5" t="s">
        <v>84</v>
      </c>
      <c r="AM867" s="5" t="s">
        <v>68</v>
      </c>
      <c r="AN867" s="5" t="s">
        <v>683</v>
      </c>
      <c r="AO867" s="5" t="s">
        <v>684</v>
      </c>
      <c r="AP867" s="5" t="s">
        <v>685</v>
      </c>
      <c r="AQ867" s="6">
        <v>20479</v>
      </c>
    </row>
    <row r="868" spans="1:43" ht="16.5" thickBot="1" x14ac:dyDescent="0.3">
      <c r="A868" s="4">
        <v>19252</v>
      </c>
      <c r="B868" s="5" t="s">
        <v>43</v>
      </c>
      <c r="C868" s="6">
        <v>26416000</v>
      </c>
      <c r="D868" s="5" t="s">
        <v>44</v>
      </c>
      <c r="E868" s="6">
        <v>37.771669000000003</v>
      </c>
      <c r="F868" s="6">
        <v>-122.448958</v>
      </c>
      <c r="G868" s="5" t="s">
        <v>45</v>
      </c>
      <c r="H868" s="5" t="s">
        <v>46</v>
      </c>
      <c r="I868" s="6">
        <v>140881285</v>
      </c>
      <c r="J868" s="6">
        <v>2014</v>
      </c>
      <c r="K868" s="6">
        <v>3801</v>
      </c>
      <c r="L868" s="6">
        <v>20141018</v>
      </c>
      <c r="M868" s="6">
        <v>930</v>
      </c>
      <c r="N868" s="6">
        <v>4096</v>
      </c>
      <c r="O868" s="5" t="s">
        <v>119</v>
      </c>
      <c r="P868" s="5" t="s">
        <v>128</v>
      </c>
      <c r="Q868" s="5" t="s">
        <v>335</v>
      </c>
      <c r="R868" s="5" t="s">
        <v>460</v>
      </c>
      <c r="S868" s="5" t="s">
        <v>192</v>
      </c>
      <c r="T868" s="6">
        <v>0</v>
      </c>
      <c r="U868" s="5" t="s">
        <v>51</v>
      </c>
      <c r="V868" s="5" t="s">
        <v>52</v>
      </c>
      <c r="W868" s="5" t="s">
        <v>90</v>
      </c>
      <c r="X868" s="5" t="s">
        <v>91</v>
      </c>
      <c r="Y868" s="5" t="s">
        <v>92</v>
      </c>
      <c r="Z868" s="5" t="s">
        <v>56</v>
      </c>
      <c r="AA868" s="5" t="s">
        <v>57</v>
      </c>
      <c r="AB868" s="5" t="s">
        <v>58</v>
      </c>
      <c r="AC868" s="5" t="s">
        <v>52</v>
      </c>
      <c r="AD868" s="5" t="s">
        <v>59</v>
      </c>
      <c r="AE868" s="5" t="s">
        <v>112</v>
      </c>
      <c r="AF868" s="5" t="s">
        <v>93</v>
      </c>
      <c r="AG868" s="5" t="s">
        <v>467</v>
      </c>
      <c r="AH868" s="5" t="s">
        <v>95</v>
      </c>
      <c r="AI868" s="5" t="s">
        <v>64</v>
      </c>
      <c r="AJ868" s="5" t="s">
        <v>124</v>
      </c>
      <c r="AK868" s="5" t="s">
        <v>66</v>
      </c>
      <c r="AL868" s="5" t="s">
        <v>84</v>
      </c>
      <c r="AM868" s="5" t="s">
        <v>68</v>
      </c>
      <c r="AN868" s="5" t="s">
        <v>125</v>
      </c>
      <c r="AO868" s="5" t="s">
        <v>126</v>
      </c>
      <c r="AP868" s="5" t="s">
        <v>127</v>
      </c>
      <c r="AQ868" s="6">
        <v>16141</v>
      </c>
    </row>
    <row r="869" spans="1:43" ht="16.5" thickBot="1" x14ac:dyDescent="0.3">
      <c r="A869" s="4">
        <v>28682</v>
      </c>
      <c r="B869" s="5" t="s">
        <v>43</v>
      </c>
      <c r="C869" s="6">
        <v>26031000</v>
      </c>
      <c r="D869" s="5" t="s">
        <v>44</v>
      </c>
      <c r="E869" s="6">
        <v>37.773133000000001</v>
      </c>
      <c r="F869" s="6">
        <v>-122.437423</v>
      </c>
      <c r="G869" s="5" t="s">
        <v>45</v>
      </c>
      <c r="H869" s="5" t="s">
        <v>46</v>
      </c>
      <c r="I869" s="6">
        <v>4751401</v>
      </c>
      <c r="J869" s="6">
        <v>2010</v>
      </c>
      <c r="K869" s="6">
        <v>3801</v>
      </c>
      <c r="L869" s="6">
        <v>20101017</v>
      </c>
      <c r="M869" s="6">
        <v>1837</v>
      </c>
      <c r="N869" s="6">
        <v>16666</v>
      </c>
      <c r="O869" s="5" t="s">
        <v>977</v>
      </c>
      <c r="P869" s="5" t="s">
        <v>182</v>
      </c>
      <c r="Q869" s="5" t="s">
        <v>119</v>
      </c>
      <c r="R869" s="5" t="s">
        <v>453</v>
      </c>
      <c r="S869" s="5" t="s">
        <v>192</v>
      </c>
      <c r="T869" s="6">
        <v>0</v>
      </c>
      <c r="U869" s="5" t="s">
        <v>51</v>
      </c>
      <c r="V869" s="5" t="s">
        <v>52</v>
      </c>
      <c r="W869" s="5" t="s">
        <v>90</v>
      </c>
      <c r="X869" s="5" t="s">
        <v>91</v>
      </c>
      <c r="Y869" s="5" t="s">
        <v>78</v>
      </c>
      <c r="Z869" s="5" t="s">
        <v>56</v>
      </c>
      <c r="AA869" s="5" t="s">
        <v>57</v>
      </c>
      <c r="AB869" s="5" t="s">
        <v>58</v>
      </c>
      <c r="AC869" s="5" t="s">
        <v>52</v>
      </c>
      <c r="AD869" s="5" t="s">
        <v>131</v>
      </c>
      <c r="AE869" s="5" t="s">
        <v>112</v>
      </c>
      <c r="AF869" s="5" t="s">
        <v>79</v>
      </c>
      <c r="AG869" s="5" t="s">
        <v>554</v>
      </c>
      <c r="AH869" s="5" t="s">
        <v>123</v>
      </c>
      <c r="AI869" s="5" t="s">
        <v>171</v>
      </c>
      <c r="AJ869" s="5" t="s">
        <v>124</v>
      </c>
      <c r="AK869" s="5" t="s">
        <v>66</v>
      </c>
      <c r="AL869" s="5" t="s">
        <v>84</v>
      </c>
      <c r="AM869" s="5" t="s">
        <v>68</v>
      </c>
      <c r="AN869" s="5" t="s">
        <v>125</v>
      </c>
      <c r="AO869" s="5" t="s">
        <v>126</v>
      </c>
      <c r="AP869" s="5" t="s">
        <v>127</v>
      </c>
      <c r="AQ869" s="6">
        <v>21522</v>
      </c>
    </row>
    <row r="870" spans="1:43" ht="16.5" thickBot="1" x14ac:dyDescent="0.3">
      <c r="A870" s="4">
        <v>25803</v>
      </c>
      <c r="B870" s="5" t="s">
        <v>43</v>
      </c>
      <c r="C870" s="6">
        <v>26318000</v>
      </c>
      <c r="D870" s="6">
        <v>10181000</v>
      </c>
      <c r="E870" s="6">
        <v>37.771766</v>
      </c>
      <c r="F870" s="6">
        <v>-122.440651</v>
      </c>
      <c r="G870" s="5" t="s">
        <v>45</v>
      </c>
      <c r="H870" s="5" t="s">
        <v>46</v>
      </c>
      <c r="I870" s="6">
        <v>150937696</v>
      </c>
      <c r="J870" s="6">
        <v>2015</v>
      </c>
      <c r="K870" s="6">
        <v>3801</v>
      </c>
      <c r="L870" s="6">
        <v>20151026</v>
      </c>
      <c r="M870" s="6">
        <v>222</v>
      </c>
      <c r="N870" s="6">
        <v>2112</v>
      </c>
      <c r="O870" s="5" t="s">
        <v>541</v>
      </c>
      <c r="P870" s="5" t="s">
        <v>172</v>
      </c>
      <c r="Q870" s="5" t="s">
        <v>597</v>
      </c>
      <c r="R870" s="5" t="s">
        <v>218</v>
      </c>
      <c r="S870" s="5" t="s">
        <v>453</v>
      </c>
      <c r="T870" s="6">
        <v>1000</v>
      </c>
      <c r="U870" s="5" t="s">
        <v>120</v>
      </c>
      <c r="V870" s="5" t="s">
        <v>52</v>
      </c>
      <c r="W870" s="5" t="s">
        <v>53</v>
      </c>
      <c r="X870" s="5" t="s">
        <v>77</v>
      </c>
      <c r="Y870" s="5" t="s">
        <v>151</v>
      </c>
      <c r="Z870" s="5" t="s">
        <v>358</v>
      </c>
      <c r="AA870" s="5" t="s">
        <v>57</v>
      </c>
      <c r="AB870" s="5" t="s">
        <v>58</v>
      </c>
      <c r="AC870" s="5" t="s">
        <v>52</v>
      </c>
      <c r="AD870" s="5" t="s">
        <v>131</v>
      </c>
      <c r="AE870" s="5" t="s">
        <v>60</v>
      </c>
      <c r="AF870" s="5" t="s">
        <v>153</v>
      </c>
      <c r="AG870" s="5" t="s">
        <v>598</v>
      </c>
      <c r="AH870" s="5" t="s">
        <v>133</v>
      </c>
      <c r="AI870" s="5" t="s">
        <v>64</v>
      </c>
      <c r="AJ870" s="5" t="s">
        <v>599</v>
      </c>
      <c r="AK870" s="5" t="s">
        <v>83</v>
      </c>
      <c r="AL870" s="5" t="s">
        <v>84</v>
      </c>
      <c r="AM870" s="5" t="s">
        <v>68</v>
      </c>
      <c r="AN870" s="5" t="s">
        <v>600</v>
      </c>
      <c r="AO870" s="5" t="s">
        <v>601</v>
      </c>
      <c r="AP870" s="5" t="s">
        <v>602</v>
      </c>
      <c r="AQ870" s="6">
        <v>1859</v>
      </c>
    </row>
    <row r="871" spans="1:43" ht="16.5" thickBot="1" x14ac:dyDescent="0.3">
      <c r="A871" s="4">
        <v>9648</v>
      </c>
      <c r="B871" s="5" t="s">
        <v>43</v>
      </c>
      <c r="C871" s="6">
        <v>26027000</v>
      </c>
      <c r="D871" s="6">
        <v>11686000</v>
      </c>
      <c r="E871" s="6">
        <v>37.773409000000001</v>
      </c>
      <c r="F871" s="6">
        <v>-122.43576400000001</v>
      </c>
      <c r="G871" s="5" t="s">
        <v>45</v>
      </c>
      <c r="H871" s="5" t="s">
        <v>46</v>
      </c>
      <c r="I871" s="6">
        <v>4903807</v>
      </c>
      <c r="J871" s="6">
        <v>2010</v>
      </c>
      <c r="K871" s="6">
        <v>3801</v>
      </c>
      <c r="L871" s="6">
        <v>20101001</v>
      </c>
      <c r="M871" s="6">
        <v>107</v>
      </c>
      <c r="N871" s="6">
        <v>2038</v>
      </c>
      <c r="O871" s="5" t="s">
        <v>71</v>
      </c>
      <c r="P871" s="5" t="s">
        <v>135</v>
      </c>
      <c r="Q871" s="5" t="s">
        <v>240</v>
      </c>
      <c r="R871" s="5" t="s">
        <v>680</v>
      </c>
      <c r="S871" s="5" t="s">
        <v>192</v>
      </c>
      <c r="T871" s="6">
        <v>23</v>
      </c>
      <c r="U871" s="5" t="s">
        <v>622</v>
      </c>
      <c r="V871" s="5" t="s">
        <v>52</v>
      </c>
      <c r="W871" s="5" t="s">
        <v>53</v>
      </c>
      <c r="X871" s="5" t="s">
        <v>249</v>
      </c>
      <c r="Y871" s="5" t="s">
        <v>92</v>
      </c>
      <c r="Z871" s="5" t="s">
        <v>56</v>
      </c>
      <c r="AA871" s="5" t="s">
        <v>996</v>
      </c>
      <c r="AB871" s="5" t="s">
        <v>58</v>
      </c>
      <c r="AC871" s="5" t="s">
        <v>52</v>
      </c>
      <c r="AD871" s="5" t="s">
        <v>131</v>
      </c>
      <c r="AE871" s="5" t="s">
        <v>112</v>
      </c>
      <c r="AF871" s="5" t="s">
        <v>61</v>
      </c>
      <c r="AG871" s="5" t="s">
        <v>997</v>
      </c>
      <c r="AH871" s="5" t="s">
        <v>149</v>
      </c>
      <c r="AI871" s="5" t="s">
        <v>249</v>
      </c>
      <c r="AJ871" s="5" t="s">
        <v>65</v>
      </c>
      <c r="AK871" s="5" t="s">
        <v>83</v>
      </c>
      <c r="AL871" s="5" t="s">
        <v>84</v>
      </c>
      <c r="AM871" s="5" t="s">
        <v>68</v>
      </c>
      <c r="AN871" s="6">
        <v>22350</v>
      </c>
      <c r="AO871" s="5" t="s">
        <v>69</v>
      </c>
      <c r="AP871" s="5" t="s">
        <v>70</v>
      </c>
      <c r="AQ871" s="6">
        <v>1332</v>
      </c>
    </row>
    <row r="872" spans="1:43" ht="16.5" thickBot="1" x14ac:dyDescent="0.3">
      <c r="A872" s="4">
        <v>33164</v>
      </c>
      <c r="B872" s="5" t="s">
        <v>43</v>
      </c>
      <c r="C872" s="6">
        <v>26441000</v>
      </c>
      <c r="D872" s="5" t="s">
        <v>44</v>
      </c>
      <c r="E872" s="6">
        <v>37.771053999999999</v>
      </c>
      <c r="F872" s="6">
        <v>-122.453902</v>
      </c>
      <c r="G872" s="5" t="s">
        <v>45</v>
      </c>
      <c r="H872" s="5" t="s">
        <v>46</v>
      </c>
      <c r="I872" s="6">
        <v>2384163</v>
      </c>
      <c r="J872" s="6">
        <v>2005</v>
      </c>
      <c r="K872" s="6">
        <v>3801</v>
      </c>
      <c r="L872" s="6">
        <v>20051027</v>
      </c>
      <c r="M872" s="6">
        <v>2222</v>
      </c>
      <c r="N872" s="6">
        <v>1028</v>
      </c>
      <c r="O872" s="5" t="s">
        <v>119</v>
      </c>
      <c r="P872" s="5" t="s">
        <v>72</v>
      </c>
      <c r="Q872" s="5" t="s">
        <v>785</v>
      </c>
      <c r="R872" s="5" t="s">
        <v>694</v>
      </c>
      <c r="S872" s="5" t="s">
        <v>192</v>
      </c>
      <c r="T872" s="6">
        <v>0</v>
      </c>
      <c r="U872" s="5" t="s">
        <v>51</v>
      </c>
      <c r="V872" s="5" t="s">
        <v>52</v>
      </c>
      <c r="W872" s="5" t="s">
        <v>90</v>
      </c>
      <c r="X872" s="5" t="s">
        <v>54</v>
      </c>
      <c r="Y872" s="5" t="s">
        <v>78</v>
      </c>
      <c r="Z872" s="5" t="s">
        <v>56</v>
      </c>
      <c r="AA872" s="5" t="s">
        <v>57</v>
      </c>
      <c r="AB872" s="5" t="s">
        <v>58</v>
      </c>
      <c r="AC872" s="5" t="s">
        <v>52</v>
      </c>
      <c r="AD872" s="5" t="s">
        <v>131</v>
      </c>
      <c r="AE872" s="5" t="s">
        <v>112</v>
      </c>
      <c r="AF872" s="5" t="s">
        <v>79</v>
      </c>
      <c r="AG872" s="5" t="s">
        <v>1009</v>
      </c>
      <c r="AH872" s="5" t="s">
        <v>149</v>
      </c>
      <c r="AI872" s="5" t="s">
        <v>64</v>
      </c>
      <c r="AJ872" s="5" t="s">
        <v>124</v>
      </c>
      <c r="AK872" s="5" t="s">
        <v>66</v>
      </c>
      <c r="AL872" s="5" t="s">
        <v>84</v>
      </c>
      <c r="AM872" s="5" t="s">
        <v>68</v>
      </c>
      <c r="AN872" s="5" t="s">
        <v>125</v>
      </c>
      <c r="AO872" s="5" t="s">
        <v>126</v>
      </c>
      <c r="AP872" s="5" t="s">
        <v>127</v>
      </c>
      <c r="AQ872" s="6">
        <v>22263</v>
      </c>
    </row>
    <row r="873" spans="1:43" ht="16.5" thickBot="1" x14ac:dyDescent="0.3">
      <c r="A873" s="4">
        <v>4271</v>
      </c>
      <c r="B873" s="5" t="s">
        <v>43</v>
      </c>
      <c r="C873" s="6">
        <v>26441000</v>
      </c>
      <c r="D873" s="5" t="s">
        <v>44</v>
      </c>
      <c r="E873" s="6">
        <v>37.771053999999999</v>
      </c>
      <c r="F873" s="6">
        <v>-122.453902</v>
      </c>
      <c r="G873" s="5" t="s">
        <v>45</v>
      </c>
      <c r="H873" s="5" t="s">
        <v>46</v>
      </c>
      <c r="I873" s="6">
        <v>130867994</v>
      </c>
      <c r="J873" s="6">
        <v>2013</v>
      </c>
      <c r="K873" s="6">
        <v>3801</v>
      </c>
      <c r="L873" s="6">
        <v>20131013</v>
      </c>
      <c r="M873" s="6">
        <v>2030</v>
      </c>
      <c r="N873" s="6">
        <v>2311</v>
      </c>
      <c r="O873" s="5" t="s">
        <v>119</v>
      </c>
      <c r="P873" s="5" t="s">
        <v>182</v>
      </c>
      <c r="Q873" s="5" t="s">
        <v>142</v>
      </c>
      <c r="R873" s="5" t="s">
        <v>694</v>
      </c>
      <c r="S873" s="5" t="s">
        <v>192</v>
      </c>
      <c r="T873" s="6">
        <v>0</v>
      </c>
      <c r="U873" s="5" t="s">
        <v>51</v>
      </c>
      <c r="V873" s="5" t="s">
        <v>52</v>
      </c>
      <c r="W873" s="5" t="s">
        <v>90</v>
      </c>
      <c r="X873" s="5" t="s">
        <v>91</v>
      </c>
      <c r="Y873" s="5" t="s">
        <v>78</v>
      </c>
      <c r="Z873" s="5" t="s">
        <v>56</v>
      </c>
      <c r="AA873" s="5" t="s">
        <v>57</v>
      </c>
      <c r="AB873" s="5" t="s">
        <v>58</v>
      </c>
      <c r="AC873" s="5" t="s">
        <v>52</v>
      </c>
      <c r="AD873" s="5" t="s">
        <v>131</v>
      </c>
      <c r="AE873" s="5" t="s">
        <v>112</v>
      </c>
      <c r="AF873" s="5" t="s">
        <v>79</v>
      </c>
      <c r="AG873" s="5" t="s">
        <v>1009</v>
      </c>
      <c r="AH873" s="5" t="s">
        <v>123</v>
      </c>
      <c r="AI873" s="5" t="s">
        <v>64</v>
      </c>
      <c r="AJ873" s="5" t="s">
        <v>104</v>
      </c>
      <c r="AK873" s="5" t="s">
        <v>66</v>
      </c>
      <c r="AL873" s="5" t="s">
        <v>84</v>
      </c>
      <c r="AM873" s="5" t="s">
        <v>68</v>
      </c>
      <c r="AN873" s="5" t="s">
        <v>106</v>
      </c>
      <c r="AO873" s="5" t="s">
        <v>107</v>
      </c>
      <c r="AP873" s="5" t="s">
        <v>108</v>
      </c>
      <c r="AQ873" s="6">
        <v>22495</v>
      </c>
    </row>
    <row r="874" spans="1:43" ht="16.5" thickBot="1" x14ac:dyDescent="0.3">
      <c r="A874" s="4">
        <v>33172</v>
      </c>
      <c r="B874" s="5" t="s">
        <v>43</v>
      </c>
      <c r="C874" s="6">
        <v>26441000</v>
      </c>
      <c r="D874" s="5" t="s">
        <v>44</v>
      </c>
      <c r="E874" s="6">
        <v>37.771053999999999</v>
      </c>
      <c r="F874" s="6">
        <v>-122.453902</v>
      </c>
      <c r="G874" s="5" t="s">
        <v>45</v>
      </c>
      <c r="H874" s="5" t="s">
        <v>46</v>
      </c>
      <c r="I874" s="6">
        <v>4925425</v>
      </c>
      <c r="J874" s="6">
        <v>2010</v>
      </c>
      <c r="K874" s="6">
        <v>3801</v>
      </c>
      <c r="L874" s="6">
        <v>20101001</v>
      </c>
      <c r="M874" s="6">
        <v>1355</v>
      </c>
      <c r="N874" s="6">
        <v>4232</v>
      </c>
      <c r="O874" s="5" t="s">
        <v>119</v>
      </c>
      <c r="P874" s="5" t="s">
        <v>135</v>
      </c>
      <c r="Q874" s="5" t="s">
        <v>262</v>
      </c>
      <c r="R874" s="5" t="s">
        <v>694</v>
      </c>
      <c r="S874" s="5" t="s">
        <v>192</v>
      </c>
      <c r="T874" s="6">
        <v>0</v>
      </c>
      <c r="U874" s="5" t="s">
        <v>51</v>
      </c>
      <c r="V874" s="5" t="s">
        <v>52</v>
      </c>
      <c r="W874" s="5" t="s">
        <v>90</v>
      </c>
      <c r="X874" s="5" t="s">
        <v>147</v>
      </c>
      <c r="Y874" s="5" t="s">
        <v>78</v>
      </c>
      <c r="Z874" s="5" t="s">
        <v>56</v>
      </c>
      <c r="AA874" s="5" t="s">
        <v>57</v>
      </c>
      <c r="AB874" s="5" t="s">
        <v>58</v>
      </c>
      <c r="AC874" s="5" t="s">
        <v>52</v>
      </c>
      <c r="AD874" s="5" t="s">
        <v>59</v>
      </c>
      <c r="AE874" s="5" t="s">
        <v>60</v>
      </c>
      <c r="AF874" s="5" t="s">
        <v>79</v>
      </c>
      <c r="AG874" s="5" t="s">
        <v>1009</v>
      </c>
      <c r="AH874" s="5" t="s">
        <v>81</v>
      </c>
      <c r="AI874" s="5" t="s">
        <v>64</v>
      </c>
      <c r="AJ874" s="5" t="s">
        <v>65</v>
      </c>
      <c r="AK874" s="5" t="s">
        <v>66</v>
      </c>
      <c r="AL874" s="5" t="s">
        <v>84</v>
      </c>
      <c r="AM874" s="5" t="s">
        <v>68</v>
      </c>
      <c r="AN874" s="6">
        <v>22350</v>
      </c>
      <c r="AO874" s="5" t="s">
        <v>69</v>
      </c>
      <c r="AP874" s="5" t="s">
        <v>70</v>
      </c>
      <c r="AQ874" s="6">
        <v>26815</v>
      </c>
    </row>
    <row r="875" spans="1:43" ht="16.5" thickBot="1" x14ac:dyDescent="0.3">
      <c r="A875" s="4">
        <v>2254</v>
      </c>
      <c r="B875" s="5" t="s">
        <v>43</v>
      </c>
      <c r="C875" s="6">
        <v>26344000</v>
      </c>
      <c r="D875" s="5" t="s">
        <v>44</v>
      </c>
      <c r="E875" s="6">
        <v>37.771141999999998</v>
      </c>
      <c r="F875" s="6">
        <v>-122.44553500000001</v>
      </c>
      <c r="G875" s="5" t="s">
        <v>45</v>
      </c>
      <c r="H875" s="5" t="s">
        <v>46</v>
      </c>
      <c r="I875" s="6">
        <v>2862430</v>
      </c>
      <c r="J875" s="6">
        <v>2006</v>
      </c>
      <c r="K875" s="6">
        <v>3801</v>
      </c>
      <c r="L875" s="6">
        <v>20061020</v>
      </c>
      <c r="M875" s="6">
        <v>1940</v>
      </c>
      <c r="N875" s="6">
        <v>2038</v>
      </c>
      <c r="O875" s="5" t="s">
        <v>71</v>
      </c>
      <c r="P875" s="5" t="s">
        <v>135</v>
      </c>
      <c r="Q875" s="5" t="s">
        <v>208</v>
      </c>
      <c r="R875" s="5" t="s">
        <v>644</v>
      </c>
      <c r="S875" s="5" t="s">
        <v>218</v>
      </c>
      <c r="T875" s="6">
        <v>0</v>
      </c>
      <c r="U875" s="5" t="s">
        <v>51</v>
      </c>
      <c r="V875" s="5" t="s">
        <v>52</v>
      </c>
      <c r="W875" s="5" t="s">
        <v>53</v>
      </c>
      <c r="X875" s="5" t="s">
        <v>91</v>
      </c>
      <c r="Y875" s="5" t="s">
        <v>92</v>
      </c>
      <c r="Z875" s="5" t="s">
        <v>56</v>
      </c>
      <c r="AA875" s="5" t="s">
        <v>57</v>
      </c>
      <c r="AB875" s="5" t="s">
        <v>58</v>
      </c>
      <c r="AC875" s="5" t="s">
        <v>52</v>
      </c>
      <c r="AD875" s="5" t="s">
        <v>131</v>
      </c>
      <c r="AE875" s="5" t="s">
        <v>112</v>
      </c>
      <c r="AF875" s="5" t="s">
        <v>93</v>
      </c>
      <c r="AG875" s="5" t="s">
        <v>1019</v>
      </c>
      <c r="AH875" s="5" t="s">
        <v>123</v>
      </c>
      <c r="AI875" s="5" t="s">
        <v>64</v>
      </c>
      <c r="AJ875" s="5" t="s">
        <v>250</v>
      </c>
      <c r="AK875" s="5" t="s">
        <v>66</v>
      </c>
      <c r="AL875" s="5" t="s">
        <v>84</v>
      </c>
      <c r="AM875" s="5" t="s">
        <v>68</v>
      </c>
      <c r="AN875" s="5" t="s">
        <v>106</v>
      </c>
      <c r="AO875" s="5" t="s">
        <v>107</v>
      </c>
      <c r="AP875" s="5" t="s">
        <v>108</v>
      </c>
      <c r="AQ875" s="6">
        <v>11133</v>
      </c>
    </row>
    <row r="876" spans="1:43" ht="16.5" thickBot="1" x14ac:dyDescent="0.3">
      <c r="A876" s="4">
        <v>14131</v>
      </c>
      <c r="B876" s="5" t="s">
        <v>43</v>
      </c>
      <c r="C876" s="6">
        <v>26028000</v>
      </c>
      <c r="D876" s="5" t="s">
        <v>44</v>
      </c>
      <c r="E876" s="6">
        <v>37.772418000000002</v>
      </c>
      <c r="F876" s="6">
        <v>-122.435563</v>
      </c>
      <c r="G876" s="5" t="s">
        <v>45</v>
      </c>
      <c r="H876" s="5" t="s">
        <v>46</v>
      </c>
      <c r="I876" s="6">
        <v>6059118</v>
      </c>
      <c r="J876" s="6">
        <v>2012</v>
      </c>
      <c r="K876" s="6">
        <v>3801</v>
      </c>
      <c r="L876" s="6">
        <v>20121012</v>
      </c>
      <c r="M876" s="6">
        <v>1248</v>
      </c>
      <c r="N876" s="6">
        <v>2179</v>
      </c>
      <c r="O876" s="5" t="s">
        <v>44</v>
      </c>
      <c r="P876" s="5" t="s">
        <v>135</v>
      </c>
      <c r="Q876" s="5" t="s">
        <v>159</v>
      </c>
      <c r="R876" s="5" t="s">
        <v>680</v>
      </c>
      <c r="S876" s="5" t="s">
        <v>218</v>
      </c>
      <c r="T876" s="6">
        <v>0</v>
      </c>
      <c r="U876" s="5" t="s">
        <v>51</v>
      </c>
      <c r="V876" s="5" t="s">
        <v>52</v>
      </c>
      <c r="W876" s="5" t="s">
        <v>90</v>
      </c>
      <c r="X876" s="5" t="s">
        <v>91</v>
      </c>
      <c r="Y876" s="5" t="s">
        <v>92</v>
      </c>
      <c r="Z876" s="5" t="s">
        <v>56</v>
      </c>
      <c r="AA876" s="5" t="s">
        <v>57</v>
      </c>
      <c r="AB876" s="5" t="s">
        <v>58</v>
      </c>
      <c r="AC876" s="5" t="s">
        <v>52</v>
      </c>
      <c r="AD876" s="5" t="s">
        <v>59</v>
      </c>
      <c r="AE876" s="5" t="s">
        <v>112</v>
      </c>
      <c r="AF876" s="5" t="s">
        <v>93</v>
      </c>
      <c r="AG876" s="5" t="s">
        <v>1023</v>
      </c>
      <c r="AH876" s="5" t="s">
        <v>81</v>
      </c>
      <c r="AI876" s="5" t="s">
        <v>64</v>
      </c>
      <c r="AJ876" s="5" t="s">
        <v>220</v>
      </c>
      <c r="AK876" s="5" t="s">
        <v>66</v>
      </c>
      <c r="AL876" s="5" t="s">
        <v>84</v>
      </c>
      <c r="AM876" s="5" t="s">
        <v>68</v>
      </c>
      <c r="AN876" s="5" t="s">
        <v>221</v>
      </c>
      <c r="AO876" s="5" t="s">
        <v>222</v>
      </c>
      <c r="AP876" s="5" t="s">
        <v>223</v>
      </c>
      <c r="AQ876" s="6">
        <v>23252</v>
      </c>
    </row>
    <row r="877" spans="1:43" ht="16.5" thickBot="1" x14ac:dyDescent="0.3">
      <c r="A877" s="4">
        <v>3829</v>
      </c>
      <c r="B877" s="5" t="s">
        <v>43</v>
      </c>
      <c r="C877" s="6">
        <v>26440000</v>
      </c>
      <c r="D877" s="5" t="s">
        <v>44</v>
      </c>
      <c r="E877" s="6">
        <v>37.770097999999997</v>
      </c>
      <c r="F877" s="6">
        <v>-122.453726</v>
      </c>
      <c r="G877" s="5" t="s">
        <v>45</v>
      </c>
      <c r="H877" s="5" t="s">
        <v>46</v>
      </c>
      <c r="I877" s="6">
        <v>3419988</v>
      </c>
      <c r="J877" s="6">
        <v>2007</v>
      </c>
      <c r="K877" s="6">
        <v>3801</v>
      </c>
      <c r="L877" s="6">
        <v>20071011</v>
      </c>
      <c r="M877" s="6">
        <v>1100</v>
      </c>
      <c r="N877" s="6">
        <v>714</v>
      </c>
      <c r="O877" s="5" t="s">
        <v>119</v>
      </c>
      <c r="P877" s="5" t="s">
        <v>72</v>
      </c>
      <c r="Q877" s="5" t="s">
        <v>888</v>
      </c>
      <c r="R877" s="5" t="s">
        <v>694</v>
      </c>
      <c r="S877" s="5" t="s">
        <v>218</v>
      </c>
      <c r="T877" s="6">
        <v>0</v>
      </c>
      <c r="U877" s="5" t="s">
        <v>51</v>
      </c>
      <c r="V877" s="5" t="s">
        <v>52</v>
      </c>
      <c r="W877" s="5" t="s">
        <v>53</v>
      </c>
      <c r="X877" s="5" t="s">
        <v>91</v>
      </c>
      <c r="Y877" s="5" t="s">
        <v>92</v>
      </c>
      <c r="Z877" s="5" t="s">
        <v>56</v>
      </c>
      <c r="AA877" s="5" t="s">
        <v>57</v>
      </c>
      <c r="AB877" s="5" t="s">
        <v>58</v>
      </c>
      <c r="AC877" s="5" t="s">
        <v>52</v>
      </c>
      <c r="AD877" s="5" t="s">
        <v>59</v>
      </c>
      <c r="AE877" s="5" t="s">
        <v>60</v>
      </c>
      <c r="AF877" s="5" t="s">
        <v>93</v>
      </c>
      <c r="AG877" s="5" t="s">
        <v>1014</v>
      </c>
      <c r="AH877" s="5" t="s">
        <v>81</v>
      </c>
      <c r="AI877" s="5" t="s">
        <v>64</v>
      </c>
      <c r="AJ877" s="5" t="s">
        <v>435</v>
      </c>
      <c r="AK877" s="5" t="s">
        <v>66</v>
      </c>
      <c r="AL877" s="5" t="s">
        <v>84</v>
      </c>
      <c r="AM877" s="5" t="s">
        <v>68</v>
      </c>
      <c r="AN877" s="6">
        <v>21650.1</v>
      </c>
      <c r="AO877" s="5" t="s">
        <v>436</v>
      </c>
      <c r="AP877" s="5" t="s">
        <v>437</v>
      </c>
      <c r="AQ877" s="6">
        <v>8815</v>
      </c>
    </row>
    <row r="878" spans="1:43" ht="16.5" thickBot="1" x14ac:dyDescent="0.3">
      <c r="A878" s="4">
        <v>29506</v>
      </c>
      <c r="B878" s="5" t="s">
        <v>43</v>
      </c>
      <c r="C878" s="6">
        <v>26480000</v>
      </c>
      <c r="D878" s="6">
        <v>12747000</v>
      </c>
      <c r="E878" s="6">
        <v>37.777841000000002</v>
      </c>
      <c r="F878" s="6">
        <v>-122.45326900000001</v>
      </c>
      <c r="G878" s="5" t="s">
        <v>45</v>
      </c>
      <c r="H878" s="5" t="s">
        <v>46</v>
      </c>
      <c r="I878" s="6">
        <v>4925855</v>
      </c>
      <c r="J878" s="6">
        <v>2010</v>
      </c>
      <c r="K878" s="6">
        <v>3801</v>
      </c>
      <c r="L878" s="6">
        <v>20101017</v>
      </c>
      <c r="M878" s="6">
        <v>2357</v>
      </c>
      <c r="N878" s="6">
        <v>1110</v>
      </c>
      <c r="O878" s="5" t="s">
        <v>87</v>
      </c>
      <c r="P878" s="5" t="s">
        <v>182</v>
      </c>
      <c r="Q878" s="5" t="s">
        <v>855</v>
      </c>
      <c r="R878" s="5" t="s">
        <v>101</v>
      </c>
      <c r="S878" s="5" t="s">
        <v>1029</v>
      </c>
      <c r="T878" s="6">
        <v>34</v>
      </c>
      <c r="U878" s="5" t="s">
        <v>76</v>
      </c>
      <c r="V878" s="5" t="s">
        <v>52</v>
      </c>
      <c r="W878" s="5" t="s">
        <v>90</v>
      </c>
      <c r="X878" s="5" t="s">
        <v>147</v>
      </c>
      <c r="Y878" s="5" t="s">
        <v>78</v>
      </c>
      <c r="Z878" s="5" t="s">
        <v>56</v>
      </c>
      <c r="AA878" s="5" t="s">
        <v>57</v>
      </c>
      <c r="AB878" s="5" t="s">
        <v>58</v>
      </c>
      <c r="AC878" s="5" t="s">
        <v>52</v>
      </c>
      <c r="AD878" s="5" t="s">
        <v>131</v>
      </c>
      <c r="AE878" s="5" t="s">
        <v>112</v>
      </c>
      <c r="AF878" s="5" t="s">
        <v>79</v>
      </c>
      <c r="AG878" s="5" t="s">
        <v>1039</v>
      </c>
      <c r="AH878" s="5" t="s">
        <v>149</v>
      </c>
      <c r="AI878" s="5" t="s">
        <v>64</v>
      </c>
      <c r="AJ878" s="5" t="s">
        <v>188</v>
      </c>
      <c r="AK878" s="5" t="s">
        <v>168</v>
      </c>
      <c r="AL878" s="5" t="s">
        <v>84</v>
      </c>
      <c r="AM878" s="5" t="s">
        <v>68</v>
      </c>
      <c r="AN878" s="6">
        <v>21703</v>
      </c>
      <c r="AO878" s="5" t="s">
        <v>189</v>
      </c>
      <c r="AP878" s="5" t="s">
        <v>190</v>
      </c>
      <c r="AQ878" s="6">
        <v>31474</v>
      </c>
    </row>
    <row r="879" spans="1:43" ht="16.5" thickBot="1" x14ac:dyDescent="0.3">
      <c r="A879" s="4">
        <v>28661</v>
      </c>
      <c r="B879" s="5" t="s">
        <v>43</v>
      </c>
      <c r="C879" s="6">
        <v>26030000</v>
      </c>
      <c r="D879" s="5" t="s">
        <v>44</v>
      </c>
      <c r="E879" s="6">
        <v>37.774276999999998</v>
      </c>
      <c r="F879" s="6">
        <v>-122.43594</v>
      </c>
      <c r="G879" s="5" t="s">
        <v>45</v>
      </c>
      <c r="H879" s="5" t="s">
        <v>46</v>
      </c>
      <c r="I879" s="6">
        <v>4760689</v>
      </c>
      <c r="J879" s="6">
        <v>2009</v>
      </c>
      <c r="K879" s="6">
        <v>3801</v>
      </c>
      <c r="L879" s="6">
        <v>20091001</v>
      </c>
      <c r="M879" s="6">
        <v>720</v>
      </c>
      <c r="N879" s="6">
        <v>671</v>
      </c>
      <c r="O879" s="5" t="s">
        <v>119</v>
      </c>
      <c r="P879" s="5" t="s">
        <v>72</v>
      </c>
      <c r="Q879" s="5" t="s">
        <v>517</v>
      </c>
      <c r="R879" s="5" t="s">
        <v>109</v>
      </c>
      <c r="S879" s="5" t="s">
        <v>680</v>
      </c>
      <c r="T879" s="6">
        <v>0</v>
      </c>
      <c r="U879" s="5" t="s">
        <v>51</v>
      </c>
      <c r="V879" s="5" t="s">
        <v>52</v>
      </c>
      <c r="W879" s="5" t="s">
        <v>53</v>
      </c>
      <c r="X879" s="5" t="s">
        <v>91</v>
      </c>
      <c r="Y879" s="5" t="s">
        <v>78</v>
      </c>
      <c r="Z879" s="5" t="s">
        <v>56</v>
      </c>
      <c r="AA879" s="5" t="s">
        <v>57</v>
      </c>
      <c r="AB879" s="5" t="s">
        <v>58</v>
      </c>
      <c r="AC879" s="5" t="s">
        <v>52</v>
      </c>
      <c r="AD879" s="5" t="s">
        <v>59</v>
      </c>
      <c r="AE879" s="5" t="s">
        <v>112</v>
      </c>
      <c r="AF879" s="5" t="s">
        <v>79</v>
      </c>
      <c r="AG879" s="5" t="s">
        <v>690</v>
      </c>
      <c r="AH879" s="5" t="s">
        <v>95</v>
      </c>
      <c r="AI879" s="5" t="s">
        <v>64</v>
      </c>
      <c r="AJ879" s="5" t="s">
        <v>250</v>
      </c>
      <c r="AK879" s="5" t="s">
        <v>66</v>
      </c>
      <c r="AL879" s="5" t="s">
        <v>84</v>
      </c>
      <c r="AM879" s="5" t="s">
        <v>68</v>
      </c>
      <c r="AN879" s="5" t="s">
        <v>106</v>
      </c>
      <c r="AO879" s="5" t="s">
        <v>107</v>
      </c>
      <c r="AP879" s="5" t="s">
        <v>108</v>
      </c>
      <c r="AQ879" s="6">
        <v>6425</v>
      </c>
    </row>
    <row r="880" spans="1:43" ht="16.5" thickBot="1" x14ac:dyDescent="0.3">
      <c r="A880" s="4">
        <v>17105</v>
      </c>
      <c r="B880" s="5" t="s">
        <v>43</v>
      </c>
      <c r="C880" s="6">
        <v>26028000</v>
      </c>
      <c r="D880" s="5" t="s">
        <v>44</v>
      </c>
      <c r="E880" s="6">
        <v>37.772418000000002</v>
      </c>
      <c r="F880" s="6">
        <v>-122.435563</v>
      </c>
      <c r="G880" s="5" t="s">
        <v>45</v>
      </c>
      <c r="H880" s="5" t="s">
        <v>46</v>
      </c>
      <c r="I880" s="6">
        <v>140833521</v>
      </c>
      <c r="J880" s="6">
        <v>2014</v>
      </c>
      <c r="K880" s="6">
        <v>3801</v>
      </c>
      <c r="L880" s="6">
        <v>20141003</v>
      </c>
      <c r="M880" s="6">
        <v>1130</v>
      </c>
      <c r="N880" s="6">
        <v>2002</v>
      </c>
      <c r="O880" s="5" t="s">
        <v>119</v>
      </c>
      <c r="P880" s="5" t="s">
        <v>135</v>
      </c>
      <c r="Q880" s="5" t="s">
        <v>354</v>
      </c>
      <c r="R880" s="5" t="s">
        <v>218</v>
      </c>
      <c r="S880" s="5" t="s">
        <v>680</v>
      </c>
      <c r="T880" s="6">
        <v>0</v>
      </c>
      <c r="U880" s="5" t="s">
        <v>51</v>
      </c>
      <c r="V880" s="5" t="s">
        <v>52</v>
      </c>
      <c r="W880" s="5" t="s">
        <v>90</v>
      </c>
      <c r="X880" s="5" t="s">
        <v>91</v>
      </c>
      <c r="Y880" s="5" t="s">
        <v>92</v>
      </c>
      <c r="Z880" s="5" t="s">
        <v>56</v>
      </c>
      <c r="AA880" s="5" t="s">
        <v>57</v>
      </c>
      <c r="AB880" s="5" t="s">
        <v>58</v>
      </c>
      <c r="AC880" s="5" t="s">
        <v>52</v>
      </c>
      <c r="AD880" s="5" t="s">
        <v>59</v>
      </c>
      <c r="AE880" s="5" t="s">
        <v>112</v>
      </c>
      <c r="AF880" s="5" t="s">
        <v>93</v>
      </c>
      <c r="AG880" s="5" t="s">
        <v>1023</v>
      </c>
      <c r="AH880" s="5" t="s">
        <v>81</v>
      </c>
      <c r="AI880" s="5" t="s">
        <v>64</v>
      </c>
      <c r="AJ880" s="5" t="s">
        <v>220</v>
      </c>
      <c r="AK880" s="5" t="s">
        <v>66</v>
      </c>
      <c r="AL880" s="5" t="s">
        <v>84</v>
      </c>
      <c r="AM880" s="5" t="s">
        <v>68</v>
      </c>
      <c r="AN880" s="5" t="s">
        <v>221</v>
      </c>
      <c r="AO880" s="5" t="s">
        <v>222</v>
      </c>
      <c r="AP880" s="5" t="s">
        <v>223</v>
      </c>
      <c r="AQ880" s="6">
        <v>30840</v>
      </c>
    </row>
    <row r="881" spans="1:43" ht="16.5" thickBot="1" x14ac:dyDescent="0.3">
      <c r="A881" s="4">
        <v>12473</v>
      </c>
      <c r="B881" s="5" t="s">
        <v>43</v>
      </c>
      <c r="C881" s="6">
        <v>26437000</v>
      </c>
      <c r="D881" s="5" t="s">
        <v>44</v>
      </c>
      <c r="E881" s="6">
        <v>37.772188999999997</v>
      </c>
      <c r="F881" s="6">
        <v>-122.452437</v>
      </c>
      <c r="G881" s="5" t="s">
        <v>45</v>
      </c>
      <c r="H881" s="5" t="s">
        <v>46</v>
      </c>
      <c r="I881" s="6">
        <v>5433857</v>
      </c>
      <c r="J881" s="6">
        <v>2011</v>
      </c>
      <c r="K881" s="6">
        <v>3801</v>
      </c>
      <c r="L881" s="6">
        <v>20111031</v>
      </c>
      <c r="M881" s="6">
        <v>1835</v>
      </c>
      <c r="N881" s="6">
        <v>1666</v>
      </c>
      <c r="O881" s="5" t="s">
        <v>477</v>
      </c>
      <c r="P881" s="5" t="s">
        <v>172</v>
      </c>
      <c r="Q881" s="5" t="s">
        <v>119</v>
      </c>
      <c r="R881" s="5" t="s">
        <v>109</v>
      </c>
      <c r="S881" s="5" t="s">
        <v>751</v>
      </c>
      <c r="T881" s="6">
        <v>0</v>
      </c>
      <c r="U881" s="5" t="s">
        <v>51</v>
      </c>
      <c r="V881" s="5" t="s">
        <v>52</v>
      </c>
      <c r="W881" s="5" t="s">
        <v>90</v>
      </c>
      <c r="X881" s="5" t="s">
        <v>147</v>
      </c>
      <c r="Y881" s="5" t="s">
        <v>92</v>
      </c>
      <c r="Z881" s="5" t="s">
        <v>56</v>
      </c>
      <c r="AA881" s="5" t="s">
        <v>57</v>
      </c>
      <c r="AB881" s="5" t="s">
        <v>58</v>
      </c>
      <c r="AC881" s="5" t="s">
        <v>52</v>
      </c>
      <c r="AD881" s="5" t="s">
        <v>131</v>
      </c>
      <c r="AE881" s="5" t="s">
        <v>112</v>
      </c>
      <c r="AF881" s="5" t="s">
        <v>93</v>
      </c>
      <c r="AG881" s="5" t="s">
        <v>1078</v>
      </c>
      <c r="AH881" s="5" t="s">
        <v>123</v>
      </c>
      <c r="AI881" s="5" t="s">
        <v>64</v>
      </c>
      <c r="AJ881" s="5" t="s">
        <v>124</v>
      </c>
      <c r="AK881" s="5" t="s">
        <v>66</v>
      </c>
      <c r="AL881" s="5" t="s">
        <v>84</v>
      </c>
      <c r="AM881" s="5" t="s">
        <v>68</v>
      </c>
      <c r="AN881" s="5" t="s">
        <v>125</v>
      </c>
      <c r="AO881" s="5" t="s">
        <v>126</v>
      </c>
      <c r="AP881" s="5" t="s">
        <v>127</v>
      </c>
      <c r="AQ881" s="6">
        <v>31805</v>
      </c>
    </row>
    <row r="882" spans="1:43" ht="16.5" thickBot="1" x14ac:dyDescent="0.3">
      <c r="A882" s="4">
        <v>13879</v>
      </c>
      <c r="B882" s="5" t="s">
        <v>43</v>
      </c>
      <c r="C882" s="6">
        <v>26436000</v>
      </c>
      <c r="D882" s="5" t="s">
        <v>44</v>
      </c>
      <c r="E882" s="6">
        <v>37.771230000000003</v>
      </c>
      <c r="F882" s="6">
        <v>-122.452242</v>
      </c>
      <c r="G882" s="5" t="s">
        <v>45</v>
      </c>
      <c r="H882" s="5" t="s">
        <v>46</v>
      </c>
      <c r="I882" s="6">
        <v>6059044</v>
      </c>
      <c r="J882" s="6">
        <v>2012</v>
      </c>
      <c r="K882" s="6">
        <v>3801</v>
      </c>
      <c r="L882" s="6">
        <v>20121014</v>
      </c>
      <c r="M882" s="6">
        <v>1215</v>
      </c>
      <c r="N882" s="6">
        <v>1389</v>
      </c>
      <c r="O882" s="5" t="s">
        <v>71</v>
      </c>
      <c r="P882" s="5" t="s">
        <v>182</v>
      </c>
      <c r="Q882" s="5" t="s">
        <v>187</v>
      </c>
      <c r="R882" s="5" t="s">
        <v>192</v>
      </c>
      <c r="S882" s="5" t="s">
        <v>751</v>
      </c>
      <c r="T882" s="6">
        <v>0</v>
      </c>
      <c r="U882" s="5" t="s">
        <v>51</v>
      </c>
      <c r="V882" s="5" t="s">
        <v>52</v>
      </c>
      <c r="W882" s="5" t="s">
        <v>90</v>
      </c>
      <c r="X882" s="5" t="s">
        <v>77</v>
      </c>
      <c r="Y882" s="5" t="s">
        <v>92</v>
      </c>
      <c r="Z882" s="5" t="s">
        <v>56</v>
      </c>
      <c r="AA882" s="5" t="s">
        <v>57</v>
      </c>
      <c r="AB882" s="5" t="s">
        <v>58</v>
      </c>
      <c r="AC882" s="5" t="s">
        <v>52</v>
      </c>
      <c r="AD882" s="5" t="s">
        <v>59</v>
      </c>
      <c r="AE882" s="5" t="s">
        <v>112</v>
      </c>
      <c r="AF882" s="5" t="s">
        <v>93</v>
      </c>
      <c r="AG882" s="5" t="s">
        <v>1086</v>
      </c>
      <c r="AH882" s="5" t="s">
        <v>81</v>
      </c>
      <c r="AI882" s="5" t="s">
        <v>64</v>
      </c>
      <c r="AJ882" s="5" t="s">
        <v>114</v>
      </c>
      <c r="AK882" s="5" t="s">
        <v>66</v>
      </c>
      <c r="AL882" s="5" t="s">
        <v>84</v>
      </c>
      <c r="AM882" s="5" t="s">
        <v>68</v>
      </c>
      <c r="AN882" s="5" t="s">
        <v>116</v>
      </c>
      <c r="AO882" s="5" t="s">
        <v>117</v>
      </c>
      <c r="AP882" s="5" t="s">
        <v>118</v>
      </c>
      <c r="AQ882" s="6">
        <v>18690</v>
      </c>
    </row>
    <row r="883" spans="1:43" ht="16.5" thickBot="1" x14ac:dyDescent="0.3">
      <c r="A883" s="4">
        <v>15223</v>
      </c>
      <c r="B883" s="5" t="s">
        <v>43</v>
      </c>
      <c r="C883" s="6">
        <v>26466000</v>
      </c>
      <c r="D883" s="5" t="s">
        <v>44</v>
      </c>
      <c r="E883" s="6">
        <v>37.778052000000002</v>
      </c>
      <c r="F883" s="6">
        <v>-122.451543</v>
      </c>
      <c r="G883" s="5" t="s">
        <v>45</v>
      </c>
      <c r="H883" s="5" t="s">
        <v>46</v>
      </c>
      <c r="I883" s="6">
        <v>3398927</v>
      </c>
      <c r="J883" s="6">
        <v>2007</v>
      </c>
      <c r="K883" s="6">
        <v>3801</v>
      </c>
      <c r="L883" s="6">
        <v>20071023</v>
      </c>
      <c r="M883" s="6">
        <v>1409</v>
      </c>
      <c r="N883" s="6">
        <v>241</v>
      </c>
      <c r="O883" s="5" t="s">
        <v>446</v>
      </c>
      <c r="P883" s="5" t="s">
        <v>47</v>
      </c>
      <c r="Q883" s="5" t="s">
        <v>447</v>
      </c>
      <c r="R883" s="5" t="s">
        <v>101</v>
      </c>
      <c r="S883" s="5" t="s">
        <v>442</v>
      </c>
      <c r="T883" s="6">
        <v>0</v>
      </c>
      <c r="U883" s="5" t="s">
        <v>51</v>
      </c>
      <c r="V883" s="5" t="s">
        <v>52</v>
      </c>
      <c r="W883" s="5" t="s">
        <v>90</v>
      </c>
      <c r="X883" s="5" t="s">
        <v>150</v>
      </c>
      <c r="Y883" s="5" t="s">
        <v>151</v>
      </c>
      <c r="Z883" s="5" t="s">
        <v>152</v>
      </c>
      <c r="AA883" s="5" t="s">
        <v>57</v>
      </c>
      <c r="AB883" s="5" t="s">
        <v>58</v>
      </c>
      <c r="AC883" s="5" t="s">
        <v>52</v>
      </c>
      <c r="AD883" s="5" t="s">
        <v>59</v>
      </c>
      <c r="AE883" s="5" t="s">
        <v>112</v>
      </c>
      <c r="AF883" s="5" t="s">
        <v>153</v>
      </c>
      <c r="AG883" s="5" t="s">
        <v>448</v>
      </c>
      <c r="AH883" s="5" t="s">
        <v>63</v>
      </c>
      <c r="AI883" s="5" t="s">
        <v>64</v>
      </c>
      <c r="AJ883" s="5" t="s">
        <v>154</v>
      </c>
      <c r="AK883" s="5" t="s">
        <v>66</v>
      </c>
      <c r="AL883" s="5" t="s">
        <v>84</v>
      </c>
      <c r="AM883" s="5" t="s">
        <v>68</v>
      </c>
      <c r="AN883" s="5" t="s">
        <v>156</v>
      </c>
      <c r="AO883" s="5" t="s">
        <v>157</v>
      </c>
      <c r="AP883" s="5" t="s">
        <v>158</v>
      </c>
      <c r="AQ883" s="6">
        <v>25417</v>
      </c>
    </row>
    <row r="884" spans="1:43" ht="16.5" thickBot="1" x14ac:dyDescent="0.3">
      <c r="A884" s="4">
        <v>9877</v>
      </c>
      <c r="B884" s="5" t="s">
        <v>43</v>
      </c>
      <c r="C884" s="6">
        <v>26445000</v>
      </c>
      <c r="D884" s="5" t="s">
        <v>44</v>
      </c>
      <c r="E884" s="6">
        <v>37.771929999999998</v>
      </c>
      <c r="F884" s="6">
        <v>-122.454083</v>
      </c>
      <c r="G884" s="5" t="s">
        <v>45</v>
      </c>
      <c r="H884" s="5" t="s">
        <v>46</v>
      </c>
      <c r="I884" s="6">
        <v>4925393</v>
      </c>
      <c r="J884" s="6">
        <v>2010</v>
      </c>
      <c r="K884" s="6">
        <v>3801</v>
      </c>
      <c r="L884" s="6">
        <v>20101007</v>
      </c>
      <c r="M884" s="6">
        <v>2230</v>
      </c>
      <c r="N884" s="6">
        <v>2063</v>
      </c>
      <c r="O884" s="5" t="s">
        <v>44</v>
      </c>
      <c r="P884" s="5" t="s">
        <v>72</v>
      </c>
      <c r="Q884" s="5" t="s">
        <v>142</v>
      </c>
      <c r="R884" s="5" t="s">
        <v>109</v>
      </c>
      <c r="S884" s="5" t="s">
        <v>694</v>
      </c>
      <c r="T884" s="6">
        <v>0</v>
      </c>
      <c r="U884" s="5" t="s">
        <v>51</v>
      </c>
      <c r="V884" s="5" t="s">
        <v>52</v>
      </c>
      <c r="W884" s="5" t="s">
        <v>90</v>
      </c>
      <c r="X884" s="5" t="s">
        <v>77</v>
      </c>
      <c r="Y884" s="5" t="s">
        <v>92</v>
      </c>
      <c r="Z884" s="5" t="s">
        <v>56</v>
      </c>
      <c r="AA884" s="5" t="s">
        <v>57</v>
      </c>
      <c r="AB884" s="5" t="s">
        <v>58</v>
      </c>
      <c r="AC884" s="5" t="s">
        <v>52</v>
      </c>
      <c r="AD884" s="5" t="s">
        <v>131</v>
      </c>
      <c r="AE884" s="5" t="s">
        <v>60</v>
      </c>
      <c r="AF884" s="5" t="s">
        <v>93</v>
      </c>
      <c r="AG884" s="5" t="s">
        <v>641</v>
      </c>
      <c r="AH884" s="5" t="s">
        <v>149</v>
      </c>
      <c r="AI884" s="5" t="s">
        <v>64</v>
      </c>
      <c r="AJ884" s="5" t="s">
        <v>243</v>
      </c>
      <c r="AK884" s="5" t="s">
        <v>66</v>
      </c>
      <c r="AL884" s="5" t="s">
        <v>84</v>
      </c>
      <c r="AM884" s="5" t="s">
        <v>244</v>
      </c>
      <c r="AN884" s="5" t="s">
        <v>244</v>
      </c>
      <c r="AO884" s="5" t="s">
        <v>244</v>
      </c>
      <c r="AP884" s="5" t="s">
        <v>44</v>
      </c>
      <c r="AQ884" s="6">
        <v>30842</v>
      </c>
    </row>
    <row r="885" spans="1:43" ht="16.5" thickBot="1" x14ac:dyDescent="0.3">
      <c r="A885" s="4">
        <v>29500</v>
      </c>
      <c r="B885" s="5" t="s">
        <v>43</v>
      </c>
      <c r="C885" s="6">
        <v>26475000</v>
      </c>
      <c r="D885" s="6">
        <v>5903000</v>
      </c>
      <c r="E885" s="6">
        <v>37.774777999999998</v>
      </c>
      <c r="F885" s="6">
        <v>-122.454504</v>
      </c>
      <c r="G885" s="5" t="s">
        <v>45</v>
      </c>
      <c r="H885" s="5" t="s">
        <v>46</v>
      </c>
      <c r="I885" s="6">
        <v>5402711</v>
      </c>
      <c r="J885" s="6">
        <v>2011</v>
      </c>
      <c r="K885" s="6">
        <v>3801</v>
      </c>
      <c r="L885" s="6">
        <v>20111006</v>
      </c>
      <c r="M885" s="6">
        <v>30</v>
      </c>
      <c r="N885" s="6">
        <v>578</v>
      </c>
      <c r="O885" s="5" t="s">
        <v>119</v>
      </c>
      <c r="P885" s="5" t="s">
        <v>72</v>
      </c>
      <c r="Q885" s="5" t="s">
        <v>1100</v>
      </c>
      <c r="R885" s="5" t="s">
        <v>174</v>
      </c>
      <c r="S885" s="5" t="s">
        <v>694</v>
      </c>
      <c r="T885" s="6">
        <v>52</v>
      </c>
      <c r="U885" s="5" t="s">
        <v>76</v>
      </c>
      <c r="V885" s="5" t="s">
        <v>52</v>
      </c>
      <c r="W885" s="5" t="s">
        <v>337</v>
      </c>
      <c r="X885" s="5" t="s">
        <v>147</v>
      </c>
      <c r="Y885" s="5" t="s">
        <v>78</v>
      </c>
      <c r="Z885" s="5" t="s">
        <v>56</v>
      </c>
      <c r="AA885" s="5" t="s">
        <v>57</v>
      </c>
      <c r="AB885" s="5" t="s">
        <v>58</v>
      </c>
      <c r="AC885" s="5" t="s">
        <v>52</v>
      </c>
      <c r="AD885" s="5" t="s">
        <v>131</v>
      </c>
      <c r="AE885" s="5" t="s">
        <v>112</v>
      </c>
      <c r="AF885" s="5" t="s">
        <v>79</v>
      </c>
      <c r="AG885" s="5" t="s">
        <v>1101</v>
      </c>
      <c r="AH885" s="5" t="s">
        <v>149</v>
      </c>
      <c r="AI885" s="5" t="s">
        <v>64</v>
      </c>
      <c r="AJ885" s="5" t="s">
        <v>65</v>
      </c>
      <c r="AK885" s="5" t="s">
        <v>168</v>
      </c>
      <c r="AL885" s="5" t="s">
        <v>84</v>
      </c>
      <c r="AM885" s="5" t="s">
        <v>68</v>
      </c>
      <c r="AN885" s="6">
        <v>22350</v>
      </c>
      <c r="AO885" s="5" t="s">
        <v>69</v>
      </c>
      <c r="AP885" s="5" t="s">
        <v>70</v>
      </c>
      <c r="AQ885" s="6">
        <v>33551</v>
      </c>
    </row>
    <row r="886" spans="1:43" ht="16.5" thickBot="1" x14ac:dyDescent="0.3">
      <c r="A886" s="4">
        <v>29472</v>
      </c>
      <c r="B886" s="5" t="s">
        <v>43</v>
      </c>
      <c r="C886" s="6">
        <v>26395000</v>
      </c>
      <c r="D886" s="6">
        <v>12742000</v>
      </c>
      <c r="E886" s="6">
        <v>37.778407000000001</v>
      </c>
      <c r="F886" s="6">
        <v>-122.44874299999999</v>
      </c>
      <c r="G886" s="5" t="s">
        <v>45</v>
      </c>
      <c r="H886" s="5" t="s">
        <v>46</v>
      </c>
      <c r="I886" s="6">
        <v>6221572</v>
      </c>
      <c r="J886" s="6">
        <v>2012</v>
      </c>
      <c r="K886" s="6">
        <v>3801</v>
      </c>
      <c r="L886" s="6">
        <v>20121004</v>
      </c>
      <c r="M886" s="6">
        <v>1220</v>
      </c>
      <c r="N886" s="6">
        <v>1154</v>
      </c>
      <c r="O886" s="5" t="s">
        <v>87</v>
      </c>
      <c r="P886" s="5" t="s">
        <v>72</v>
      </c>
      <c r="Q886" s="5" t="s">
        <v>1123</v>
      </c>
      <c r="R886" s="5" t="s">
        <v>49</v>
      </c>
      <c r="S886" s="5" t="s">
        <v>778</v>
      </c>
      <c r="T886" s="6">
        <v>40</v>
      </c>
      <c r="U886" s="5" t="s">
        <v>76</v>
      </c>
      <c r="V886" s="5" t="s">
        <v>52</v>
      </c>
      <c r="W886" s="5" t="s">
        <v>90</v>
      </c>
      <c r="X886" s="5" t="s">
        <v>147</v>
      </c>
      <c r="Y886" s="5" t="s">
        <v>78</v>
      </c>
      <c r="Z886" s="5" t="s">
        <v>56</v>
      </c>
      <c r="AA886" s="5" t="s">
        <v>57</v>
      </c>
      <c r="AB886" s="5" t="s">
        <v>58</v>
      </c>
      <c r="AC886" s="5" t="s">
        <v>52</v>
      </c>
      <c r="AD886" s="5" t="s">
        <v>59</v>
      </c>
      <c r="AE886" s="5" t="s">
        <v>112</v>
      </c>
      <c r="AF886" s="5" t="s">
        <v>79</v>
      </c>
      <c r="AG886" s="5" t="s">
        <v>1124</v>
      </c>
      <c r="AH886" s="5" t="s">
        <v>81</v>
      </c>
      <c r="AI886" s="5" t="s">
        <v>64</v>
      </c>
      <c r="AJ886" s="5" t="s">
        <v>65</v>
      </c>
      <c r="AK886" s="5" t="s">
        <v>168</v>
      </c>
      <c r="AL886" s="5" t="s">
        <v>84</v>
      </c>
      <c r="AM886" s="5" t="s">
        <v>68</v>
      </c>
      <c r="AN886" s="6">
        <v>22350</v>
      </c>
      <c r="AO886" s="5" t="s">
        <v>69</v>
      </c>
      <c r="AP886" s="5" t="s">
        <v>70</v>
      </c>
      <c r="AQ886" s="6">
        <v>845</v>
      </c>
    </row>
    <row r="887" spans="1:43" ht="16.5" thickBot="1" x14ac:dyDescent="0.3">
      <c r="A887" s="4">
        <v>29068</v>
      </c>
      <c r="B887" s="5" t="s">
        <v>43</v>
      </c>
      <c r="C887" s="6">
        <v>26077000</v>
      </c>
      <c r="D887" s="5" t="s">
        <v>44</v>
      </c>
      <c r="E887" s="6">
        <v>37.77966</v>
      </c>
      <c r="F887" s="6">
        <v>-122.43874</v>
      </c>
      <c r="G887" s="5" t="s">
        <v>45</v>
      </c>
      <c r="H887" s="5" t="s">
        <v>46</v>
      </c>
      <c r="I887" s="6">
        <v>4924763</v>
      </c>
      <c r="J887" s="6">
        <v>2010</v>
      </c>
      <c r="K887" s="6">
        <v>3801</v>
      </c>
      <c r="L887" s="6">
        <v>20101010</v>
      </c>
      <c r="M887" s="6">
        <v>1645</v>
      </c>
      <c r="N887" s="6">
        <v>537</v>
      </c>
      <c r="O887" s="5" t="s">
        <v>119</v>
      </c>
      <c r="P887" s="5" t="s">
        <v>182</v>
      </c>
      <c r="Q887" s="5" t="s">
        <v>224</v>
      </c>
      <c r="R887" s="5" t="s">
        <v>453</v>
      </c>
      <c r="S887" s="5" t="s">
        <v>101</v>
      </c>
      <c r="T887" s="6">
        <v>0</v>
      </c>
      <c r="U887" s="5" t="s">
        <v>51</v>
      </c>
      <c r="V887" s="5" t="s">
        <v>52</v>
      </c>
      <c r="W887" s="5" t="s">
        <v>90</v>
      </c>
      <c r="X887" s="5" t="s">
        <v>91</v>
      </c>
      <c r="Y887" s="5" t="s">
        <v>78</v>
      </c>
      <c r="Z887" s="5" t="s">
        <v>56</v>
      </c>
      <c r="AA887" s="5" t="s">
        <v>57</v>
      </c>
      <c r="AB887" s="5" t="s">
        <v>58</v>
      </c>
      <c r="AC887" s="5" t="s">
        <v>52</v>
      </c>
      <c r="AD887" s="5" t="s">
        <v>59</v>
      </c>
      <c r="AE887" s="5" t="s">
        <v>112</v>
      </c>
      <c r="AF887" s="5" t="s">
        <v>79</v>
      </c>
      <c r="AG887" s="5" t="s">
        <v>62</v>
      </c>
      <c r="AH887" s="5" t="s">
        <v>63</v>
      </c>
      <c r="AI887" s="5" t="s">
        <v>64</v>
      </c>
      <c r="AJ887" s="5" t="s">
        <v>334</v>
      </c>
      <c r="AK887" s="5" t="s">
        <v>66</v>
      </c>
      <c r="AL887" s="5" t="s">
        <v>84</v>
      </c>
      <c r="AM887" s="5" t="s">
        <v>68</v>
      </c>
      <c r="AN887" s="5" t="s">
        <v>195</v>
      </c>
      <c r="AO887" s="5" t="s">
        <v>196</v>
      </c>
      <c r="AP887" s="5" t="s">
        <v>197</v>
      </c>
      <c r="AQ887" s="6">
        <v>26512</v>
      </c>
    </row>
    <row r="888" spans="1:43" ht="16.5" thickBot="1" x14ac:dyDescent="0.3">
      <c r="A888" s="4">
        <v>29356</v>
      </c>
      <c r="B888" s="5" t="s">
        <v>43</v>
      </c>
      <c r="C888" s="6">
        <v>26392000</v>
      </c>
      <c r="D888" s="5" t="s">
        <v>44</v>
      </c>
      <c r="E888" s="6">
        <v>37.778621999999999</v>
      </c>
      <c r="F888" s="6">
        <v>-122.44704</v>
      </c>
      <c r="G888" s="5" t="s">
        <v>45</v>
      </c>
      <c r="H888" s="5" t="s">
        <v>46</v>
      </c>
      <c r="I888" s="6">
        <v>2345432</v>
      </c>
      <c r="J888" s="6">
        <v>2005</v>
      </c>
      <c r="K888" s="6">
        <v>3801</v>
      </c>
      <c r="L888" s="6">
        <v>20051013</v>
      </c>
      <c r="M888" s="6">
        <v>1025</v>
      </c>
      <c r="N888" s="6">
        <v>714</v>
      </c>
      <c r="O888" s="5" t="s">
        <v>44</v>
      </c>
      <c r="P888" s="5" t="s">
        <v>72</v>
      </c>
      <c r="Q888" s="5" t="s">
        <v>356</v>
      </c>
      <c r="R888" s="5" t="s">
        <v>642</v>
      </c>
      <c r="S888" s="5" t="s">
        <v>101</v>
      </c>
      <c r="T888" s="6">
        <v>0</v>
      </c>
      <c r="U888" s="5" t="s">
        <v>51</v>
      </c>
      <c r="V888" s="5" t="s">
        <v>52</v>
      </c>
      <c r="W888" s="5" t="s">
        <v>53</v>
      </c>
      <c r="X888" s="5" t="s">
        <v>91</v>
      </c>
      <c r="Y888" s="5" t="s">
        <v>245</v>
      </c>
      <c r="Z888" s="5" t="s">
        <v>56</v>
      </c>
      <c r="AA888" s="5" t="s">
        <v>57</v>
      </c>
      <c r="AB888" s="5" t="s">
        <v>58</v>
      </c>
      <c r="AC888" s="5" t="s">
        <v>52</v>
      </c>
      <c r="AD888" s="5" t="s">
        <v>59</v>
      </c>
      <c r="AE888" s="5" t="s">
        <v>112</v>
      </c>
      <c r="AF888" s="5" t="s">
        <v>79</v>
      </c>
      <c r="AG888" s="5" t="s">
        <v>882</v>
      </c>
      <c r="AH888" s="5" t="s">
        <v>81</v>
      </c>
      <c r="AI888" s="5" t="s">
        <v>64</v>
      </c>
      <c r="AJ888" s="5" t="s">
        <v>124</v>
      </c>
      <c r="AK888" s="5" t="s">
        <v>66</v>
      </c>
      <c r="AL888" s="5" t="s">
        <v>84</v>
      </c>
      <c r="AM888" s="5" t="s">
        <v>68</v>
      </c>
      <c r="AN888" s="5" t="s">
        <v>125</v>
      </c>
      <c r="AO888" s="5" t="s">
        <v>126</v>
      </c>
      <c r="AP888" s="5" t="s">
        <v>127</v>
      </c>
      <c r="AQ888" s="6">
        <v>9703</v>
      </c>
    </row>
    <row r="889" spans="1:43" ht="16.5" thickBot="1" x14ac:dyDescent="0.3">
      <c r="A889" s="4">
        <v>15207</v>
      </c>
      <c r="B889" s="5" t="s">
        <v>43</v>
      </c>
      <c r="C889" s="6">
        <v>26460000</v>
      </c>
      <c r="D889" s="5" t="s">
        <v>44</v>
      </c>
      <c r="E889" s="6">
        <v>37.778388999999997</v>
      </c>
      <c r="F889" s="6">
        <v>-122.44887900000001</v>
      </c>
      <c r="G889" s="5" t="s">
        <v>45</v>
      </c>
      <c r="H889" s="5" t="s">
        <v>46</v>
      </c>
      <c r="I889" s="6">
        <v>2339090</v>
      </c>
      <c r="J889" s="6">
        <v>2005</v>
      </c>
      <c r="K889" s="6">
        <v>3801</v>
      </c>
      <c r="L889" s="6">
        <v>20051008</v>
      </c>
      <c r="M889" s="6">
        <v>2214</v>
      </c>
      <c r="N889" s="6">
        <v>447</v>
      </c>
      <c r="O889" s="5" t="s">
        <v>44</v>
      </c>
      <c r="P889" s="5" t="s">
        <v>128</v>
      </c>
      <c r="Q889" s="5" t="s">
        <v>1116</v>
      </c>
      <c r="R889" s="5" t="s">
        <v>101</v>
      </c>
      <c r="S889" s="5" t="s">
        <v>1114</v>
      </c>
      <c r="T889" s="6">
        <v>0</v>
      </c>
      <c r="U889" s="5" t="s">
        <v>51</v>
      </c>
      <c r="V889" s="5" t="s">
        <v>52</v>
      </c>
      <c r="W889" s="5" t="s">
        <v>111</v>
      </c>
      <c r="X889" s="5" t="s">
        <v>150</v>
      </c>
      <c r="Y889" s="5" t="s">
        <v>151</v>
      </c>
      <c r="Z889" s="5" t="s">
        <v>152</v>
      </c>
      <c r="AA889" s="5" t="s">
        <v>57</v>
      </c>
      <c r="AB889" s="5" t="s">
        <v>58</v>
      </c>
      <c r="AC889" s="5" t="s">
        <v>52</v>
      </c>
      <c r="AD889" s="5" t="s">
        <v>131</v>
      </c>
      <c r="AE889" s="5" t="s">
        <v>112</v>
      </c>
      <c r="AF889" s="5" t="s">
        <v>153</v>
      </c>
      <c r="AG889" s="5" t="s">
        <v>1117</v>
      </c>
      <c r="AH889" s="5" t="s">
        <v>149</v>
      </c>
      <c r="AI889" s="5" t="s">
        <v>64</v>
      </c>
      <c r="AJ889" s="5" t="s">
        <v>124</v>
      </c>
      <c r="AK889" s="5" t="s">
        <v>66</v>
      </c>
      <c r="AL889" s="5" t="s">
        <v>84</v>
      </c>
      <c r="AM889" s="5" t="s">
        <v>68</v>
      </c>
      <c r="AN889" s="5" t="s">
        <v>125</v>
      </c>
      <c r="AO889" s="5" t="s">
        <v>126</v>
      </c>
      <c r="AP889" s="5" t="s">
        <v>127</v>
      </c>
      <c r="AQ889" s="6">
        <v>2993</v>
      </c>
    </row>
    <row r="890" spans="1:43" ht="16.5" thickBot="1" x14ac:dyDescent="0.3">
      <c r="A890" s="4">
        <v>5216</v>
      </c>
      <c r="B890" s="5" t="s">
        <v>43</v>
      </c>
      <c r="C890" s="6">
        <v>26348000</v>
      </c>
      <c r="D890" s="6">
        <v>5456000</v>
      </c>
      <c r="E890" s="6">
        <v>37.772799999999997</v>
      </c>
      <c r="F890" s="6">
        <v>-122.447419</v>
      </c>
      <c r="G890" s="5" t="s">
        <v>45</v>
      </c>
      <c r="H890" s="5" t="s">
        <v>46</v>
      </c>
      <c r="I890" s="6">
        <v>3873391</v>
      </c>
      <c r="J890" s="6">
        <v>2008</v>
      </c>
      <c r="K890" s="6">
        <v>3801</v>
      </c>
      <c r="L890" s="6">
        <v>20080904</v>
      </c>
      <c r="M890" s="6">
        <v>1735</v>
      </c>
      <c r="N890" s="6">
        <v>4203</v>
      </c>
      <c r="O890" s="5" t="s">
        <v>44</v>
      </c>
      <c r="P890" s="5" t="s">
        <v>72</v>
      </c>
      <c r="Q890" s="6">
        <v>3</v>
      </c>
      <c r="R890" s="5" t="s">
        <v>109</v>
      </c>
      <c r="S890" s="5" t="s">
        <v>110</v>
      </c>
      <c r="T890" s="6">
        <v>23</v>
      </c>
      <c r="U890" s="5" t="s">
        <v>76</v>
      </c>
      <c r="V890" s="5" t="s">
        <v>52</v>
      </c>
      <c r="W890" s="5" t="s">
        <v>111</v>
      </c>
      <c r="X890" s="5" t="s">
        <v>77</v>
      </c>
      <c r="Y890" s="5" t="s">
        <v>92</v>
      </c>
      <c r="Z890" s="5" t="s">
        <v>56</v>
      </c>
      <c r="AA890" s="5" t="s">
        <v>57</v>
      </c>
      <c r="AB890" s="5" t="s">
        <v>58</v>
      </c>
      <c r="AC890" s="5" t="s">
        <v>52</v>
      </c>
      <c r="AD890" s="5" t="s">
        <v>59</v>
      </c>
      <c r="AE890" s="5" t="s">
        <v>112</v>
      </c>
      <c r="AF890" s="5" t="s">
        <v>61</v>
      </c>
      <c r="AG890" s="5" t="s">
        <v>113</v>
      </c>
      <c r="AH890" s="5" t="s">
        <v>63</v>
      </c>
      <c r="AI890" s="5" t="s">
        <v>64</v>
      </c>
      <c r="AJ890" s="5" t="s">
        <v>114</v>
      </c>
      <c r="AK890" s="5" t="s">
        <v>83</v>
      </c>
      <c r="AL890" s="5" t="s">
        <v>115</v>
      </c>
      <c r="AM890" s="5" t="s">
        <v>68</v>
      </c>
      <c r="AN890" s="5" t="s">
        <v>116</v>
      </c>
      <c r="AO890" s="5" t="s">
        <v>117</v>
      </c>
      <c r="AP890" s="5" t="s">
        <v>118</v>
      </c>
      <c r="AQ890" s="6">
        <v>2525</v>
      </c>
    </row>
    <row r="891" spans="1:43" ht="16.5" thickBot="1" x14ac:dyDescent="0.3">
      <c r="A891" s="4">
        <v>29250</v>
      </c>
      <c r="B891" s="5" t="s">
        <v>43</v>
      </c>
      <c r="C891" s="6">
        <v>26348000</v>
      </c>
      <c r="D891" s="5" t="s">
        <v>44</v>
      </c>
      <c r="E891" s="6">
        <v>37.772790000000001</v>
      </c>
      <c r="F891" s="6">
        <v>-122.447497</v>
      </c>
      <c r="G891" s="5" t="s">
        <v>45</v>
      </c>
      <c r="H891" s="5" t="s">
        <v>46</v>
      </c>
      <c r="I891" s="6">
        <v>6102634</v>
      </c>
      <c r="J891" s="6">
        <v>2012</v>
      </c>
      <c r="K891" s="6">
        <v>3801</v>
      </c>
      <c r="L891" s="6">
        <v>20120928</v>
      </c>
      <c r="M891" s="6">
        <v>927</v>
      </c>
      <c r="N891" s="6">
        <v>874</v>
      </c>
      <c r="O891" s="5" t="s">
        <v>119</v>
      </c>
      <c r="P891" s="5" t="s">
        <v>135</v>
      </c>
      <c r="Q891" s="5" t="s">
        <v>136</v>
      </c>
      <c r="R891" s="5" t="s">
        <v>109</v>
      </c>
      <c r="S891" s="5" t="s">
        <v>110</v>
      </c>
      <c r="T891" s="6">
        <v>0</v>
      </c>
      <c r="U891" s="5" t="s">
        <v>51</v>
      </c>
      <c r="V891" s="5" t="s">
        <v>52</v>
      </c>
      <c r="W891" s="5" t="s">
        <v>53</v>
      </c>
      <c r="X891" s="5" t="s">
        <v>77</v>
      </c>
      <c r="Y891" s="5" t="s">
        <v>78</v>
      </c>
      <c r="Z891" s="5" t="s">
        <v>56</v>
      </c>
      <c r="AA891" s="5" t="s">
        <v>57</v>
      </c>
      <c r="AB891" s="5" t="s">
        <v>58</v>
      </c>
      <c r="AC891" s="5" t="s">
        <v>52</v>
      </c>
      <c r="AD891" s="5" t="s">
        <v>59</v>
      </c>
      <c r="AE891" s="5" t="s">
        <v>137</v>
      </c>
      <c r="AF891" s="5" t="s">
        <v>79</v>
      </c>
      <c r="AG891" s="5" t="s">
        <v>132</v>
      </c>
      <c r="AH891" s="5" t="s">
        <v>95</v>
      </c>
      <c r="AI891" s="5" t="s">
        <v>138</v>
      </c>
      <c r="AJ891" s="5" t="s">
        <v>139</v>
      </c>
      <c r="AK891" s="5" t="s">
        <v>66</v>
      </c>
      <c r="AL891" s="5" t="s">
        <v>115</v>
      </c>
      <c r="AM891" s="5" t="s">
        <v>68</v>
      </c>
      <c r="AN891" s="6">
        <v>22107</v>
      </c>
      <c r="AO891" s="5" t="s">
        <v>140</v>
      </c>
      <c r="AP891" s="5" t="s">
        <v>141</v>
      </c>
      <c r="AQ891" s="6">
        <v>8208</v>
      </c>
    </row>
    <row r="892" spans="1:43" ht="16.5" thickBot="1" x14ac:dyDescent="0.3">
      <c r="A892" s="4">
        <v>29249</v>
      </c>
      <c r="B892" s="5" t="s">
        <v>43</v>
      </c>
      <c r="C892" s="6">
        <v>26348000</v>
      </c>
      <c r="D892" s="6">
        <v>5456000</v>
      </c>
      <c r="E892" s="6">
        <v>37.772798999999999</v>
      </c>
      <c r="F892" s="6">
        <v>-122.447429</v>
      </c>
      <c r="G892" s="5" t="s">
        <v>45</v>
      </c>
      <c r="H892" s="5" t="s">
        <v>46</v>
      </c>
      <c r="I892" s="6">
        <v>6096642</v>
      </c>
      <c r="J892" s="6">
        <v>2012</v>
      </c>
      <c r="K892" s="6">
        <v>3801</v>
      </c>
      <c r="L892" s="6">
        <v>20120907</v>
      </c>
      <c r="M892" s="6">
        <v>54</v>
      </c>
      <c r="N892" s="6">
        <v>1889</v>
      </c>
      <c r="O892" s="5" t="s">
        <v>119</v>
      </c>
      <c r="P892" s="5" t="s">
        <v>135</v>
      </c>
      <c r="Q892" s="5" t="s">
        <v>146</v>
      </c>
      <c r="R892" s="5" t="s">
        <v>109</v>
      </c>
      <c r="S892" s="5" t="s">
        <v>110</v>
      </c>
      <c r="T892" s="6">
        <v>20</v>
      </c>
      <c r="U892" s="5" t="s">
        <v>76</v>
      </c>
      <c r="V892" s="5" t="s">
        <v>52</v>
      </c>
      <c r="W892" s="5" t="s">
        <v>90</v>
      </c>
      <c r="X892" s="5" t="s">
        <v>147</v>
      </c>
      <c r="Y892" s="5" t="s">
        <v>78</v>
      </c>
      <c r="Z892" s="5" t="s">
        <v>56</v>
      </c>
      <c r="AA892" s="5" t="s">
        <v>57</v>
      </c>
      <c r="AB892" s="5" t="s">
        <v>58</v>
      </c>
      <c r="AC892" s="5" t="s">
        <v>52</v>
      </c>
      <c r="AD892" s="5" t="s">
        <v>131</v>
      </c>
      <c r="AE892" s="5" t="s">
        <v>112</v>
      </c>
      <c r="AF892" s="5" t="s">
        <v>79</v>
      </c>
      <c r="AG892" s="5" t="s">
        <v>148</v>
      </c>
      <c r="AH892" s="5" t="s">
        <v>149</v>
      </c>
      <c r="AI892" s="5" t="s">
        <v>64</v>
      </c>
      <c r="AJ892" s="5" t="s">
        <v>65</v>
      </c>
      <c r="AK892" s="5" t="s">
        <v>66</v>
      </c>
      <c r="AL892" s="5" t="s">
        <v>115</v>
      </c>
      <c r="AM892" s="5" t="s">
        <v>68</v>
      </c>
      <c r="AN892" s="6">
        <v>22350</v>
      </c>
      <c r="AO892" s="5" t="s">
        <v>69</v>
      </c>
      <c r="AP892" s="5" t="s">
        <v>70</v>
      </c>
      <c r="AQ892" s="6">
        <v>17519</v>
      </c>
    </row>
    <row r="893" spans="1:43" ht="16.5" thickBot="1" x14ac:dyDescent="0.3">
      <c r="A893" s="4">
        <v>29225</v>
      </c>
      <c r="B893" s="5" t="s">
        <v>43</v>
      </c>
      <c r="C893" s="6">
        <v>26346000</v>
      </c>
      <c r="D893" s="5" t="s">
        <v>44</v>
      </c>
      <c r="E893" s="6">
        <v>37.771878000000001</v>
      </c>
      <c r="F893" s="6">
        <v>-122.447312</v>
      </c>
      <c r="G893" s="5" t="s">
        <v>45</v>
      </c>
      <c r="H893" s="5" t="s">
        <v>46</v>
      </c>
      <c r="I893" s="6">
        <v>4399330</v>
      </c>
      <c r="J893" s="6">
        <v>2009</v>
      </c>
      <c r="K893" s="6">
        <v>3801</v>
      </c>
      <c r="L893" s="6">
        <v>20090916</v>
      </c>
      <c r="M893" s="6">
        <v>1550</v>
      </c>
      <c r="N893" s="6">
        <v>226</v>
      </c>
      <c r="O893" s="5" t="s">
        <v>217</v>
      </c>
      <c r="P893" s="5" t="s">
        <v>88</v>
      </c>
      <c r="Q893" s="5" t="s">
        <v>208</v>
      </c>
      <c r="R893" s="5" t="s">
        <v>192</v>
      </c>
      <c r="S893" s="5" t="s">
        <v>110</v>
      </c>
      <c r="T893" s="6">
        <v>0</v>
      </c>
      <c r="U893" s="5" t="s">
        <v>51</v>
      </c>
      <c r="V893" s="5" t="s">
        <v>52</v>
      </c>
      <c r="W893" s="5" t="s">
        <v>90</v>
      </c>
      <c r="X893" s="5" t="s">
        <v>147</v>
      </c>
      <c r="Y893" s="5" t="s">
        <v>78</v>
      </c>
      <c r="Z893" s="5" t="s">
        <v>56</v>
      </c>
      <c r="AA893" s="5" t="s">
        <v>57</v>
      </c>
      <c r="AB893" s="5" t="s">
        <v>58</v>
      </c>
      <c r="AC893" s="5" t="s">
        <v>52</v>
      </c>
      <c r="AD893" s="5" t="s">
        <v>59</v>
      </c>
      <c r="AE893" s="5" t="s">
        <v>112</v>
      </c>
      <c r="AF893" s="5" t="s">
        <v>79</v>
      </c>
      <c r="AG893" s="5" t="s">
        <v>201</v>
      </c>
      <c r="AH893" s="5" t="s">
        <v>63</v>
      </c>
      <c r="AI893" s="5" t="s">
        <v>64</v>
      </c>
      <c r="AJ893" s="5" t="s">
        <v>65</v>
      </c>
      <c r="AK893" s="5" t="s">
        <v>66</v>
      </c>
      <c r="AL893" s="5" t="s">
        <v>115</v>
      </c>
      <c r="AM893" s="5" t="s">
        <v>68</v>
      </c>
      <c r="AN893" s="6">
        <v>22350</v>
      </c>
      <c r="AO893" s="5" t="s">
        <v>69</v>
      </c>
      <c r="AP893" s="5" t="s">
        <v>70</v>
      </c>
      <c r="AQ893" s="6">
        <v>14006</v>
      </c>
    </row>
    <row r="894" spans="1:43" ht="16.5" thickBot="1" x14ac:dyDescent="0.3">
      <c r="A894" s="4">
        <v>18059</v>
      </c>
      <c r="B894" s="5" t="s">
        <v>43</v>
      </c>
      <c r="C894" s="6">
        <v>26351000</v>
      </c>
      <c r="D894" s="5" t="s">
        <v>44</v>
      </c>
      <c r="E894" s="6">
        <v>37.774566999999998</v>
      </c>
      <c r="F894" s="6">
        <v>-122.44110999999999</v>
      </c>
      <c r="G894" s="5" t="s">
        <v>45</v>
      </c>
      <c r="H894" s="5" t="s">
        <v>46</v>
      </c>
      <c r="I894" s="6">
        <v>130800916</v>
      </c>
      <c r="J894" s="6">
        <v>2013</v>
      </c>
      <c r="K894" s="6">
        <v>3801</v>
      </c>
      <c r="L894" s="6">
        <v>20130913</v>
      </c>
      <c r="M894" s="6">
        <v>929</v>
      </c>
      <c r="N894" s="6">
        <v>186</v>
      </c>
      <c r="O894" s="5" t="s">
        <v>119</v>
      </c>
      <c r="P894" s="5" t="s">
        <v>135</v>
      </c>
      <c r="Q894" s="5" t="s">
        <v>44</v>
      </c>
      <c r="R894" s="5" t="s">
        <v>230</v>
      </c>
      <c r="S894" s="5" t="s">
        <v>268</v>
      </c>
      <c r="T894" s="6">
        <v>0</v>
      </c>
      <c r="U894" s="5" t="s">
        <v>51</v>
      </c>
      <c r="V894" s="5" t="s">
        <v>44</v>
      </c>
      <c r="W894" s="5" t="s">
        <v>111</v>
      </c>
      <c r="X894" s="5" t="s">
        <v>150</v>
      </c>
      <c r="Y894" s="5" t="s">
        <v>151</v>
      </c>
      <c r="Z894" s="5" t="s">
        <v>152</v>
      </c>
      <c r="AA894" s="5" t="s">
        <v>57</v>
      </c>
      <c r="AB894" s="5" t="s">
        <v>58</v>
      </c>
      <c r="AC894" s="5" t="s">
        <v>52</v>
      </c>
      <c r="AD894" s="5" t="s">
        <v>59</v>
      </c>
      <c r="AE894" s="5" t="s">
        <v>112</v>
      </c>
      <c r="AF894" s="5" t="s">
        <v>153</v>
      </c>
      <c r="AG894" s="5" t="s">
        <v>807</v>
      </c>
      <c r="AH894" s="5" t="s">
        <v>95</v>
      </c>
      <c r="AI894" s="5" t="s">
        <v>64</v>
      </c>
      <c r="AJ894" s="5" t="s">
        <v>124</v>
      </c>
      <c r="AK894" s="5" t="s">
        <v>66</v>
      </c>
      <c r="AL894" s="5" t="s">
        <v>115</v>
      </c>
      <c r="AM894" s="5" t="s">
        <v>68</v>
      </c>
      <c r="AN894" s="5" t="s">
        <v>125</v>
      </c>
      <c r="AO894" s="5" t="s">
        <v>126</v>
      </c>
      <c r="AP894" s="5" t="s">
        <v>127</v>
      </c>
      <c r="AQ894" s="6">
        <v>3256</v>
      </c>
    </row>
    <row r="895" spans="1:43" ht="16.5" thickBot="1" x14ac:dyDescent="0.3">
      <c r="A895" s="4">
        <v>29175</v>
      </c>
      <c r="B895" s="5" t="s">
        <v>43</v>
      </c>
      <c r="C895" s="6">
        <v>26319000</v>
      </c>
      <c r="D895" s="6">
        <v>2605000</v>
      </c>
      <c r="E895" s="6">
        <v>37.772398000000003</v>
      </c>
      <c r="F895" s="6">
        <v>-122.44067099999999</v>
      </c>
      <c r="G895" s="5" t="s">
        <v>45</v>
      </c>
      <c r="H895" s="5" t="s">
        <v>46</v>
      </c>
      <c r="I895" s="6">
        <v>2802554</v>
      </c>
      <c r="J895" s="6">
        <v>2006</v>
      </c>
      <c r="K895" s="6">
        <v>3801</v>
      </c>
      <c r="L895" s="6">
        <v>20060917</v>
      </c>
      <c r="M895" s="6">
        <v>1413</v>
      </c>
      <c r="N895" s="6">
        <v>246</v>
      </c>
      <c r="O895" s="5" t="s">
        <v>119</v>
      </c>
      <c r="P895" s="5" t="s">
        <v>182</v>
      </c>
      <c r="Q895" s="5" t="s">
        <v>332</v>
      </c>
      <c r="R895" s="5" t="s">
        <v>230</v>
      </c>
      <c r="S895" s="5" t="s">
        <v>192</v>
      </c>
      <c r="T895" s="6">
        <v>116</v>
      </c>
      <c r="U895" s="5" t="s">
        <v>455</v>
      </c>
      <c r="V895" s="5" t="s">
        <v>52</v>
      </c>
      <c r="W895" s="5" t="s">
        <v>53</v>
      </c>
      <c r="X895" s="5" t="s">
        <v>143</v>
      </c>
      <c r="Y895" s="5" t="s">
        <v>55</v>
      </c>
      <c r="Z895" s="5" t="s">
        <v>269</v>
      </c>
      <c r="AA895" s="5" t="s">
        <v>57</v>
      </c>
      <c r="AB895" s="5" t="s">
        <v>58</v>
      </c>
      <c r="AC895" s="5" t="s">
        <v>52</v>
      </c>
      <c r="AD895" s="5" t="s">
        <v>59</v>
      </c>
      <c r="AE895" s="5" t="s">
        <v>60</v>
      </c>
      <c r="AF895" s="5" t="s">
        <v>153</v>
      </c>
      <c r="AG895" s="5" t="s">
        <v>972</v>
      </c>
      <c r="AH895" s="5" t="s">
        <v>63</v>
      </c>
      <c r="AI895" s="5" t="s">
        <v>64</v>
      </c>
      <c r="AJ895" s="5" t="s">
        <v>65</v>
      </c>
      <c r="AK895" s="5" t="s">
        <v>83</v>
      </c>
      <c r="AL895" s="5" t="s">
        <v>115</v>
      </c>
      <c r="AM895" s="5" t="s">
        <v>68</v>
      </c>
      <c r="AN895" s="6">
        <v>22350</v>
      </c>
      <c r="AO895" s="5" t="s">
        <v>69</v>
      </c>
      <c r="AP895" s="5" t="s">
        <v>70</v>
      </c>
      <c r="AQ895" s="6">
        <v>11715</v>
      </c>
    </row>
    <row r="896" spans="1:43" ht="16.5" thickBot="1" x14ac:dyDescent="0.3">
      <c r="A896" s="4">
        <v>29278</v>
      </c>
      <c r="B896" s="5" t="s">
        <v>43</v>
      </c>
      <c r="C896" s="6">
        <v>26362000</v>
      </c>
      <c r="D896" s="5" t="s">
        <v>44</v>
      </c>
      <c r="E896" s="6">
        <v>37.779243999999998</v>
      </c>
      <c r="F896" s="6">
        <v>-122.442053</v>
      </c>
      <c r="G896" s="5" t="s">
        <v>45</v>
      </c>
      <c r="H896" s="5" t="s">
        <v>46</v>
      </c>
      <c r="I896" s="6">
        <v>3883840</v>
      </c>
      <c r="J896" s="6">
        <v>2008</v>
      </c>
      <c r="K896" s="6">
        <v>3801</v>
      </c>
      <c r="L896" s="6">
        <v>20080911</v>
      </c>
      <c r="M896" s="6">
        <v>2130</v>
      </c>
      <c r="N896" s="6">
        <v>1584</v>
      </c>
      <c r="O896" s="5" t="s">
        <v>119</v>
      </c>
      <c r="P896" s="5" t="s">
        <v>72</v>
      </c>
      <c r="Q896" s="5" t="s">
        <v>304</v>
      </c>
      <c r="R896" s="5" t="s">
        <v>49</v>
      </c>
      <c r="S896" s="5" t="s">
        <v>230</v>
      </c>
      <c r="T896" s="6">
        <v>0</v>
      </c>
      <c r="U896" s="5" t="s">
        <v>51</v>
      </c>
      <c r="V896" s="5" t="s">
        <v>52</v>
      </c>
      <c r="W896" s="5" t="s">
        <v>53</v>
      </c>
      <c r="X896" s="5" t="s">
        <v>91</v>
      </c>
      <c r="Y896" s="5" t="s">
        <v>78</v>
      </c>
      <c r="Z896" s="5" t="s">
        <v>56</v>
      </c>
      <c r="AA896" s="5" t="s">
        <v>57</v>
      </c>
      <c r="AB896" s="5" t="s">
        <v>58</v>
      </c>
      <c r="AC896" s="5" t="s">
        <v>52</v>
      </c>
      <c r="AD896" s="5" t="s">
        <v>131</v>
      </c>
      <c r="AE896" s="5" t="s">
        <v>60</v>
      </c>
      <c r="AF896" s="5" t="s">
        <v>79</v>
      </c>
      <c r="AG896" s="5" t="s">
        <v>228</v>
      </c>
      <c r="AH896" s="5" t="s">
        <v>123</v>
      </c>
      <c r="AI896" s="5" t="s">
        <v>64</v>
      </c>
      <c r="AJ896" s="5" t="s">
        <v>305</v>
      </c>
      <c r="AK896" s="5" t="s">
        <v>66</v>
      </c>
      <c r="AL896" s="5" t="s">
        <v>115</v>
      </c>
      <c r="AM896" s="5" t="s">
        <v>68</v>
      </c>
      <c r="AN896" s="5" t="s">
        <v>306</v>
      </c>
      <c r="AO896" s="5" t="s">
        <v>307</v>
      </c>
      <c r="AP896" s="5" t="s">
        <v>308</v>
      </c>
      <c r="AQ896" s="6">
        <v>8909</v>
      </c>
    </row>
    <row r="897" spans="1:43" ht="16.5" thickBot="1" x14ac:dyDescent="0.3">
      <c r="A897" s="4">
        <v>29277</v>
      </c>
      <c r="B897" s="5" t="s">
        <v>43</v>
      </c>
      <c r="C897" s="6">
        <v>26362000</v>
      </c>
      <c r="D897" s="5" t="s">
        <v>44</v>
      </c>
      <c r="E897" s="6">
        <v>37.779243999999998</v>
      </c>
      <c r="F897" s="6">
        <v>-122.442053</v>
      </c>
      <c r="G897" s="5" t="s">
        <v>45</v>
      </c>
      <c r="H897" s="5" t="s">
        <v>46</v>
      </c>
      <c r="I897" s="6">
        <v>3435697</v>
      </c>
      <c r="J897" s="6">
        <v>2007</v>
      </c>
      <c r="K897" s="6">
        <v>3801</v>
      </c>
      <c r="L897" s="6">
        <v>20070920</v>
      </c>
      <c r="M897" s="6">
        <v>1954</v>
      </c>
      <c r="N897" s="6">
        <v>2218</v>
      </c>
      <c r="O897" s="5" t="s">
        <v>119</v>
      </c>
      <c r="P897" s="5" t="s">
        <v>72</v>
      </c>
      <c r="Q897" s="5" t="s">
        <v>224</v>
      </c>
      <c r="R897" s="5" t="s">
        <v>49</v>
      </c>
      <c r="S897" s="5" t="s">
        <v>230</v>
      </c>
      <c r="T897" s="6">
        <v>0</v>
      </c>
      <c r="U897" s="5" t="s">
        <v>51</v>
      </c>
      <c r="V897" s="5" t="s">
        <v>52</v>
      </c>
      <c r="W897" s="5" t="s">
        <v>90</v>
      </c>
      <c r="X897" s="5" t="s">
        <v>91</v>
      </c>
      <c r="Y897" s="5" t="s">
        <v>78</v>
      </c>
      <c r="Z897" s="5" t="s">
        <v>56</v>
      </c>
      <c r="AA897" s="5" t="s">
        <v>57</v>
      </c>
      <c r="AB897" s="5" t="s">
        <v>58</v>
      </c>
      <c r="AC897" s="5" t="s">
        <v>52</v>
      </c>
      <c r="AD897" s="5" t="s">
        <v>131</v>
      </c>
      <c r="AE897" s="5" t="s">
        <v>112</v>
      </c>
      <c r="AF897" s="5" t="s">
        <v>79</v>
      </c>
      <c r="AG897" s="5" t="s">
        <v>228</v>
      </c>
      <c r="AH897" s="5" t="s">
        <v>123</v>
      </c>
      <c r="AI897" s="5" t="s">
        <v>64</v>
      </c>
      <c r="AJ897" s="5" t="s">
        <v>303</v>
      </c>
      <c r="AK897" s="5" t="s">
        <v>66</v>
      </c>
      <c r="AL897" s="5" t="s">
        <v>115</v>
      </c>
      <c r="AM897" s="5" t="s">
        <v>68</v>
      </c>
      <c r="AN897" s="5" t="s">
        <v>276</v>
      </c>
      <c r="AO897" s="5" t="s">
        <v>277</v>
      </c>
      <c r="AP897" s="5" t="s">
        <v>278</v>
      </c>
      <c r="AQ897" s="6">
        <v>26530</v>
      </c>
    </row>
    <row r="898" spans="1:43" ht="16.5" thickBot="1" x14ac:dyDescent="0.3">
      <c r="A898" s="4">
        <v>884</v>
      </c>
      <c r="B898" s="5" t="s">
        <v>43</v>
      </c>
      <c r="C898" s="6">
        <v>26484000</v>
      </c>
      <c r="D898" s="5" t="s">
        <v>44</v>
      </c>
      <c r="E898" s="6">
        <v>37.777712999999999</v>
      </c>
      <c r="F898" s="6">
        <v>-122.454331</v>
      </c>
      <c r="G898" s="5" t="s">
        <v>45</v>
      </c>
      <c r="H898" s="5" t="s">
        <v>46</v>
      </c>
      <c r="I898" s="6">
        <v>2267728</v>
      </c>
      <c r="J898" s="6">
        <v>2005</v>
      </c>
      <c r="K898" s="6">
        <v>3801</v>
      </c>
      <c r="L898" s="6">
        <v>20050915</v>
      </c>
      <c r="M898" s="6">
        <v>1038</v>
      </c>
      <c r="N898" s="6">
        <v>475</v>
      </c>
      <c r="O898" s="5" t="s">
        <v>87</v>
      </c>
      <c r="P898" s="5" t="s">
        <v>72</v>
      </c>
      <c r="Q898" s="5" t="s">
        <v>315</v>
      </c>
      <c r="R898" s="5" t="s">
        <v>101</v>
      </c>
      <c r="S898" s="5" t="s">
        <v>316</v>
      </c>
      <c r="T898" s="6">
        <v>0</v>
      </c>
      <c r="U898" s="5" t="s">
        <v>51</v>
      </c>
      <c r="V898" s="5" t="s">
        <v>52</v>
      </c>
      <c r="W898" s="5" t="s">
        <v>53</v>
      </c>
      <c r="X898" s="5" t="s">
        <v>143</v>
      </c>
      <c r="Y898" s="5" t="s">
        <v>92</v>
      </c>
      <c r="Z898" s="5" t="s">
        <v>56</v>
      </c>
      <c r="AA898" s="5" t="s">
        <v>57</v>
      </c>
      <c r="AB898" s="5" t="s">
        <v>58</v>
      </c>
      <c r="AC898" s="5" t="s">
        <v>52</v>
      </c>
      <c r="AD898" s="5" t="s">
        <v>59</v>
      </c>
      <c r="AE898" s="5" t="s">
        <v>112</v>
      </c>
      <c r="AF898" s="5" t="s">
        <v>61</v>
      </c>
      <c r="AG898" s="5" t="s">
        <v>317</v>
      </c>
      <c r="AH898" s="5" t="s">
        <v>81</v>
      </c>
      <c r="AI898" s="5" t="s">
        <v>64</v>
      </c>
      <c r="AJ898" s="5" t="s">
        <v>65</v>
      </c>
      <c r="AK898" s="5" t="s">
        <v>66</v>
      </c>
      <c r="AL898" s="5" t="s">
        <v>115</v>
      </c>
      <c r="AM898" s="5" t="s">
        <v>68</v>
      </c>
      <c r="AN898" s="6">
        <v>22350</v>
      </c>
      <c r="AO898" s="5" t="s">
        <v>69</v>
      </c>
      <c r="AP898" s="5" t="s">
        <v>70</v>
      </c>
      <c r="AQ898" s="6">
        <v>7335</v>
      </c>
    </row>
    <row r="899" spans="1:43" ht="16.5" thickBot="1" x14ac:dyDescent="0.3">
      <c r="A899" s="4">
        <v>7202</v>
      </c>
      <c r="B899" s="5" t="s">
        <v>43</v>
      </c>
      <c r="C899" s="6">
        <v>26058000</v>
      </c>
      <c r="D899" s="5" t="s">
        <v>44</v>
      </c>
      <c r="E899" s="6">
        <v>37.773847000000004</v>
      </c>
      <c r="F899" s="6">
        <v>-122.439277</v>
      </c>
      <c r="G899" s="5" t="s">
        <v>45</v>
      </c>
      <c r="H899" s="5" t="s">
        <v>46</v>
      </c>
      <c r="I899" s="6">
        <v>140810171</v>
      </c>
      <c r="J899" s="6">
        <v>2014</v>
      </c>
      <c r="K899" s="6">
        <v>3801</v>
      </c>
      <c r="L899" s="6">
        <v>20140925</v>
      </c>
      <c r="M899" s="6">
        <v>1810</v>
      </c>
      <c r="N899" s="6">
        <v>202</v>
      </c>
      <c r="O899" s="5" t="s">
        <v>119</v>
      </c>
      <c r="P899" s="5" t="s">
        <v>72</v>
      </c>
      <c r="Q899" s="5" t="s">
        <v>224</v>
      </c>
      <c r="R899" s="5" t="s">
        <v>109</v>
      </c>
      <c r="S899" s="5" t="s">
        <v>325</v>
      </c>
      <c r="T899" s="6">
        <v>0</v>
      </c>
      <c r="U899" s="5" t="s">
        <v>51</v>
      </c>
      <c r="V899" s="5" t="s">
        <v>52</v>
      </c>
      <c r="W899" s="5" t="s">
        <v>90</v>
      </c>
      <c r="X899" s="5" t="s">
        <v>91</v>
      </c>
      <c r="Y899" s="5" t="s">
        <v>78</v>
      </c>
      <c r="Z899" s="5" t="s">
        <v>56</v>
      </c>
      <c r="AA899" s="5" t="s">
        <v>57</v>
      </c>
      <c r="AB899" s="5" t="s">
        <v>58</v>
      </c>
      <c r="AC899" s="5" t="s">
        <v>52</v>
      </c>
      <c r="AD899" s="5" t="s">
        <v>59</v>
      </c>
      <c r="AE899" s="5" t="s">
        <v>112</v>
      </c>
      <c r="AF899" s="5" t="s">
        <v>79</v>
      </c>
      <c r="AG899" s="5" t="s">
        <v>326</v>
      </c>
      <c r="AH899" s="5" t="s">
        <v>123</v>
      </c>
      <c r="AI899" s="5" t="s">
        <v>64</v>
      </c>
      <c r="AJ899" s="5" t="s">
        <v>124</v>
      </c>
      <c r="AK899" s="5" t="s">
        <v>66</v>
      </c>
      <c r="AL899" s="5" t="s">
        <v>115</v>
      </c>
      <c r="AM899" s="5" t="s">
        <v>68</v>
      </c>
      <c r="AN899" s="5" t="s">
        <v>125</v>
      </c>
      <c r="AO899" s="5" t="s">
        <v>126</v>
      </c>
      <c r="AP899" s="5" t="s">
        <v>127</v>
      </c>
      <c r="AQ899" s="6">
        <v>19153</v>
      </c>
    </row>
    <row r="900" spans="1:43" ht="16.5" thickBot="1" x14ac:dyDescent="0.3">
      <c r="A900" s="4">
        <v>28971</v>
      </c>
      <c r="B900" s="5" t="s">
        <v>43</v>
      </c>
      <c r="C900" s="6">
        <v>26060000</v>
      </c>
      <c r="D900" s="5" t="s">
        <v>44</v>
      </c>
      <c r="E900" s="6">
        <v>37.775714000000001</v>
      </c>
      <c r="F900" s="6">
        <v>-122.439657</v>
      </c>
      <c r="G900" s="5" t="s">
        <v>45</v>
      </c>
      <c r="H900" s="5" t="s">
        <v>46</v>
      </c>
      <c r="I900" s="6">
        <v>4876700</v>
      </c>
      <c r="J900" s="6">
        <v>2010</v>
      </c>
      <c r="K900" s="6">
        <v>3801</v>
      </c>
      <c r="L900" s="6">
        <v>20100909</v>
      </c>
      <c r="M900" s="6">
        <v>2050</v>
      </c>
      <c r="N900" s="6">
        <v>4000</v>
      </c>
      <c r="O900" s="5" t="s">
        <v>288</v>
      </c>
      <c r="P900" s="5" t="s">
        <v>72</v>
      </c>
      <c r="Q900" s="5" t="s">
        <v>44</v>
      </c>
      <c r="R900" s="5" t="s">
        <v>263</v>
      </c>
      <c r="S900" s="5" t="s">
        <v>325</v>
      </c>
      <c r="T900" s="6">
        <v>0</v>
      </c>
      <c r="U900" s="5" t="s">
        <v>51</v>
      </c>
      <c r="V900" s="5" t="s">
        <v>52</v>
      </c>
      <c r="W900" s="5" t="s">
        <v>90</v>
      </c>
      <c r="X900" s="5" t="s">
        <v>147</v>
      </c>
      <c r="Y900" s="5" t="s">
        <v>78</v>
      </c>
      <c r="Z900" s="5" t="s">
        <v>56</v>
      </c>
      <c r="AA900" s="5" t="s">
        <v>57</v>
      </c>
      <c r="AB900" s="5" t="s">
        <v>58</v>
      </c>
      <c r="AC900" s="5" t="s">
        <v>52</v>
      </c>
      <c r="AD900" s="5" t="s">
        <v>131</v>
      </c>
      <c r="AE900" s="5" t="s">
        <v>60</v>
      </c>
      <c r="AF900" s="5" t="s">
        <v>79</v>
      </c>
      <c r="AG900" s="5" t="s">
        <v>350</v>
      </c>
      <c r="AH900" s="5" t="s">
        <v>123</v>
      </c>
      <c r="AI900" s="5" t="s">
        <v>64</v>
      </c>
      <c r="AJ900" s="5" t="s">
        <v>65</v>
      </c>
      <c r="AK900" s="5" t="s">
        <v>66</v>
      </c>
      <c r="AL900" s="5" t="s">
        <v>115</v>
      </c>
      <c r="AM900" s="5" t="s">
        <v>68</v>
      </c>
      <c r="AN900" s="6">
        <v>22350</v>
      </c>
      <c r="AO900" s="5" t="s">
        <v>69</v>
      </c>
      <c r="AP900" s="5" t="s">
        <v>70</v>
      </c>
      <c r="AQ900" s="6">
        <v>24193</v>
      </c>
    </row>
    <row r="901" spans="1:43" ht="16.5" thickBot="1" x14ac:dyDescent="0.3">
      <c r="A901" s="4">
        <v>15050</v>
      </c>
      <c r="B901" s="5" t="s">
        <v>43</v>
      </c>
      <c r="C901" s="6">
        <v>26416000</v>
      </c>
      <c r="D901" s="5" t="s">
        <v>44</v>
      </c>
      <c r="E901" s="6">
        <v>37.771669000000003</v>
      </c>
      <c r="F901" s="6">
        <v>-122.448958</v>
      </c>
      <c r="G901" s="5" t="s">
        <v>45</v>
      </c>
      <c r="H901" s="5" t="s">
        <v>46</v>
      </c>
      <c r="I901" s="6">
        <v>5342912</v>
      </c>
      <c r="J901" s="6">
        <v>2011</v>
      </c>
      <c r="K901" s="6">
        <v>3801</v>
      </c>
      <c r="L901" s="6">
        <v>20110904</v>
      </c>
      <c r="M901" s="6">
        <v>1740</v>
      </c>
      <c r="N901" s="6">
        <v>1666</v>
      </c>
      <c r="O901" s="5" t="s">
        <v>119</v>
      </c>
      <c r="P901" s="5" t="s">
        <v>182</v>
      </c>
      <c r="Q901" s="5" t="s">
        <v>44</v>
      </c>
      <c r="R901" s="5" t="s">
        <v>460</v>
      </c>
      <c r="S901" s="5" t="s">
        <v>969</v>
      </c>
      <c r="T901" s="6">
        <v>0</v>
      </c>
      <c r="U901" s="5" t="s">
        <v>51</v>
      </c>
      <c r="V901" s="5" t="s">
        <v>52</v>
      </c>
      <c r="W901" s="5" t="s">
        <v>90</v>
      </c>
      <c r="X901" s="5" t="s">
        <v>150</v>
      </c>
      <c r="Y901" s="5" t="s">
        <v>151</v>
      </c>
      <c r="Z901" s="5" t="s">
        <v>152</v>
      </c>
      <c r="AA901" s="5" t="s">
        <v>57</v>
      </c>
      <c r="AB901" s="5" t="s">
        <v>58</v>
      </c>
      <c r="AC901" s="5" t="s">
        <v>52</v>
      </c>
      <c r="AD901" s="5" t="s">
        <v>59</v>
      </c>
      <c r="AE901" s="5" t="s">
        <v>112</v>
      </c>
      <c r="AF901" s="5" t="s">
        <v>153</v>
      </c>
      <c r="AG901" s="5" t="s">
        <v>467</v>
      </c>
      <c r="AH901" s="5" t="s">
        <v>63</v>
      </c>
      <c r="AI901" s="5" t="s">
        <v>64</v>
      </c>
      <c r="AJ901" s="5" t="s">
        <v>236</v>
      </c>
      <c r="AK901" s="5" t="s">
        <v>66</v>
      </c>
      <c r="AL901" s="5" t="s">
        <v>115</v>
      </c>
      <c r="AM901" s="5" t="s">
        <v>68</v>
      </c>
      <c r="AN901" s="5" t="s">
        <v>237</v>
      </c>
      <c r="AO901" s="5" t="s">
        <v>238</v>
      </c>
      <c r="AP901" s="5" t="s">
        <v>179</v>
      </c>
      <c r="AQ901" s="6">
        <v>18867</v>
      </c>
    </row>
    <row r="902" spans="1:43" ht="16.5" thickBot="1" x14ac:dyDescent="0.3">
      <c r="A902" s="4">
        <v>16212</v>
      </c>
      <c r="B902" s="5" t="s">
        <v>43</v>
      </c>
      <c r="C902" s="6">
        <v>26070000</v>
      </c>
      <c r="D902" s="6">
        <v>4806101</v>
      </c>
      <c r="E902" s="6">
        <v>37.778410999999998</v>
      </c>
      <c r="F902" s="6">
        <v>-122.438542</v>
      </c>
      <c r="G902" s="5" t="s">
        <v>45</v>
      </c>
      <c r="H902" s="5" t="s">
        <v>46</v>
      </c>
      <c r="I902" s="6">
        <v>2802533</v>
      </c>
      <c r="J902" s="6">
        <v>2006</v>
      </c>
      <c r="K902" s="6">
        <v>3801</v>
      </c>
      <c r="L902" s="6">
        <v>20060914</v>
      </c>
      <c r="M902" s="6">
        <v>1553</v>
      </c>
      <c r="N902" s="6">
        <v>1184</v>
      </c>
      <c r="O902" s="5" t="s">
        <v>87</v>
      </c>
      <c r="P902" s="5" t="s">
        <v>72</v>
      </c>
      <c r="Q902" s="5" t="s">
        <v>452</v>
      </c>
      <c r="R902" s="5" t="s">
        <v>453</v>
      </c>
      <c r="S902" s="5" t="s">
        <v>454</v>
      </c>
      <c r="T902" s="6">
        <v>4224</v>
      </c>
      <c r="U902" s="5" t="s">
        <v>455</v>
      </c>
      <c r="V902" s="5" t="s">
        <v>52</v>
      </c>
      <c r="W902" s="5" t="s">
        <v>90</v>
      </c>
      <c r="X902" s="5" t="s">
        <v>150</v>
      </c>
      <c r="Y902" s="5" t="s">
        <v>151</v>
      </c>
      <c r="Z902" s="5" t="s">
        <v>152</v>
      </c>
      <c r="AA902" s="5" t="s">
        <v>57</v>
      </c>
      <c r="AB902" s="5" t="s">
        <v>58</v>
      </c>
      <c r="AC902" s="5" t="s">
        <v>52</v>
      </c>
      <c r="AD902" s="5" t="s">
        <v>59</v>
      </c>
      <c r="AE902" s="5" t="s">
        <v>112</v>
      </c>
      <c r="AF902" s="5" t="s">
        <v>153</v>
      </c>
      <c r="AG902" s="5" t="s">
        <v>456</v>
      </c>
      <c r="AH902" s="5" t="s">
        <v>63</v>
      </c>
      <c r="AI902" s="5" t="s">
        <v>64</v>
      </c>
      <c r="AJ902" s="5" t="s">
        <v>236</v>
      </c>
      <c r="AK902" s="5" t="s">
        <v>83</v>
      </c>
      <c r="AL902" s="5" t="s">
        <v>115</v>
      </c>
      <c r="AM902" s="5" t="s">
        <v>68</v>
      </c>
      <c r="AN902" s="5" t="s">
        <v>237</v>
      </c>
      <c r="AO902" s="5" t="s">
        <v>238</v>
      </c>
      <c r="AP902" s="5" t="s">
        <v>179</v>
      </c>
      <c r="AQ902" s="6">
        <v>23473</v>
      </c>
    </row>
    <row r="903" spans="1:43" ht="16.5" thickBot="1" x14ac:dyDescent="0.3">
      <c r="A903" s="4">
        <v>29287</v>
      </c>
      <c r="B903" s="5" t="s">
        <v>43</v>
      </c>
      <c r="C903" s="6">
        <v>26372000</v>
      </c>
      <c r="D903" s="5" t="s">
        <v>44</v>
      </c>
      <c r="E903" s="6">
        <v>37.776017000000003</v>
      </c>
      <c r="F903" s="6">
        <v>-122.44477999999999</v>
      </c>
      <c r="G903" s="5" t="s">
        <v>45</v>
      </c>
      <c r="H903" s="5" t="s">
        <v>46</v>
      </c>
      <c r="I903" s="6">
        <v>3362871</v>
      </c>
      <c r="J903" s="6">
        <v>2007</v>
      </c>
      <c r="K903" s="6">
        <v>3801</v>
      </c>
      <c r="L903" s="6">
        <v>20070902</v>
      </c>
      <c r="M903" s="6">
        <v>1708</v>
      </c>
      <c r="N903" s="6">
        <v>304</v>
      </c>
      <c r="O903" s="5" t="s">
        <v>318</v>
      </c>
      <c r="P903" s="5" t="s">
        <v>182</v>
      </c>
      <c r="Q903" s="5" t="s">
        <v>217</v>
      </c>
      <c r="R903" s="5" t="s">
        <v>174</v>
      </c>
      <c r="S903" s="5" t="s">
        <v>402</v>
      </c>
      <c r="T903" s="6">
        <v>0</v>
      </c>
      <c r="U903" s="5" t="s">
        <v>51</v>
      </c>
      <c r="V903" s="5" t="s">
        <v>52</v>
      </c>
      <c r="W903" s="5" t="s">
        <v>90</v>
      </c>
      <c r="X903" s="5" t="s">
        <v>54</v>
      </c>
      <c r="Y903" s="5" t="s">
        <v>78</v>
      </c>
      <c r="Z903" s="5" t="s">
        <v>56</v>
      </c>
      <c r="AA903" s="5" t="s">
        <v>57</v>
      </c>
      <c r="AB903" s="5" t="s">
        <v>58</v>
      </c>
      <c r="AC903" s="5" t="s">
        <v>52</v>
      </c>
      <c r="AD903" s="5" t="s">
        <v>59</v>
      </c>
      <c r="AE903" s="5" t="s">
        <v>112</v>
      </c>
      <c r="AF903" s="5" t="s">
        <v>79</v>
      </c>
      <c r="AG903" s="5" t="s">
        <v>403</v>
      </c>
      <c r="AH903" s="5" t="s">
        <v>63</v>
      </c>
      <c r="AI903" s="5" t="s">
        <v>64</v>
      </c>
      <c r="AJ903" s="5" t="s">
        <v>139</v>
      </c>
      <c r="AK903" s="5" t="s">
        <v>66</v>
      </c>
      <c r="AL903" s="5" t="s">
        <v>115</v>
      </c>
      <c r="AM903" s="5" t="s">
        <v>68</v>
      </c>
      <c r="AN903" s="6">
        <v>22107</v>
      </c>
      <c r="AO903" s="5" t="s">
        <v>140</v>
      </c>
      <c r="AP903" s="5" t="s">
        <v>141</v>
      </c>
      <c r="AQ903" s="6">
        <v>14017</v>
      </c>
    </row>
    <row r="904" spans="1:43" ht="16.5" thickBot="1" x14ac:dyDescent="0.3">
      <c r="A904" s="4">
        <v>14527</v>
      </c>
      <c r="B904" s="5" t="s">
        <v>43</v>
      </c>
      <c r="C904" s="6">
        <v>26029000</v>
      </c>
      <c r="D904" s="6">
        <v>4800101</v>
      </c>
      <c r="E904" s="6">
        <v>37.772390999999999</v>
      </c>
      <c r="F904" s="6">
        <v>-122.437321</v>
      </c>
      <c r="G904" s="5" t="s">
        <v>45</v>
      </c>
      <c r="H904" s="5" t="s">
        <v>46</v>
      </c>
      <c r="I904" s="6">
        <v>5351938</v>
      </c>
      <c r="J904" s="6">
        <v>2011</v>
      </c>
      <c r="K904" s="6">
        <v>3801</v>
      </c>
      <c r="L904" s="6">
        <v>20110913</v>
      </c>
      <c r="M904" s="6">
        <v>30</v>
      </c>
      <c r="N904" s="6">
        <v>1015</v>
      </c>
      <c r="O904" s="5" t="s">
        <v>44</v>
      </c>
      <c r="P904" s="5" t="s">
        <v>47</v>
      </c>
      <c r="Q904" s="6">
        <v>314</v>
      </c>
      <c r="R904" s="5" t="s">
        <v>453</v>
      </c>
      <c r="S904" s="5" t="s">
        <v>218</v>
      </c>
      <c r="T904" s="6">
        <v>71</v>
      </c>
      <c r="U904" s="5" t="s">
        <v>622</v>
      </c>
      <c r="V904" s="5" t="s">
        <v>52</v>
      </c>
      <c r="W904" s="5" t="s">
        <v>111</v>
      </c>
      <c r="X904" s="5" t="s">
        <v>150</v>
      </c>
      <c r="Y904" s="5" t="s">
        <v>151</v>
      </c>
      <c r="Z904" s="5" t="s">
        <v>203</v>
      </c>
      <c r="AA904" s="5" t="s">
        <v>57</v>
      </c>
      <c r="AB904" s="5" t="s">
        <v>58</v>
      </c>
      <c r="AC904" s="5" t="s">
        <v>52</v>
      </c>
      <c r="AD904" s="5" t="s">
        <v>131</v>
      </c>
      <c r="AE904" s="5" t="s">
        <v>112</v>
      </c>
      <c r="AF904" s="5" t="s">
        <v>153</v>
      </c>
      <c r="AG904" s="5" t="s">
        <v>1017</v>
      </c>
      <c r="AH904" s="5" t="s">
        <v>149</v>
      </c>
      <c r="AI904" s="5" t="s">
        <v>64</v>
      </c>
      <c r="AJ904" s="5" t="s">
        <v>205</v>
      </c>
      <c r="AK904" s="5" t="s">
        <v>83</v>
      </c>
      <c r="AL904" s="5" t="s">
        <v>115</v>
      </c>
      <c r="AM904" s="5" t="s">
        <v>68</v>
      </c>
      <c r="AN904" s="6">
        <v>21955</v>
      </c>
      <c r="AO904" s="5" t="s">
        <v>206</v>
      </c>
      <c r="AP904" s="5" t="s">
        <v>207</v>
      </c>
      <c r="AQ904" s="6">
        <v>3079</v>
      </c>
    </row>
    <row r="905" spans="1:43" ht="16.5" thickBot="1" x14ac:dyDescent="0.3">
      <c r="A905" s="4">
        <v>3782</v>
      </c>
      <c r="B905" s="5" t="s">
        <v>43</v>
      </c>
      <c r="C905" s="6">
        <v>26058000</v>
      </c>
      <c r="D905" s="6">
        <v>5451000</v>
      </c>
      <c r="E905" s="6">
        <v>37.773963000000002</v>
      </c>
      <c r="F905" s="6">
        <v>-122.438378</v>
      </c>
      <c r="G905" s="5" t="s">
        <v>45</v>
      </c>
      <c r="H905" s="5" t="s">
        <v>46</v>
      </c>
      <c r="I905" s="6">
        <v>3416529</v>
      </c>
      <c r="J905" s="6">
        <v>2007</v>
      </c>
      <c r="K905" s="6">
        <v>3801</v>
      </c>
      <c r="L905" s="6">
        <v>20070930</v>
      </c>
      <c r="M905" s="6">
        <v>1615</v>
      </c>
      <c r="N905" s="6">
        <v>2164</v>
      </c>
      <c r="O905" s="5" t="s">
        <v>119</v>
      </c>
      <c r="P905" s="5" t="s">
        <v>182</v>
      </c>
      <c r="Q905" s="6">
        <v>4</v>
      </c>
      <c r="R905" s="5" t="s">
        <v>109</v>
      </c>
      <c r="S905" s="5" t="s">
        <v>503</v>
      </c>
      <c r="T905" s="6">
        <v>225</v>
      </c>
      <c r="U905" s="5" t="s">
        <v>120</v>
      </c>
      <c r="V905" s="5" t="s">
        <v>52</v>
      </c>
      <c r="W905" s="5" t="s">
        <v>111</v>
      </c>
      <c r="X905" s="5" t="s">
        <v>77</v>
      </c>
      <c r="Y905" s="5" t="s">
        <v>92</v>
      </c>
      <c r="Z905" s="5" t="s">
        <v>56</v>
      </c>
      <c r="AA905" s="5" t="s">
        <v>57</v>
      </c>
      <c r="AB905" s="5" t="s">
        <v>58</v>
      </c>
      <c r="AC905" s="5" t="s">
        <v>52</v>
      </c>
      <c r="AD905" s="5" t="s">
        <v>59</v>
      </c>
      <c r="AE905" s="5" t="s">
        <v>60</v>
      </c>
      <c r="AF905" s="5" t="s">
        <v>93</v>
      </c>
      <c r="AG905" s="5" t="s">
        <v>504</v>
      </c>
      <c r="AH905" s="5" t="s">
        <v>63</v>
      </c>
      <c r="AI905" s="5" t="s">
        <v>64</v>
      </c>
      <c r="AJ905" s="5" t="s">
        <v>410</v>
      </c>
      <c r="AK905" s="5" t="s">
        <v>83</v>
      </c>
      <c r="AL905" s="5" t="s">
        <v>115</v>
      </c>
      <c r="AM905" s="5" t="s">
        <v>68</v>
      </c>
      <c r="AN905" s="6">
        <v>22517</v>
      </c>
      <c r="AO905" s="5" t="s">
        <v>411</v>
      </c>
      <c r="AP905" s="5" t="s">
        <v>412</v>
      </c>
      <c r="AQ905" s="6">
        <v>3027</v>
      </c>
    </row>
    <row r="906" spans="1:43" ht="16.5" thickBot="1" x14ac:dyDescent="0.3">
      <c r="A906" s="4">
        <v>14685</v>
      </c>
      <c r="B906" s="5" t="s">
        <v>43</v>
      </c>
      <c r="C906" s="6">
        <v>26350000</v>
      </c>
      <c r="D906" s="6">
        <v>5452000</v>
      </c>
      <c r="E906" s="6">
        <v>37.773842999999999</v>
      </c>
      <c r="F906" s="6">
        <v>-122.43931000000001</v>
      </c>
      <c r="G906" s="5" t="s">
        <v>45</v>
      </c>
      <c r="H906" s="5" t="s">
        <v>46</v>
      </c>
      <c r="I906" s="6">
        <v>4391853</v>
      </c>
      <c r="J906" s="6">
        <v>2009</v>
      </c>
      <c r="K906" s="6">
        <v>3801</v>
      </c>
      <c r="L906" s="6">
        <v>20090915</v>
      </c>
      <c r="M906" s="6">
        <v>627</v>
      </c>
      <c r="N906" s="6">
        <v>1580</v>
      </c>
      <c r="O906" s="5" t="s">
        <v>119</v>
      </c>
      <c r="P906" s="5" t="s">
        <v>47</v>
      </c>
      <c r="Q906" s="5" t="s">
        <v>266</v>
      </c>
      <c r="R906" s="5" t="s">
        <v>109</v>
      </c>
      <c r="S906" s="5" t="s">
        <v>325</v>
      </c>
      <c r="T906" s="6">
        <v>10</v>
      </c>
      <c r="U906" s="5" t="s">
        <v>120</v>
      </c>
      <c r="V906" s="5" t="s">
        <v>52</v>
      </c>
      <c r="W906" s="5" t="s">
        <v>337</v>
      </c>
      <c r="X906" s="5" t="s">
        <v>150</v>
      </c>
      <c r="Y906" s="5" t="s">
        <v>151</v>
      </c>
      <c r="Z906" s="5" t="s">
        <v>152</v>
      </c>
      <c r="AA906" s="5" t="s">
        <v>57</v>
      </c>
      <c r="AB906" s="5" t="s">
        <v>58</v>
      </c>
      <c r="AC906" s="5" t="s">
        <v>52</v>
      </c>
      <c r="AD906" s="5" t="s">
        <v>131</v>
      </c>
      <c r="AE906" s="5" t="s">
        <v>112</v>
      </c>
      <c r="AF906" s="5" t="s">
        <v>153</v>
      </c>
      <c r="AG906" s="5" t="s">
        <v>338</v>
      </c>
      <c r="AH906" s="5" t="s">
        <v>95</v>
      </c>
      <c r="AI906" s="5" t="s">
        <v>64</v>
      </c>
      <c r="AJ906" s="5" t="s">
        <v>339</v>
      </c>
      <c r="AK906" s="5" t="s">
        <v>66</v>
      </c>
      <c r="AL906" s="5" t="s">
        <v>115</v>
      </c>
      <c r="AM906" s="5" t="s">
        <v>68</v>
      </c>
      <c r="AN906" s="6">
        <v>21951</v>
      </c>
      <c r="AO906" s="5" t="s">
        <v>340</v>
      </c>
      <c r="AP906" s="5" t="s">
        <v>341</v>
      </c>
      <c r="AQ906" s="6">
        <v>33581</v>
      </c>
    </row>
    <row r="907" spans="1:43" ht="16.5" thickBot="1" x14ac:dyDescent="0.3">
      <c r="A907" s="4">
        <v>28952</v>
      </c>
      <c r="B907" s="5" t="s">
        <v>43</v>
      </c>
      <c r="C907" s="6">
        <v>26055000</v>
      </c>
      <c r="D907" s="6">
        <v>5890000</v>
      </c>
      <c r="E907" s="6">
        <v>37.776874999999997</v>
      </c>
      <c r="F907" s="6">
        <v>-122.438023</v>
      </c>
      <c r="G907" s="5" t="s">
        <v>45</v>
      </c>
      <c r="H907" s="5" t="s">
        <v>46</v>
      </c>
      <c r="I907" s="6">
        <v>5328244</v>
      </c>
      <c r="J907" s="6">
        <v>2011</v>
      </c>
      <c r="K907" s="6">
        <v>3801</v>
      </c>
      <c r="L907" s="6">
        <v>20110930</v>
      </c>
      <c r="M907" s="6">
        <v>2105</v>
      </c>
      <c r="N907" s="6">
        <v>522</v>
      </c>
      <c r="O907" s="5" t="s">
        <v>119</v>
      </c>
      <c r="P907" s="5" t="s">
        <v>135</v>
      </c>
      <c r="Q907" s="5" t="s">
        <v>240</v>
      </c>
      <c r="R907" s="5" t="s">
        <v>174</v>
      </c>
      <c r="S907" s="5" t="s">
        <v>453</v>
      </c>
      <c r="T907" s="6">
        <v>45</v>
      </c>
      <c r="U907" s="5" t="s">
        <v>76</v>
      </c>
      <c r="V907" s="5" t="s">
        <v>52</v>
      </c>
      <c r="W907" s="5" t="s">
        <v>90</v>
      </c>
      <c r="X907" s="5" t="s">
        <v>147</v>
      </c>
      <c r="Y907" s="5" t="s">
        <v>78</v>
      </c>
      <c r="Z907" s="5" t="s">
        <v>56</v>
      </c>
      <c r="AA907" s="5" t="s">
        <v>57</v>
      </c>
      <c r="AB907" s="5" t="s">
        <v>58</v>
      </c>
      <c r="AC907" s="5" t="s">
        <v>52</v>
      </c>
      <c r="AD907" s="5" t="s">
        <v>131</v>
      </c>
      <c r="AE907" s="5" t="s">
        <v>112</v>
      </c>
      <c r="AF907" s="5" t="s">
        <v>79</v>
      </c>
      <c r="AG907" s="5" t="s">
        <v>540</v>
      </c>
      <c r="AH907" s="5" t="s">
        <v>123</v>
      </c>
      <c r="AI907" s="5" t="s">
        <v>64</v>
      </c>
      <c r="AJ907" s="5" t="s">
        <v>65</v>
      </c>
      <c r="AK907" s="5" t="s">
        <v>168</v>
      </c>
      <c r="AL907" s="5" t="s">
        <v>115</v>
      </c>
      <c r="AM907" s="5" t="s">
        <v>68</v>
      </c>
      <c r="AN907" s="6">
        <v>22350</v>
      </c>
      <c r="AO907" s="5" t="s">
        <v>69</v>
      </c>
      <c r="AP907" s="5" t="s">
        <v>70</v>
      </c>
      <c r="AQ907" s="6">
        <v>16917</v>
      </c>
    </row>
    <row r="908" spans="1:43" ht="16.5" thickBot="1" x14ac:dyDescent="0.3">
      <c r="A908" s="4">
        <v>26493</v>
      </c>
      <c r="B908" s="5" t="s">
        <v>43</v>
      </c>
      <c r="C908" s="6">
        <v>26057000</v>
      </c>
      <c r="D908" s="5" t="s">
        <v>44</v>
      </c>
      <c r="E908" s="6">
        <v>37.776856000000002</v>
      </c>
      <c r="F908" s="6">
        <v>-122.438177</v>
      </c>
      <c r="G908" s="5" t="s">
        <v>45</v>
      </c>
      <c r="H908" s="5" t="s">
        <v>46</v>
      </c>
      <c r="I908" s="6">
        <v>150849922</v>
      </c>
      <c r="J908" s="6">
        <v>2015</v>
      </c>
      <c r="K908" s="6">
        <v>3801</v>
      </c>
      <c r="L908" s="6">
        <v>20150928</v>
      </c>
      <c r="M908" s="6">
        <v>110</v>
      </c>
      <c r="N908" s="6">
        <v>1017</v>
      </c>
      <c r="O908" s="5" t="s">
        <v>541</v>
      </c>
      <c r="P908" s="5" t="s">
        <v>172</v>
      </c>
      <c r="Q908" s="5" t="s">
        <v>542</v>
      </c>
      <c r="R908" s="5" t="s">
        <v>174</v>
      </c>
      <c r="S908" s="5" t="s">
        <v>453</v>
      </c>
      <c r="T908" s="6">
        <v>0</v>
      </c>
      <c r="U908" s="5" t="s">
        <v>51</v>
      </c>
      <c r="V908" s="5" t="s">
        <v>52</v>
      </c>
      <c r="W908" s="5" t="s">
        <v>90</v>
      </c>
      <c r="X908" s="5" t="s">
        <v>77</v>
      </c>
      <c r="Y908" s="5" t="s">
        <v>92</v>
      </c>
      <c r="Z908" s="5" t="s">
        <v>56</v>
      </c>
      <c r="AA908" s="5" t="s">
        <v>57</v>
      </c>
      <c r="AB908" s="5" t="s">
        <v>58</v>
      </c>
      <c r="AC908" s="5" t="s">
        <v>52</v>
      </c>
      <c r="AD908" s="5" t="s">
        <v>59</v>
      </c>
      <c r="AE908" s="5" t="s">
        <v>60</v>
      </c>
      <c r="AF908" s="5" t="s">
        <v>93</v>
      </c>
      <c r="AG908" s="5" t="s">
        <v>536</v>
      </c>
      <c r="AH908" s="5" t="s">
        <v>133</v>
      </c>
      <c r="AI908" s="5" t="s">
        <v>64</v>
      </c>
      <c r="AJ908" s="5" t="s">
        <v>96</v>
      </c>
      <c r="AK908" s="5" t="s">
        <v>66</v>
      </c>
      <c r="AL908" s="5" t="s">
        <v>115</v>
      </c>
      <c r="AM908" s="5" t="s">
        <v>68</v>
      </c>
      <c r="AN908" s="6">
        <v>21750</v>
      </c>
      <c r="AO908" s="5" t="s">
        <v>98</v>
      </c>
      <c r="AP908" s="5" t="s">
        <v>99</v>
      </c>
      <c r="AQ908" s="6">
        <v>13579</v>
      </c>
    </row>
    <row r="909" spans="1:43" ht="16.5" thickBot="1" x14ac:dyDescent="0.3">
      <c r="A909" s="4">
        <v>14633</v>
      </c>
      <c r="B909" s="5" t="s">
        <v>43</v>
      </c>
      <c r="C909" s="6">
        <v>26058000</v>
      </c>
      <c r="D909" s="6">
        <v>5451000</v>
      </c>
      <c r="E909" s="6">
        <v>37.774059999999999</v>
      </c>
      <c r="F909" s="6">
        <v>-122.43762700000001</v>
      </c>
      <c r="G909" s="5" t="s">
        <v>45</v>
      </c>
      <c r="H909" s="5" t="s">
        <v>46</v>
      </c>
      <c r="I909" s="6">
        <v>4881850</v>
      </c>
      <c r="J909" s="6">
        <v>2010</v>
      </c>
      <c r="K909" s="6">
        <v>3801</v>
      </c>
      <c r="L909" s="6">
        <v>20100917</v>
      </c>
      <c r="M909" s="6">
        <v>2352</v>
      </c>
      <c r="N909" s="6">
        <v>537</v>
      </c>
      <c r="O909" s="5" t="s">
        <v>119</v>
      </c>
      <c r="P909" s="5" t="s">
        <v>135</v>
      </c>
      <c r="Q909" s="5" t="s">
        <v>515</v>
      </c>
      <c r="R909" s="5" t="s">
        <v>109</v>
      </c>
      <c r="S909" s="5" t="s">
        <v>453</v>
      </c>
      <c r="T909" s="6">
        <v>5</v>
      </c>
      <c r="U909" s="5" t="s">
        <v>455</v>
      </c>
      <c r="V909" s="5" t="s">
        <v>52</v>
      </c>
      <c r="W909" s="5" t="s">
        <v>90</v>
      </c>
      <c r="X909" s="5" t="s">
        <v>150</v>
      </c>
      <c r="Y909" s="5" t="s">
        <v>151</v>
      </c>
      <c r="Z909" s="5" t="s">
        <v>152</v>
      </c>
      <c r="AA909" s="5" t="s">
        <v>213</v>
      </c>
      <c r="AB909" s="5" t="s">
        <v>58</v>
      </c>
      <c r="AC909" s="5" t="s">
        <v>52</v>
      </c>
      <c r="AD909" s="5" t="s">
        <v>131</v>
      </c>
      <c r="AE909" s="5" t="s">
        <v>112</v>
      </c>
      <c r="AF909" s="5" t="s">
        <v>153</v>
      </c>
      <c r="AG909" s="5" t="s">
        <v>516</v>
      </c>
      <c r="AH909" s="5" t="s">
        <v>149</v>
      </c>
      <c r="AI909" s="5" t="s">
        <v>171</v>
      </c>
      <c r="AJ909" s="5" t="s">
        <v>236</v>
      </c>
      <c r="AK909" s="5" t="s">
        <v>66</v>
      </c>
      <c r="AL909" s="5" t="s">
        <v>115</v>
      </c>
      <c r="AM909" s="5" t="s">
        <v>68</v>
      </c>
      <c r="AN909" s="5" t="s">
        <v>237</v>
      </c>
      <c r="AO909" s="5" t="s">
        <v>238</v>
      </c>
      <c r="AP909" s="5" t="s">
        <v>179</v>
      </c>
      <c r="AQ909" s="6">
        <v>18809</v>
      </c>
    </row>
    <row r="910" spans="1:43" ht="16.5" thickBot="1" x14ac:dyDescent="0.3">
      <c r="A910" s="4">
        <v>25230</v>
      </c>
      <c r="B910" s="5" t="s">
        <v>43</v>
      </c>
      <c r="C910" s="6">
        <v>26036000</v>
      </c>
      <c r="D910" s="6">
        <v>9761000</v>
      </c>
      <c r="E910" s="6">
        <v>37.773038</v>
      </c>
      <c r="F910" s="6">
        <v>-122.438174</v>
      </c>
      <c r="G910" s="5" t="s">
        <v>45</v>
      </c>
      <c r="H910" s="5" t="s">
        <v>46</v>
      </c>
      <c r="I910" s="6">
        <v>140789504</v>
      </c>
      <c r="J910" s="6">
        <v>2014</v>
      </c>
      <c r="K910" s="6">
        <v>3801</v>
      </c>
      <c r="L910" s="6">
        <v>20140919</v>
      </c>
      <c r="M910" s="6">
        <v>930</v>
      </c>
      <c r="N910" s="6">
        <v>1887</v>
      </c>
      <c r="O910" s="5" t="s">
        <v>560</v>
      </c>
      <c r="P910" s="5" t="s">
        <v>135</v>
      </c>
      <c r="Q910" s="5" t="s">
        <v>561</v>
      </c>
      <c r="R910" s="5" t="s">
        <v>192</v>
      </c>
      <c r="S910" s="5" t="s">
        <v>453</v>
      </c>
      <c r="T910" s="6">
        <v>220</v>
      </c>
      <c r="U910" s="5" t="s">
        <v>120</v>
      </c>
      <c r="V910" s="5" t="s">
        <v>52</v>
      </c>
      <c r="W910" s="5" t="s">
        <v>53</v>
      </c>
      <c r="X910" s="5" t="s">
        <v>147</v>
      </c>
      <c r="Y910" s="5" t="s">
        <v>78</v>
      </c>
      <c r="Z910" s="5" t="s">
        <v>56</v>
      </c>
      <c r="AA910" s="5" t="s">
        <v>57</v>
      </c>
      <c r="AB910" s="5" t="s">
        <v>58</v>
      </c>
      <c r="AC910" s="5" t="s">
        <v>52</v>
      </c>
      <c r="AD910" s="5" t="s">
        <v>59</v>
      </c>
      <c r="AE910" s="5" t="s">
        <v>60</v>
      </c>
      <c r="AF910" s="5" t="s">
        <v>79</v>
      </c>
      <c r="AG910" s="5" t="s">
        <v>562</v>
      </c>
      <c r="AH910" s="5" t="s">
        <v>95</v>
      </c>
      <c r="AI910" s="5" t="s">
        <v>171</v>
      </c>
      <c r="AJ910" s="5" t="s">
        <v>114</v>
      </c>
      <c r="AK910" s="5" t="s">
        <v>83</v>
      </c>
      <c r="AL910" s="5" t="s">
        <v>115</v>
      </c>
      <c r="AM910" s="5" t="s">
        <v>68</v>
      </c>
      <c r="AN910" s="5" t="s">
        <v>116</v>
      </c>
      <c r="AO910" s="5" t="s">
        <v>117</v>
      </c>
      <c r="AP910" s="5" t="s">
        <v>118</v>
      </c>
      <c r="AQ910" s="6">
        <v>10050</v>
      </c>
    </row>
    <row r="911" spans="1:43" ht="16.5" thickBot="1" x14ac:dyDescent="0.3">
      <c r="A911" s="4">
        <v>7346</v>
      </c>
      <c r="B911" s="5" t="s">
        <v>43</v>
      </c>
      <c r="C911" s="6">
        <v>26036000</v>
      </c>
      <c r="D911" s="6">
        <v>9761000</v>
      </c>
      <c r="E911" s="6">
        <v>37.773071000000002</v>
      </c>
      <c r="F911" s="6">
        <v>-122.437915</v>
      </c>
      <c r="G911" s="5" t="s">
        <v>45</v>
      </c>
      <c r="H911" s="5" t="s">
        <v>46</v>
      </c>
      <c r="I911" s="6">
        <v>4410336</v>
      </c>
      <c r="J911" s="6">
        <v>2009</v>
      </c>
      <c r="K911" s="6">
        <v>3801</v>
      </c>
      <c r="L911" s="6">
        <v>20090927</v>
      </c>
      <c r="M911" s="6">
        <v>1820</v>
      </c>
      <c r="N911" s="6">
        <v>821</v>
      </c>
      <c r="O911" s="5" t="s">
        <v>119</v>
      </c>
      <c r="P911" s="5" t="s">
        <v>182</v>
      </c>
      <c r="Q911" s="5" t="s">
        <v>258</v>
      </c>
      <c r="R911" s="5" t="s">
        <v>192</v>
      </c>
      <c r="S911" s="5" t="s">
        <v>453</v>
      </c>
      <c r="T911" s="6">
        <v>144</v>
      </c>
      <c r="U911" s="5" t="s">
        <v>120</v>
      </c>
      <c r="V911" s="5" t="s">
        <v>52</v>
      </c>
      <c r="W911" s="5" t="s">
        <v>90</v>
      </c>
      <c r="X911" s="5" t="s">
        <v>77</v>
      </c>
      <c r="Y911" s="5" t="s">
        <v>92</v>
      </c>
      <c r="Z911" s="5" t="s">
        <v>56</v>
      </c>
      <c r="AA911" s="5" t="s">
        <v>57</v>
      </c>
      <c r="AB911" s="5" t="s">
        <v>249</v>
      </c>
      <c r="AC911" s="5" t="s">
        <v>52</v>
      </c>
      <c r="AD911" s="5" t="s">
        <v>59</v>
      </c>
      <c r="AE911" s="5" t="s">
        <v>60</v>
      </c>
      <c r="AF911" s="5" t="s">
        <v>93</v>
      </c>
      <c r="AG911" s="5" t="s">
        <v>574</v>
      </c>
      <c r="AH911" s="5" t="s">
        <v>123</v>
      </c>
      <c r="AI911" s="5" t="s">
        <v>64</v>
      </c>
      <c r="AJ911" s="5" t="s">
        <v>96</v>
      </c>
      <c r="AK911" s="5" t="s">
        <v>83</v>
      </c>
      <c r="AL911" s="5" t="s">
        <v>115</v>
      </c>
      <c r="AM911" s="5" t="s">
        <v>68</v>
      </c>
      <c r="AN911" s="6">
        <v>21750</v>
      </c>
      <c r="AO911" s="5" t="s">
        <v>98</v>
      </c>
      <c r="AP911" s="5" t="s">
        <v>99</v>
      </c>
      <c r="AQ911" s="6">
        <v>2012</v>
      </c>
    </row>
    <row r="912" spans="1:43" ht="16.5" thickBot="1" x14ac:dyDescent="0.3">
      <c r="A912" s="4">
        <v>7314</v>
      </c>
      <c r="B912" s="5" t="s">
        <v>43</v>
      </c>
      <c r="C912" s="6">
        <v>26029000</v>
      </c>
      <c r="D912" s="5" t="s">
        <v>44</v>
      </c>
      <c r="E912" s="6">
        <v>37.772204000000002</v>
      </c>
      <c r="F912" s="6">
        <v>-122.437235</v>
      </c>
      <c r="G912" s="5" t="s">
        <v>45</v>
      </c>
      <c r="H912" s="5" t="s">
        <v>46</v>
      </c>
      <c r="I912" s="6">
        <v>4404956</v>
      </c>
      <c r="J912" s="6">
        <v>2009</v>
      </c>
      <c r="K912" s="6">
        <v>3801</v>
      </c>
      <c r="L912" s="6">
        <v>20090925</v>
      </c>
      <c r="M912" s="6">
        <v>1538</v>
      </c>
      <c r="N912" s="6">
        <v>1866</v>
      </c>
      <c r="O912" s="5" t="s">
        <v>119</v>
      </c>
      <c r="P912" s="5" t="s">
        <v>135</v>
      </c>
      <c r="Q912" s="5" t="s">
        <v>343</v>
      </c>
      <c r="R912" s="5" t="s">
        <v>218</v>
      </c>
      <c r="S912" s="5" t="s">
        <v>453</v>
      </c>
      <c r="T912" s="6">
        <v>0</v>
      </c>
      <c r="U912" s="5" t="s">
        <v>51</v>
      </c>
      <c r="V912" s="5" t="s">
        <v>52</v>
      </c>
      <c r="W912" s="5" t="s">
        <v>53</v>
      </c>
      <c r="X912" s="5" t="s">
        <v>54</v>
      </c>
      <c r="Y912" s="5" t="s">
        <v>92</v>
      </c>
      <c r="Z912" s="5" t="s">
        <v>56</v>
      </c>
      <c r="AA912" s="5" t="s">
        <v>57</v>
      </c>
      <c r="AB912" s="5" t="s">
        <v>58</v>
      </c>
      <c r="AC912" s="5" t="s">
        <v>52</v>
      </c>
      <c r="AD912" s="5" t="s">
        <v>59</v>
      </c>
      <c r="AE912" s="5" t="s">
        <v>112</v>
      </c>
      <c r="AF912" s="5" t="s">
        <v>93</v>
      </c>
      <c r="AG912" s="5" t="s">
        <v>596</v>
      </c>
      <c r="AH912" s="5" t="s">
        <v>63</v>
      </c>
      <c r="AI912" s="5" t="s">
        <v>64</v>
      </c>
      <c r="AJ912" s="5" t="s">
        <v>65</v>
      </c>
      <c r="AK912" s="5" t="s">
        <v>66</v>
      </c>
      <c r="AL912" s="5" t="s">
        <v>115</v>
      </c>
      <c r="AM912" s="5" t="s">
        <v>68</v>
      </c>
      <c r="AN912" s="6">
        <v>22350</v>
      </c>
      <c r="AO912" s="5" t="s">
        <v>69</v>
      </c>
      <c r="AP912" s="5" t="s">
        <v>70</v>
      </c>
      <c r="AQ912" s="6">
        <v>11788</v>
      </c>
    </row>
    <row r="913" spans="1:43" ht="16.5" thickBot="1" x14ac:dyDescent="0.3">
      <c r="A913" s="4">
        <v>29469</v>
      </c>
      <c r="B913" s="5" t="s">
        <v>43</v>
      </c>
      <c r="C913" s="6">
        <v>26451000</v>
      </c>
      <c r="D913" s="5" t="s">
        <v>44</v>
      </c>
      <c r="E913" s="6">
        <v>37.775390000000002</v>
      </c>
      <c r="F913" s="6">
        <v>-122.449708</v>
      </c>
      <c r="G913" s="5" t="s">
        <v>45</v>
      </c>
      <c r="H913" s="5" t="s">
        <v>46</v>
      </c>
      <c r="I913" s="6">
        <v>6068232</v>
      </c>
      <c r="J913" s="6">
        <v>2012</v>
      </c>
      <c r="K913" s="6">
        <v>3801</v>
      </c>
      <c r="L913" s="6">
        <v>20120910</v>
      </c>
      <c r="M913" s="6">
        <v>2211</v>
      </c>
      <c r="N913" s="6">
        <v>2038</v>
      </c>
      <c r="O913" s="5" t="s">
        <v>71</v>
      </c>
      <c r="P913" s="5" t="s">
        <v>172</v>
      </c>
      <c r="Q913" s="5" t="s">
        <v>146</v>
      </c>
      <c r="R913" s="5" t="s">
        <v>174</v>
      </c>
      <c r="S913" s="5" t="s">
        <v>460</v>
      </c>
      <c r="T913" s="6">
        <v>0</v>
      </c>
      <c r="U913" s="5" t="s">
        <v>51</v>
      </c>
      <c r="V913" s="5" t="s">
        <v>52</v>
      </c>
      <c r="W913" s="5" t="s">
        <v>53</v>
      </c>
      <c r="X913" s="5" t="s">
        <v>150</v>
      </c>
      <c r="Y913" s="5" t="s">
        <v>151</v>
      </c>
      <c r="Z913" s="5" t="s">
        <v>152</v>
      </c>
      <c r="AA913" s="5" t="s">
        <v>57</v>
      </c>
      <c r="AB913" s="5" t="s">
        <v>58</v>
      </c>
      <c r="AC913" s="5" t="s">
        <v>52</v>
      </c>
      <c r="AD913" s="5" t="s">
        <v>131</v>
      </c>
      <c r="AE913" s="5" t="s">
        <v>60</v>
      </c>
      <c r="AF913" s="5" t="s">
        <v>153</v>
      </c>
      <c r="AG913" s="5" t="s">
        <v>458</v>
      </c>
      <c r="AH913" s="5" t="s">
        <v>149</v>
      </c>
      <c r="AI913" s="5" t="s">
        <v>64</v>
      </c>
      <c r="AJ913" s="5" t="s">
        <v>236</v>
      </c>
      <c r="AK913" s="5" t="s">
        <v>66</v>
      </c>
      <c r="AL913" s="5" t="s">
        <v>115</v>
      </c>
      <c r="AM913" s="5" t="s">
        <v>68</v>
      </c>
      <c r="AN913" s="5" t="s">
        <v>237</v>
      </c>
      <c r="AO913" s="5" t="s">
        <v>238</v>
      </c>
      <c r="AP913" s="5" t="s">
        <v>179</v>
      </c>
      <c r="AQ913" s="6">
        <v>7893</v>
      </c>
    </row>
    <row r="914" spans="1:43" ht="16.5" thickBot="1" x14ac:dyDescent="0.3">
      <c r="A914" s="4">
        <v>15184</v>
      </c>
      <c r="B914" s="5" t="s">
        <v>43</v>
      </c>
      <c r="C914" s="6">
        <v>26451000</v>
      </c>
      <c r="D914" s="5" t="s">
        <v>44</v>
      </c>
      <c r="E914" s="6">
        <v>37.775390000000002</v>
      </c>
      <c r="F914" s="6">
        <v>-122.449708</v>
      </c>
      <c r="G914" s="5" t="s">
        <v>45</v>
      </c>
      <c r="H914" s="5" t="s">
        <v>46</v>
      </c>
      <c r="I914" s="6">
        <v>4407837</v>
      </c>
      <c r="J914" s="6">
        <v>2009</v>
      </c>
      <c r="K914" s="6">
        <v>3801</v>
      </c>
      <c r="L914" s="6">
        <v>20090917</v>
      </c>
      <c r="M914" s="6">
        <v>2100</v>
      </c>
      <c r="N914" s="6">
        <v>1584</v>
      </c>
      <c r="O914" s="5" t="s">
        <v>119</v>
      </c>
      <c r="P914" s="5" t="s">
        <v>72</v>
      </c>
      <c r="Q914" s="5" t="s">
        <v>239</v>
      </c>
      <c r="R914" s="5" t="s">
        <v>174</v>
      </c>
      <c r="S914" s="5" t="s">
        <v>460</v>
      </c>
      <c r="T914" s="6">
        <v>0</v>
      </c>
      <c r="U914" s="5" t="s">
        <v>51</v>
      </c>
      <c r="V914" s="5" t="s">
        <v>52</v>
      </c>
      <c r="W914" s="5" t="s">
        <v>90</v>
      </c>
      <c r="X914" s="5" t="s">
        <v>150</v>
      </c>
      <c r="Y914" s="5" t="s">
        <v>151</v>
      </c>
      <c r="Z914" s="5" t="s">
        <v>152</v>
      </c>
      <c r="AA914" s="5" t="s">
        <v>57</v>
      </c>
      <c r="AB914" s="5" t="s">
        <v>58</v>
      </c>
      <c r="AC914" s="5" t="s">
        <v>52</v>
      </c>
      <c r="AD914" s="5" t="s">
        <v>131</v>
      </c>
      <c r="AE914" s="5" t="s">
        <v>60</v>
      </c>
      <c r="AF914" s="5" t="s">
        <v>153</v>
      </c>
      <c r="AG914" s="5" t="s">
        <v>458</v>
      </c>
      <c r="AH914" s="5" t="s">
        <v>123</v>
      </c>
      <c r="AI914" s="5" t="s">
        <v>64</v>
      </c>
      <c r="AJ914" s="5" t="s">
        <v>236</v>
      </c>
      <c r="AK914" s="5" t="s">
        <v>66</v>
      </c>
      <c r="AL914" s="5" t="s">
        <v>115</v>
      </c>
      <c r="AM914" s="5" t="s">
        <v>68</v>
      </c>
      <c r="AN914" s="5" t="s">
        <v>237</v>
      </c>
      <c r="AO914" s="5" t="s">
        <v>238</v>
      </c>
      <c r="AP914" s="5" t="s">
        <v>179</v>
      </c>
      <c r="AQ914" s="6">
        <v>18887</v>
      </c>
    </row>
    <row r="915" spans="1:43" ht="16.5" thickBot="1" x14ac:dyDescent="0.3">
      <c r="A915" s="4">
        <v>28865</v>
      </c>
      <c r="B915" s="5" t="s">
        <v>43</v>
      </c>
      <c r="C915" s="6">
        <v>26451000</v>
      </c>
      <c r="D915" s="5" t="s">
        <v>44</v>
      </c>
      <c r="E915" s="6">
        <v>37.775390000000002</v>
      </c>
      <c r="F915" s="6">
        <v>-122.449708</v>
      </c>
      <c r="G915" s="5" t="s">
        <v>45</v>
      </c>
      <c r="H915" s="5" t="s">
        <v>46</v>
      </c>
      <c r="I915" s="6">
        <v>140802582</v>
      </c>
      <c r="J915" s="6">
        <v>2014</v>
      </c>
      <c r="K915" s="6">
        <v>3801</v>
      </c>
      <c r="L915" s="6">
        <v>20140923</v>
      </c>
      <c r="M915" s="6">
        <v>1120</v>
      </c>
      <c r="N915" s="6">
        <v>4096</v>
      </c>
      <c r="O915" s="5" t="s">
        <v>166</v>
      </c>
      <c r="P915" s="5" t="s">
        <v>47</v>
      </c>
      <c r="Q915" s="5" t="s">
        <v>335</v>
      </c>
      <c r="R915" s="5" t="s">
        <v>174</v>
      </c>
      <c r="S915" s="5" t="s">
        <v>460</v>
      </c>
      <c r="T915" s="6">
        <v>0</v>
      </c>
      <c r="U915" s="5" t="s">
        <v>51</v>
      </c>
      <c r="V915" s="5" t="s">
        <v>52</v>
      </c>
      <c r="W915" s="5" t="s">
        <v>90</v>
      </c>
      <c r="X915" s="5" t="s">
        <v>150</v>
      </c>
      <c r="Y915" s="5" t="s">
        <v>151</v>
      </c>
      <c r="Z915" s="5" t="s">
        <v>152</v>
      </c>
      <c r="AA915" s="5" t="s">
        <v>57</v>
      </c>
      <c r="AB915" s="5" t="s">
        <v>58</v>
      </c>
      <c r="AC915" s="5" t="s">
        <v>52</v>
      </c>
      <c r="AD915" s="5" t="s">
        <v>59</v>
      </c>
      <c r="AE915" s="5" t="s">
        <v>60</v>
      </c>
      <c r="AF915" s="5" t="s">
        <v>153</v>
      </c>
      <c r="AG915" s="5" t="s">
        <v>458</v>
      </c>
      <c r="AH915" s="5" t="s">
        <v>81</v>
      </c>
      <c r="AI915" s="5" t="s">
        <v>64</v>
      </c>
      <c r="AJ915" s="5" t="s">
        <v>236</v>
      </c>
      <c r="AK915" s="5" t="s">
        <v>66</v>
      </c>
      <c r="AL915" s="5" t="s">
        <v>115</v>
      </c>
      <c r="AM915" s="5" t="s">
        <v>68</v>
      </c>
      <c r="AN915" s="5" t="s">
        <v>237</v>
      </c>
      <c r="AO915" s="5" t="s">
        <v>238</v>
      </c>
      <c r="AP915" s="5" t="s">
        <v>179</v>
      </c>
      <c r="AQ915" s="6">
        <v>20462</v>
      </c>
    </row>
    <row r="916" spans="1:43" ht="16.5" thickBot="1" x14ac:dyDescent="0.3">
      <c r="A916" s="4">
        <v>4619</v>
      </c>
      <c r="B916" s="5" t="s">
        <v>43</v>
      </c>
      <c r="C916" s="6">
        <v>26050000</v>
      </c>
      <c r="D916" s="5" t="s">
        <v>44</v>
      </c>
      <c r="E916" s="6">
        <v>37.774062000000001</v>
      </c>
      <c r="F916" s="6">
        <v>-122.437611</v>
      </c>
      <c r="G916" s="5" t="s">
        <v>45</v>
      </c>
      <c r="H916" s="5" t="s">
        <v>46</v>
      </c>
      <c r="I916" s="6">
        <v>130806685</v>
      </c>
      <c r="J916" s="6">
        <v>2013</v>
      </c>
      <c r="K916" s="6">
        <v>3801</v>
      </c>
      <c r="L916" s="6">
        <v>20130924</v>
      </c>
      <c r="M916" s="6">
        <v>2319</v>
      </c>
      <c r="N916" s="6">
        <v>4270</v>
      </c>
      <c r="O916" s="5" t="s">
        <v>119</v>
      </c>
      <c r="P916" s="5" t="s">
        <v>47</v>
      </c>
      <c r="Q916" s="5" t="s">
        <v>240</v>
      </c>
      <c r="R916" s="5" t="s">
        <v>453</v>
      </c>
      <c r="S916" s="5" t="s">
        <v>109</v>
      </c>
      <c r="T916" s="6">
        <v>0</v>
      </c>
      <c r="U916" s="5" t="s">
        <v>51</v>
      </c>
      <c r="V916" s="5" t="s">
        <v>52</v>
      </c>
      <c r="W916" s="5" t="s">
        <v>90</v>
      </c>
      <c r="X916" s="5" t="s">
        <v>147</v>
      </c>
      <c r="Y916" s="5" t="s">
        <v>78</v>
      </c>
      <c r="Z916" s="5" t="s">
        <v>56</v>
      </c>
      <c r="AA916" s="5" t="s">
        <v>57</v>
      </c>
      <c r="AB916" s="5" t="s">
        <v>58</v>
      </c>
      <c r="AC916" s="5" t="s">
        <v>52</v>
      </c>
      <c r="AD916" s="5" t="s">
        <v>131</v>
      </c>
      <c r="AE916" s="5" t="s">
        <v>112</v>
      </c>
      <c r="AF916" s="5" t="s">
        <v>79</v>
      </c>
      <c r="AG916" s="5" t="s">
        <v>512</v>
      </c>
      <c r="AH916" s="5" t="s">
        <v>149</v>
      </c>
      <c r="AI916" s="5" t="s">
        <v>64</v>
      </c>
      <c r="AJ916" s="5" t="s">
        <v>188</v>
      </c>
      <c r="AK916" s="5" t="s">
        <v>66</v>
      </c>
      <c r="AL916" s="5" t="s">
        <v>115</v>
      </c>
      <c r="AM916" s="5" t="s">
        <v>68</v>
      </c>
      <c r="AN916" s="6">
        <v>21703</v>
      </c>
      <c r="AO916" s="5" t="s">
        <v>189</v>
      </c>
      <c r="AP916" s="5" t="s">
        <v>190</v>
      </c>
      <c r="AQ916" s="6">
        <v>32665</v>
      </c>
    </row>
    <row r="917" spans="1:43" ht="16.5" thickBot="1" x14ac:dyDescent="0.3">
      <c r="A917" s="4">
        <v>5384</v>
      </c>
      <c r="B917" s="5" t="s">
        <v>43</v>
      </c>
      <c r="C917" s="6">
        <v>26347000</v>
      </c>
      <c r="D917" s="5" t="s">
        <v>44</v>
      </c>
      <c r="E917" s="6">
        <v>37.772995000000002</v>
      </c>
      <c r="F917" s="6">
        <v>-122.445902</v>
      </c>
      <c r="G917" s="5" t="s">
        <v>45</v>
      </c>
      <c r="H917" s="5" t="s">
        <v>46</v>
      </c>
      <c r="I917" s="6">
        <v>3898309</v>
      </c>
      <c r="J917" s="6">
        <v>2008</v>
      </c>
      <c r="K917" s="6">
        <v>3801</v>
      </c>
      <c r="L917" s="6">
        <v>20080914</v>
      </c>
      <c r="M917" s="6">
        <v>910</v>
      </c>
      <c r="N917" s="6">
        <v>649</v>
      </c>
      <c r="O917" s="5" t="s">
        <v>119</v>
      </c>
      <c r="P917" s="5" t="s">
        <v>182</v>
      </c>
      <c r="Q917" s="5" t="s">
        <v>585</v>
      </c>
      <c r="R917" s="5" t="s">
        <v>644</v>
      </c>
      <c r="S917" s="5" t="s">
        <v>109</v>
      </c>
      <c r="T917" s="6">
        <v>0</v>
      </c>
      <c r="U917" s="5" t="s">
        <v>51</v>
      </c>
      <c r="V917" s="5" t="s">
        <v>52</v>
      </c>
      <c r="W917" s="5" t="s">
        <v>53</v>
      </c>
      <c r="X917" s="5" t="s">
        <v>91</v>
      </c>
      <c r="Y917" s="5" t="s">
        <v>92</v>
      </c>
      <c r="Z917" s="5" t="s">
        <v>56</v>
      </c>
      <c r="AA917" s="5" t="s">
        <v>57</v>
      </c>
      <c r="AB917" s="5" t="s">
        <v>58</v>
      </c>
      <c r="AC917" s="5" t="s">
        <v>52</v>
      </c>
      <c r="AD917" s="5" t="s">
        <v>59</v>
      </c>
      <c r="AE917" s="5" t="s">
        <v>112</v>
      </c>
      <c r="AF917" s="5" t="s">
        <v>93</v>
      </c>
      <c r="AG917" s="5" t="s">
        <v>645</v>
      </c>
      <c r="AH917" s="5" t="s">
        <v>95</v>
      </c>
      <c r="AI917" s="5" t="s">
        <v>64</v>
      </c>
      <c r="AJ917" s="5" t="s">
        <v>236</v>
      </c>
      <c r="AK917" s="5" t="s">
        <v>66</v>
      </c>
      <c r="AL917" s="5" t="s">
        <v>115</v>
      </c>
      <c r="AM917" s="5" t="s">
        <v>68</v>
      </c>
      <c r="AN917" s="5" t="s">
        <v>237</v>
      </c>
      <c r="AO917" s="5" t="s">
        <v>238</v>
      </c>
      <c r="AP917" s="5" t="s">
        <v>179</v>
      </c>
      <c r="AQ917" s="6">
        <v>11152</v>
      </c>
    </row>
    <row r="918" spans="1:43" ht="16.5" thickBot="1" x14ac:dyDescent="0.3">
      <c r="A918" s="4">
        <v>29244</v>
      </c>
      <c r="B918" s="5" t="s">
        <v>43</v>
      </c>
      <c r="C918" s="6">
        <v>26345000</v>
      </c>
      <c r="D918" s="6">
        <v>8852000</v>
      </c>
      <c r="E918" s="6">
        <v>37.772835000000001</v>
      </c>
      <c r="F918" s="6">
        <v>-122.44587</v>
      </c>
      <c r="G918" s="5" t="s">
        <v>45</v>
      </c>
      <c r="H918" s="5" t="s">
        <v>46</v>
      </c>
      <c r="I918" s="6">
        <v>6096678</v>
      </c>
      <c r="J918" s="6">
        <v>2012</v>
      </c>
      <c r="K918" s="6">
        <v>3801</v>
      </c>
      <c r="L918" s="6">
        <v>20120907</v>
      </c>
      <c r="M918" s="6">
        <v>1310</v>
      </c>
      <c r="N918" s="6">
        <v>2179</v>
      </c>
      <c r="O918" s="5" t="s">
        <v>44</v>
      </c>
      <c r="P918" s="5" t="s">
        <v>135</v>
      </c>
      <c r="Q918" s="5" t="s">
        <v>159</v>
      </c>
      <c r="R918" s="5" t="s">
        <v>644</v>
      </c>
      <c r="S918" s="5" t="s">
        <v>109</v>
      </c>
      <c r="T918" s="6">
        <v>59</v>
      </c>
      <c r="U918" s="5" t="s">
        <v>455</v>
      </c>
      <c r="V918" s="5" t="s">
        <v>52</v>
      </c>
      <c r="W918" s="5" t="s">
        <v>90</v>
      </c>
      <c r="X918" s="5" t="s">
        <v>77</v>
      </c>
      <c r="Y918" s="5" t="s">
        <v>78</v>
      </c>
      <c r="Z918" s="5" t="s">
        <v>56</v>
      </c>
      <c r="AA918" s="5" t="s">
        <v>57</v>
      </c>
      <c r="AB918" s="5" t="s">
        <v>58</v>
      </c>
      <c r="AC918" s="5" t="s">
        <v>52</v>
      </c>
      <c r="AD918" s="5" t="s">
        <v>59</v>
      </c>
      <c r="AE918" s="5" t="s">
        <v>112</v>
      </c>
      <c r="AF918" s="5" t="s">
        <v>79</v>
      </c>
      <c r="AG918" s="5" t="s">
        <v>668</v>
      </c>
      <c r="AH918" s="5" t="s">
        <v>81</v>
      </c>
      <c r="AI918" s="5" t="s">
        <v>64</v>
      </c>
      <c r="AJ918" s="5" t="s">
        <v>243</v>
      </c>
      <c r="AK918" s="5" t="s">
        <v>83</v>
      </c>
      <c r="AL918" s="5" t="s">
        <v>115</v>
      </c>
      <c r="AM918" s="5" t="s">
        <v>244</v>
      </c>
      <c r="AN918" s="5" t="s">
        <v>244</v>
      </c>
      <c r="AO918" s="5" t="s">
        <v>244</v>
      </c>
      <c r="AP918" s="5" t="s">
        <v>44</v>
      </c>
      <c r="AQ918" s="6">
        <v>24008</v>
      </c>
    </row>
    <row r="919" spans="1:43" ht="16.5" thickBot="1" x14ac:dyDescent="0.3">
      <c r="A919" s="4">
        <v>7206</v>
      </c>
      <c r="B919" s="5" t="s">
        <v>43</v>
      </c>
      <c r="C919" s="6">
        <v>26345000</v>
      </c>
      <c r="D919" s="6">
        <v>8852000</v>
      </c>
      <c r="E919" s="6">
        <v>37.772925000000001</v>
      </c>
      <c r="F919" s="6">
        <v>-122.445888</v>
      </c>
      <c r="G919" s="5" t="s">
        <v>45</v>
      </c>
      <c r="H919" s="5" t="s">
        <v>46</v>
      </c>
      <c r="I919" s="6">
        <v>4384555</v>
      </c>
      <c r="J919" s="6">
        <v>2009</v>
      </c>
      <c r="K919" s="6">
        <v>3801</v>
      </c>
      <c r="L919" s="6">
        <v>20090905</v>
      </c>
      <c r="M919" s="6">
        <v>1633</v>
      </c>
      <c r="N919" s="6">
        <v>1584</v>
      </c>
      <c r="O919" s="5" t="s">
        <v>119</v>
      </c>
      <c r="P919" s="5" t="s">
        <v>128</v>
      </c>
      <c r="Q919" s="5" t="s">
        <v>239</v>
      </c>
      <c r="R919" s="5" t="s">
        <v>644</v>
      </c>
      <c r="S919" s="5" t="s">
        <v>109</v>
      </c>
      <c r="T919" s="6">
        <v>26</v>
      </c>
      <c r="U919" s="5" t="s">
        <v>455</v>
      </c>
      <c r="V919" s="5" t="s">
        <v>52</v>
      </c>
      <c r="W919" s="5" t="s">
        <v>90</v>
      </c>
      <c r="X919" s="5" t="s">
        <v>91</v>
      </c>
      <c r="Y919" s="5" t="s">
        <v>92</v>
      </c>
      <c r="Z919" s="5" t="s">
        <v>56</v>
      </c>
      <c r="AA919" s="5" t="s">
        <v>57</v>
      </c>
      <c r="AB919" s="5" t="s">
        <v>58</v>
      </c>
      <c r="AC919" s="5" t="s">
        <v>52</v>
      </c>
      <c r="AD919" s="5" t="s">
        <v>59</v>
      </c>
      <c r="AE919" s="5" t="s">
        <v>112</v>
      </c>
      <c r="AF919" s="5" t="s">
        <v>93</v>
      </c>
      <c r="AG919" s="5" t="s">
        <v>671</v>
      </c>
      <c r="AH919" s="5" t="s">
        <v>63</v>
      </c>
      <c r="AI919" s="5" t="s">
        <v>171</v>
      </c>
      <c r="AJ919" s="5" t="s">
        <v>124</v>
      </c>
      <c r="AK919" s="5" t="s">
        <v>83</v>
      </c>
      <c r="AL919" s="5" t="s">
        <v>115</v>
      </c>
      <c r="AM919" s="5" t="s">
        <v>68</v>
      </c>
      <c r="AN919" s="5" t="s">
        <v>125</v>
      </c>
      <c r="AO919" s="5" t="s">
        <v>126</v>
      </c>
      <c r="AP919" s="5" t="s">
        <v>127</v>
      </c>
      <c r="AQ919" s="6">
        <v>19124</v>
      </c>
    </row>
    <row r="920" spans="1:43" ht="16.5" thickBot="1" x14ac:dyDescent="0.3">
      <c r="A920" s="4">
        <v>24298</v>
      </c>
      <c r="B920" s="5" t="s">
        <v>43</v>
      </c>
      <c r="C920" s="6">
        <v>26030000</v>
      </c>
      <c r="D920" s="5" t="s">
        <v>44</v>
      </c>
      <c r="E920" s="6">
        <v>37.774276999999998</v>
      </c>
      <c r="F920" s="6">
        <v>-122.43594</v>
      </c>
      <c r="G920" s="5" t="s">
        <v>45</v>
      </c>
      <c r="H920" s="5" t="s">
        <v>46</v>
      </c>
      <c r="I920" s="6">
        <v>150843178</v>
      </c>
      <c r="J920" s="6">
        <v>2015</v>
      </c>
      <c r="K920" s="6">
        <v>3801</v>
      </c>
      <c r="L920" s="6">
        <v>20150925</v>
      </c>
      <c r="M920" s="6">
        <v>2252</v>
      </c>
      <c r="N920" s="6">
        <v>1459</v>
      </c>
      <c r="O920" s="5" t="s">
        <v>541</v>
      </c>
      <c r="P920" s="5" t="s">
        <v>135</v>
      </c>
      <c r="Q920" s="5" t="s">
        <v>597</v>
      </c>
      <c r="R920" s="5" t="s">
        <v>680</v>
      </c>
      <c r="S920" s="5" t="s">
        <v>109</v>
      </c>
      <c r="T920" s="6">
        <v>0</v>
      </c>
      <c r="U920" s="5" t="s">
        <v>51</v>
      </c>
      <c r="V920" s="5" t="s">
        <v>52</v>
      </c>
      <c r="W920" s="5" t="s">
        <v>90</v>
      </c>
      <c r="X920" s="5" t="s">
        <v>91</v>
      </c>
      <c r="Y920" s="5" t="s">
        <v>92</v>
      </c>
      <c r="Z920" s="5" t="s">
        <v>56</v>
      </c>
      <c r="AA920" s="5" t="s">
        <v>57</v>
      </c>
      <c r="AB920" s="5" t="s">
        <v>58</v>
      </c>
      <c r="AC920" s="5" t="s">
        <v>52</v>
      </c>
      <c r="AD920" s="5" t="s">
        <v>131</v>
      </c>
      <c r="AE920" s="5" t="s">
        <v>60</v>
      </c>
      <c r="AF920" s="5" t="s">
        <v>93</v>
      </c>
      <c r="AG920" s="5" t="s">
        <v>690</v>
      </c>
      <c r="AH920" s="5" t="s">
        <v>149</v>
      </c>
      <c r="AI920" s="5" t="s">
        <v>64</v>
      </c>
      <c r="AJ920" s="5" t="s">
        <v>691</v>
      </c>
      <c r="AK920" s="5" t="s">
        <v>66</v>
      </c>
      <c r="AL920" s="5" t="s">
        <v>115</v>
      </c>
      <c r="AM920" s="5" t="s">
        <v>68</v>
      </c>
      <c r="AN920" s="6">
        <v>22104</v>
      </c>
      <c r="AO920" s="5" t="s">
        <v>692</v>
      </c>
      <c r="AP920" s="5" t="s">
        <v>693</v>
      </c>
      <c r="AQ920" s="6">
        <v>26186</v>
      </c>
    </row>
    <row r="921" spans="1:43" ht="16.5" thickBot="1" x14ac:dyDescent="0.3">
      <c r="A921" s="4">
        <v>14951</v>
      </c>
      <c r="B921" s="5" t="s">
        <v>43</v>
      </c>
      <c r="C921" s="6">
        <v>26372000</v>
      </c>
      <c r="D921" s="6">
        <v>5895000</v>
      </c>
      <c r="E921" s="6">
        <v>37.775902000000002</v>
      </c>
      <c r="F921" s="6">
        <v>-122.445683</v>
      </c>
      <c r="G921" s="5" t="s">
        <v>45</v>
      </c>
      <c r="H921" s="5" t="s">
        <v>46</v>
      </c>
      <c r="I921" s="6">
        <v>3873331</v>
      </c>
      <c r="J921" s="6">
        <v>2008</v>
      </c>
      <c r="K921" s="6">
        <v>3801</v>
      </c>
      <c r="L921" s="6">
        <v>20080909</v>
      </c>
      <c r="M921" s="6">
        <v>1723</v>
      </c>
      <c r="N921" s="6">
        <v>2089</v>
      </c>
      <c r="O921" s="5" t="s">
        <v>119</v>
      </c>
      <c r="P921" s="5" t="s">
        <v>47</v>
      </c>
      <c r="Q921" s="5" t="s">
        <v>567</v>
      </c>
      <c r="R921" s="5" t="s">
        <v>174</v>
      </c>
      <c r="S921" s="5" t="s">
        <v>884</v>
      </c>
      <c r="T921" s="6">
        <v>230</v>
      </c>
      <c r="U921" s="5" t="s">
        <v>76</v>
      </c>
      <c r="V921" s="5" t="s">
        <v>52</v>
      </c>
      <c r="W921" s="5" t="s">
        <v>90</v>
      </c>
      <c r="X921" s="5" t="s">
        <v>150</v>
      </c>
      <c r="Y921" s="5" t="s">
        <v>151</v>
      </c>
      <c r="Z921" s="5" t="s">
        <v>203</v>
      </c>
      <c r="AA921" s="5" t="s">
        <v>57</v>
      </c>
      <c r="AB921" s="5" t="s">
        <v>58</v>
      </c>
      <c r="AC921" s="5" t="s">
        <v>52</v>
      </c>
      <c r="AD921" s="5" t="s">
        <v>59</v>
      </c>
      <c r="AE921" s="5" t="s">
        <v>112</v>
      </c>
      <c r="AF921" s="5" t="s">
        <v>153</v>
      </c>
      <c r="AG921" s="5" t="s">
        <v>894</v>
      </c>
      <c r="AH921" s="5" t="s">
        <v>63</v>
      </c>
      <c r="AI921" s="5" t="s">
        <v>64</v>
      </c>
      <c r="AJ921" s="5" t="s">
        <v>205</v>
      </c>
      <c r="AK921" s="5" t="s">
        <v>83</v>
      </c>
      <c r="AL921" s="5" t="s">
        <v>115</v>
      </c>
      <c r="AM921" s="5" t="s">
        <v>68</v>
      </c>
      <c r="AN921" s="6">
        <v>21955</v>
      </c>
      <c r="AO921" s="5" t="s">
        <v>206</v>
      </c>
      <c r="AP921" s="5" t="s">
        <v>207</v>
      </c>
      <c r="AQ921" s="6">
        <v>27816</v>
      </c>
    </row>
    <row r="922" spans="1:43" ht="16.5" thickBot="1" x14ac:dyDescent="0.3">
      <c r="A922" s="4">
        <v>33173</v>
      </c>
      <c r="B922" s="5" t="s">
        <v>43</v>
      </c>
      <c r="C922" s="6">
        <v>26445000</v>
      </c>
      <c r="D922" s="5" t="s">
        <v>44</v>
      </c>
      <c r="E922" s="6">
        <v>37.771929999999998</v>
      </c>
      <c r="F922" s="6">
        <v>-122.454083</v>
      </c>
      <c r="G922" s="5" t="s">
        <v>45</v>
      </c>
      <c r="H922" s="5" t="s">
        <v>46</v>
      </c>
      <c r="I922" s="6">
        <v>6104434</v>
      </c>
      <c r="J922" s="6">
        <v>2012</v>
      </c>
      <c r="K922" s="6">
        <v>3801</v>
      </c>
      <c r="L922" s="6">
        <v>20120915</v>
      </c>
      <c r="M922" s="6">
        <v>1559</v>
      </c>
      <c r="N922" s="6">
        <v>2360</v>
      </c>
      <c r="O922" s="5" t="s">
        <v>119</v>
      </c>
      <c r="P922" s="5" t="s">
        <v>128</v>
      </c>
      <c r="Q922" s="5" t="s">
        <v>650</v>
      </c>
      <c r="R922" s="5" t="s">
        <v>694</v>
      </c>
      <c r="S922" s="5" t="s">
        <v>109</v>
      </c>
      <c r="T922" s="6">
        <v>0</v>
      </c>
      <c r="U922" s="5" t="s">
        <v>51</v>
      </c>
      <c r="V922" s="5" t="s">
        <v>52</v>
      </c>
      <c r="W922" s="5" t="s">
        <v>53</v>
      </c>
      <c r="X922" s="5" t="s">
        <v>91</v>
      </c>
      <c r="Y922" s="5" t="s">
        <v>78</v>
      </c>
      <c r="Z922" s="5" t="s">
        <v>56</v>
      </c>
      <c r="AA922" s="5" t="s">
        <v>57</v>
      </c>
      <c r="AB922" s="5" t="s">
        <v>58</v>
      </c>
      <c r="AC922" s="5" t="s">
        <v>52</v>
      </c>
      <c r="AD922" s="5" t="s">
        <v>59</v>
      </c>
      <c r="AE922" s="5" t="s">
        <v>112</v>
      </c>
      <c r="AF922" s="5" t="s">
        <v>79</v>
      </c>
      <c r="AG922" s="5" t="s">
        <v>641</v>
      </c>
      <c r="AH922" s="5" t="s">
        <v>63</v>
      </c>
      <c r="AI922" s="5" t="s">
        <v>64</v>
      </c>
      <c r="AJ922" s="5" t="s">
        <v>369</v>
      </c>
      <c r="AK922" s="5" t="s">
        <v>66</v>
      </c>
      <c r="AL922" s="5" t="s">
        <v>115</v>
      </c>
      <c r="AM922" s="5" t="s">
        <v>68</v>
      </c>
      <c r="AN922" s="5" t="s">
        <v>370</v>
      </c>
      <c r="AO922" s="5" t="s">
        <v>371</v>
      </c>
      <c r="AP922" s="5" t="s">
        <v>372</v>
      </c>
      <c r="AQ922" s="6">
        <v>5194</v>
      </c>
    </row>
    <row r="923" spans="1:43" ht="16.5" thickBot="1" x14ac:dyDescent="0.3">
      <c r="A923" s="4">
        <v>28979</v>
      </c>
      <c r="B923" s="5" t="s">
        <v>43</v>
      </c>
      <c r="C923" s="6">
        <v>26061000</v>
      </c>
      <c r="D923" s="6">
        <v>3194000</v>
      </c>
      <c r="E923" s="6">
        <v>37.776961999999997</v>
      </c>
      <c r="F923" s="6">
        <v>-122.43990599999999</v>
      </c>
      <c r="G923" s="5" t="s">
        <v>45</v>
      </c>
      <c r="H923" s="5" t="s">
        <v>46</v>
      </c>
      <c r="I923" s="6">
        <v>4401555</v>
      </c>
      <c r="J923" s="6">
        <v>2009</v>
      </c>
      <c r="K923" s="6">
        <v>3801</v>
      </c>
      <c r="L923" s="6">
        <v>20090917</v>
      </c>
      <c r="M923" s="6">
        <v>1024</v>
      </c>
      <c r="N923" s="6">
        <v>1484</v>
      </c>
      <c r="O923" s="5" t="s">
        <v>119</v>
      </c>
      <c r="P923" s="5" t="s">
        <v>72</v>
      </c>
      <c r="Q923" s="5" t="s">
        <v>136</v>
      </c>
      <c r="R923" s="5" t="s">
        <v>325</v>
      </c>
      <c r="S923" s="5" t="s">
        <v>174</v>
      </c>
      <c r="T923" s="6">
        <v>117</v>
      </c>
      <c r="U923" s="5" t="s">
        <v>622</v>
      </c>
      <c r="V923" s="5" t="s">
        <v>52</v>
      </c>
      <c r="W923" s="5" t="s">
        <v>53</v>
      </c>
      <c r="X923" s="5" t="s">
        <v>77</v>
      </c>
      <c r="Y923" s="5" t="s">
        <v>78</v>
      </c>
      <c r="Z923" s="5" t="s">
        <v>56</v>
      </c>
      <c r="AA923" s="5" t="s">
        <v>57</v>
      </c>
      <c r="AB923" s="5" t="s">
        <v>58</v>
      </c>
      <c r="AC923" s="5" t="s">
        <v>52</v>
      </c>
      <c r="AD923" s="5" t="s">
        <v>59</v>
      </c>
      <c r="AE923" s="5" t="s">
        <v>60</v>
      </c>
      <c r="AF923" s="5" t="s">
        <v>79</v>
      </c>
      <c r="AG923" s="5" t="s">
        <v>710</v>
      </c>
      <c r="AH923" s="5" t="s">
        <v>81</v>
      </c>
      <c r="AI923" s="5" t="s">
        <v>64</v>
      </c>
      <c r="AJ923" s="5" t="s">
        <v>65</v>
      </c>
      <c r="AK923" s="5" t="s">
        <v>83</v>
      </c>
      <c r="AL923" s="5" t="s">
        <v>115</v>
      </c>
      <c r="AM923" s="5" t="s">
        <v>68</v>
      </c>
      <c r="AN923" s="6">
        <v>22350</v>
      </c>
      <c r="AO923" s="5" t="s">
        <v>69</v>
      </c>
      <c r="AP923" s="5" t="s">
        <v>70</v>
      </c>
      <c r="AQ923" s="6">
        <v>11553</v>
      </c>
    </row>
    <row r="924" spans="1:43" ht="16.5" thickBot="1" x14ac:dyDescent="0.3">
      <c r="A924" s="4">
        <v>21267</v>
      </c>
      <c r="B924" s="5" t="s">
        <v>43</v>
      </c>
      <c r="C924" s="6">
        <v>26057000</v>
      </c>
      <c r="D924" s="5" t="s">
        <v>44</v>
      </c>
      <c r="E924" s="6">
        <v>37.776856000000002</v>
      </c>
      <c r="F924" s="6">
        <v>-122.438177</v>
      </c>
      <c r="G924" s="5" t="s">
        <v>45</v>
      </c>
      <c r="H924" s="5" t="s">
        <v>46</v>
      </c>
      <c r="I924" s="6">
        <v>150792644</v>
      </c>
      <c r="J924" s="6">
        <v>2015</v>
      </c>
      <c r="K924" s="6">
        <v>3801</v>
      </c>
      <c r="L924" s="6">
        <v>20150909</v>
      </c>
      <c r="M924" s="6">
        <v>196</v>
      </c>
      <c r="N924" s="6">
        <v>1597</v>
      </c>
      <c r="O924" s="5" t="s">
        <v>541</v>
      </c>
      <c r="P924" s="5" t="s">
        <v>88</v>
      </c>
      <c r="Q924" s="5" t="s">
        <v>542</v>
      </c>
      <c r="R924" s="5" t="s">
        <v>453</v>
      </c>
      <c r="S924" s="5" t="s">
        <v>174</v>
      </c>
      <c r="T924" s="6">
        <v>0</v>
      </c>
      <c r="U924" s="5" t="s">
        <v>51</v>
      </c>
      <c r="V924" s="5" t="s">
        <v>52</v>
      </c>
      <c r="W924" s="5" t="s">
        <v>90</v>
      </c>
      <c r="X924" s="5" t="s">
        <v>91</v>
      </c>
      <c r="Y924" s="5" t="s">
        <v>92</v>
      </c>
      <c r="Z924" s="5" t="s">
        <v>56</v>
      </c>
      <c r="AA924" s="5" t="s">
        <v>57</v>
      </c>
      <c r="AB924" s="5" t="s">
        <v>58</v>
      </c>
      <c r="AC924" s="5" t="s">
        <v>52</v>
      </c>
      <c r="AD924" s="5" t="s">
        <v>59</v>
      </c>
      <c r="AE924" s="5" t="s">
        <v>112</v>
      </c>
      <c r="AF924" s="5" t="s">
        <v>93</v>
      </c>
      <c r="AG924" s="5" t="s">
        <v>536</v>
      </c>
      <c r="AH924" s="5" t="s">
        <v>133</v>
      </c>
      <c r="AI924" s="5" t="s">
        <v>64</v>
      </c>
      <c r="AJ924" s="5" t="s">
        <v>243</v>
      </c>
      <c r="AK924" s="5" t="s">
        <v>66</v>
      </c>
      <c r="AL924" s="5" t="s">
        <v>115</v>
      </c>
      <c r="AM924" s="5" t="s">
        <v>244</v>
      </c>
      <c r="AN924" s="5" t="s">
        <v>244</v>
      </c>
      <c r="AO924" s="5" t="s">
        <v>244</v>
      </c>
      <c r="AP924" s="5" t="s">
        <v>44</v>
      </c>
      <c r="AQ924" s="6">
        <v>32897</v>
      </c>
    </row>
    <row r="925" spans="1:43" ht="16.5" thickBot="1" x14ac:dyDescent="0.3">
      <c r="A925" s="4">
        <v>21644</v>
      </c>
      <c r="B925" s="5" t="s">
        <v>43</v>
      </c>
      <c r="C925" s="6">
        <v>26070000</v>
      </c>
      <c r="D925" s="6">
        <v>6275000</v>
      </c>
      <c r="E925" s="6">
        <v>37.778775000000003</v>
      </c>
      <c r="F925" s="6">
        <v>-122.438159</v>
      </c>
      <c r="G925" s="5" t="s">
        <v>45</v>
      </c>
      <c r="H925" s="5" t="s">
        <v>46</v>
      </c>
      <c r="I925" s="6">
        <v>6067187</v>
      </c>
      <c r="J925" s="6">
        <v>2012</v>
      </c>
      <c r="K925" s="6">
        <v>3801</v>
      </c>
      <c r="L925" s="6">
        <v>20120904</v>
      </c>
      <c r="M925" s="6">
        <v>940</v>
      </c>
      <c r="N925" s="6">
        <v>2167</v>
      </c>
      <c r="O925" s="5" t="s">
        <v>44</v>
      </c>
      <c r="P925" s="5" t="s">
        <v>47</v>
      </c>
      <c r="Q925" s="5" t="s">
        <v>44</v>
      </c>
      <c r="R925" s="5" t="s">
        <v>74</v>
      </c>
      <c r="S925" s="5" t="s">
        <v>453</v>
      </c>
      <c r="T925" s="6">
        <v>115</v>
      </c>
      <c r="U925" s="5" t="s">
        <v>76</v>
      </c>
      <c r="V925" s="5" t="s">
        <v>52</v>
      </c>
      <c r="W925" s="5" t="s">
        <v>90</v>
      </c>
      <c r="X925" s="5" t="s">
        <v>150</v>
      </c>
      <c r="Y925" s="5" t="s">
        <v>151</v>
      </c>
      <c r="Z925" s="5" t="s">
        <v>358</v>
      </c>
      <c r="AA925" s="5" t="s">
        <v>57</v>
      </c>
      <c r="AB925" s="5" t="s">
        <v>58</v>
      </c>
      <c r="AC925" s="5" t="s">
        <v>52</v>
      </c>
      <c r="AD925" s="5" t="s">
        <v>59</v>
      </c>
      <c r="AE925" s="5" t="s">
        <v>60</v>
      </c>
      <c r="AF925" s="5" t="s">
        <v>153</v>
      </c>
      <c r="AG925" s="5" t="s">
        <v>548</v>
      </c>
      <c r="AH925" s="5" t="s">
        <v>95</v>
      </c>
      <c r="AI925" s="5" t="s">
        <v>64</v>
      </c>
      <c r="AJ925" s="5" t="s">
        <v>176</v>
      </c>
      <c r="AK925" s="5" t="s">
        <v>83</v>
      </c>
      <c r="AL925" s="5" t="s">
        <v>115</v>
      </c>
      <c r="AM925" s="5" t="s">
        <v>68</v>
      </c>
      <c r="AN925" s="5" t="s">
        <v>177</v>
      </c>
      <c r="AO925" s="5" t="s">
        <v>178</v>
      </c>
      <c r="AP925" s="5" t="s">
        <v>179</v>
      </c>
      <c r="AQ925" s="6">
        <v>32869</v>
      </c>
    </row>
    <row r="926" spans="1:43" ht="16.5" thickBot="1" x14ac:dyDescent="0.3">
      <c r="A926" s="4">
        <v>29325</v>
      </c>
      <c r="B926" s="5" t="s">
        <v>43</v>
      </c>
      <c r="C926" s="6">
        <v>26379000</v>
      </c>
      <c r="D926" s="5" t="s">
        <v>44</v>
      </c>
      <c r="E926" s="6">
        <v>37.775801999999999</v>
      </c>
      <c r="F926" s="6">
        <v>-122.446471</v>
      </c>
      <c r="G926" s="5" t="s">
        <v>45</v>
      </c>
      <c r="H926" s="5" t="s">
        <v>46</v>
      </c>
      <c r="I926" s="6">
        <v>3946451</v>
      </c>
      <c r="J926" s="6">
        <v>2008</v>
      </c>
      <c r="K926" s="6">
        <v>3801</v>
      </c>
      <c r="L926" s="6">
        <v>20080926</v>
      </c>
      <c r="M926" s="6">
        <v>1109</v>
      </c>
      <c r="N926" s="6">
        <v>1337</v>
      </c>
      <c r="O926" s="5" t="s">
        <v>468</v>
      </c>
      <c r="P926" s="5" t="s">
        <v>135</v>
      </c>
      <c r="Q926" s="5" t="s">
        <v>354</v>
      </c>
      <c r="R926" s="5" t="s">
        <v>644</v>
      </c>
      <c r="S926" s="5" t="s">
        <v>174</v>
      </c>
      <c r="T926" s="6">
        <v>0</v>
      </c>
      <c r="U926" s="5" t="s">
        <v>51</v>
      </c>
      <c r="V926" s="5" t="s">
        <v>52</v>
      </c>
      <c r="W926" s="5" t="s">
        <v>90</v>
      </c>
      <c r="X926" s="5" t="s">
        <v>143</v>
      </c>
      <c r="Y926" s="5" t="s">
        <v>55</v>
      </c>
      <c r="Z926" s="5" t="s">
        <v>56</v>
      </c>
      <c r="AA926" s="5" t="s">
        <v>57</v>
      </c>
      <c r="AB926" s="5" t="s">
        <v>58</v>
      </c>
      <c r="AC926" s="5" t="s">
        <v>52</v>
      </c>
      <c r="AD926" s="5" t="s">
        <v>59</v>
      </c>
      <c r="AE926" s="5" t="s">
        <v>112</v>
      </c>
      <c r="AF926" s="5" t="s">
        <v>79</v>
      </c>
      <c r="AG926" s="5" t="s">
        <v>740</v>
      </c>
      <c r="AH926" s="5" t="s">
        <v>81</v>
      </c>
      <c r="AI926" s="5" t="s">
        <v>64</v>
      </c>
      <c r="AJ926" s="5" t="s">
        <v>65</v>
      </c>
      <c r="AK926" s="5" t="s">
        <v>66</v>
      </c>
      <c r="AL926" s="5" t="s">
        <v>115</v>
      </c>
      <c r="AM926" s="5" t="s">
        <v>68</v>
      </c>
      <c r="AN926" s="6">
        <v>22350</v>
      </c>
      <c r="AO926" s="5" t="s">
        <v>69</v>
      </c>
      <c r="AP926" s="5" t="s">
        <v>70</v>
      </c>
      <c r="AQ926" s="6">
        <v>24228</v>
      </c>
    </row>
    <row r="927" spans="1:43" ht="16.5" thickBot="1" x14ac:dyDescent="0.3">
      <c r="A927" s="4">
        <v>28891</v>
      </c>
      <c r="B927" s="5" t="s">
        <v>43</v>
      </c>
      <c r="C927" s="6">
        <v>26055000</v>
      </c>
      <c r="D927" s="5" t="s">
        <v>44</v>
      </c>
      <c r="E927" s="6">
        <v>37.777068</v>
      </c>
      <c r="F927" s="6">
        <v>-122.43650700000001</v>
      </c>
      <c r="G927" s="5" t="s">
        <v>45</v>
      </c>
      <c r="H927" s="5" t="s">
        <v>46</v>
      </c>
      <c r="I927" s="6">
        <v>2789112</v>
      </c>
      <c r="J927" s="6">
        <v>2006</v>
      </c>
      <c r="K927" s="6">
        <v>3801</v>
      </c>
      <c r="L927" s="6">
        <v>20060911</v>
      </c>
      <c r="M927" s="6">
        <v>1029</v>
      </c>
      <c r="N927" s="6">
        <v>1446</v>
      </c>
      <c r="O927" s="5" t="s">
        <v>217</v>
      </c>
      <c r="P927" s="5" t="s">
        <v>172</v>
      </c>
      <c r="Q927" s="5" t="s">
        <v>44</v>
      </c>
      <c r="R927" s="5" t="s">
        <v>680</v>
      </c>
      <c r="S927" s="5" t="s">
        <v>174</v>
      </c>
      <c r="T927" s="6">
        <v>0</v>
      </c>
      <c r="U927" s="5" t="s">
        <v>51</v>
      </c>
      <c r="V927" s="5" t="s">
        <v>52</v>
      </c>
      <c r="W927" s="5" t="s">
        <v>90</v>
      </c>
      <c r="X927" s="5" t="s">
        <v>91</v>
      </c>
      <c r="Y927" s="5" t="s">
        <v>78</v>
      </c>
      <c r="Z927" s="5" t="s">
        <v>56</v>
      </c>
      <c r="AA927" s="5" t="s">
        <v>57</v>
      </c>
      <c r="AB927" s="5" t="s">
        <v>58</v>
      </c>
      <c r="AC927" s="5" t="s">
        <v>52</v>
      </c>
      <c r="AD927" s="5" t="s">
        <v>59</v>
      </c>
      <c r="AE927" s="5" t="s">
        <v>60</v>
      </c>
      <c r="AF927" s="5" t="s">
        <v>79</v>
      </c>
      <c r="AG927" s="5" t="s">
        <v>749</v>
      </c>
      <c r="AH927" s="5" t="s">
        <v>81</v>
      </c>
      <c r="AI927" s="5" t="s">
        <v>64</v>
      </c>
      <c r="AJ927" s="5" t="s">
        <v>750</v>
      </c>
      <c r="AK927" s="5" t="s">
        <v>66</v>
      </c>
      <c r="AL927" s="5" t="s">
        <v>115</v>
      </c>
      <c r="AM927" s="5" t="s">
        <v>68</v>
      </c>
      <c r="AN927" s="5" t="s">
        <v>221</v>
      </c>
      <c r="AO927" s="5" t="s">
        <v>222</v>
      </c>
      <c r="AP927" s="5" t="s">
        <v>223</v>
      </c>
      <c r="AQ927" s="6">
        <v>13952</v>
      </c>
    </row>
    <row r="928" spans="1:43" ht="16.5" thickBot="1" x14ac:dyDescent="0.3">
      <c r="A928" s="4">
        <v>1707</v>
      </c>
      <c r="B928" s="5" t="s">
        <v>43</v>
      </c>
      <c r="C928" s="6">
        <v>26446000</v>
      </c>
      <c r="D928" s="6">
        <v>12084000</v>
      </c>
      <c r="E928" s="6">
        <v>37.774467000000001</v>
      </c>
      <c r="F928" s="6">
        <v>-122.454605</v>
      </c>
      <c r="G928" s="5" t="s">
        <v>45</v>
      </c>
      <c r="H928" s="5" t="s">
        <v>46</v>
      </c>
      <c r="I928" s="6">
        <v>150779476</v>
      </c>
      <c r="J928" s="6">
        <v>2015</v>
      </c>
      <c r="K928" s="6">
        <v>3801</v>
      </c>
      <c r="L928" s="6">
        <v>20150905</v>
      </c>
      <c r="M928" s="6">
        <v>1116</v>
      </c>
      <c r="N928" s="6">
        <v>2297</v>
      </c>
      <c r="O928" s="5" t="s">
        <v>119</v>
      </c>
      <c r="P928" s="5" t="s">
        <v>128</v>
      </c>
      <c r="Q928" s="5" t="s">
        <v>187</v>
      </c>
      <c r="R928" s="5" t="s">
        <v>694</v>
      </c>
      <c r="S928" s="5" t="s">
        <v>174</v>
      </c>
      <c r="T928" s="6">
        <v>108</v>
      </c>
      <c r="U928" s="5" t="s">
        <v>455</v>
      </c>
      <c r="V928" s="5" t="s">
        <v>52</v>
      </c>
      <c r="W928" s="5" t="s">
        <v>90</v>
      </c>
      <c r="X928" s="5" t="s">
        <v>147</v>
      </c>
      <c r="Y928" s="5" t="s">
        <v>78</v>
      </c>
      <c r="Z928" s="5" t="s">
        <v>56</v>
      </c>
      <c r="AA928" s="5" t="s">
        <v>57</v>
      </c>
      <c r="AB928" s="5" t="s">
        <v>58</v>
      </c>
      <c r="AC928" s="5" t="s">
        <v>52</v>
      </c>
      <c r="AD928" s="5" t="s">
        <v>59</v>
      </c>
      <c r="AE928" s="5" t="s">
        <v>112</v>
      </c>
      <c r="AF928" s="5" t="s">
        <v>79</v>
      </c>
      <c r="AG928" s="5" t="s">
        <v>763</v>
      </c>
      <c r="AH928" s="5" t="s">
        <v>81</v>
      </c>
      <c r="AI928" s="5" t="s">
        <v>64</v>
      </c>
      <c r="AJ928" s="5" t="s">
        <v>682</v>
      </c>
      <c r="AK928" s="5" t="s">
        <v>168</v>
      </c>
      <c r="AL928" s="5" t="s">
        <v>115</v>
      </c>
      <c r="AM928" s="5" t="s">
        <v>68</v>
      </c>
      <c r="AN928" s="5" t="s">
        <v>683</v>
      </c>
      <c r="AO928" s="5" t="s">
        <v>684</v>
      </c>
      <c r="AP928" s="5" t="s">
        <v>685</v>
      </c>
      <c r="AQ928" s="6">
        <v>31432</v>
      </c>
    </row>
    <row r="929" spans="1:43" ht="16.5" thickBot="1" x14ac:dyDescent="0.3">
      <c r="A929" s="4">
        <v>28909</v>
      </c>
      <c r="B929" s="5" t="s">
        <v>43</v>
      </c>
      <c r="C929" s="6">
        <v>26056000</v>
      </c>
      <c r="D929" s="5" t="s">
        <v>44</v>
      </c>
      <c r="E929" s="6">
        <v>37.775925000000001</v>
      </c>
      <c r="F929" s="6">
        <v>-122.43799</v>
      </c>
      <c r="G929" s="5" t="s">
        <v>45</v>
      </c>
      <c r="H929" s="5" t="s">
        <v>46</v>
      </c>
      <c r="I929" s="6">
        <v>3893047</v>
      </c>
      <c r="J929" s="6">
        <v>2008</v>
      </c>
      <c r="K929" s="6">
        <v>3801</v>
      </c>
      <c r="L929" s="6">
        <v>20080911</v>
      </c>
      <c r="M929" s="6">
        <v>1205</v>
      </c>
      <c r="N929" s="6">
        <v>2037</v>
      </c>
      <c r="O929" s="5" t="s">
        <v>119</v>
      </c>
      <c r="P929" s="5" t="s">
        <v>72</v>
      </c>
      <c r="Q929" s="5" t="s">
        <v>528</v>
      </c>
      <c r="R929" s="5" t="s">
        <v>453</v>
      </c>
      <c r="S929" s="5" t="s">
        <v>263</v>
      </c>
      <c r="T929" s="6">
        <v>0</v>
      </c>
      <c r="U929" s="5" t="s">
        <v>51</v>
      </c>
      <c r="V929" s="5" t="s">
        <v>52</v>
      </c>
      <c r="W929" s="5" t="s">
        <v>90</v>
      </c>
      <c r="X929" s="5" t="s">
        <v>102</v>
      </c>
      <c r="Y929" s="5" t="s">
        <v>78</v>
      </c>
      <c r="Z929" s="5" t="s">
        <v>56</v>
      </c>
      <c r="AA929" s="5" t="s">
        <v>57</v>
      </c>
      <c r="AB929" s="5" t="s">
        <v>58</v>
      </c>
      <c r="AC929" s="5" t="s">
        <v>52</v>
      </c>
      <c r="AD929" s="5" t="s">
        <v>59</v>
      </c>
      <c r="AE929" s="5" t="s">
        <v>112</v>
      </c>
      <c r="AF929" s="5" t="s">
        <v>79</v>
      </c>
      <c r="AG929" s="5" t="s">
        <v>549</v>
      </c>
      <c r="AH929" s="5" t="s">
        <v>81</v>
      </c>
      <c r="AI929" s="5" t="s">
        <v>64</v>
      </c>
      <c r="AJ929" s="5" t="s">
        <v>303</v>
      </c>
      <c r="AK929" s="5" t="s">
        <v>66</v>
      </c>
      <c r="AL929" s="5" t="s">
        <v>115</v>
      </c>
      <c r="AM929" s="5" t="s">
        <v>68</v>
      </c>
      <c r="AN929" s="5" t="s">
        <v>276</v>
      </c>
      <c r="AO929" s="5" t="s">
        <v>277</v>
      </c>
      <c r="AP929" s="5" t="s">
        <v>278</v>
      </c>
      <c r="AQ929" s="6">
        <v>24182</v>
      </c>
    </row>
    <row r="930" spans="1:43" ht="16.5" thickBot="1" x14ac:dyDescent="0.3">
      <c r="A930" s="4">
        <v>28911</v>
      </c>
      <c r="B930" s="5" t="s">
        <v>43</v>
      </c>
      <c r="C930" s="6">
        <v>26056000</v>
      </c>
      <c r="D930" s="5" t="s">
        <v>44</v>
      </c>
      <c r="E930" s="6">
        <v>37.775925000000001</v>
      </c>
      <c r="F930" s="6">
        <v>-122.43799</v>
      </c>
      <c r="G930" s="5" t="s">
        <v>45</v>
      </c>
      <c r="H930" s="5" t="s">
        <v>46</v>
      </c>
      <c r="I930" s="6">
        <v>4395887</v>
      </c>
      <c r="J930" s="6">
        <v>2009</v>
      </c>
      <c r="K930" s="6">
        <v>3801</v>
      </c>
      <c r="L930" s="6">
        <v>20090909</v>
      </c>
      <c r="M930" s="6">
        <v>935</v>
      </c>
      <c r="N930" s="6">
        <v>1484</v>
      </c>
      <c r="O930" s="5" t="s">
        <v>119</v>
      </c>
      <c r="P930" s="5" t="s">
        <v>88</v>
      </c>
      <c r="Q930" s="5" t="s">
        <v>136</v>
      </c>
      <c r="R930" s="5" t="s">
        <v>453</v>
      </c>
      <c r="S930" s="5" t="s">
        <v>263</v>
      </c>
      <c r="T930" s="6">
        <v>0</v>
      </c>
      <c r="U930" s="5" t="s">
        <v>51</v>
      </c>
      <c r="V930" s="5" t="s">
        <v>52</v>
      </c>
      <c r="W930" s="5" t="s">
        <v>90</v>
      </c>
      <c r="X930" s="5" t="s">
        <v>91</v>
      </c>
      <c r="Y930" s="5" t="s">
        <v>78</v>
      </c>
      <c r="Z930" s="5" t="s">
        <v>56</v>
      </c>
      <c r="AA930" s="5" t="s">
        <v>57</v>
      </c>
      <c r="AB930" s="5" t="s">
        <v>58</v>
      </c>
      <c r="AC930" s="5" t="s">
        <v>52</v>
      </c>
      <c r="AD930" s="5" t="s">
        <v>59</v>
      </c>
      <c r="AE930" s="5" t="s">
        <v>112</v>
      </c>
      <c r="AF930" s="5" t="s">
        <v>79</v>
      </c>
      <c r="AG930" s="5" t="s">
        <v>549</v>
      </c>
      <c r="AH930" s="5" t="s">
        <v>95</v>
      </c>
      <c r="AI930" s="5" t="s">
        <v>64</v>
      </c>
      <c r="AJ930" s="5" t="s">
        <v>303</v>
      </c>
      <c r="AK930" s="5" t="s">
        <v>66</v>
      </c>
      <c r="AL930" s="5" t="s">
        <v>115</v>
      </c>
      <c r="AM930" s="5" t="s">
        <v>68</v>
      </c>
      <c r="AN930" s="5" t="s">
        <v>276</v>
      </c>
      <c r="AO930" s="5" t="s">
        <v>277</v>
      </c>
      <c r="AP930" s="5" t="s">
        <v>278</v>
      </c>
      <c r="AQ930" s="6">
        <v>24183</v>
      </c>
    </row>
    <row r="931" spans="1:43" ht="16.5" thickBot="1" x14ac:dyDescent="0.3">
      <c r="A931" s="4">
        <v>17357</v>
      </c>
      <c r="B931" s="5" t="s">
        <v>43</v>
      </c>
      <c r="C931" s="6">
        <v>26379000</v>
      </c>
      <c r="D931" s="6">
        <v>8848000</v>
      </c>
      <c r="E931" s="6">
        <v>37.775860999999999</v>
      </c>
      <c r="F931" s="6">
        <v>-122.446483</v>
      </c>
      <c r="G931" s="5" t="s">
        <v>45</v>
      </c>
      <c r="H931" s="5" t="s">
        <v>46</v>
      </c>
      <c r="I931" s="6">
        <v>140818868</v>
      </c>
      <c r="J931" s="6">
        <v>2014</v>
      </c>
      <c r="K931" s="6">
        <v>3801</v>
      </c>
      <c r="L931" s="6">
        <v>20140928</v>
      </c>
      <c r="M931" s="6">
        <v>1635</v>
      </c>
      <c r="N931" s="6">
        <v>1420</v>
      </c>
      <c r="O931" s="5" t="s">
        <v>571</v>
      </c>
      <c r="P931" s="5" t="s">
        <v>182</v>
      </c>
      <c r="Q931" s="6">
        <v>1410</v>
      </c>
      <c r="R931" s="5" t="s">
        <v>644</v>
      </c>
      <c r="S931" s="5" t="s">
        <v>174</v>
      </c>
      <c r="T931" s="6">
        <v>22</v>
      </c>
      <c r="U931" s="5" t="s">
        <v>120</v>
      </c>
      <c r="V931" s="5" t="s">
        <v>52</v>
      </c>
      <c r="W931" s="5" t="s">
        <v>90</v>
      </c>
      <c r="X931" s="5" t="s">
        <v>91</v>
      </c>
      <c r="Y931" s="5" t="s">
        <v>151</v>
      </c>
      <c r="Z931" s="5" t="s">
        <v>152</v>
      </c>
      <c r="AA931" s="5" t="s">
        <v>57</v>
      </c>
      <c r="AB931" s="5" t="s">
        <v>58</v>
      </c>
      <c r="AC931" s="5" t="s">
        <v>52</v>
      </c>
      <c r="AD931" s="5" t="s">
        <v>59</v>
      </c>
      <c r="AE931" s="5" t="s">
        <v>112</v>
      </c>
      <c r="AF931" s="5" t="s">
        <v>153</v>
      </c>
      <c r="AG931" s="5" t="s">
        <v>745</v>
      </c>
      <c r="AH931" s="5" t="s">
        <v>63</v>
      </c>
      <c r="AI931" s="5" t="s">
        <v>64</v>
      </c>
      <c r="AJ931" s="5" t="s">
        <v>497</v>
      </c>
      <c r="AK931" s="5" t="s">
        <v>83</v>
      </c>
      <c r="AL931" s="5" t="s">
        <v>115</v>
      </c>
      <c r="AM931" s="5" t="s">
        <v>68</v>
      </c>
      <c r="AN931" s="5" t="s">
        <v>498</v>
      </c>
      <c r="AO931" s="5" t="s">
        <v>499</v>
      </c>
      <c r="AP931" s="5" t="s">
        <v>127</v>
      </c>
      <c r="AQ931" s="6">
        <v>28089</v>
      </c>
    </row>
    <row r="932" spans="1:43" ht="16.5" thickBot="1" x14ac:dyDescent="0.3">
      <c r="A932" s="4">
        <v>7179</v>
      </c>
      <c r="B932" s="5" t="s">
        <v>43</v>
      </c>
      <c r="C932" s="6">
        <v>26056000</v>
      </c>
      <c r="D932" s="6">
        <v>4803101</v>
      </c>
      <c r="E932" s="6">
        <v>37.775098999999997</v>
      </c>
      <c r="F932" s="6">
        <v>-122.43787399999999</v>
      </c>
      <c r="G932" s="5" t="s">
        <v>45</v>
      </c>
      <c r="H932" s="5" t="s">
        <v>46</v>
      </c>
      <c r="I932" s="6">
        <v>4384491</v>
      </c>
      <c r="J932" s="6">
        <v>2009</v>
      </c>
      <c r="K932" s="6">
        <v>3801</v>
      </c>
      <c r="L932" s="6">
        <v>20090901</v>
      </c>
      <c r="M932" s="6">
        <v>1825</v>
      </c>
      <c r="N932" s="6">
        <v>1267</v>
      </c>
      <c r="O932" s="5" t="s">
        <v>119</v>
      </c>
      <c r="P932" s="5" t="s">
        <v>47</v>
      </c>
      <c r="Q932" s="5" t="s">
        <v>816</v>
      </c>
      <c r="R932" s="5" t="s">
        <v>453</v>
      </c>
      <c r="S932" s="5" t="s">
        <v>268</v>
      </c>
      <c r="T932" s="6">
        <v>42</v>
      </c>
      <c r="U932" s="5" t="s">
        <v>622</v>
      </c>
      <c r="V932" s="5" t="s">
        <v>52</v>
      </c>
      <c r="W932" s="5" t="s">
        <v>53</v>
      </c>
      <c r="X932" s="5" t="s">
        <v>77</v>
      </c>
      <c r="Y932" s="5" t="s">
        <v>92</v>
      </c>
      <c r="Z932" s="5" t="s">
        <v>56</v>
      </c>
      <c r="AA932" s="5" t="s">
        <v>57</v>
      </c>
      <c r="AB932" s="5" t="s">
        <v>58</v>
      </c>
      <c r="AC932" s="5" t="s">
        <v>52</v>
      </c>
      <c r="AD932" s="5" t="s">
        <v>59</v>
      </c>
      <c r="AE932" s="5" t="s">
        <v>60</v>
      </c>
      <c r="AF932" s="5" t="s">
        <v>93</v>
      </c>
      <c r="AG932" s="5" t="s">
        <v>817</v>
      </c>
      <c r="AH932" s="5" t="s">
        <v>123</v>
      </c>
      <c r="AI932" s="5" t="s">
        <v>64</v>
      </c>
      <c r="AJ932" s="5" t="s">
        <v>410</v>
      </c>
      <c r="AK932" s="5" t="s">
        <v>83</v>
      </c>
      <c r="AL932" s="5" t="s">
        <v>115</v>
      </c>
      <c r="AM932" s="5" t="s">
        <v>68</v>
      </c>
      <c r="AN932" s="6">
        <v>22517</v>
      </c>
      <c r="AO932" s="5" t="s">
        <v>411</v>
      </c>
      <c r="AP932" s="5" t="s">
        <v>412</v>
      </c>
      <c r="AQ932" s="6">
        <v>4676</v>
      </c>
    </row>
    <row r="933" spans="1:43" ht="16.5" thickBot="1" x14ac:dyDescent="0.3">
      <c r="A933" s="4">
        <v>29297</v>
      </c>
      <c r="B933" s="5" t="s">
        <v>43</v>
      </c>
      <c r="C933" s="6">
        <v>26376000</v>
      </c>
      <c r="D933" s="5" t="s">
        <v>44</v>
      </c>
      <c r="E933" s="6">
        <v>37.773935000000002</v>
      </c>
      <c r="F933" s="6">
        <v>-122.44609199999999</v>
      </c>
      <c r="G933" s="5" t="s">
        <v>45</v>
      </c>
      <c r="H933" s="5" t="s">
        <v>46</v>
      </c>
      <c r="I933" s="6">
        <v>3416498</v>
      </c>
      <c r="J933" s="6">
        <v>2007</v>
      </c>
      <c r="K933" s="6">
        <v>3801</v>
      </c>
      <c r="L933" s="6">
        <v>20070919</v>
      </c>
      <c r="M933" s="6">
        <v>1143</v>
      </c>
      <c r="N933" s="6">
        <v>1580</v>
      </c>
      <c r="O933" s="5" t="s">
        <v>119</v>
      </c>
      <c r="P933" s="5" t="s">
        <v>88</v>
      </c>
      <c r="Q933" s="5" t="s">
        <v>704</v>
      </c>
      <c r="R933" s="5" t="s">
        <v>644</v>
      </c>
      <c r="S933" s="5" t="s">
        <v>268</v>
      </c>
      <c r="T933" s="6">
        <v>0</v>
      </c>
      <c r="U933" s="5" t="s">
        <v>51</v>
      </c>
      <c r="V933" s="5" t="s">
        <v>52</v>
      </c>
      <c r="W933" s="5" t="s">
        <v>90</v>
      </c>
      <c r="X933" s="5" t="s">
        <v>77</v>
      </c>
      <c r="Y933" s="5" t="s">
        <v>78</v>
      </c>
      <c r="Z933" s="5" t="s">
        <v>56</v>
      </c>
      <c r="AA933" s="5" t="s">
        <v>57</v>
      </c>
      <c r="AB933" s="5" t="s">
        <v>58</v>
      </c>
      <c r="AC933" s="5" t="s">
        <v>52</v>
      </c>
      <c r="AD933" s="5" t="s">
        <v>59</v>
      </c>
      <c r="AE933" s="5" t="s">
        <v>112</v>
      </c>
      <c r="AF933" s="5" t="s">
        <v>79</v>
      </c>
      <c r="AG933" s="5" t="s">
        <v>803</v>
      </c>
      <c r="AH933" s="5" t="s">
        <v>81</v>
      </c>
      <c r="AI933" s="5" t="s">
        <v>64</v>
      </c>
      <c r="AJ933" s="5" t="s">
        <v>124</v>
      </c>
      <c r="AK933" s="5" t="s">
        <v>66</v>
      </c>
      <c r="AL933" s="5" t="s">
        <v>115</v>
      </c>
      <c r="AM933" s="5" t="s">
        <v>68</v>
      </c>
      <c r="AN933" s="5" t="s">
        <v>125</v>
      </c>
      <c r="AO933" s="5" t="s">
        <v>126</v>
      </c>
      <c r="AP933" s="5" t="s">
        <v>127</v>
      </c>
      <c r="AQ933" s="6">
        <v>21609</v>
      </c>
    </row>
    <row r="934" spans="1:43" ht="16.5" thickBot="1" x14ac:dyDescent="0.3">
      <c r="A934" s="4">
        <v>29304</v>
      </c>
      <c r="B934" s="5" t="s">
        <v>43</v>
      </c>
      <c r="C934" s="6">
        <v>26376000</v>
      </c>
      <c r="D934" s="5" t="s">
        <v>44</v>
      </c>
      <c r="E934" s="6">
        <v>37.773935000000002</v>
      </c>
      <c r="F934" s="6">
        <v>-122.44609199999999</v>
      </c>
      <c r="G934" s="5" t="s">
        <v>45</v>
      </c>
      <c r="H934" s="5" t="s">
        <v>46</v>
      </c>
      <c r="I934" s="6">
        <v>6104473</v>
      </c>
      <c r="J934" s="6">
        <v>2012</v>
      </c>
      <c r="K934" s="6">
        <v>3801</v>
      </c>
      <c r="L934" s="6">
        <v>20120930</v>
      </c>
      <c r="M934" s="6">
        <v>2102</v>
      </c>
      <c r="N934" s="6">
        <v>1889</v>
      </c>
      <c r="O934" s="5" t="s">
        <v>119</v>
      </c>
      <c r="P934" s="5" t="s">
        <v>182</v>
      </c>
      <c r="Q934" s="5" t="s">
        <v>146</v>
      </c>
      <c r="R934" s="5" t="s">
        <v>644</v>
      </c>
      <c r="S934" s="5" t="s">
        <v>268</v>
      </c>
      <c r="T934" s="6">
        <v>0</v>
      </c>
      <c r="U934" s="5" t="s">
        <v>51</v>
      </c>
      <c r="V934" s="5" t="s">
        <v>52</v>
      </c>
      <c r="W934" s="5" t="s">
        <v>90</v>
      </c>
      <c r="X934" s="5" t="s">
        <v>54</v>
      </c>
      <c r="Y934" s="5" t="s">
        <v>78</v>
      </c>
      <c r="Z934" s="5" t="s">
        <v>56</v>
      </c>
      <c r="AA934" s="5" t="s">
        <v>57</v>
      </c>
      <c r="AB934" s="5" t="s">
        <v>58</v>
      </c>
      <c r="AC934" s="5" t="s">
        <v>52</v>
      </c>
      <c r="AD934" s="5" t="s">
        <v>131</v>
      </c>
      <c r="AE934" s="5" t="s">
        <v>112</v>
      </c>
      <c r="AF934" s="5" t="s">
        <v>79</v>
      </c>
      <c r="AG934" s="5" t="s">
        <v>803</v>
      </c>
      <c r="AH934" s="5" t="s">
        <v>123</v>
      </c>
      <c r="AI934" s="5" t="s">
        <v>64</v>
      </c>
      <c r="AJ934" s="5" t="s">
        <v>250</v>
      </c>
      <c r="AK934" s="5" t="s">
        <v>66</v>
      </c>
      <c r="AL934" s="5" t="s">
        <v>115</v>
      </c>
      <c r="AM934" s="5" t="s">
        <v>68</v>
      </c>
      <c r="AN934" s="5" t="s">
        <v>106</v>
      </c>
      <c r="AO934" s="5" t="s">
        <v>107</v>
      </c>
      <c r="AP934" s="5" t="s">
        <v>108</v>
      </c>
      <c r="AQ934" s="6">
        <v>24224</v>
      </c>
    </row>
    <row r="935" spans="1:43" ht="16.5" thickBot="1" x14ac:dyDescent="0.3">
      <c r="A935" s="4">
        <v>2647</v>
      </c>
      <c r="B935" s="5" t="s">
        <v>43</v>
      </c>
      <c r="C935" s="6">
        <v>26376000</v>
      </c>
      <c r="D935" s="5" t="s">
        <v>44</v>
      </c>
      <c r="E935" s="6">
        <v>37.773935000000002</v>
      </c>
      <c r="F935" s="6">
        <v>-122.44609199999999</v>
      </c>
      <c r="G935" s="5" t="s">
        <v>45</v>
      </c>
      <c r="H935" s="5" t="s">
        <v>46</v>
      </c>
      <c r="I935" s="6">
        <v>150804249</v>
      </c>
      <c r="J935" s="6">
        <v>2015</v>
      </c>
      <c r="K935" s="6">
        <v>3801</v>
      </c>
      <c r="L935" s="6">
        <v>20150913</v>
      </c>
      <c r="M935" s="6">
        <v>1329</v>
      </c>
      <c r="N935" s="6">
        <v>917</v>
      </c>
      <c r="O935" s="5" t="s">
        <v>119</v>
      </c>
      <c r="P935" s="5" t="s">
        <v>182</v>
      </c>
      <c r="Q935" s="5" t="s">
        <v>191</v>
      </c>
      <c r="R935" s="5" t="s">
        <v>644</v>
      </c>
      <c r="S935" s="5" t="s">
        <v>268</v>
      </c>
      <c r="T935" s="6">
        <v>0</v>
      </c>
      <c r="U935" s="5" t="s">
        <v>51</v>
      </c>
      <c r="V935" s="5" t="s">
        <v>52</v>
      </c>
      <c r="W935" s="5" t="s">
        <v>90</v>
      </c>
      <c r="X935" s="5" t="s">
        <v>91</v>
      </c>
      <c r="Y935" s="5" t="s">
        <v>78</v>
      </c>
      <c r="Z935" s="5" t="s">
        <v>56</v>
      </c>
      <c r="AA935" s="5" t="s">
        <v>57</v>
      </c>
      <c r="AB935" s="5" t="s">
        <v>58</v>
      </c>
      <c r="AC935" s="5" t="s">
        <v>52</v>
      </c>
      <c r="AD935" s="5" t="s">
        <v>59</v>
      </c>
      <c r="AE935" s="5" t="s">
        <v>112</v>
      </c>
      <c r="AF935" s="5" t="s">
        <v>79</v>
      </c>
      <c r="AG935" s="5" t="s">
        <v>803</v>
      </c>
      <c r="AH935" s="5" t="s">
        <v>81</v>
      </c>
      <c r="AI935" s="5" t="s">
        <v>64</v>
      </c>
      <c r="AJ935" s="5" t="s">
        <v>250</v>
      </c>
      <c r="AK935" s="5" t="s">
        <v>66</v>
      </c>
      <c r="AL935" s="5" t="s">
        <v>115</v>
      </c>
      <c r="AM935" s="5" t="s">
        <v>68</v>
      </c>
      <c r="AN935" s="5" t="s">
        <v>106</v>
      </c>
      <c r="AO935" s="5" t="s">
        <v>107</v>
      </c>
      <c r="AP935" s="5" t="s">
        <v>108</v>
      </c>
      <c r="AQ935" s="6">
        <v>30145</v>
      </c>
    </row>
    <row r="936" spans="1:43" ht="16.5" thickBot="1" x14ac:dyDescent="0.3">
      <c r="A936" s="4">
        <v>29296</v>
      </c>
      <c r="B936" s="5" t="s">
        <v>43</v>
      </c>
      <c r="C936" s="6">
        <v>26377000</v>
      </c>
      <c r="D936" s="6">
        <v>8850000</v>
      </c>
      <c r="E936" s="6">
        <v>37.774151000000003</v>
      </c>
      <c r="F936" s="6">
        <v>-122.446136</v>
      </c>
      <c r="G936" s="5" t="s">
        <v>45</v>
      </c>
      <c r="H936" s="5" t="s">
        <v>46</v>
      </c>
      <c r="I936" s="6">
        <v>3381683</v>
      </c>
      <c r="J936" s="6">
        <v>2007</v>
      </c>
      <c r="K936" s="6">
        <v>3801</v>
      </c>
      <c r="L936" s="6">
        <v>20070914</v>
      </c>
      <c r="M936" s="6">
        <v>1800</v>
      </c>
      <c r="N936" s="6">
        <v>821</v>
      </c>
      <c r="O936" s="5" t="s">
        <v>119</v>
      </c>
      <c r="P936" s="5" t="s">
        <v>135</v>
      </c>
      <c r="Q936" s="5" t="s">
        <v>258</v>
      </c>
      <c r="R936" s="5" t="s">
        <v>644</v>
      </c>
      <c r="S936" s="5" t="s">
        <v>268</v>
      </c>
      <c r="T936" s="6">
        <v>80</v>
      </c>
      <c r="U936" s="5" t="s">
        <v>622</v>
      </c>
      <c r="V936" s="5" t="s">
        <v>52</v>
      </c>
      <c r="W936" s="5" t="s">
        <v>90</v>
      </c>
      <c r="X936" s="5" t="s">
        <v>77</v>
      </c>
      <c r="Y936" s="5" t="s">
        <v>78</v>
      </c>
      <c r="Z936" s="5" t="s">
        <v>56</v>
      </c>
      <c r="AA936" s="5" t="s">
        <v>57</v>
      </c>
      <c r="AB936" s="5" t="s">
        <v>58</v>
      </c>
      <c r="AC936" s="5" t="s">
        <v>52</v>
      </c>
      <c r="AD936" s="5" t="s">
        <v>59</v>
      </c>
      <c r="AE936" s="5" t="s">
        <v>60</v>
      </c>
      <c r="AF936" s="5" t="s">
        <v>79</v>
      </c>
      <c r="AG936" s="5" t="s">
        <v>833</v>
      </c>
      <c r="AH936" s="5" t="s">
        <v>63</v>
      </c>
      <c r="AI936" s="5" t="s">
        <v>64</v>
      </c>
      <c r="AJ936" s="5" t="s">
        <v>114</v>
      </c>
      <c r="AK936" s="5" t="s">
        <v>83</v>
      </c>
      <c r="AL936" s="5" t="s">
        <v>115</v>
      </c>
      <c r="AM936" s="5" t="s">
        <v>68</v>
      </c>
      <c r="AN936" s="5" t="s">
        <v>116</v>
      </c>
      <c r="AO936" s="5" t="s">
        <v>117</v>
      </c>
      <c r="AP936" s="5" t="s">
        <v>118</v>
      </c>
      <c r="AQ936" s="6">
        <v>30271</v>
      </c>
    </row>
    <row r="937" spans="1:43" ht="16.5" thickBot="1" x14ac:dyDescent="0.3">
      <c r="A937" s="4">
        <v>14848</v>
      </c>
      <c r="B937" s="5" t="s">
        <v>43</v>
      </c>
      <c r="C937" s="6">
        <v>26345000</v>
      </c>
      <c r="D937" s="6">
        <v>8853000</v>
      </c>
      <c r="E937" s="6">
        <v>37.771841999999999</v>
      </c>
      <c r="F937" s="6">
        <v>-122.445671</v>
      </c>
      <c r="G937" s="5" t="s">
        <v>45</v>
      </c>
      <c r="H937" s="5" t="s">
        <v>46</v>
      </c>
      <c r="I937" s="6">
        <v>4407833</v>
      </c>
      <c r="J937" s="6">
        <v>2009</v>
      </c>
      <c r="K937" s="6">
        <v>3801</v>
      </c>
      <c r="L937" s="6">
        <v>20090920</v>
      </c>
      <c r="M937" s="6">
        <v>2140</v>
      </c>
      <c r="N937" s="6">
        <v>1584</v>
      </c>
      <c r="O937" s="5" t="s">
        <v>119</v>
      </c>
      <c r="P937" s="5" t="s">
        <v>182</v>
      </c>
      <c r="Q937" s="5" t="s">
        <v>239</v>
      </c>
      <c r="R937" s="5" t="s">
        <v>644</v>
      </c>
      <c r="S937" s="5" t="s">
        <v>192</v>
      </c>
      <c r="T937" s="6">
        <v>88</v>
      </c>
      <c r="U937" s="5" t="s">
        <v>455</v>
      </c>
      <c r="V937" s="5" t="s">
        <v>52</v>
      </c>
      <c r="W937" s="5" t="s">
        <v>111</v>
      </c>
      <c r="X937" s="5" t="s">
        <v>150</v>
      </c>
      <c r="Y937" s="5" t="s">
        <v>151</v>
      </c>
      <c r="Z937" s="5" t="s">
        <v>203</v>
      </c>
      <c r="AA937" s="5" t="s">
        <v>57</v>
      </c>
      <c r="AB937" s="5" t="s">
        <v>58</v>
      </c>
      <c r="AC937" s="5" t="s">
        <v>52</v>
      </c>
      <c r="AD937" s="5" t="s">
        <v>131</v>
      </c>
      <c r="AE937" s="5" t="s">
        <v>112</v>
      </c>
      <c r="AF937" s="5" t="s">
        <v>153</v>
      </c>
      <c r="AG937" s="5" t="s">
        <v>987</v>
      </c>
      <c r="AH937" s="5" t="s">
        <v>123</v>
      </c>
      <c r="AI937" s="5" t="s">
        <v>64</v>
      </c>
      <c r="AJ937" s="5" t="s">
        <v>497</v>
      </c>
      <c r="AK937" s="5" t="s">
        <v>83</v>
      </c>
      <c r="AL937" s="5" t="s">
        <v>115</v>
      </c>
      <c r="AM937" s="5" t="s">
        <v>68</v>
      </c>
      <c r="AN937" s="5" t="s">
        <v>498</v>
      </c>
      <c r="AO937" s="5" t="s">
        <v>499</v>
      </c>
      <c r="AP937" s="5" t="s">
        <v>127</v>
      </c>
      <c r="AQ937" s="6">
        <v>3898</v>
      </c>
    </row>
    <row r="938" spans="1:43" ht="16.5" thickBot="1" x14ac:dyDescent="0.3">
      <c r="A938" s="4">
        <v>33171</v>
      </c>
      <c r="B938" s="5" t="s">
        <v>43</v>
      </c>
      <c r="C938" s="6">
        <v>26441000</v>
      </c>
      <c r="D938" s="6">
        <v>12088000</v>
      </c>
      <c r="E938" s="6">
        <v>37.77129</v>
      </c>
      <c r="F938" s="6">
        <v>-122.453951</v>
      </c>
      <c r="G938" s="5" t="s">
        <v>45</v>
      </c>
      <c r="H938" s="5" t="s">
        <v>46</v>
      </c>
      <c r="I938" s="6">
        <v>3893065</v>
      </c>
      <c r="J938" s="6">
        <v>2008</v>
      </c>
      <c r="K938" s="6">
        <v>3801</v>
      </c>
      <c r="L938" s="6">
        <v>20080912</v>
      </c>
      <c r="M938" s="6">
        <v>2116</v>
      </c>
      <c r="N938" s="6">
        <v>4078</v>
      </c>
      <c r="O938" s="5" t="s">
        <v>313</v>
      </c>
      <c r="P938" s="5" t="s">
        <v>135</v>
      </c>
      <c r="Q938" s="5" t="s">
        <v>696</v>
      </c>
      <c r="R938" s="5" t="s">
        <v>694</v>
      </c>
      <c r="S938" s="5" t="s">
        <v>848</v>
      </c>
      <c r="T938" s="6">
        <v>51</v>
      </c>
      <c r="U938" s="5" t="s">
        <v>455</v>
      </c>
      <c r="V938" s="5" t="s">
        <v>52</v>
      </c>
      <c r="W938" s="5" t="s">
        <v>90</v>
      </c>
      <c r="X938" s="5" t="s">
        <v>147</v>
      </c>
      <c r="Y938" s="5" t="s">
        <v>78</v>
      </c>
      <c r="Z938" s="5" t="s">
        <v>56</v>
      </c>
      <c r="AA938" s="5" t="s">
        <v>57</v>
      </c>
      <c r="AB938" s="5" t="s">
        <v>58</v>
      </c>
      <c r="AC938" s="5" t="s">
        <v>52</v>
      </c>
      <c r="AD938" s="5" t="s">
        <v>131</v>
      </c>
      <c r="AE938" s="5" t="s">
        <v>60</v>
      </c>
      <c r="AF938" s="5" t="s">
        <v>79</v>
      </c>
      <c r="AG938" s="5" t="s">
        <v>849</v>
      </c>
      <c r="AH938" s="5" t="s">
        <v>123</v>
      </c>
      <c r="AI938" s="5" t="s">
        <v>64</v>
      </c>
      <c r="AJ938" s="5" t="s">
        <v>188</v>
      </c>
      <c r="AK938" s="5" t="s">
        <v>168</v>
      </c>
      <c r="AL938" s="5" t="s">
        <v>115</v>
      </c>
      <c r="AM938" s="5" t="s">
        <v>68</v>
      </c>
      <c r="AN938" s="6">
        <v>21703</v>
      </c>
      <c r="AO938" s="5" t="s">
        <v>189</v>
      </c>
      <c r="AP938" s="5" t="s">
        <v>190</v>
      </c>
      <c r="AQ938" s="6">
        <v>19050</v>
      </c>
    </row>
    <row r="939" spans="1:43" ht="16.5" thickBot="1" x14ac:dyDescent="0.3">
      <c r="A939" s="4">
        <v>12688</v>
      </c>
      <c r="B939" s="5" t="s">
        <v>43</v>
      </c>
      <c r="C939" s="6">
        <v>26441000</v>
      </c>
      <c r="D939" s="6">
        <v>12088000</v>
      </c>
      <c r="E939" s="6">
        <v>37.771341</v>
      </c>
      <c r="F939" s="6">
        <v>-122.453962</v>
      </c>
      <c r="G939" s="5" t="s">
        <v>45</v>
      </c>
      <c r="H939" s="5" t="s">
        <v>46</v>
      </c>
      <c r="I939" s="6">
        <v>9019192</v>
      </c>
      <c r="J939" s="6">
        <v>2006</v>
      </c>
      <c r="K939" s="6">
        <v>3801</v>
      </c>
      <c r="L939" s="6">
        <v>20060906</v>
      </c>
      <c r="M939" s="6">
        <v>836</v>
      </c>
      <c r="N939" s="6">
        <v>2137</v>
      </c>
      <c r="O939" s="5" t="s">
        <v>119</v>
      </c>
      <c r="P939" s="5" t="s">
        <v>88</v>
      </c>
      <c r="Q939" s="5" t="s">
        <v>773</v>
      </c>
      <c r="R939" s="5" t="s">
        <v>694</v>
      </c>
      <c r="S939" s="5" t="s">
        <v>848</v>
      </c>
      <c r="T939" s="6">
        <v>32</v>
      </c>
      <c r="U939" s="5" t="s">
        <v>455</v>
      </c>
      <c r="V939" s="5" t="s">
        <v>52</v>
      </c>
      <c r="W939" s="5" t="s">
        <v>90</v>
      </c>
      <c r="X939" s="5" t="s">
        <v>77</v>
      </c>
      <c r="Y939" s="5" t="s">
        <v>92</v>
      </c>
      <c r="Z939" s="5" t="s">
        <v>56</v>
      </c>
      <c r="AA939" s="5" t="s">
        <v>57</v>
      </c>
      <c r="AB939" s="5" t="s">
        <v>58</v>
      </c>
      <c r="AC939" s="5" t="s">
        <v>52</v>
      </c>
      <c r="AD939" s="5" t="s">
        <v>59</v>
      </c>
      <c r="AE939" s="5" t="s">
        <v>112</v>
      </c>
      <c r="AF939" s="5" t="s">
        <v>93</v>
      </c>
      <c r="AG939" s="5" t="s">
        <v>850</v>
      </c>
      <c r="AH939" s="5" t="s">
        <v>95</v>
      </c>
      <c r="AI939" s="5" t="s">
        <v>64</v>
      </c>
      <c r="AJ939" s="5" t="s">
        <v>114</v>
      </c>
      <c r="AK939" s="5" t="s">
        <v>83</v>
      </c>
      <c r="AL939" s="5" t="s">
        <v>115</v>
      </c>
      <c r="AM939" s="5" t="s">
        <v>68</v>
      </c>
      <c r="AN939" s="5" t="s">
        <v>116</v>
      </c>
      <c r="AO939" s="5" t="s">
        <v>117</v>
      </c>
      <c r="AP939" s="5" t="s">
        <v>118</v>
      </c>
      <c r="AQ939" s="6">
        <v>21356</v>
      </c>
    </row>
    <row r="940" spans="1:43" ht="16.5" thickBot="1" x14ac:dyDescent="0.3">
      <c r="A940" s="4">
        <v>7302</v>
      </c>
      <c r="B940" s="5" t="s">
        <v>43</v>
      </c>
      <c r="C940" s="6">
        <v>26459000</v>
      </c>
      <c r="D940" s="6">
        <v>6284000</v>
      </c>
      <c r="E940" s="6">
        <v>37.777217999999998</v>
      </c>
      <c r="F940" s="6">
        <v>-122.450356</v>
      </c>
      <c r="G940" s="5" t="s">
        <v>45</v>
      </c>
      <c r="H940" s="5" t="s">
        <v>46</v>
      </c>
      <c r="I940" s="6">
        <v>4404943</v>
      </c>
      <c r="J940" s="6">
        <v>2009</v>
      </c>
      <c r="K940" s="6">
        <v>3801</v>
      </c>
      <c r="L940" s="6">
        <v>20090925</v>
      </c>
      <c r="M940" s="6">
        <v>1359</v>
      </c>
      <c r="N940" s="6">
        <v>868</v>
      </c>
      <c r="O940" s="5" t="s">
        <v>450</v>
      </c>
      <c r="P940" s="5" t="s">
        <v>135</v>
      </c>
      <c r="Q940" s="5" t="s">
        <v>855</v>
      </c>
      <c r="R940" s="5" t="s">
        <v>74</v>
      </c>
      <c r="S940" s="5" t="s">
        <v>856</v>
      </c>
      <c r="T940" s="6">
        <v>30</v>
      </c>
      <c r="U940" s="5" t="s">
        <v>76</v>
      </c>
      <c r="V940" s="5" t="s">
        <v>52</v>
      </c>
      <c r="W940" s="5" t="s">
        <v>90</v>
      </c>
      <c r="X940" s="5" t="s">
        <v>91</v>
      </c>
      <c r="Y940" s="5" t="s">
        <v>92</v>
      </c>
      <c r="Z940" s="5" t="s">
        <v>56</v>
      </c>
      <c r="AA940" s="5" t="s">
        <v>57</v>
      </c>
      <c r="AB940" s="5" t="s">
        <v>58</v>
      </c>
      <c r="AC940" s="5" t="s">
        <v>52</v>
      </c>
      <c r="AD940" s="5" t="s">
        <v>59</v>
      </c>
      <c r="AE940" s="5" t="s">
        <v>60</v>
      </c>
      <c r="AF940" s="5" t="s">
        <v>93</v>
      </c>
      <c r="AG940" s="5" t="s">
        <v>857</v>
      </c>
      <c r="AH940" s="5" t="s">
        <v>81</v>
      </c>
      <c r="AI940" s="5" t="s">
        <v>64</v>
      </c>
      <c r="AJ940" s="5" t="s">
        <v>65</v>
      </c>
      <c r="AK940" s="5" t="s">
        <v>83</v>
      </c>
      <c r="AL940" s="5" t="s">
        <v>115</v>
      </c>
      <c r="AM940" s="5" t="s">
        <v>68</v>
      </c>
      <c r="AN940" s="6">
        <v>22350</v>
      </c>
      <c r="AO940" s="5" t="s">
        <v>69</v>
      </c>
      <c r="AP940" s="5" t="s">
        <v>70</v>
      </c>
      <c r="AQ940" s="6">
        <v>32860</v>
      </c>
    </row>
    <row r="941" spans="1:43" ht="16.5" thickBot="1" x14ac:dyDescent="0.3">
      <c r="A941" s="4">
        <v>29270</v>
      </c>
      <c r="B941" s="5" t="s">
        <v>43</v>
      </c>
      <c r="C941" s="6">
        <v>26354000</v>
      </c>
      <c r="D941" s="6">
        <v>5454000</v>
      </c>
      <c r="E941" s="6">
        <v>37.773339999999997</v>
      </c>
      <c r="F941" s="6">
        <v>-122.44322099999999</v>
      </c>
      <c r="G941" s="5" t="s">
        <v>45</v>
      </c>
      <c r="H941" s="5" t="s">
        <v>46</v>
      </c>
      <c r="I941" s="6">
        <v>6089154</v>
      </c>
      <c r="J941" s="6">
        <v>2012</v>
      </c>
      <c r="K941" s="6">
        <v>3801</v>
      </c>
      <c r="L941" s="6">
        <v>20120902</v>
      </c>
      <c r="M941" s="6">
        <v>2143</v>
      </c>
      <c r="N941" s="5" t="s">
        <v>863</v>
      </c>
      <c r="O941" s="5" t="s">
        <v>44</v>
      </c>
      <c r="P941" s="5" t="s">
        <v>182</v>
      </c>
      <c r="Q941" s="5" t="s">
        <v>864</v>
      </c>
      <c r="R941" s="5" t="s">
        <v>109</v>
      </c>
      <c r="S941" s="5" t="s">
        <v>735</v>
      </c>
      <c r="T941" s="6">
        <v>192</v>
      </c>
      <c r="U941" s="5" t="s">
        <v>120</v>
      </c>
      <c r="V941" s="5" t="s">
        <v>52</v>
      </c>
      <c r="W941" s="5" t="s">
        <v>90</v>
      </c>
      <c r="X941" s="5" t="s">
        <v>147</v>
      </c>
      <c r="Y941" s="5" t="s">
        <v>78</v>
      </c>
      <c r="Z941" s="5" t="s">
        <v>56</v>
      </c>
      <c r="AA941" s="5" t="s">
        <v>57</v>
      </c>
      <c r="AB941" s="5" t="s">
        <v>58</v>
      </c>
      <c r="AC941" s="5" t="s">
        <v>52</v>
      </c>
      <c r="AD941" s="5" t="s">
        <v>131</v>
      </c>
      <c r="AE941" s="5" t="s">
        <v>60</v>
      </c>
      <c r="AF941" s="5" t="s">
        <v>79</v>
      </c>
      <c r="AG941" s="5" t="s">
        <v>865</v>
      </c>
      <c r="AH941" s="5" t="s">
        <v>123</v>
      </c>
      <c r="AI941" s="5" t="s">
        <v>249</v>
      </c>
      <c r="AJ941" s="5" t="s">
        <v>243</v>
      </c>
      <c r="AK941" s="5" t="s">
        <v>83</v>
      </c>
      <c r="AL941" s="5" t="s">
        <v>115</v>
      </c>
      <c r="AM941" s="5" t="s">
        <v>244</v>
      </c>
      <c r="AN941" s="5" t="s">
        <v>244</v>
      </c>
      <c r="AO941" s="5" t="s">
        <v>244</v>
      </c>
      <c r="AP941" s="5" t="s">
        <v>44</v>
      </c>
      <c r="AQ941" s="6">
        <v>14330</v>
      </c>
    </row>
    <row r="942" spans="1:43" ht="16.5" thickBot="1" x14ac:dyDescent="0.3">
      <c r="A942" s="4">
        <v>29191</v>
      </c>
      <c r="B942" s="5" t="s">
        <v>43</v>
      </c>
      <c r="C942" s="6">
        <v>26326000</v>
      </c>
      <c r="D942" s="6">
        <v>9764000</v>
      </c>
      <c r="E942" s="6">
        <v>37.772466999999999</v>
      </c>
      <c r="F942" s="6">
        <v>-122.442669</v>
      </c>
      <c r="G942" s="5" t="s">
        <v>45</v>
      </c>
      <c r="H942" s="5" t="s">
        <v>46</v>
      </c>
      <c r="I942" s="6">
        <v>4915599</v>
      </c>
      <c r="J942" s="6">
        <v>2010</v>
      </c>
      <c r="K942" s="6">
        <v>3801</v>
      </c>
      <c r="L942" s="6">
        <v>20100926</v>
      </c>
      <c r="M942" s="6">
        <v>1700</v>
      </c>
      <c r="N942" s="6">
        <v>821</v>
      </c>
      <c r="O942" s="5" t="s">
        <v>119</v>
      </c>
      <c r="P942" s="5" t="s">
        <v>182</v>
      </c>
      <c r="Q942" s="5" t="s">
        <v>258</v>
      </c>
      <c r="R942" s="5" t="s">
        <v>192</v>
      </c>
      <c r="S942" s="5" t="s">
        <v>735</v>
      </c>
      <c r="T942" s="6">
        <v>85</v>
      </c>
      <c r="U942" s="5" t="s">
        <v>120</v>
      </c>
      <c r="V942" s="5" t="s">
        <v>52</v>
      </c>
      <c r="W942" s="5" t="s">
        <v>90</v>
      </c>
      <c r="X942" s="5" t="s">
        <v>147</v>
      </c>
      <c r="Y942" s="5" t="s">
        <v>78</v>
      </c>
      <c r="Z942" s="5" t="s">
        <v>56</v>
      </c>
      <c r="AA942" s="5" t="s">
        <v>57</v>
      </c>
      <c r="AB942" s="5" t="s">
        <v>58</v>
      </c>
      <c r="AC942" s="5" t="s">
        <v>52</v>
      </c>
      <c r="AD942" s="5" t="s">
        <v>59</v>
      </c>
      <c r="AE942" s="5" t="s">
        <v>60</v>
      </c>
      <c r="AF942" s="5" t="s">
        <v>79</v>
      </c>
      <c r="AG942" s="5" t="s">
        <v>873</v>
      </c>
      <c r="AH942" s="5" t="s">
        <v>63</v>
      </c>
      <c r="AI942" s="5" t="s">
        <v>64</v>
      </c>
      <c r="AJ942" s="5" t="s">
        <v>188</v>
      </c>
      <c r="AK942" s="5" t="s">
        <v>168</v>
      </c>
      <c r="AL942" s="5" t="s">
        <v>115</v>
      </c>
      <c r="AM942" s="5" t="s">
        <v>68</v>
      </c>
      <c r="AN942" s="6">
        <v>21703</v>
      </c>
      <c r="AO942" s="5" t="s">
        <v>189</v>
      </c>
      <c r="AP942" s="5" t="s">
        <v>190</v>
      </c>
      <c r="AQ942" s="6">
        <v>27325</v>
      </c>
    </row>
    <row r="943" spans="1:43" ht="16.5" thickBot="1" x14ac:dyDescent="0.3">
      <c r="A943" s="4">
        <v>5427</v>
      </c>
      <c r="B943" s="5" t="s">
        <v>43</v>
      </c>
      <c r="C943" s="6">
        <v>26379000</v>
      </c>
      <c r="D943" s="5" t="s">
        <v>44</v>
      </c>
      <c r="E943" s="6">
        <v>37.775801999999999</v>
      </c>
      <c r="F943" s="6">
        <v>-122.446471</v>
      </c>
      <c r="G943" s="5" t="s">
        <v>45</v>
      </c>
      <c r="H943" s="5" t="s">
        <v>46</v>
      </c>
      <c r="I943" s="6">
        <v>3918490</v>
      </c>
      <c r="J943" s="6">
        <v>2008</v>
      </c>
      <c r="K943" s="6">
        <v>3801</v>
      </c>
      <c r="L943" s="6">
        <v>20080926</v>
      </c>
      <c r="M943" s="6">
        <v>1927</v>
      </c>
      <c r="N943" s="6">
        <v>1435</v>
      </c>
      <c r="O943" s="5" t="s">
        <v>217</v>
      </c>
      <c r="P943" s="5" t="s">
        <v>135</v>
      </c>
      <c r="Q943" s="5" t="s">
        <v>224</v>
      </c>
      <c r="R943" s="5" t="s">
        <v>900</v>
      </c>
      <c r="S943" s="5" t="s">
        <v>884</v>
      </c>
      <c r="T943" s="6">
        <v>0</v>
      </c>
      <c r="U943" s="5" t="s">
        <v>51</v>
      </c>
      <c r="V943" s="5" t="s">
        <v>52</v>
      </c>
      <c r="W943" s="5" t="s">
        <v>53</v>
      </c>
      <c r="X943" s="5" t="s">
        <v>150</v>
      </c>
      <c r="Y943" s="5" t="s">
        <v>92</v>
      </c>
      <c r="Z943" s="5" t="s">
        <v>56</v>
      </c>
      <c r="AA943" s="5" t="s">
        <v>57</v>
      </c>
      <c r="AB943" s="5" t="s">
        <v>58</v>
      </c>
      <c r="AC943" s="5" t="s">
        <v>52</v>
      </c>
      <c r="AD943" s="5" t="s">
        <v>131</v>
      </c>
      <c r="AE943" s="5" t="s">
        <v>52</v>
      </c>
      <c r="AF943" s="5" t="s">
        <v>93</v>
      </c>
      <c r="AG943" s="5" t="s">
        <v>740</v>
      </c>
      <c r="AH943" s="5" t="s">
        <v>123</v>
      </c>
      <c r="AI943" s="5" t="s">
        <v>138</v>
      </c>
      <c r="AJ943" s="5" t="s">
        <v>65</v>
      </c>
      <c r="AK943" s="5" t="s">
        <v>66</v>
      </c>
      <c r="AL943" s="5" t="s">
        <v>115</v>
      </c>
      <c r="AM943" s="5" t="s">
        <v>68</v>
      </c>
      <c r="AN943" s="6">
        <v>22350</v>
      </c>
      <c r="AO943" s="5" t="s">
        <v>69</v>
      </c>
      <c r="AP943" s="5" t="s">
        <v>70</v>
      </c>
      <c r="AQ943" s="6">
        <v>9860</v>
      </c>
    </row>
    <row r="944" spans="1:43" ht="16.5" thickBot="1" x14ac:dyDescent="0.3">
      <c r="A944" s="4">
        <v>936</v>
      </c>
      <c r="B944" s="5" t="s">
        <v>43</v>
      </c>
      <c r="C944" s="6">
        <v>26378000</v>
      </c>
      <c r="D944" s="6">
        <v>6830000</v>
      </c>
      <c r="E944" s="6">
        <v>37.773927</v>
      </c>
      <c r="F944" s="6">
        <v>-122.446157</v>
      </c>
      <c r="G944" s="5" t="s">
        <v>45</v>
      </c>
      <c r="H944" s="5" t="s">
        <v>46</v>
      </c>
      <c r="I944" s="6">
        <v>2308718</v>
      </c>
      <c r="J944" s="6">
        <v>2005</v>
      </c>
      <c r="K944" s="6">
        <v>3801</v>
      </c>
      <c r="L944" s="6">
        <v>20050928</v>
      </c>
      <c r="M944" s="6">
        <v>1710</v>
      </c>
      <c r="N944" s="6">
        <v>97</v>
      </c>
      <c r="O944" s="5" t="s">
        <v>119</v>
      </c>
      <c r="P944" s="5" t="s">
        <v>88</v>
      </c>
      <c r="Q944" s="5" t="s">
        <v>208</v>
      </c>
      <c r="R944" s="5" t="s">
        <v>268</v>
      </c>
      <c r="S944" s="5" t="s">
        <v>884</v>
      </c>
      <c r="T944" s="6">
        <v>19</v>
      </c>
      <c r="U944" s="5" t="s">
        <v>120</v>
      </c>
      <c r="V944" s="5" t="s">
        <v>52</v>
      </c>
      <c r="W944" s="5" t="s">
        <v>90</v>
      </c>
      <c r="X944" s="5" t="s">
        <v>77</v>
      </c>
      <c r="Y944" s="5" t="s">
        <v>92</v>
      </c>
      <c r="Z944" s="5" t="s">
        <v>56</v>
      </c>
      <c r="AA944" s="5" t="s">
        <v>57</v>
      </c>
      <c r="AB944" s="5" t="s">
        <v>58</v>
      </c>
      <c r="AC944" s="5" t="s">
        <v>52</v>
      </c>
      <c r="AD944" s="5" t="s">
        <v>59</v>
      </c>
      <c r="AE944" s="5" t="s">
        <v>112</v>
      </c>
      <c r="AF944" s="5" t="s">
        <v>93</v>
      </c>
      <c r="AG944" s="5" t="s">
        <v>906</v>
      </c>
      <c r="AH944" s="5" t="s">
        <v>63</v>
      </c>
      <c r="AI944" s="5" t="s">
        <v>64</v>
      </c>
      <c r="AJ944" s="5" t="s">
        <v>161</v>
      </c>
      <c r="AK944" s="5" t="s">
        <v>66</v>
      </c>
      <c r="AL944" s="5" t="s">
        <v>115</v>
      </c>
      <c r="AM944" s="5" t="s">
        <v>68</v>
      </c>
      <c r="AN944" s="5" t="s">
        <v>163</v>
      </c>
      <c r="AO944" s="5" t="s">
        <v>164</v>
      </c>
      <c r="AP944" s="5" t="s">
        <v>165</v>
      </c>
      <c r="AQ944" s="6">
        <v>13400</v>
      </c>
    </row>
    <row r="945" spans="1:43" ht="16.5" thickBot="1" x14ac:dyDescent="0.3">
      <c r="A945" s="4">
        <v>29211</v>
      </c>
      <c r="B945" s="5" t="s">
        <v>43</v>
      </c>
      <c r="C945" s="6">
        <v>26345000</v>
      </c>
      <c r="D945" s="5" t="s">
        <v>44</v>
      </c>
      <c r="E945" s="6">
        <v>37.772080000000003</v>
      </c>
      <c r="F945" s="6">
        <v>-122.445717</v>
      </c>
      <c r="G945" s="5" t="s">
        <v>45</v>
      </c>
      <c r="H945" s="5" t="s">
        <v>46</v>
      </c>
      <c r="I945" s="6">
        <v>3883778</v>
      </c>
      <c r="J945" s="6">
        <v>2008</v>
      </c>
      <c r="K945" s="6">
        <v>3801</v>
      </c>
      <c r="L945" s="6">
        <v>20080920</v>
      </c>
      <c r="M945" s="6">
        <v>756</v>
      </c>
      <c r="N945" s="6">
        <v>4205</v>
      </c>
      <c r="O945" s="5" t="s">
        <v>44</v>
      </c>
      <c r="P945" s="5" t="s">
        <v>128</v>
      </c>
      <c r="Q945" s="5" t="s">
        <v>119</v>
      </c>
      <c r="R945" s="5" t="s">
        <v>192</v>
      </c>
      <c r="S945" s="5" t="s">
        <v>884</v>
      </c>
      <c r="T945" s="6">
        <v>0</v>
      </c>
      <c r="U945" s="5" t="s">
        <v>51</v>
      </c>
      <c r="V945" s="5" t="s">
        <v>52</v>
      </c>
      <c r="W945" s="5" t="s">
        <v>53</v>
      </c>
      <c r="X945" s="5" t="s">
        <v>249</v>
      </c>
      <c r="Y945" s="5" t="s">
        <v>55</v>
      </c>
      <c r="Z945" s="5" t="s">
        <v>56</v>
      </c>
      <c r="AA945" s="5" t="s">
        <v>213</v>
      </c>
      <c r="AB945" s="5" t="s">
        <v>58</v>
      </c>
      <c r="AC945" s="5" t="s">
        <v>52</v>
      </c>
      <c r="AD945" s="5" t="s">
        <v>59</v>
      </c>
      <c r="AE945" s="5" t="s">
        <v>112</v>
      </c>
      <c r="AF945" s="5" t="s">
        <v>79</v>
      </c>
      <c r="AG945" s="5" t="s">
        <v>881</v>
      </c>
      <c r="AH945" s="5" t="s">
        <v>95</v>
      </c>
      <c r="AI945" s="5" t="s">
        <v>171</v>
      </c>
      <c r="AJ945" s="5" t="s">
        <v>65</v>
      </c>
      <c r="AK945" s="5" t="s">
        <v>66</v>
      </c>
      <c r="AL945" s="5" t="s">
        <v>115</v>
      </c>
      <c r="AM945" s="5" t="s">
        <v>68</v>
      </c>
      <c r="AN945" s="6">
        <v>22350</v>
      </c>
      <c r="AO945" s="5" t="s">
        <v>69</v>
      </c>
      <c r="AP945" s="5" t="s">
        <v>70</v>
      </c>
      <c r="AQ945" s="6">
        <v>10883</v>
      </c>
    </row>
    <row r="946" spans="1:43" ht="16.5" thickBot="1" x14ac:dyDescent="0.3">
      <c r="A946" s="4">
        <v>29359</v>
      </c>
      <c r="B946" s="5" t="s">
        <v>43</v>
      </c>
      <c r="C946" s="6">
        <v>26392000</v>
      </c>
      <c r="D946" s="5" t="s">
        <v>44</v>
      </c>
      <c r="E946" s="6">
        <v>37.778621999999999</v>
      </c>
      <c r="F946" s="6">
        <v>-122.44704</v>
      </c>
      <c r="G946" s="5" t="s">
        <v>45</v>
      </c>
      <c r="H946" s="5" t="s">
        <v>46</v>
      </c>
      <c r="I946" s="6">
        <v>3893110</v>
      </c>
      <c r="J946" s="6">
        <v>2008</v>
      </c>
      <c r="K946" s="6">
        <v>3801</v>
      </c>
      <c r="L946" s="6">
        <v>20080910</v>
      </c>
      <c r="M946" s="6">
        <v>1058</v>
      </c>
      <c r="N946" s="6">
        <v>1337</v>
      </c>
      <c r="O946" s="5" t="s">
        <v>119</v>
      </c>
      <c r="P946" s="5" t="s">
        <v>88</v>
      </c>
      <c r="Q946" s="5" t="s">
        <v>354</v>
      </c>
      <c r="R946" s="5" t="s">
        <v>101</v>
      </c>
      <c r="S946" s="5" t="s">
        <v>884</v>
      </c>
      <c r="T946" s="6">
        <v>0</v>
      </c>
      <c r="U946" s="5" t="s">
        <v>51</v>
      </c>
      <c r="V946" s="5" t="s">
        <v>52</v>
      </c>
      <c r="W946" s="5" t="s">
        <v>90</v>
      </c>
      <c r="X946" s="5" t="s">
        <v>91</v>
      </c>
      <c r="Y946" s="5" t="s">
        <v>78</v>
      </c>
      <c r="Z946" s="5" t="s">
        <v>56</v>
      </c>
      <c r="AA946" s="5" t="s">
        <v>57</v>
      </c>
      <c r="AB946" s="5" t="s">
        <v>58</v>
      </c>
      <c r="AC946" s="5" t="s">
        <v>52</v>
      </c>
      <c r="AD946" s="5" t="s">
        <v>59</v>
      </c>
      <c r="AE946" s="5" t="s">
        <v>112</v>
      </c>
      <c r="AF946" s="5" t="s">
        <v>79</v>
      </c>
      <c r="AG946" s="5" t="s">
        <v>882</v>
      </c>
      <c r="AH946" s="5" t="s">
        <v>81</v>
      </c>
      <c r="AI946" s="5" t="s">
        <v>64</v>
      </c>
      <c r="AJ946" s="5" t="s">
        <v>243</v>
      </c>
      <c r="AK946" s="5" t="s">
        <v>66</v>
      </c>
      <c r="AL946" s="5" t="s">
        <v>115</v>
      </c>
      <c r="AM946" s="5" t="s">
        <v>244</v>
      </c>
      <c r="AN946" s="5" t="s">
        <v>244</v>
      </c>
      <c r="AO946" s="5" t="s">
        <v>244</v>
      </c>
      <c r="AP946" s="5" t="s">
        <v>44</v>
      </c>
      <c r="AQ946" s="6">
        <v>14027</v>
      </c>
    </row>
    <row r="947" spans="1:43" ht="16.5" thickBot="1" x14ac:dyDescent="0.3">
      <c r="A947" s="4">
        <v>6527</v>
      </c>
      <c r="B947" s="5" t="s">
        <v>43</v>
      </c>
      <c r="C947" s="6">
        <v>26391000</v>
      </c>
      <c r="D947" s="6">
        <v>6281000</v>
      </c>
      <c r="E947" s="6">
        <v>37.777650999999999</v>
      </c>
      <c r="F947" s="6">
        <v>-122.44699</v>
      </c>
      <c r="G947" s="5" t="s">
        <v>45</v>
      </c>
      <c r="H947" s="5" t="s">
        <v>46</v>
      </c>
      <c r="I947" s="6">
        <v>140789924</v>
      </c>
      <c r="J947" s="6">
        <v>2014</v>
      </c>
      <c r="K947" s="6">
        <v>3801</v>
      </c>
      <c r="L947" s="6">
        <v>20140919</v>
      </c>
      <c r="M947" s="6">
        <v>120</v>
      </c>
      <c r="N947" s="6">
        <v>1816</v>
      </c>
      <c r="O947" s="5" t="s">
        <v>119</v>
      </c>
      <c r="P947" s="5" t="s">
        <v>135</v>
      </c>
      <c r="Q947" s="5" t="s">
        <v>142</v>
      </c>
      <c r="R947" s="5" t="s">
        <v>74</v>
      </c>
      <c r="S947" s="5" t="s">
        <v>644</v>
      </c>
      <c r="T947" s="6">
        <v>42</v>
      </c>
      <c r="U947" s="5" t="s">
        <v>120</v>
      </c>
      <c r="V947" s="5" t="s">
        <v>52</v>
      </c>
      <c r="W947" s="5" t="s">
        <v>90</v>
      </c>
      <c r="X947" s="5" t="s">
        <v>249</v>
      </c>
      <c r="Y947" s="5" t="s">
        <v>254</v>
      </c>
      <c r="Z947" s="5" t="s">
        <v>56</v>
      </c>
      <c r="AA947" s="5" t="s">
        <v>57</v>
      </c>
      <c r="AB947" s="5" t="s">
        <v>58</v>
      </c>
      <c r="AC947" s="5" t="s">
        <v>52</v>
      </c>
      <c r="AD947" s="5" t="s">
        <v>59</v>
      </c>
      <c r="AE947" s="5" t="s">
        <v>112</v>
      </c>
      <c r="AF947" s="5" t="s">
        <v>79</v>
      </c>
      <c r="AG947" s="5" t="s">
        <v>932</v>
      </c>
      <c r="AH947" s="5" t="s">
        <v>133</v>
      </c>
      <c r="AI947" s="5" t="s">
        <v>64</v>
      </c>
      <c r="AJ947" s="5" t="s">
        <v>96</v>
      </c>
      <c r="AK947" s="5" t="s">
        <v>83</v>
      </c>
      <c r="AL947" s="5" t="s">
        <v>115</v>
      </c>
      <c r="AM947" s="5" t="s">
        <v>68</v>
      </c>
      <c r="AN947" s="6">
        <v>21750</v>
      </c>
      <c r="AO947" s="5" t="s">
        <v>98</v>
      </c>
      <c r="AP947" s="5" t="s">
        <v>99</v>
      </c>
      <c r="AQ947" s="6">
        <v>31854</v>
      </c>
    </row>
    <row r="948" spans="1:43" ht="16.5" thickBot="1" x14ac:dyDescent="0.3">
      <c r="A948" s="4">
        <v>16171</v>
      </c>
      <c r="B948" s="5" t="s">
        <v>43</v>
      </c>
      <c r="C948" s="6">
        <v>26345000</v>
      </c>
      <c r="D948" s="5" t="s">
        <v>44</v>
      </c>
      <c r="E948" s="6">
        <v>37.772080000000003</v>
      </c>
      <c r="F948" s="6">
        <v>-122.445717</v>
      </c>
      <c r="G948" s="5" t="s">
        <v>45</v>
      </c>
      <c r="H948" s="5" t="s">
        <v>46</v>
      </c>
      <c r="I948" s="6">
        <v>140752589</v>
      </c>
      <c r="J948" s="6">
        <v>2014</v>
      </c>
      <c r="K948" s="6">
        <v>3801</v>
      </c>
      <c r="L948" s="6">
        <v>20140906</v>
      </c>
      <c r="M948" s="6">
        <v>2220</v>
      </c>
      <c r="N948" s="6">
        <v>1475</v>
      </c>
      <c r="O948" s="5" t="s">
        <v>571</v>
      </c>
      <c r="P948" s="5" t="s">
        <v>128</v>
      </c>
      <c r="Q948" s="5" t="s">
        <v>136</v>
      </c>
      <c r="R948" s="5" t="s">
        <v>192</v>
      </c>
      <c r="S948" s="5" t="s">
        <v>644</v>
      </c>
      <c r="T948" s="6">
        <v>0</v>
      </c>
      <c r="U948" s="5" t="s">
        <v>51</v>
      </c>
      <c r="V948" s="5" t="s">
        <v>52</v>
      </c>
      <c r="W948" s="5" t="s">
        <v>90</v>
      </c>
      <c r="X948" s="5" t="s">
        <v>54</v>
      </c>
      <c r="Y948" s="5" t="s">
        <v>92</v>
      </c>
      <c r="Z948" s="5" t="s">
        <v>56</v>
      </c>
      <c r="AA948" s="5" t="s">
        <v>57</v>
      </c>
      <c r="AB948" s="5" t="s">
        <v>58</v>
      </c>
      <c r="AC948" s="5" t="s">
        <v>52</v>
      </c>
      <c r="AD948" s="5" t="s">
        <v>131</v>
      </c>
      <c r="AE948" s="5" t="s">
        <v>112</v>
      </c>
      <c r="AF948" s="5" t="s">
        <v>93</v>
      </c>
      <c r="AG948" s="5" t="s">
        <v>881</v>
      </c>
      <c r="AH948" s="5" t="s">
        <v>149</v>
      </c>
      <c r="AI948" s="5" t="s">
        <v>64</v>
      </c>
      <c r="AJ948" s="5" t="s">
        <v>379</v>
      </c>
      <c r="AK948" s="5" t="s">
        <v>66</v>
      </c>
      <c r="AL948" s="5" t="s">
        <v>115</v>
      </c>
      <c r="AM948" s="5" t="s">
        <v>68</v>
      </c>
      <c r="AN948" s="5" t="s">
        <v>380</v>
      </c>
      <c r="AO948" s="5" t="s">
        <v>381</v>
      </c>
      <c r="AP948" s="5" t="s">
        <v>382</v>
      </c>
      <c r="AQ948" s="6">
        <v>14581</v>
      </c>
    </row>
    <row r="949" spans="1:43" ht="16.5" thickBot="1" x14ac:dyDescent="0.3">
      <c r="A949" s="4">
        <v>22445</v>
      </c>
      <c r="B949" s="5" t="s">
        <v>43</v>
      </c>
      <c r="C949" s="6">
        <v>26345000</v>
      </c>
      <c r="D949" s="6">
        <v>9765000</v>
      </c>
      <c r="E949" s="6">
        <v>37.772108000000003</v>
      </c>
      <c r="F949" s="6">
        <v>-122.445499</v>
      </c>
      <c r="G949" s="5" t="s">
        <v>45</v>
      </c>
      <c r="H949" s="5" t="s">
        <v>46</v>
      </c>
      <c r="I949" s="6">
        <v>150831888</v>
      </c>
      <c r="J949" s="6">
        <v>2015</v>
      </c>
      <c r="K949" s="6">
        <v>3801</v>
      </c>
      <c r="L949" s="6">
        <v>20150922</v>
      </c>
      <c r="M949" s="6">
        <v>1248</v>
      </c>
      <c r="N949" s="6">
        <v>1202</v>
      </c>
      <c r="O949" s="5" t="s">
        <v>166</v>
      </c>
      <c r="P949" s="5" t="s">
        <v>47</v>
      </c>
      <c r="Q949" s="5" t="s">
        <v>187</v>
      </c>
      <c r="R949" s="5" t="s">
        <v>192</v>
      </c>
      <c r="S949" s="5" t="s">
        <v>644</v>
      </c>
      <c r="T949" s="6">
        <v>64</v>
      </c>
      <c r="U949" s="5" t="s">
        <v>76</v>
      </c>
      <c r="V949" s="5" t="s">
        <v>52</v>
      </c>
      <c r="W949" s="5" t="s">
        <v>90</v>
      </c>
      <c r="X949" s="5" t="s">
        <v>91</v>
      </c>
      <c r="Y949" s="5" t="s">
        <v>78</v>
      </c>
      <c r="Z949" s="5" t="s">
        <v>56</v>
      </c>
      <c r="AA949" s="5" t="s">
        <v>57</v>
      </c>
      <c r="AB949" s="5" t="s">
        <v>58</v>
      </c>
      <c r="AC949" s="5" t="s">
        <v>52</v>
      </c>
      <c r="AD949" s="5" t="s">
        <v>59</v>
      </c>
      <c r="AE949" s="5" t="s">
        <v>60</v>
      </c>
      <c r="AF949" s="5" t="s">
        <v>79</v>
      </c>
      <c r="AG949" s="5" t="s">
        <v>936</v>
      </c>
      <c r="AH949" s="5" t="s">
        <v>81</v>
      </c>
      <c r="AI949" s="5" t="s">
        <v>64</v>
      </c>
      <c r="AJ949" s="5" t="s">
        <v>114</v>
      </c>
      <c r="AK949" s="5" t="s">
        <v>83</v>
      </c>
      <c r="AL949" s="5" t="s">
        <v>115</v>
      </c>
      <c r="AM949" s="5" t="s">
        <v>68</v>
      </c>
      <c r="AN949" s="5" t="s">
        <v>116</v>
      </c>
      <c r="AO949" s="5" t="s">
        <v>117</v>
      </c>
      <c r="AP949" s="5" t="s">
        <v>118</v>
      </c>
      <c r="AQ949" s="6">
        <v>29034</v>
      </c>
    </row>
    <row r="950" spans="1:43" ht="16.5" thickBot="1" x14ac:dyDescent="0.3">
      <c r="A950" s="4">
        <v>12700</v>
      </c>
      <c r="B950" s="5" t="s">
        <v>43</v>
      </c>
      <c r="C950" s="6">
        <v>26067000</v>
      </c>
      <c r="D950" s="5" t="s">
        <v>44</v>
      </c>
      <c r="E950" s="6">
        <v>37.777794</v>
      </c>
      <c r="F950" s="6">
        <v>-122.438366</v>
      </c>
      <c r="G950" s="5" t="s">
        <v>45</v>
      </c>
      <c r="H950" s="5" t="s">
        <v>46</v>
      </c>
      <c r="I950" s="6">
        <v>9020826</v>
      </c>
      <c r="J950" s="6">
        <v>2006</v>
      </c>
      <c r="K950" s="6">
        <v>3801</v>
      </c>
      <c r="L950" s="6">
        <v>20060908</v>
      </c>
      <c r="M950" s="6">
        <v>2357</v>
      </c>
      <c r="N950" s="6">
        <v>4085</v>
      </c>
      <c r="O950" s="5" t="s">
        <v>119</v>
      </c>
      <c r="P950" s="5" t="s">
        <v>135</v>
      </c>
      <c r="Q950" s="5" t="s">
        <v>240</v>
      </c>
      <c r="R950" s="5" t="s">
        <v>453</v>
      </c>
      <c r="S950" s="5" t="s">
        <v>941</v>
      </c>
      <c r="T950" s="6">
        <v>0</v>
      </c>
      <c r="U950" s="5" t="s">
        <v>51</v>
      </c>
      <c r="V950" s="5" t="s">
        <v>52</v>
      </c>
      <c r="W950" s="5" t="s">
        <v>90</v>
      </c>
      <c r="X950" s="5" t="s">
        <v>52</v>
      </c>
      <c r="Y950" s="5" t="s">
        <v>92</v>
      </c>
      <c r="Z950" s="5" t="s">
        <v>56</v>
      </c>
      <c r="AA950" s="5" t="s">
        <v>57</v>
      </c>
      <c r="AB950" s="5" t="s">
        <v>58</v>
      </c>
      <c r="AC950" s="5" t="s">
        <v>52</v>
      </c>
      <c r="AD950" s="5" t="s">
        <v>131</v>
      </c>
      <c r="AE950" s="5" t="s">
        <v>112</v>
      </c>
      <c r="AF950" s="5" t="s">
        <v>93</v>
      </c>
      <c r="AG950" s="5" t="s">
        <v>942</v>
      </c>
      <c r="AH950" s="5" t="s">
        <v>149</v>
      </c>
      <c r="AI950" s="5" t="s">
        <v>64</v>
      </c>
      <c r="AJ950" s="5" t="s">
        <v>243</v>
      </c>
      <c r="AK950" s="5" t="s">
        <v>66</v>
      </c>
      <c r="AL950" s="5" t="s">
        <v>115</v>
      </c>
      <c r="AM950" s="5" t="s">
        <v>244</v>
      </c>
      <c r="AN950" s="5" t="s">
        <v>244</v>
      </c>
      <c r="AO950" s="5" t="s">
        <v>244</v>
      </c>
      <c r="AP950" s="5" t="s">
        <v>44</v>
      </c>
      <c r="AQ950" s="6">
        <v>23142</v>
      </c>
    </row>
    <row r="951" spans="1:43" ht="16.5" thickBot="1" x14ac:dyDescent="0.3">
      <c r="A951" s="4">
        <v>19347</v>
      </c>
      <c r="B951" s="5" t="s">
        <v>43</v>
      </c>
      <c r="C951" s="6">
        <v>26345000</v>
      </c>
      <c r="D951" s="5" t="s">
        <v>44</v>
      </c>
      <c r="E951" s="6">
        <v>37.772080000000003</v>
      </c>
      <c r="F951" s="6">
        <v>-122.445717</v>
      </c>
      <c r="G951" s="5" t="s">
        <v>45</v>
      </c>
      <c r="H951" s="5" t="s">
        <v>46</v>
      </c>
      <c r="I951" s="6">
        <v>140754513</v>
      </c>
      <c r="J951" s="6">
        <v>2014</v>
      </c>
      <c r="K951" s="6">
        <v>3801</v>
      </c>
      <c r="L951" s="6">
        <v>20140907</v>
      </c>
      <c r="M951" s="6">
        <v>1817</v>
      </c>
      <c r="N951" s="6">
        <v>1475</v>
      </c>
      <c r="O951" s="5" t="s">
        <v>571</v>
      </c>
      <c r="P951" s="5" t="s">
        <v>182</v>
      </c>
      <c r="Q951" s="5" t="s">
        <v>136</v>
      </c>
      <c r="R951" s="5" t="s">
        <v>644</v>
      </c>
      <c r="S951" s="5" t="s">
        <v>192</v>
      </c>
      <c r="T951" s="6">
        <v>0</v>
      </c>
      <c r="U951" s="5" t="s">
        <v>51</v>
      </c>
      <c r="V951" s="5" t="s">
        <v>52</v>
      </c>
      <c r="W951" s="5" t="s">
        <v>90</v>
      </c>
      <c r="X951" s="5" t="s">
        <v>147</v>
      </c>
      <c r="Y951" s="5" t="s">
        <v>78</v>
      </c>
      <c r="Z951" s="5" t="s">
        <v>56</v>
      </c>
      <c r="AA951" s="5" t="s">
        <v>57</v>
      </c>
      <c r="AB951" s="5" t="s">
        <v>58</v>
      </c>
      <c r="AC951" s="5" t="s">
        <v>52</v>
      </c>
      <c r="AD951" s="5" t="s">
        <v>59</v>
      </c>
      <c r="AE951" s="5" t="s">
        <v>112</v>
      </c>
      <c r="AF951" s="5" t="s">
        <v>79</v>
      </c>
      <c r="AG951" s="5" t="s">
        <v>881</v>
      </c>
      <c r="AH951" s="5" t="s">
        <v>123</v>
      </c>
      <c r="AI951" s="5" t="s">
        <v>64</v>
      </c>
      <c r="AJ951" s="5" t="s">
        <v>188</v>
      </c>
      <c r="AK951" s="5" t="s">
        <v>66</v>
      </c>
      <c r="AL951" s="5" t="s">
        <v>115</v>
      </c>
      <c r="AM951" s="5" t="s">
        <v>68</v>
      </c>
      <c r="AN951" s="6">
        <v>21703</v>
      </c>
      <c r="AO951" s="5" t="s">
        <v>189</v>
      </c>
      <c r="AP951" s="5" t="s">
        <v>190</v>
      </c>
      <c r="AQ951" s="6">
        <v>33225</v>
      </c>
    </row>
    <row r="952" spans="1:43" ht="16.5" thickBot="1" x14ac:dyDescent="0.3">
      <c r="A952" s="4">
        <v>15166</v>
      </c>
      <c r="B952" s="5" t="s">
        <v>43</v>
      </c>
      <c r="C952" s="6">
        <v>26446000</v>
      </c>
      <c r="D952" s="5" t="s">
        <v>44</v>
      </c>
      <c r="E952" s="6">
        <v>37.772894999999998</v>
      </c>
      <c r="F952" s="6">
        <v>-122.454285</v>
      </c>
      <c r="G952" s="5" t="s">
        <v>45</v>
      </c>
      <c r="H952" s="5" t="s">
        <v>46</v>
      </c>
      <c r="I952" s="6">
        <v>5328333</v>
      </c>
      <c r="J952" s="6">
        <v>2011</v>
      </c>
      <c r="K952" s="6">
        <v>3801</v>
      </c>
      <c r="L952" s="6">
        <v>20110928</v>
      </c>
      <c r="M952" s="6">
        <v>2242</v>
      </c>
      <c r="N952" s="6">
        <v>2038</v>
      </c>
      <c r="O952" s="5" t="s">
        <v>217</v>
      </c>
      <c r="P952" s="5" t="s">
        <v>88</v>
      </c>
      <c r="Q952" s="5" t="s">
        <v>146</v>
      </c>
      <c r="R952" s="5" t="s">
        <v>694</v>
      </c>
      <c r="S952" s="5" t="s">
        <v>268</v>
      </c>
      <c r="T952" s="6">
        <v>0</v>
      </c>
      <c r="U952" s="5" t="s">
        <v>51</v>
      </c>
      <c r="V952" s="5" t="s">
        <v>52</v>
      </c>
      <c r="W952" s="5" t="s">
        <v>53</v>
      </c>
      <c r="X952" s="5" t="s">
        <v>150</v>
      </c>
      <c r="Y952" s="5" t="s">
        <v>151</v>
      </c>
      <c r="Z952" s="5" t="s">
        <v>152</v>
      </c>
      <c r="AA952" s="5" t="s">
        <v>57</v>
      </c>
      <c r="AB952" s="5" t="s">
        <v>58</v>
      </c>
      <c r="AC952" s="5" t="s">
        <v>52</v>
      </c>
      <c r="AD952" s="5" t="s">
        <v>131</v>
      </c>
      <c r="AE952" s="5" t="s">
        <v>112</v>
      </c>
      <c r="AF952" s="5" t="s">
        <v>153</v>
      </c>
      <c r="AG952" s="5" t="s">
        <v>837</v>
      </c>
      <c r="AH952" s="5" t="s">
        <v>149</v>
      </c>
      <c r="AI952" s="5" t="s">
        <v>64</v>
      </c>
      <c r="AJ952" s="5" t="s">
        <v>154</v>
      </c>
      <c r="AK952" s="5" t="s">
        <v>66</v>
      </c>
      <c r="AL952" s="5" t="s">
        <v>115</v>
      </c>
      <c r="AM952" s="5" t="s">
        <v>68</v>
      </c>
      <c r="AN952" s="5" t="s">
        <v>156</v>
      </c>
      <c r="AO952" s="5" t="s">
        <v>157</v>
      </c>
      <c r="AP952" s="5" t="s">
        <v>158</v>
      </c>
      <c r="AQ952" s="6">
        <v>12473</v>
      </c>
    </row>
    <row r="953" spans="1:43" ht="16.5" thickBot="1" x14ac:dyDescent="0.3">
      <c r="A953" s="4">
        <v>5341</v>
      </c>
      <c r="B953" s="5" t="s">
        <v>43</v>
      </c>
      <c r="C953" s="6">
        <v>26029000</v>
      </c>
      <c r="D953" s="5" t="s">
        <v>44</v>
      </c>
      <c r="E953" s="6">
        <v>37.772204000000002</v>
      </c>
      <c r="F953" s="6">
        <v>-122.437235</v>
      </c>
      <c r="G953" s="5" t="s">
        <v>45</v>
      </c>
      <c r="H953" s="5" t="s">
        <v>46</v>
      </c>
      <c r="I953" s="6">
        <v>3893028</v>
      </c>
      <c r="J953" s="6">
        <v>2008</v>
      </c>
      <c r="K953" s="6">
        <v>3801</v>
      </c>
      <c r="L953" s="6">
        <v>20080905</v>
      </c>
      <c r="M953" s="6">
        <v>41</v>
      </c>
      <c r="N953" s="6">
        <v>275</v>
      </c>
      <c r="O953" s="5" t="s">
        <v>119</v>
      </c>
      <c r="P953" s="5" t="s">
        <v>135</v>
      </c>
      <c r="Q953" s="5" t="s">
        <v>240</v>
      </c>
      <c r="R953" s="5" t="s">
        <v>453</v>
      </c>
      <c r="S953" s="5" t="s">
        <v>218</v>
      </c>
      <c r="T953" s="6">
        <v>0</v>
      </c>
      <c r="U953" s="5" t="s">
        <v>51</v>
      </c>
      <c r="V953" s="5" t="s">
        <v>52</v>
      </c>
      <c r="W953" s="5" t="s">
        <v>90</v>
      </c>
      <c r="X953" s="5" t="s">
        <v>91</v>
      </c>
      <c r="Y953" s="5" t="s">
        <v>92</v>
      </c>
      <c r="Z953" s="5" t="s">
        <v>56</v>
      </c>
      <c r="AA953" s="5" t="s">
        <v>57</v>
      </c>
      <c r="AB953" s="5" t="s">
        <v>58</v>
      </c>
      <c r="AC953" s="5" t="s">
        <v>52</v>
      </c>
      <c r="AD953" s="5" t="s">
        <v>131</v>
      </c>
      <c r="AE953" s="5" t="s">
        <v>112</v>
      </c>
      <c r="AF953" s="5" t="s">
        <v>93</v>
      </c>
      <c r="AG953" s="5" t="s">
        <v>596</v>
      </c>
      <c r="AH953" s="5" t="s">
        <v>149</v>
      </c>
      <c r="AI953" s="5" t="s">
        <v>64</v>
      </c>
      <c r="AJ953" s="5" t="s">
        <v>124</v>
      </c>
      <c r="AK953" s="5" t="s">
        <v>66</v>
      </c>
      <c r="AL953" s="5" t="s">
        <v>115</v>
      </c>
      <c r="AM953" s="5" t="s">
        <v>68</v>
      </c>
      <c r="AN953" s="5" t="s">
        <v>125</v>
      </c>
      <c r="AO953" s="5" t="s">
        <v>126</v>
      </c>
      <c r="AP953" s="5" t="s">
        <v>127</v>
      </c>
      <c r="AQ953" s="6">
        <v>15197</v>
      </c>
    </row>
    <row r="954" spans="1:43" ht="16.5" thickBot="1" x14ac:dyDescent="0.3">
      <c r="A954" s="4">
        <v>28655</v>
      </c>
      <c r="B954" s="5" t="s">
        <v>43</v>
      </c>
      <c r="C954" s="6">
        <v>26029000</v>
      </c>
      <c r="D954" s="5" t="s">
        <v>44</v>
      </c>
      <c r="E954" s="6">
        <v>37.772204000000002</v>
      </c>
      <c r="F954" s="6">
        <v>-122.437235</v>
      </c>
      <c r="G954" s="5" t="s">
        <v>45</v>
      </c>
      <c r="H954" s="5" t="s">
        <v>46</v>
      </c>
      <c r="I954" s="6">
        <v>4393452</v>
      </c>
      <c r="J954" s="6">
        <v>2009</v>
      </c>
      <c r="K954" s="6">
        <v>3801</v>
      </c>
      <c r="L954" s="6">
        <v>20090912</v>
      </c>
      <c r="M954" s="6">
        <v>302</v>
      </c>
      <c r="N954" s="6">
        <v>2038</v>
      </c>
      <c r="O954" s="5" t="s">
        <v>71</v>
      </c>
      <c r="P954" s="5" t="s">
        <v>128</v>
      </c>
      <c r="Q954" s="5" t="s">
        <v>240</v>
      </c>
      <c r="R954" s="5" t="s">
        <v>453</v>
      </c>
      <c r="S954" s="5" t="s">
        <v>218</v>
      </c>
      <c r="T954" s="6">
        <v>0</v>
      </c>
      <c r="U954" s="5" t="s">
        <v>51</v>
      </c>
      <c r="V954" s="5" t="s">
        <v>138</v>
      </c>
      <c r="W954" s="5" t="s">
        <v>90</v>
      </c>
      <c r="X954" s="5" t="s">
        <v>91</v>
      </c>
      <c r="Y954" s="5" t="s">
        <v>78</v>
      </c>
      <c r="Z954" s="5" t="s">
        <v>56</v>
      </c>
      <c r="AA954" s="5" t="s">
        <v>213</v>
      </c>
      <c r="AB954" s="5" t="s">
        <v>58</v>
      </c>
      <c r="AC954" s="5" t="s">
        <v>52</v>
      </c>
      <c r="AD954" s="5" t="s">
        <v>131</v>
      </c>
      <c r="AE954" s="5" t="s">
        <v>112</v>
      </c>
      <c r="AF954" s="5" t="s">
        <v>79</v>
      </c>
      <c r="AG954" s="5" t="s">
        <v>596</v>
      </c>
      <c r="AH954" s="5" t="s">
        <v>133</v>
      </c>
      <c r="AI954" s="5" t="s">
        <v>171</v>
      </c>
      <c r="AJ954" s="5" t="s">
        <v>250</v>
      </c>
      <c r="AK954" s="5" t="s">
        <v>66</v>
      </c>
      <c r="AL954" s="5" t="s">
        <v>115</v>
      </c>
      <c r="AM954" s="5" t="s">
        <v>68</v>
      </c>
      <c r="AN954" s="5" t="s">
        <v>106</v>
      </c>
      <c r="AO954" s="5" t="s">
        <v>107</v>
      </c>
      <c r="AP954" s="5" t="s">
        <v>108</v>
      </c>
      <c r="AQ954" s="6">
        <v>13917</v>
      </c>
    </row>
    <row r="955" spans="1:43" ht="16.5" thickBot="1" x14ac:dyDescent="0.3">
      <c r="A955" s="4">
        <v>11961</v>
      </c>
      <c r="B955" s="5" t="s">
        <v>43</v>
      </c>
      <c r="C955" s="6">
        <v>26344000</v>
      </c>
      <c r="D955" s="5" t="s">
        <v>44</v>
      </c>
      <c r="E955" s="6">
        <v>37.771141999999998</v>
      </c>
      <c r="F955" s="6">
        <v>-122.44553500000001</v>
      </c>
      <c r="G955" s="5" t="s">
        <v>45</v>
      </c>
      <c r="H955" s="5" t="s">
        <v>46</v>
      </c>
      <c r="I955" s="6">
        <v>5347720</v>
      </c>
      <c r="J955" s="6">
        <v>2011</v>
      </c>
      <c r="K955" s="6">
        <v>3801</v>
      </c>
      <c r="L955" s="6">
        <v>20110920</v>
      </c>
      <c r="M955" s="6">
        <v>1759</v>
      </c>
      <c r="N955" s="6">
        <v>1666</v>
      </c>
      <c r="O955" s="5" t="s">
        <v>119</v>
      </c>
      <c r="P955" s="5" t="s">
        <v>47</v>
      </c>
      <c r="Q955" s="5" t="s">
        <v>477</v>
      </c>
      <c r="R955" s="5" t="s">
        <v>644</v>
      </c>
      <c r="S955" s="5" t="s">
        <v>218</v>
      </c>
      <c r="T955" s="6">
        <v>0</v>
      </c>
      <c r="U955" s="5" t="s">
        <v>51</v>
      </c>
      <c r="V955" s="5" t="s">
        <v>52</v>
      </c>
      <c r="W955" s="5" t="s">
        <v>90</v>
      </c>
      <c r="X955" s="5" t="s">
        <v>91</v>
      </c>
      <c r="Y955" s="5" t="s">
        <v>92</v>
      </c>
      <c r="Z955" s="5" t="s">
        <v>56</v>
      </c>
      <c r="AA955" s="5" t="s">
        <v>57</v>
      </c>
      <c r="AB955" s="5" t="s">
        <v>58</v>
      </c>
      <c r="AC955" s="5" t="s">
        <v>52</v>
      </c>
      <c r="AD955" s="5" t="s">
        <v>59</v>
      </c>
      <c r="AE955" s="5" t="s">
        <v>112</v>
      </c>
      <c r="AF955" s="5" t="s">
        <v>93</v>
      </c>
      <c r="AG955" s="5" t="s">
        <v>1019</v>
      </c>
      <c r="AH955" s="5" t="s">
        <v>63</v>
      </c>
      <c r="AI955" s="5" t="s">
        <v>64</v>
      </c>
      <c r="AJ955" s="5" t="s">
        <v>250</v>
      </c>
      <c r="AK955" s="5" t="s">
        <v>66</v>
      </c>
      <c r="AL955" s="5" t="s">
        <v>115</v>
      </c>
      <c r="AM955" s="5" t="s">
        <v>68</v>
      </c>
      <c r="AN955" s="5" t="s">
        <v>106</v>
      </c>
      <c r="AO955" s="5" t="s">
        <v>107</v>
      </c>
      <c r="AP955" s="5" t="s">
        <v>108</v>
      </c>
      <c r="AQ955" s="6">
        <v>23091</v>
      </c>
    </row>
    <row r="956" spans="1:43" ht="16.5" thickBot="1" x14ac:dyDescent="0.3">
      <c r="A956" s="4">
        <v>29444</v>
      </c>
      <c r="B956" s="5" t="s">
        <v>43</v>
      </c>
      <c r="C956" s="6">
        <v>26440000</v>
      </c>
      <c r="D956" s="5" t="s">
        <v>44</v>
      </c>
      <c r="E956" s="6">
        <v>37.770097999999997</v>
      </c>
      <c r="F956" s="6">
        <v>-122.453726</v>
      </c>
      <c r="G956" s="5" t="s">
        <v>45</v>
      </c>
      <c r="H956" s="5" t="s">
        <v>46</v>
      </c>
      <c r="I956" s="6">
        <v>4915530</v>
      </c>
      <c r="J956" s="6">
        <v>2010</v>
      </c>
      <c r="K956" s="6">
        <v>3801</v>
      </c>
      <c r="L956" s="6">
        <v>20100925</v>
      </c>
      <c r="M956" s="6">
        <v>1406</v>
      </c>
      <c r="N956" s="6">
        <v>2082</v>
      </c>
      <c r="O956" s="5" t="s">
        <v>119</v>
      </c>
      <c r="P956" s="5" t="s">
        <v>128</v>
      </c>
      <c r="Q956" s="5" t="s">
        <v>769</v>
      </c>
      <c r="R956" s="5" t="s">
        <v>694</v>
      </c>
      <c r="S956" s="5" t="s">
        <v>218</v>
      </c>
      <c r="T956" s="6">
        <v>0</v>
      </c>
      <c r="U956" s="5" t="s">
        <v>51</v>
      </c>
      <c r="V956" s="5" t="s">
        <v>52</v>
      </c>
      <c r="W956" s="5" t="s">
        <v>90</v>
      </c>
      <c r="X956" s="5" t="s">
        <v>91</v>
      </c>
      <c r="Y956" s="5" t="s">
        <v>78</v>
      </c>
      <c r="Z956" s="5" t="s">
        <v>56</v>
      </c>
      <c r="AA956" s="5" t="s">
        <v>57</v>
      </c>
      <c r="AB956" s="5" t="s">
        <v>58</v>
      </c>
      <c r="AC956" s="5" t="s">
        <v>52</v>
      </c>
      <c r="AD956" s="5" t="s">
        <v>59</v>
      </c>
      <c r="AE956" s="5" t="s">
        <v>112</v>
      </c>
      <c r="AF956" s="5" t="s">
        <v>79</v>
      </c>
      <c r="AG956" s="5" t="s">
        <v>1014</v>
      </c>
      <c r="AH956" s="5" t="s">
        <v>63</v>
      </c>
      <c r="AI956" s="5" t="s">
        <v>64</v>
      </c>
      <c r="AJ956" s="5" t="s">
        <v>303</v>
      </c>
      <c r="AK956" s="5" t="s">
        <v>66</v>
      </c>
      <c r="AL956" s="5" t="s">
        <v>115</v>
      </c>
      <c r="AM956" s="5" t="s">
        <v>68</v>
      </c>
      <c r="AN956" s="5" t="s">
        <v>276</v>
      </c>
      <c r="AO956" s="5" t="s">
        <v>277</v>
      </c>
      <c r="AP956" s="5" t="s">
        <v>278</v>
      </c>
      <c r="AQ956" s="6">
        <v>14042</v>
      </c>
    </row>
    <row r="957" spans="1:43" ht="16.5" thickBot="1" x14ac:dyDescent="0.3">
      <c r="A957" s="4">
        <v>12013</v>
      </c>
      <c r="B957" s="5" t="s">
        <v>43</v>
      </c>
      <c r="C957" s="6">
        <v>26440000</v>
      </c>
      <c r="D957" s="5" t="s">
        <v>44</v>
      </c>
      <c r="E957" s="6">
        <v>37.770097999999997</v>
      </c>
      <c r="F957" s="6">
        <v>-122.453726</v>
      </c>
      <c r="G957" s="5" t="s">
        <v>45</v>
      </c>
      <c r="H957" s="5" t="s">
        <v>46</v>
      </c>
      <c r="I957" s="6">
        <v>5347760</v>
      </c>
      <c r="J957" s="6">
        <v>2011</v>
      </c>
      <c r="K957" s="6">
        <v>3801</v>
      </c>
      <c r="L957" s="6">
        <v>20110923</v>
      </c>
      <c r="M957" s="6">
        <v>1232</v>
      </c>
      <c r="N957" s="6">
        <v>2082</v>
      </c>
      <c r="O957" s="5" t="s">
        <v>119</v>
      </c>
      <c r="P957" s="5" t="s">
        <v>135</v>
      </c>
      <c r="Q957" s="7">
        <v>3E+62</v>
      </c>
      <c r="R957" s="5" t="s">
        <v>694</v>
      </c>
      <c r="S957" s="5" t="s">
        <v>218</v>
      </c>
      <c r="T957" s="6">
        <v>0</v>
      </c>
      <c r="U957" s="5" t="s">
        <v>51</v>
      </c>
      <c r="V957" s="5" t="s">
        <v>52</v>
      </c>
      <c r="W957" s="5" t="s">
        <v>90</v>
      </c>
      <c r="X957" s="5" t="s">
        <v>91</v>
      </c>
      <c r="Y957" s="5" t="s">
        <v>92</v>
      </c>
      <c r="Z957" s="5" t="s">
        <v>56</v>
      </c>
      <c r="AA957" s="5" t="s">
        <v>57</v>
      </c>
      <c r="AB957" s="5" t="s">
        <v>58</v>
      </c>
      <c r="AC957" s="5" t="s">
        <v>52</v>
      </c>
      <c r="AD957" s="5" t="s">
        <v>59</v>
      </c>
      <c r="AE957" s="5" t="s">
        <v>137</v>
      </c>
      <c r="AF957" s="5" t="s">
        <v>93</v>
      </c>
      <c r="AG957" s="5" t="s">
        <v>1014</v>
      </c>
      <c r="AH957" s="5" t="s">
        <v>81</v>
      </c>
      <c r="AI957" s="5" t="s">
        <v>64</v>
      </c>
      <c r="AJ957" s="5" t="s">
        <v>339</v>
      </c>
      <c r="AK957" s="5" t="s">
        <v>66</v>
      </c>
      <c r="AL957" s="5" t="s">
        <v>115</v>
      </c>
      <c r="AM957" s="5" t="s">
        <v>68</v>
      </c>
      <c r="AN957" s="6">
        <v>21951</v>
      </c>
      <c r="AO957" s="5" t="s">
        <v>340</v>
      </c>
      <c r="AP957" s="5" t="s">
        <v>341</v>
      </c>
      <c r="AQ957" s="6">
        <v>18283</v>
      </c>
    </row>
    <row r="958" spans="1:43" ht="16.5" thickBot="1" x14ac:dyDescent="0.3">
      <c r="A958" s="4">
        <v>251</v>
      </c>
      <c r="B958" s="5" t="s">
        <v>43</v>
      </c>
      <c r="C958" s="6">
        <v>26445000</v>
      </c>
      <c r="D958" s="6">
        <v>12085000</v>
      </c>
      <c r="E958" s="6">
        <v>37.772810999999997</v>
      </c>
      <c r="F958" s="6">
        <v>-122.454268</v>
      </c>
      <c r="G958" s="5" t="s">
        <v>45</v>
      </c>
      <c r="H958" s="5" t="s">
        <v>46</v>
      </c>
      <c r="I958" s="6">
        <v>140784510</v>
      </c>
      <c r="J958" s="6">
        <v>2014</v>
      </c>
      <c r="K958" s="6">
        <v>3801</v>
      </c>
      <c r="L958" s="6">
        <v>20140917</v>
      </c>
      <c r="M958" s="6">
        <v>1637</v>
      </c>
      <c r="N958" s="6">
        <v>441</v>
      </c>
      <c r="O958" s="5" t="s">
        <v>844</v>
      </c>
      <c r="P958" s="5" t="s">
        <v>88</v>
      </c>
      <c r="Q958" s="5" t="s">
        <v>440</v>
      </c>
      <c r="R958" s="5" t="s">
        <v>694</v>
      </c>
      <c r="S958" s="5" t="s">
        <v>268</v>
      </c>
      <c r="T958" s="6">
        <v>31</v>
      </c>
      <c r="U958" s="5" t="s">
        <v>455</v>
      </c>
      <c r="V958" s="5" t="s">
        <v>52</v>
      </c>
      <c r="W958" s="5" t="s">
        <v>90</v>
      </c>
      <c r="X958" s="5" t="s">
        <v>150</v>
      </c>
      <c r="Y958" s="5" t="s">
        <v>151</v>
      </c>
      <c r="Z958" s="5" t="s">
        <v>152</v>
      </c>
      <c r="AA958" s="5" t="s">
        <v>57</v>
      </c>
      <c r="AB958" s="5" t="s">
        <v>58</v>
      </c>
      <c r="AC958" s="5" t="s">
        <v>52</v>
      </c>
      <c r="AD958" s="5" t="s">
        <v>59</v>
      </c>
      <c r="AE958" s="5" t="s">
        <v>112</v>
      </c>
      <c r="AF958" s="5" t="s">
        <v>153</v>
      </c>
      <c r="AG958" s="5" t="s">
        <v>845</v>
      </c>
      <c r="AH958" s="5" t="s">
        <v>63</v>
      </c>
      <c r="AI958" s="5" t="s">
        <v>64</v>
      </c>
      <c r="AJ958" s="5" t="s">
        <v>236</v>
      </c>
      <c r="AK958" s="5" t="s">
        <v>83</v>
      </c>
      <c r="AL958" s="5" t="s">
        <v>115</v>
      </c>
      <c r="AM958" s="5" t="s">
        <v>68</v>
      </c>
      <c r="AN958" s="5" t="s">
        <v>237</v>
      </c>
      <c r="AO958" s="5" t="s">
        <v>238</v>
      </c>
      <c r="AP958" s="5" t="s">
        <v>179</v>
      </c>
      <c r="AQ958" s="6">
        <v>19066</v>
      </c>
    </row>
    <row r="959" spans="1:43" ht="16.5" thickBot="1" x14ac:dyDescent="0.3">
      <c r="A959" s="4">
        <v>29489</v>
      </c>
      <c r="B959" s="5" t="s">
        <v>43</v>
      </c>
      <c r="C959" s="6">
        <v>26469000</v>
      </c>
      <c r="D959" s="6">
        <v>5901000</v>
      </c>
      <c r="E959" s="6">
        <v>37.775015000000003</v>
      </c>
      <c r="F959" s="6">
        <v>-122.45265499999999</v>
      </c>
      <c r="G959" s="5" t="s">
        <v>45</v>
      </c>
      <c r="H959" s="5" t="s">
        <v>46</v>
      </c>
      <c r="I959" s="6">
        <v>6093527</v>
      </c>
      <c r="J959" s="6">
        <v>2012</v>
      </c>
      <c r="K959" s="6">
        <v>3801</v>
      </c>
      <c r="L959" s="6">
        <v>20120916</v>
      </c>
      <c r="M959" s="6">
        <v>1304</v>
      </c>
      <c r="N959" s="6">
        <v>2179</v>
      </c>
      <c r="O959" s="5" t="s">
        <v>44</v>
      </c>
      <c r="P959" s="5" t="s">
        <v>182</v>
      </c>
      <c r="Q959" s="5" t="s">
        <v>159</v>
      </c>
      <c r="R959" s="5" t="s">
        <v>174</v>
      </c>
      <c r="S959" s="5" t="s">
        <v>1029</v>
      </c>
      <c r="T959" s="6">
        <v>45</v>
      </c>
      <c r="U959" s="5" t="s">
        <v>76</v>
      </c>
      <c r="V959" s="5" t="s">
        <v>52</v>
      </c>
      <c r="W959" s="5" t="s">
        <v>90</v>
      </c>
      <c r="X959" s="5" t="s">
        <v>147</v>
      </c>
      <c r="Y959" s="5" t="s">
        <v>78</v>
      </c>
      <c r="Z959" s="5" t="s">
        <v>56</v>
      </c>
      <c r="AA959" s="5" t="s">
        <v>57</v>
      </c>
      <c r="AB959" s="5" t="s">
        <v>58</v>
      </c>
      <c r="AC959" s="5" t="s">
        <v>52</v>
      </c>
      <c r="AD959" s="5" t="s">
        <v>59</v>
      </c>
      <c r="AE959" s="5" t="s">
        <v>112</v>
      </c>
      <c r="AF959" s="5" t="s">
        <v>79</v>
      </c>
      <c r="AG959" s="5" t="s">
        <v>1033</v>
      </c>
      <c r="AH959" s="5" t="s">
        <v>81</v>
      </c>
      <c r="AI959" s="5" t="s">
        <v>64</v>
      </c>
      <c r="AJ959" s="5" t="s">
        <v>65</v>
      </c>
      <c r="AK959" s="5" t="s">
        <v>168</v>
      </c>
      <c r="AL959" s="5" t="s">
        <v>115</v>
      </c>
      <c r="AM959" s="5" t="s">
        <v>68</v>
      </c>
      <c r="AN959" s="6">
        <v>22350</v>
      </c>
      <c r="AO959" s="5" t="s">
        <v>69</v>
      </c>
      <c r="AP959" s="5" t="s">
        <v>70</v>
      </c>
      <c r="AQ959" s="6">
        <v>17078</v>
      </c>
    </row>
    <row r="960" spans="1:43" ht="16.5" thickBot="1" x14ac:dyDescent="0.3">
      <c r="A960" s="4">
        <v>9339</v>
      </c>
      <c r="B960" s="5" t="s">
        <v>43</v>
      </c>
      <c r="C960" s="6">
        <v>26465000</v>
      </c>
      <c r="D960" s="6">
        <v>12744000</v>
      </c>
      <c r="E960" s="6">
        <v>37.778270999999997</v>
      </c>
      <c r="F960" s="6">
        <v>-122.449814</v>
      </c>
      <c r="G960" s="5" t="s">
        <v>45</v>
      </c>
      <c r="H960" s="5" t="s">
        <v>46</v>
      </c>
      <c r="I960" s="6">
        <v>140757727</v>
      </c>
      <c r="J960" s="6">
        <v>2014</v>
      </c>
      <c r="K960" s="6">
        <v>3801</v>
      </c>
      <c r="L960" s="6">
        <v>20140908</v>
      </c>
      <c r="M960" s="6">
        <v>1924</v>
      </c>
      <c r="N960" s="6">
        <v>1340</v>
      </c>
      <c r="O960" s="5" t="s">
        <v>444</v>
      </c>
      <c r="P960" s="5" t="s">
        <v>172</v>
      </c>
      <c r="Q960" s="5" t="s">
        <v>48</v>
      </c>
      <c r="R960" s="5" t="s">
        <v>49</v>
      </c>
      <c r="S960" s="5" t="s">
        <v>1048</v>
      </c>
      <c r="T960" s="6">
        <v>14</v>
      </c>
      <c r="U960" s="5" t="s">
        <v>120</v>
      </c>
      <c r="V960" s="5" t="s">
        <v>52</v>
      </c>
      <c r="W960" s="5" t="s">
        <v>90</v>
      </c>
      <c r="X960" s="5" t="s">
        <v>147</v>
      </c>
      <c r="Y960" s="5" t="s">
        <v>130</v>
      </c>
      <c r="Z960" s="5" t="s">
        <v>56</v>
      </c>
      <c r="AA960" s="5" t="s">
        <v>57</v>
      </c>
      <c r="AB960" s="5" t="s">
        <v>58</v>
      </c>
      <c r="AC960" s="5" t="s">
        <v>52</v>
      </c>
      <c r="AD960" s="5" t="s">
        <v>131</v>
      </c>
      <c r="AE960" s="5" t="s">
        <v>112</v>
      </c>
      <c r="AF960" s="5" t="s">
        <v>79</v>
      </c>
      <c r="AG960" s="5" t="s">
        <v>1052</v>
      </c>
      <c r="AH960" s="5" t="s">
        <v>123</v>
      </c>
      <c r="AI960" s="5" t="s">
        <v>171</v>
      </c>
      <c r="AJ960" s="5" t="s">
        <v>65</v>
      </c>
      <c r="AK960" s="5" t="s">
        <v>66</v>
      </c>
      <c r="AL960" s="5" t="s">
        <v>115</v>
      </c>
      <c r="AM960" s="5" t="s">
        <v>68</v>
      </c>
      <c r="AN960" s="6">
        <v>22350</v>
      </c>
      <c r="AO960" s="5" t="s">
        <v>69</v>
      </c>
      <c r="AP960" s="5" t="s">
        <v>70</v>
      </c>
      <c r="AQ960" s="6">
        <v>14066</v>
      </c>
    </row>
    <row r="961" spans="1:43" ht="16.5" thickBot="1" x14ac:dyDescent="0.3">
      <c r="A961" s="4">
        <v>29476</v>
      </c>
      <c r="B961" s="5" t="s">
        <v>43</v>
      </c>
      <c r="C961" s="6">
        <v>26460000</v>
      </c>
      <c r="D961" s="6">
        <v>12743000</v>
      </c>
      <c r="E961" s="6">
        <v>37.778295</v>
      </c>
      <c r="F961" s="6">
        <v>-122.449623</v>
      </c>
      <c r="G961" s="5" t="s">
        <v>45</v>
      </c>
      <c r="H961" s="5" t="s">
        <v>46</v>
      </c>
      <c r="I961" s="6">
        <v>4915507</v>
      </c>
      <c r="J961" s="6">
        <v>2010</v>
      </c>
      <c r="K961" s="6">
        <v>3801</v>
      </c>
      <c r="L961" s="6">
        <v>20100922</v>
      </c>
      <c r="M961" s="6">
        <v>810</v>
      </c>
      <c r="N961" s="6">
        <v>649</v>
      </c>
      <c r="O961" s="5" t="s">
        <v>87</v>
      </c>
      <c r="P961" s="5" t="s">
        <v>88</v>
      </c>
      <c r="Q961" s="5" t="s">
        <v>1055</v>
      </c>
      <c r="R961" s="5" t="s">
        <v>101</v>
      </c>
      <c r="S961" s="5" t="s">
        <v>1048</v>
      </c>
      <c r="T961" s="6">
        <v>42</v>
      </c>
      <c r="U961" s="5" t="s">
        <v>76</v>
      </c>
      <c r="V961" s="5" t="s">
        <v>52</v>
      </c>
      <c r="W961" s="5" t="s">
        <v>90</v>
      </c>
      <c r="X961" s="5" t="s">
        <v>147</v>
      </c>
      <c r="Y961" s="5" t="s">
        <v>78</v>
      </c>
      <c r="Z961" s="5" t="s">
        <v>56</v>
      </c>
      <c r="AA961" s="5" t="s">
        <v>57</v>
      </c>
      <c r="AB961" s="5" t="s">
        <v>58</v>
      </c>
      <c r="AC961" s="5" t="s">
        <v>52</v>
      </c>
      <c r="AD961" s="5" t="s">
        <v>59</v>
      </c>
      <c r="AE961" s="5" t="s">
        <v>112</v>
      </c>
      <c r="AF961" s="5" t="s">
        <v>79</v>
      </c>
      <c r="AG961" s="5" t="s">
        <v>1056</v>
      </c>
      <c r="AH961" s="5" t="s">
        <v>95</v>
      </c>
      <c r="AI961" s="5" t="s">
        <v>64</v>
      </c>
      <c r="AJ961" s="5" t="s">
        <v>65</v>
      </c>
      <c r="AK961" s="5" t="s">
        <v>168</v>
      </c>
      <c r="AL961" s="5" t="s">
        <v>115</v>
      </c>
      <c r="AM961" s="5" t="s">
        <v>68</v>
      </c>
      <c r="AN961" s="6">
        <v>22350</v>
      </c>
      <c r="AO961" s="5" t="s">
        <v>69</v>
      </c>
      <c r="AP961" s="5" t="s">
        <v>70</v>
      </c>
      <c r="AQ961" s="6">
        <v>31471</v>
      </c>
    </row>
    <row r="962" spans="1:43" ht="16.5" thickBot="1" x14ac:dyDescent="0.3">
      <c r="A962" s="4">
        <v>28645</v>
      </c>
      <c r="B962" s="5" t="s">
        <v>43</v>
      </c>
      <c r="C962" s="6">
        <v>26027000</v>
      </c>
      <c r="D962" s="5" t="s">
        <v>44</v>
      </c>
      <c r="E962" s="6">
        <v>37.773345999999997</v>
      </c>
      <c r="F962" s="6">
        <v>-122.435751</v>
      </c>
      <c r="G962" s="5" t="s">
        <v>45</v>
      </c>
      <c r="H962" s="5" t="s">
        <v>46</v>
      </c>
      <c r="I962" s="6">
        <v>4881910</v>
      </c>
      <c r="J962" s="6">
        <v>2010</v>
      </c>
      <c r="K962" s="6">
        <v>3801</v>
      </c>
      <c r="L962" s="6">
        <v>20100918</v>
      </c>
      <c r="M962" s="6">
        <v>738</v>
      </c>
      <c r="N962" s="6">
        <v>438</v>
      </c>
      <c r="O962" s="5" t="s">
        <v>44</v>
      </c>
      <c r="P962" s="5" t="s">
        <v>128</v>
      </c>
      <c r="Q962" s="5" t="s">
        <v>191</v>
      </c>
      <c r="R962" s="5" t="s">
        <v>192</v>
      </c>
      <c r="S962" s="5" t="s">
        <v>680</v>
      </c>
      <c r="T962" s="6">
        <v>0</v>
      </c>
      <c r="U962" s="5" t="s">
        <v>76</v>
      </c>
      <c r="V962" s="5" t="s">
        <v>52</v>
      </c>
      <c r="W962" s="5" t="s">
        <v>90</v>
      </c>
      <c r="X962" s="5" t="s">
        <v>77</v>
      </c>
      <c r="Y962" s="5" t="s">
        <v>78</v>
      </c>
      <c r="Z962" s="5" t="s">
        <v>56</v>
      </c>
      <c r="AA962" s="5" t="s">
        <v>213</v>
      </c>
      <c r="AB962" s="5" t="s">
        <v>58</v>
      </c>
      <c r="AC962" s="5" t="s">
        <v>52</v>
      </c>
      <c r="AD962" s="5" t="s">
        <v>59</v>
      </c>
      <c r="AE962" s="5" t="s">
        <v>60</v>
      </c>
      <c r="AF962" s="5" t="s">
        <v>79</v>
      </c>
      <c r="AG962" s="5" t="s">
        <v>1001</v>
      </c>
      <c r="AH962" s="5" t="s">
        <v>95</v>
      </c>
      <c r="AI962" s="5" t="s">
        <v>215</v>
      </c>
      <c r="AJ962" s="5" t="s">
        <v>65</v>
      </c>
      <c r="AK962" s="5" t="s">
        <v>66</v>
      </c>
      <c r="AL962" s="5" t="s">
        <v>115</v>
      </c>
      <c r="AM962" s="5" t="s">
        <v>68</v>
      </c>
      <c r="AN962" s="6">
        <v>22350</v>
      </c>
      <c r="AO962" s="5" t="s">
        <v>69</v>
      </c>
      <c r="AP962" s="5" t="s">
        <v>70</v>
      </c>
      <c r="AQ962" s="6">
        <v>13915</v>
      </c>
    </row>
    <row r="963" spans="1:43" ht="16.5" thickBot="1" x14ac:dyDescent="0.3">
      <c r="A963" s="4">
        <v>9745</v>
      </c>
      <c r="B963" s="5" t="s">
        <v>43</v>
      </c>
      <c r="C963" s="6">
        <v>26028000</v>
      </c>
      <c r="D963" s="6">
        <v>10178000</v>
      </c>
      <c r="E963" s="6">
        <v>37.772337999999998</v>
      </c>
      <c r="F963" s="6">
        <v>-122.436188</v>
      </c>
      <c r="G963" s="5" t="s">
        <v>45</v>
      </c>
      <c r="H963" s="5" t="s">
        <v>46</v>
      </c>
      <c r="I963" s="6">
        <v>4915630</v>
      </c>
      <c r="J963" s="6">
        <v>2010</v>
      </c>
      <c r="K963" s="6">
        <v>3801</v>
      </c>
      <c r="L963" s="6">
        <v>20100930</v>
      </c>
      <c r="M963" s="6">
        <v>2141</v>
      </c>
      <c r="N963" s="6">
        <v>522</v>
      </c>
      <c r="O963" s="5" t="s">
        <v>119</v>
      </c>
      <c r="P963" s="5" t="s">
        <v>72</v>
      </c>
      <c r="Q963" s="5" t="s">
        <v>1012</v>
      </c>
      <c r="R963" s="5" t="s">
        <v>218</v>
      </c>
      <c r="S963" s="5" t="s">
        <v>680</v>
      </c>
      <c r="T963" s="6">
        <v>183</v>
      </c>
      <c r="U963" s="5" t="s">
        <v>120</v>
      </c>
      <c r="V963" s="5" t="s">
        <v>52</v>
      </c>
      <c r="W963" s="5" t="s">
        <v>53</v>
      </c>
      <c r="X963" s="5" t="s">
        <v>77</v>
      </c>
      <c r="Y963" s="5" t="s">
        <v>92</v>
      </c>
      <c r="Z963" s="5" t="s">
        <v>56</v>
      </c>
      <c r="AA963" s="5" t="s">
        <v>213</v>
      </c>
      <c r="AB963" s="5" t="s">
        <v>58</v>
      </c>
      <c r="AC963" s="5" t="s">
        <v>52</v>
      </c>
      <c r="AD963" s="5" t="s">
        <v>131</v>
      </c>
      <c r="AE963" s="5" t="s">
        <v>60</v>
      </c>
      <c r="AF963" s="5" t="s">
        <v>93</v>
      </c>
      <c r="AG963" s="5" t="s">
        <v>1067</v>
      </c>
      <c r="AH963" s="5" t="s">
        <v>123</v>
      </c>
      <c r="AI963" s="5" t="s">
        <v>171</v>
      </c>
      <c r="AJ963" s="5" t="s">
        <v>82</v>
      </c>
      <c r="AK963" s="5" t="s">
        <v>83</v>
      </c>
      <c r="AL963" s="5" t="s">
        <v>115</v>
      </c>
      <c r="AM963" s="5" t="s">
        <v>68</v>
      </c>
      <c r="AN963" s="6">
        <v>22106</v>
      </c>
      <c r="AO963" s="5" t="s">
        <v>85</v>
      </c>
      <c r="AP963" s="5" t="s">
        <v>86</v>
      </c>
      <c r="AQ963" s="6">
        <v>6552</v>
      </c>
    </row>
    <row r="964" spans="1:43" ht="16.5" thickBot="1" x14ac:dyDescent="0.3">
      <c r="A964" s="4">
        <v>29041</v>
      </c>
      <c r="B964" s="5" t="s">
        <v>43</v>
      </c>
      <c r="C964" s="6">
        <v>26074000</v>
      </c>
      <c r="D964" s="5" t="s">
        <v>44</v>
      </c>
      <c r="E964" s="6">
        <v>37.779867000000003</v>
      </c>
      <c r="F964" s="6">
        <v>-122.437072</v>
      </c>
      <c r="G964" s="5" t="s">
        <v>45</v>
      </c>
      <c r="H964" s="5" t="s">
        <v>46</v>
      </c>
      <c r="I964" s="6">
        <v>4866592</v>
      </c>
      <c r="J964" s="6">
        <v>2010</v>
      </c>
      <c r="K964" s="6">
        <v>3801</v>
      </c>
      <c r="L964" s="6">
        <v>20100902</v>
      </c>
      <c r="M964" s="6">
        <v>820</v>
      </c>
      <c r="N964" s="6">
        <v>4232</v>
      </c>
      <c r="O964" s="5" t="s">
        <v>119</v>
      </c>
      <c r="P964" s="5" t="s">
        <v>72</v>
      </c>
      <c r="Q964" s="5" t="s">
        <v>880</v>
      </c>
      <c r="R964" s="5" t="s">
        <v>101</v>
      </c>
      <c r="S964" s="5" t="s">
        <v>680</v>
      </c>
      <c r="T964" s="6">
        <v>0</v>
      </c>
      <c r="U964" s="5" t="s">
        <v>51</v>
      </c>
      <c r="V964" s="5" t="s">
        <v>52</v>
      </c>
      <c r="W964" s="5" t="s">
        <v>53</v>
      </c>
      <c r="X964" s="5" t="s">
        <v>91</v>
      </c>
      <c r="Y964" s="5" t="s">
        <v>78</v>
      </c>
      <c r="Z964" s="5" t="s">
        <v>56</v>
      </c>
      <c r="AA964" s="5" t="s">
        <v>57</v>
      </c>
      <c r="AB964" s="5" t="s">
        <v>58</v>
      </c>
      <c r="AC964" s="5" t="s">
        <v>52</v>
      </c>
      <c r="AD964" s="5" t="s">
        <v>59</v>
      </c>
      <c r="AE964" s="5" t="s">
        <v>112</v>
      </c>
      <c r="AF964" s="5" t="s">
        <v>79</v>
      </c>
      <c r="AG964" s="5" t="s">
        <v>1070</v>
      </c>
      <c r="AH964" s="5" t="s">
        <v>95</v>
      </c>
      <c r="AI964" s="5" t="s">
        <v>64</v>
      </c>
      <c r="AJ964" s="5" t="s">
        <v>139</v>
      </c>
      <c r="AK964" s="5" t="s">
        <v>66</v>
      </c>
      <c r="AL964" s="5" t="s">
        <v>115</v>
      </c>
      <c r="AM964" s="5" t="s">
        <v>68</v>
      </c>
      <c r="AN964" s="6">
        <v>22107</v>
      </c>
      <c r="AO964" s="5" t="s">
        <v>140</v>
      </c>
      <c r="AP964" s="5" t="s">
        <v>141</v>
      </c>
      <c r="AQ964" s="6">
        <v>7498</v>
      </c>
    </row>
    <row r="965" spans="1:43" ht="16.5" thickBot="1" x14ac:dyDescent="0.3">
      <c r="A965" s="4">
        <v>27155</v>
      </c>
      <c r="B965" s="5" t="s">
        <v>43</v>
      </c>
      <c r="C965" s="6">
        <v>26078000</v>
      </c>
      <c r="D965" s="6">
        <v>12732000</v>
      </c>
      <c r="E965" s="6">
        <v>37.779815999999997</v>
      </c>
      <c r="F965" s="6">
        <v>-122.437482</v>
      </c>
      <c r="G965" s="5" t="s">
        <v>45</v>
      </c>
      <c r="H965" s="5" t="s">
        <v>46</v>
      </c>
      <c r="I965" s="6">
        <v>140776294</v>
      </c>
      <c r="J965" s="6">
        <v>2014</v>
      </c>
      <c r="K965" s="6">
        <v>3801</v>
      </c>
      <c r="L965" s="6">
        <v>20140914</v>
      </c>
      <c r="M965" s="6">
        <v>2244</v>
      </c>
      <c r="N965" s="6">
        <v>1128</v>
      </c>
      <c r="O965" s="5" t="s">
        <v>119</v>
      </c>
      <c r="P965" s="5" t="s">
        <v>182</v>
      </c>
      <c r="Q965" s="5" t="s">
        <v>240</v>
      </c>
      <c r="R965" s="5" t="s">
        <v>101</v>
      </c>
      <c r="S965" s="5" t="s">
        <v>680</v>
      </c>
      <c r="T965" s="6">
        <v>120</v>
      </c>
      <c r="U965" s="5" t="s">
        <v>120</v>
      </c>
      <c r="V965" s="5" t="s">
        <v>52</v>
      </c>
      <c r="W965" s="5" t="s">
        <v>90</v>
      </c>
      <c r="X965" s="5" t="s">
        <v>147</v>
      </c>
      <c r="Y965" s="5" t="s">
        <v>78</v>
      </c>
      <c r="Z965" s="5" t="s">
        <v>56</v>
      </c>
      <c r="AA965" s="5" t="s">
        <v>57</v>
      </c>
      <c r="AB965" s="5" t="s">
        <v>58</v>
      </c>
      <c r="AC965" s="5" t="s">
        <v>52</v>
      </c>
      <c r="AD965" s="5" t="s">
        <v>131</v>
      </c>
      <c r="AE965" s="5" t="s">
        <v>60</v>
      </c>
      <c r="AF965" s="5" t="s">
        <v>79</v>
      </c>
      <c r="AG965" s="5" t="s">
        <v>1071</v>
      </c>
      <c r="AH965" s="5" t="s">
        <v>149</v>
      </c>
      <c r="AI965" s="5" t="s">
        <v>64</v>
      </c>
      <c r="AJ965" s="5" t="s">
        <v>293</v>
      </c>
      <c r="AK965" s="5" t="s">
        <v>168</v>
      </c>
      <c r="AL965" s="5" t="s">
        <v>115</v>
      </c>
      <c r="AM965" s="5" t="s">
        <v>68</v>
      </c>
      <c r="AN965" s="6">
        <v>23152</v>
      </c>
      <c r="AO965" s="5" t="s">
        <v>185</v>
      </c>
      <c r="AP965" s="5" t="s">
        <v>186</v>
      </c>
      <c r="AQ965" s="6">
        <v>857</v>
      </c>
    </row>
    <row r="966" spans="1:43" ht="16.5" thickBot="1" x14ac:dyDescent="0.3">
      <c r="A966" s="4">
        <v>11861</v>
      </c>
      <c r="B966" s="5" t="s">
        <v>43</v>
      </c>
      <c r="C966" s="6">
        <v>26437000</v>
      </c>
      <c r="D966" s="5" t="s">
        <v>44</v>
      </c>
      <c r="E966" s="6">
        <v>37.772188999999997</v>
      </c>
      <c r="F966" s="6">
        <v>-122.452437</v>
      </c>
      <c r="G966" s="5" t="s">
        <v>45</v>
      </c>
      <c r="H966" s="5" t="s">
        <v>46</v>
      </c>
      <c r="I966" s="6">
        <v>5334733</v>
      </c>
      <c r="J966" s="6">
        <v>2011</v>
      </c>
      <c r="K966" s="6">
        <v>3801</v>
      </c>
      <c r="L966" s="6">
        <v>20110901</v>
      </c>
      <c r="M966" s="6">
        <v>154</v>
      </c>
      <c r="N966" s="6">
        <v>1105</v>
      </c>
      <c r="O966" s="5" t="s">
        <v>119</v>
      </c>
      <c r="P966" s="5" t="s">
        <v>72</v>
      </c>
      <c r="Q966" s="5" t="s">
        <v>146</v>
      </c>
      <c r="R966" s="5" t="s">
        <v>109</v>
      </c>
      <c r="S966" s="5" t="s">
        <v>751</v>
      </c>
      <c r="T966" s="6">
        <v>0</v>
      </c>
      <c r="U966" s="5" t="s">
        <v>51</v>
      </c>
      <c r="V966" s="5" t="s">
        <v>52</v>
      </c>
      <c r="W966" s="5" t="s">
        <v>90</v>
      </c>
      <c r="X966" s="5" t="s">
        <v>147</v>
      </c>
      <c r="Y966" s="5" t="s">
        <v>92</v>
      </c>
      <c r="Z966" s="5" t="s">
        <v>56</v>
      </c>
      <c r="AA966" s="5" t="s">
        <v>57</v>
      </c>
      <c r="AB966" s="5" t="s">
        <v>58</v>
      </c>
      <c r="AC966" s="5" t="s">
        <v>52</v>
      </c>
      <c r="AD966" s="5" t="s">
        <v>131</v>
      </c>
      <c r="AE966" s="5" t="s">
        <v>112</v>
      </c>
      <c r="AF966" s="5" t="s">
        <v>93</v>
      </c>
      <c r="AG966" s="5" t="s">
        <v>1078</v>
      </c>
      <c r="AH966" s="5" t="s">
        <v>149</v>
      </c>
      <c r="AI966" s="5" t="s">
        <v>64</v>
      </c>
      <c r="AJ966" s="5" t="s">
        <v>369</v>
      </c>
      <c r="AK966" s="5" t="s">
        <v>66</v>
      </c>
      <c r="AL966" s="5" t="s">
        <v>115</v>
      </c>
      <c r="AM966" s="5" t="s">
        <v>68</v>
      </c>
      <c r="AN966" s="5" t="s">
        <v>370</v>
      </c>
      <c r="AO966" s="5" t="s">
        <v>371</v>
      </c>
      <c r="AP966" s="5" t="s">
        <v>372</v>
      </c>
      <c r="AQ966" s="6">
        <v>23082</v>
      </c>
    </row>
    <row r="967" spans="1:43" ht="16.5" thickBot="1" x14ac:dyDescent="0.3">
      <c r="A967" s="4">
        <v>29435</v>
      </c>
      <c r="B967" s="5" t="s">
        <v>43</v>
      </c>
      <c r="C967" s="6">
        <v>26436000</v>
      </c>
      <c r="D967" s="5" t="s">
        <v>44</v>
      </c>
      <c r="E967" s="6">
        <v>37.771230000000003</v>
      </c>
      <c r="F967" s="6">
        <v>-122.452242</v>
      </c>
      <c r="G967" s="5" t="s">
        <v>45</v>
      </c>
      <c r="H967" s="5" t="s">
        <v>46</v>
      </c>
      <c r="I967" s="6">
        <v>2789163</v>
      </c>
      <c r="J967" s="6">
        <v>2006</v>
      </c>
      <c r="K967" s="6">
        <v>3801</v>
      </c>
      <c r="L967" s="6">
        <v>20060912</v>
      </c>
      <c r="M967" s="6">
        <v>1035</v>
      </c>
      <c r="N967" s="6">
        <v>805</v>
      </c>
      <c r="O967" s="5" t="s">
        <v>119</v>
      </c>
      <c r="P967" s="5" t="s">
        <v>47</v>
      </c>
      <c r="Q967" s="5" t="s">
        <v>142</v>
      </c>
      <c r="R967" s="5" t="s">
        <v>192</v>
      </c>
      <c r="S967" s="5" t="s">
        <v>751</v>
      </c>
      <c r="T967" s="6">
        <v>0</v>
      </c>
      <c r="U967" s="5" t="s">
        <v>51</v>
      </c>
      <c r="V967" s="5" t="s">
        <v>52</v>
      </c>
      <c r="W967" s="5" t="s">
        <v>53</v>
      </c>
      <c r="X967" s="5" t="s">
        <v>91</v>
      </c>
      <c r="Y967" s="5" t="s">
        <v>78</v>
      </c>
      <c r="Z967" s="5" t="s">
        <v>56</v>
      </c>
      <c r="AA967" s="5" t="s">
        <v>57</v>
      </c>
      <c r="AB967" s="5" t="s">
        <v>58</v>
      </c>
      <c r="AC967" s="5" t="s">
        <v>52</v>
      </c>
      <c r="AD967" s="5" t="s">
        <v>59</v>
      </c>
      <c r="AE967" s="5" t="s">
        <v>112</v>
      </c>
      <c r="AF967" s="5" t="s">
        <v>79</v>
      </c>
      <c r="AG967" s="5" t="s">
        <v>1086</v>
      </c>
      <c r="AH967" s="5" t="s">
        <v>81</v>
      </c>
      <c r="AI967" s="5" t="s">
        <v>64</v>
      </c>
      <c r="AJ967" s="5" t="s">
        <v>124</v>
      </c>
      <c r="AK967" s="5" t="s">
        <v>66</v>
      </c>
      <c r="AL967" s="5" t="s">
        <v>115</v>
      </c>
      <c r="AM967" s="5" t="s">
        <v>68</v>
      </c>
      <c r="AN967" s="5" t="s">
        <v>125</v>
      </c>
      <c r="AO967" s="5" t="s">
        <v>126</v>
      </c>
      <c r="AP967" s="5" t="s">
        <v>127</v>
      </c>
      <c r="AQ967" s="6">
        <v>11177</v>
      </c>
    </row>
    <row r="968" spans="1:43" ht="16.5" thickBot="1" x14ac:dyDescent="0.3">
      <c r="A968" s="4">
        <v>29494</v>
      </c>
      <c r="B968" s="5" t="s">
        <v>43</v>
      </c>
      <c r="C968" s="6">
        <v>26475000</v>
      </c>
      <c r="D968" s="5" t="s">
        <v>44</v>
      </c>
      <c r="E968" s="6">
        <v>37.774754999999999</v>
      </c>
      <c r="F968" s="6">
        <v>-122.454683</v>
      </c>
      <c r="G968" s="5" t="s">
        <v>45</v>
      </c>
      <c r="H968" s="5" t="s">
        <v>46</v>
      </c>
      <c r="I968" s="6">
        <v>3883805</v>
      </c>
      <c r="J968" s="6">
        <v>2008</v>
      </c>
      <c r="K968" s="6">
        <v>3801</v>
      </c>
      <c r="L968" s="6">
        <v>20080916</v>
      </c>
      <c r="M968" s="6">
        <v>245</v>
      </c>
      <c r="N968" s="6">
        <v>2063</v>
      </c>
      <c r="O968" s="5" t="s">
        <v>313</v>
      </c>
      <c r="P968" s="5" t="s">
        <v>47</v>
      </c>
      <c r="Q968" s="5" t="s">
        <v>1098</v>
      </c>
      <c r="R968" s="5" t="s">
        <v>174</v>
      </c>
      <c r="S968" s="5" t="s">
        <v>694</v>
      </c>
      <c r="T968" s="6">
        <v>0</v>
      </c>
      <c r="U968" s="5" t="s">
        <v>51</v>
      </c>
      <c r="V968" s="5" t="s">
        <v>52</v>
      </c>
      <c r="W968" s="5" t="s">
        <v>53</v>
      </c>
      <c r="X968" s="5" t="s">
        <v>54</v>
      </c>
      <c r="Y968" s="5" t="s">
        <v>78</v>
      </c>
      <c r="Z968" s="5" t="s">
        <v>56</v>
      </c>
      <c r="AA968" s="5" t="s">
        <v>57</v>
      </c>
      <c r="AB968" s="5" t="s">
        <v>58</v>
      </c>
      <c r="AC968" s="5" t="s">
        <v>52</v>
      </c>
      <c r="AD968" s="5" t="s">
        <v>131</v>
      </c>
      <c r="AE968" s="5" t="s">
        <v>112</v>
      </c>
      <c r="AF968" s="5" t="s">
        <v>79</v>
      </c>
      <c r="AG968" s="5" t="s">
        <v>756</v>
      </c>
      <c r="AH968" s="5" t="s">
        <v>133</v>
      </c>
      <c r="AI968" s="5" t="s">
        <v>64</v>
      </c>
      <c r="AJ968" s="5" t="s">
        <v>250</v>
      </c>
      <c r="AK968" s="5" t="s">
        <v>66</v>
      </c>
      <c r="AL968" s="5" t="s">
        <v>115</v>
      </c>
      <c r="AM968" s="5" t="s">
        <v>68</v>
      </c>
      <c r="AN968" s="5" t="s">
        <v>106</v>
      </c>
      <c r="AO968" s="5" t="s">
        <v>107</v>
      </c>
      <c r="AP968" s="5" t="s">
        <v>108</v>
      </c>
      <c r="AQ968" s="6">
        <v>4895</v>
      </c>
    </row>
    <row r="969" spans="1:43" ht="16.5" thickBot="1" x14ac:dyDescent="0.3">
      <c r="A969" s="4">
        <v>29370</v>
      </c>
      <c r="B969" s="5" t="s">
        <v>43</v>
      </c>
      <c r="C969" s="6">
        <v>26393000</v>
      </c>
      <c r="D969" s="5" t="s">
        <v>44</v>
      </c>
      <c r="E969" s="6">
        <v>37.778750000000002</v>
      </c>
      <c r="F969" s="6">
        <v>-122.44603499999999</v>
      </c>
      <c r="G969" s="5" t="s">
        <v>45</v>
      </c>
      <c r="H969" s="5" t="s">
        <v>46</v>
      </c>
      <c r="I969" s="6">
        <v>9015236</v>
      </c>
      <c r="J969" s="6">
        <v>2006</v>
      </c>
      <c r="K969" s="6">
        <v>3801</v>
      </c>
      <c r="L969" s="6">
        <v>20060901</v>
      </c>
      <c r="M969" s="6">
        <v>2320</v>
      </c>
      <c r="N969" s="6">
        <v>4085</v>
      </c>
      <c r="O969" s="5" t="s">
        <v>119</v>
      </c>
      <c r="P969" s="5" t="s">
        <v>135</v>
      </c>
      <c r="Q969" s="5" t="s">
        <v>1145</v>
      </c>
      <c r="R969" s="5" t="s">
        <v>1146</v>
      </c>
      <c r="S969" s="5" t="s">
        <v>101</v>
      </c>
      <c r="T969" s="6">
        <v>0</v>
      </c>
      <c r="U969" s="5" t="s">
        <v>51</v>
      </c>
      <c r="V969" s="5" t="s">
        <v>52</v>
      </c>
      <c r="W969" s="5" t="s">
        <v>53</v>
      </c>
      <c r="X969" s="5" t="s">
        <v>54</v>
      </c>
      <c r="Y969" s="5" t="s">
        <v>55</v>
      </c>
      <c r="Z969" s="5" t="s">
        <v>56</v>
      </c>
      <c r="AA969" s="5" t="s">
        <v>57</v>
      </c>
      <c r="AB969" s="5" t="s">
        <v>58</v>
      </c>
      <c r="AC969" s="5" t="s">
        <v>52</v>
      </c>
      <c r="AD969" s="5" t="s">
        <v>131</v>
      </c>
      <c r="AE969" s="5" t="s">
        <v>60</v>
      </c>
      <c r="AF969" s="5" t="s">
        <v>79</v>
      </c>
      <c r="AG969" s="5" t="s">
        <v>967</v>
      </c>
      <c r="AH969" s="5" t="s">
        <v>149</v>
      </c>
      <c r="AI969" s="5" t="s">
        <v>171</v>
      </c>
      <c r="AJ969" s="5" t="s">
        <v>65</v>
      </c>
      <c r="AK969" s="5" t="s">
        <v>66</v>
      </c>
      <c r="AL969" s="5" t="s">
        <v>115</v>
      </c>
      <c r="AM969" s="5" t="s">
        <v>68</v>
      </c>
      <c r="AN969" s="6">
        <v>22350</v>
      </c>
      <c r="AO969" s="5" t="s">
        <v>69</v>
      </c>
      <c r="AP969" s="5" t="s">
        <v>70</v>
      </c>
      <c r="AQ969" s="6">
        <v>5068</v>
      </c>
    </row>
    <row r="970" spans="1:43" ht="16.5" thickBot="1" x14ac:dyDescent="0.3">
      <c r="A970" s="4">
        <v>29035</v>
      </c>
      <c r="B970" s="5" t="s">
        <v>43</v>
      </c>
      <c r="C970" s="6">
        <v>26074000</v>
      </c>
      <c r="D970" s="5" t="s">
        <v>44</v>
      </c>
      <c r="E970" s="6">
        <v>37.779867000000003</v>
      </c>
      <c r="F970" s="6">
        <v>-122.437072</v>
      </c>
      <c r="G970" s="5" t="s">
        <v>45</v>
      </c>
      <c r="H970" s="5" t="s">
        <v>46</v>
      </c>
      <c r="I970" s="6">
        <v>2267967</v>
      </c>
      <c r="J970" s="6">
        <v>2005</v>
      </c>
      <c r="K970" s="6">
        <v>3801</v>
      </c>
      <c r="L970" s="6">
        <v>20050914</v>
      </c>
      <c r="M970" s="6">
        <v>350</v>
      </c>
      <c r="N970" s="6">
        <v>1666</v>
      </c>
      <c r="O970" s="5" t="s">
        <v>119</v>
      </c>
      <c r="P970" s="5" t="s">
        <v>88</v>
      </c>
      <c r="Q970" s="6">
        <v>4</v>
      </c>
      <c r="R970" s="5" t="s">
        <v>680</v>
      </c>
      <c r="S970" s="5" t="s">
        <v>101</v>
      </c>
      <c r="T970" s="6">
        <v>0</v>
      </c>
      <c r="U970" s="5" t="s">
        <v>51</v>
      </c>
      <c r="V970" s="5" t="s">
        <v>52</v>
      </c>
      <c r="W970" s="5" t="s">
        <v>90</v>
      </c>
      <c r="X970" s="5" t="s">
        <v>91</v>
      </c>
      <c r="Y970" s="5" t="s">
        <v>78</v>
      </c>
      <c r="Z970" s="5" t="s">
        <v>56</v>
      </c>
      <c r="AA970" s="5" t="s">
        <v>57</v>
      </c>
      <c r="AB970" s="5" t="s">
        <v>58</v>
      </c>
      <c r="AC970" s="5" t="s">
        <v>52</v>
      </c>
      <c r="AD970" s="5" t="s">
        <v>131</v>
      </c>
      <c r="AE970" s="5" t="s">
        <v>112</v>
      </c>
      <c r="AF970" s="5" t="s">
        <v>79</v>
      </c>
      <c r="AG970" s="5" t="s">
        <v>1070</v>
      </c>
      <c r="AH970" s="5" t="s">
        <v>133</v>
      </c>
      <c r="AI970" s="5" t="s">
        <v>64</v>
      </c>
      <c r="AJ970" s="5" t="s">
        <v>729</v>
      </c>
      <c r="AK970" s="5" t="s">
        <v>66</v>
      </c>
      <c r="AL970" s="5" t="s">
        <v>115</v>
      </c>
      <c r="AM970" s="5" t="s">
        <v>68</v>
      </c>
      <c r="AN970" s="5" t="s">
        <v>730</v>
      </c>
      <c r="AO970" s="5" t="s">
        <v>731</v>
      </c>
      <c r="AP970" s="5" t="s">
        <v>732</v>
      </c>
      <c r="AQ970" s="6">
        <v>13989</v>
      </c>
    </row>
  </sheetData>
  <autoFilter ref="A1:AQ970">
    <sortState ref="A2:AQ970">
      <sortCondition ref="AL1:AL970"/>
    </sortState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80"/>
  <sheetViews>
    <sheetView tabSelected="1" workbookViewId="0">
      <selection activeCell="W14" sqref="W14"/>
    </sheetView>
  </sheetViews>
  <sheetFormatPr defaultRowHeight="12.75" x14ac:dyDescent="0.2"/>
  <cols>
    <col min="1" max="2" width="9.140625" style="9"/>
    <col min="3" max="3" width="90" style="9" customWidth="1"/>
    <col min="4" max="4" width="19.140625" style="9" bestFit="1" customWidth="1"/>
    <col min="5" max="5" width="9.140625" style="9"/>
    <col min="6" max="6" width="29.28515625" style="9" customWidth="1"/>
    <col min="7" max="7" width="20.140625" style="9" bestFit="1" customWidth="1"/>
    <col min="8" max="8" width="9.140625" style="9"/>
    <col min="9" max="9" width="26" style="9" bestFit="1" customWidth="1"/>
    <col min="10" max="10" width="24.7109375" style="9" bestFit="1" customWidth="1"/>
    <col min="11" max="11" width="9.140625" style="9"/>
    <col min="12" max="12" width="37.7109375" style="9" bestFit="1" customWidth="1"/>
    <col min="13" max="13" width="25" style="9" bestFit="1" customWidth="1"/>
    <col min="14" max="14" width="9.140625" style="9"/>
    <col min="15" max="15" width="86.28515625" style="9" customWidth="1"/>
    <col min="16" max="16" width="25" style="9" bestFit="1" customWidth="1"/>
    <col min="17" max="17" width="9.140625" style="9"/>
    <col min="18" max="18" width="22.140625" style="9" customWidth="1"/>
    <col min="19" max="19" width="21.140625" style="9" bestFit="1" customWidth="1"/>
    <col min="20" max="20" width="9.140625" style="9"/>
    <col min="21" max="21" width="29.28515625" style="9" customWidth="1"/>
    <col min="22" max="22" width="21.140625" style="9" customWidth="1"/>
    <col min="23" max="23" width="19" style="9" bestFit="1" customWidth="1"/>
    <col min="24" max="16384" width="9.140625" style="9"/>
  </cols>
  <sheetData>
    <row r="1" spans="1:23" ht="15" x14ac:dyDescent="0.25">
      <c r="C1" s="10" t="s">
        <v>17</v>
      </c>
      <c r="D1" t="s">
        <v>1394</v>
      </c>
      <c r="O1" s="10" t="s">
        <v>36</v>
      </c>
      <c r="P1" t="s">
        <v>66</v>
      </c>
      <c r="U1"/>
      <c r="V1"/>
    </row>
    <row r="2" spans="1:23" ht="15" x14ac:dyDescent="0.25">
      <c r="C2" s="10" t="s">
        <v>18</v>
      </c>
      <c r="D2" t="s">
        <v>1394</v>
      </c>
      <c r="O2" s="10" t="s">
        <v>31</v>
      </c>
      <c r="P2" t="s">
        <v>153</v>
      </c>
      <c r="U2"/>
      <c r="V2"/>
    </row>
    <row r="3" spans="1:23" ht="15" x14ac:dyDescent="0.25">
      <c r="A3" s="9" t="s">
        <v>1158</v>
      </c>
      <c r="C3"/>
      <c r="D3"/>
      <c r="E3"/>
      <c r="F3" s="10" t="s">
        <v>1150</v>
      </c>
      <c r="G3" t="s">
        <v>1154</v>
      </c>
      <c r="H3"/>
      <c r="I3" s="10" t="s">
        <v>1150</v>
      </c>
      <c r="J3" t="s">
        <v>1156</v>
      </c>
      <c r="K3"/>
      <c r="L3" s="10" t="s">
        <v>1150</v>
      </c>
      <c r="M3" t="s">
        <v>1155</v>
      </c>
      <c r="N3"/>
      <c r="O3" s="10" t="s">
        <v>25</v>
      </c>
      <c r="P3" t="s">
        <v>1394</v>
      </c>
      <c r="Q3"/>
      <c r="R3" s="10" t="s">
        <v>1150</v>
      </c>
      <c r="S3" t="s">
        <v>1157</v>
      </c>
      <c r="T3"/>
      <c r="U3"/>
      <c r="V3"/>
      <c r="W3"/>
    </row>
    <row r="4" spans="1:23" ht="15" x14ac:dyDescent="0.25">
      <c r="A4" s="9">
        <f>COUNT(Raw!A2:A970)</f>
        <v>969</v>
      </c>
      <c r="C4" s="10" t="s">
        <v>1150</v>
      </c>
      <c r="D4" t="s">
        <v>1152</v>
      </c>
      <c r="E4"/>
      <c r="F4" s="11" t="s">
        <v>79</v>
      </c>
      <c r="G4" s="13">
        <v>559</v>
      </c>
      <c r="H4">
        <f>165/969</f>
        <v>0.17027863777089783</v>
      </c>
      <c r="I4" s="11" t="s">
        <v>337</v>
      </c>
      <c r="J4" s="13">
        <v>7</v>
      </c>
      <c r="K4"/>
      <c r="L4" s="11" t="s">
        <v>337</v>
      </c>
      <c r="M4" s="13">
        <v>7</v>
      </c>
      <c r="N4">
        <f>194/969</f>
        <v>0.20020639834881321</v>
      </c>
      <c r="O4"/>
      <c r="P4"/>
      <c r="Q4"/>
      <c r="R4" s="11" t="s">
        <v>91</v>
      </c>
      <c r="S4" s="13">
        <v>370</v>
      </c>
      <c r="T4"/>
      <c r="U4" s="10" t="s">
        <v>1150</v>
      </c>
      <c r="V4" t="s">
        <v>1157</v>
      </c>
      <c r="W4"/>
    </row>
    <row r="5" spans="1:23" ht="15" x14ac:dyDescent="0.25">
      <c r="C5" s="11" t="s">
        <v>79</v>
      </c>
      <c r="D5" s="13">
        <v>293</v>
      </c>
      <c r="E5"/>
      <c r="F5" s="11" t="s">
        <v>153</v>
      </c>
      <c r="G5" s="13">
        <v>165</v>
      </c>
      <c r="H5">
        <f>(213+29)/969</f>
        <v>0.24974200206398348</v>
      </c>
      <c r="I5" s="12" t="s">
        <v>91</v>
      </c>
      <c r="J5" s="13">
        <v>2</v>
      </c>
      <c r="K5"/>
      <c r="L5" s="12" t="s">
        <v>152</v>
      </c>
      <c r="M5" s="13">
        <v>2</v>
      </c>
      <c r="N5">
        <f>144/969</f>
        <v>0.14860681114551083</v>
      </c>
      <c r="O5" s="10" t="s">
        <v>1150</v>
      </c>
      <c r="P5" t="s">
        <v>1155</v>
      </c>
      <c r="Q5"/>
      <c r="R5" s="11" t="s">
        <v>54</v>
      </c>
      <c r="S5" s="13">
        <v>68</v>
      </c>
      <c r="T5"/>
      <c r="U5" s="11" t="s">
        <v>79</v>
      </c>
      <c r="V5" s="13">
        <v>281</v>
      </c>
      <c r="W5"/>
    </row>
    <row r="6" spans="1:23" ht="15" x14ac:dyDescent="0.25">
      <c r="C6" s="11" t="s">
        <v>153</v>
      </c>
      <c r="D6" s="13">
        <v>74</v>
      </c>
      <c r="E6"/>
      <c r="F6" s="11" t="s">
        <v>93</v>
      </c>
      <c r="G6" s="13">
        <v>213</v>
      </c>
      <c r="H6">
        <f>29/(213+29)</f>
        <v>0.11983471074380166</v>
      </c>
      <c r="I6" s="12" t="s">
        <v>147</v>
      </c>
      <c r="J6" s="13">
        <v>2</v>
      </c>
      <c r="K6"/>
      <c r="L6" s="12" t="s">
        <v>56</v>
      </c>
      <c r="M6" s="13">
        <v>4</v>
      </c>
      <c r="N6">
        <f>161/969</f>
        <v>0.16615067079463364</v>
      </c>
      <c r="O6" s="11" t="s">
        <v>238</v>
      </c>
      <c r="P6" s="13">
        <v>66</v>
      </c>
      <c r="Q6"/>
      <c r="R6" s="11" t="s">
        <v>143</v>
      </c>
      <c r="S6" s="13">
        <v>11</v>
      </c>
      <c r="T6"/>
      <c r="U6" s="11" t="s">
        <v>93</v>
      </c>
      <c r="V6" s="13">
        <v>96</v>
      </c>
      <c r="W6"/>
    </row>
    <row r="7" spans="1:23" ht="15" x14ac:dyDescent="0.25">
      <c r="C7" s="12" t="s">
        <v>152</v>
      </c>
      <c r="D7" s="13">
        <v>52</v>
      </c>
      <c r="E7"/>
      <c r="F7" s="12" t="s">
        <v>644</v>
      </c>
      <c r="G7" s="13">
        <v>41</v>
      </c>
      <c r="H7"/>
      <c r="I7" s="12" t="s">
        <v>77</v>
      </c>
      <c r="J7" s="13">
        <v>1</v>
      </c>
      <c r="K7"/>
      <c r="L7" s="12" t="s">
        <v>269</v>
      </c>
      <c r="M7" s="13">
        <v>1</v>
      </c>
      <c r="N7"/>
      <c r="O7" s="12" t="s">
        <v>90</v>
      </c>
      <c r="P7" s="13">
        <v>42</v>
      </c>
      <c r="Q7"/>
      <c r="R7" s="11" t="s">
        <v>52</v>
      </c>
      <c r="S7" s="13">
        <v>15</v>
      </c>
      <c r="T7"/>
      <c r="U7" s="12" t="s">
        <v>644</v>
      </c>
      <c r="V7" s="13">
        <v>36</v>
      </c>
      <c r="W7"/>
    </row>
    <row r="8" spans="1:23" ht="15" x14ac:dyDescent="0.25">
      <c r="C8" s="14" t="s">
        <v>238</v>
      </c>
      <c r="D8" s="13">
        <v>31</v>
      </c>
      <c r="E8"/>
      <c r="F8" s="14" t="s">
        <v>109</v>
      </c>
      <c r="G8" s="13">
        <v>32</v>
      </c>
      <c r="H8">
        <f>73/165</f>
        <v>0.44242424242424244</v>
      </c>
      <c r="I8" s="12" t="s">
        <v>150</v>
      </c>
      <c r="J8" s="13">
        <v>2</v>
      </c>
      <c r="K8"/>
      <c r="L8" s="11" t="s">
        <v>90</v>
      </c>
      <c r="M8" s="13">
        <v>621</v>
      </c>
      <c r="N8"/>
      <c r="O8" s="12" t="s">
        <v>53</v>
      </c>
      <c r="P8" s="13">
        <v>20</v>
      </c>
      <c r="Q8"/>
      <c r="R8" s="11" t="s">
        <v>249</v>
      </c>
      <c r="S8" s="13">
        <v>46</v>
      </c>
      <c r="T8"/>
      <c r="U8" s="14" t="s">
        <v>109</v>
      </c>
      <c r="V8" s="13">
        <v>32</v>
      </c>
      <c r="W8"/>
    </row>
    <row r="9" spans="1:23" ht="15" x14ac:dyDescent="0.25">
      <c r="C9" s="14" t="s">
        <v>499</v>
      </c>
      <c r="D9" s="13">
        <v>9</v>
      </c>
      <c r="E9">
        <f>114/165</f>
        <v>0.69090909090909092</v>
      </c>
      <c r="F9" s="14" t="s">
        <v>192</v>
      </c>
      <c r="G9" s="13">
        <v>3</v>
      </c>
      <c r="H9"/>
      <c r="I9" s="11" t="s">
        <v>90</v>
      </c>
      <c r="J9" s="13">
        <v>621</v>
      </c>
      <c r="K9"/>
      <c r="L9" s="12" t="s">
        <v>152</v>
      </c>
      <c r="M9" s="13">
        <v>68</v>
      </c>
      <c r="N9"/>
      <c r="O9" s="12" t="s">
        <v>111</v>
      </c>
      <c r="P9" s="13">
        <v>4</v>
      </c>
      <c r="Q9"/>
      <c r="R9" s="11" t="s">
        <v>102</v>
      </c>
      <c r="S9" s="13">
        <v>20</v>
      </c>
      <c r="T9"/>
      <c r="U9" s="14" t="s">
        <v>101</v>
      </c>
      <c r="V9" s="13">
        <v>2</v>
      </c>
      <c r="W9"/>
    </row>
    <row r="10" spans="1:23" ht="15" x14ac:dyDescent="0.25">
      <c r="C10" s="14" t="s">
        <v>244</v>
      </c>
      <c r="D10" s="13">
        <v>2</v>
      </c>
      <c r="E10"/>
      <c r="F10" s="14" t="s">
        <v>218</v>
      </c>
      <c r="G10" s="13">
        <v>2</v>
      </c>
      <c r="H10"/>
      <c r="I10" s="12" t="s">
        <v>91</v>
      </c>
      <c r="J10" s="13">
        <v>230</v>
      </c>
      <c r="K10"/>
      <c r="L10" s="12" t="s">
        <v>203</v>
      </c>
      <c r="M10" s="13">
        <v>12</v>
      </c>
      <c r="N10"/>
      <c r="O10" s="11" t="s">
        <v>499</v>
      </c>
      <c r="P10" s="13">
        <v>14</v>
      </c>
      <c r="Q10"/>
      <c r="R10" s="11" t="s">
        <v>147</v>
      </c>
      <c r="S10" s="13">
        <v>168</v>
      </c>
      <c r="T10"/>
      <c r="U10" s="14" t="s">
        <v>268</v>
      </c>
      <c r="V10" s="13">
        <v>1</v>
      </c>
      <c r="W10"/>
    </row>
    <row r="11" spans="1:23" ht="15" x14ac:dyDescent="0.25">
      <c r="C11" s="14" t="s">
        <v>69</v>
      </c>
      <c r="D11" s="13">
        <v>2</v>
      </c>
      <c r="E11"/>
      <c r="F11" s="14" t="s">
        <v>101</v>
      </c>
      <c r="G11" s="13">
        <v>2</v>
      </c>
      <c r="H11"/>
      <c r="I11" s="12" t="s">
        <v>54</v>
      </c>
      <c r="J11" s="13">
        <v>37</v>
      </c>
      <c r="K11"/>
      <c r="L11" s="12" t="s">
        <v>358</v>
      </c>
      <c r="M11" s="13">
        <v>7</v>
      </c>
      <c r="N11"/>
      <c r="O11" s="12" t="s">
        <v>90</v>
      </c>
      <c r="P11" s="13">
        <v>6</v>
      </c>
      <c r="Q11"/>
      <c r="R11" s="11" t="s">
        <v>77</v>
      </c>
      <c r="S11" s="13">
        <v>125</v>
      </c>
      <c r="T11"/>
      <c r="U11" s="14" t="s">
        <v>174</v>
      </c>
      <c r="V11" s="13">
        <v>1</v>
      </c>
      <c r="W11"/>
    </row>
    <row r="12" spans="1:23" ht="15" x14ac:dyDescent="0.25">
      <c r="C12" s="14" t="s">
        <v>126</v>
      </c>
      <c r="D12" s="13">
        <v>2</v>
      </c>
      <c r="E12"/>
      <c r="F12" s="14" t="s">
        <v>174</v>
      </c>
      <c r="G12" s="13">
        <v>1</v>
      </c>
      <c r="H12"/>
      <c r="I12" s="12" t="s">
        <v>143</v>
      </c>
      <c r="J12" s="13">
        <v>6</v>
      </c>
      <c r="K12"/>
      <c r="L12" s="12" t="s">
        <v>56</v>
      </c>
      <c r="M12" s="13">
        <v>528</v>
      </c>
      <c r="N12"/>
      <c r="O12" s="12" t="s">
        <v>53</v>
      </c>
      <c r="P12" s="13">
        <v>5</v>
      </c>
      <c r="Q12"/>
      <c r="R12" s="11" t="s">
        <v>150</v>
      </c>
      <c r="S12" s="13">
        <v>146</v>
      </c>
      <c r="T12"/>
      <c r="U12" s="12" t="s">
        <v>109</v>
      </c>
      <c r="V12" s="13">
        <v>22</v>
      </c>
      <c r="W12"/>
    </row>
    <row r="13" spans="1:23" ht="15" x14ac:dyDescent="0.25">
      <c r="C13" s="14" t="s">
        <v>340</v>
      </c>
      <c r="D13" s="13">
        <v>1</v>
      </c>
      <c r="E13"/>
      <c r="F13" s="14" t="s">
        <v>268</v>
      </c>
      <c r="G13" s="13">
        <v>1</v>
      </c>
      <c r="H13"/>
      <c r="I13" s="12" t="s">
        <v>52</v>
      </c>
      <c r="J13" s="13">
        <v>9</v>
      </c>
      <c r="K13"/>
      <c r="L13" s="12" t="s">
        <v>269</v>
      </c>
      <c r="M13" s="13">
        <v>4</v>
      </c>
      <c r="N13"/>
      <c r="O13" s="12" t="s">
        <v>111</v>
      </c>
      <c r="P13" s="13">
        <v>3</v>
      </c>
      <c r="Q13"/>
      <c r="R13" s="12" t="s">
        <v>644</v>
      </c>
      <c r="S13" s="13">
        <v>27</v>
      </c>
      <c r="T13"/>
      <c r="U13" s="14" t="s">
        <v>453</v>
      </c>
      <c r="V13" s="13">
        <v>8</v>
      </c>
      <c r="W13"/>
    </row>
    <row r="14" spans="1:23" ht="15" x14ac:dyDescent="0.25">
      <c r="C14" s="14" t="s">
        <v>85</v>
      </c>
      <c r="D14" s="13">
        <v>1</v>
      </c>
      <c r="E14"/>
      <c r="F14" s="12" t="s">
        <v>192</v>
      </c>
      <c r="G14" s="13">
        <v>31</v>
      </c>
      <c r="H14"/>
      <c r="I14" s="12" t="s">
        <v>249</v>
      </c>
      <c r="J14" s="13">
        <v>22</v>
      </c>
      <c r="K14"/>
      <c r="L14" s="12" t="s">
        <v>52</v>
      </c>
      <c r="M14" s="13">
        <v>2</v>
      </c>
      <c r="N14"/>
      <c r="O14" s="11" t="s">
        <v>157</v>
      </c>
      <c r="P14" s="13">
        <v>6</v>
      </c>
      <c r="Q14"/>
      <c r="R14" s="14" t="s">
        <v>109</v>
      </c>
      <c r="S14" s="13">
        <v>2</v>
      </c>
      <c r="T14"/>
      <c r="U14" s="14" t="s">
        <v>884</v>
      </c>
      <c r="V14" s="13">
        <v>6</v>
      </c>
      <c r="W14"/>
    </row>
    <row r="15" spans="1:23" ht="15" x14ac:dyDescent="0.25">
      <c r="C15" s="14" t="s">
        <v>178</v>
      </c>
      <c r="D15" s="13">
        <v>1</v>
      </c>
      <c r="E15"/>
      <c r="F15" s="14" t="s">
        <v>453</v>
      </c>
      <c r="G15" s="13">
        <v>11</v>
      </c>
      <c r="H15">
        <f>32/165</f>
        <v>0.19393939393939394</v>
      </c>
      <c r="I15" s="12" t="s">
        <v>102</v>
      </c>
      <c r="J15" s="13">
        <v>6</v>
      </c>
      <c r="K15"/>
      <c r="L15" s="11" t="s">
        <v>53</v>
      </c>
      <c r="M15" s="13">
        <v>277</v>
      </c>
      <c r="N15"/>
      <c r="O15" s="12" t="s">
        <v>111</v>
      </c>
      <c r="P15" s="13">
        <v>3</v>
      </c>
      <c r="Q15"/>
      <c r="R15" s="14" t="s">
        <v>174</v>
      </c>
      <c r="S15" s="13">
        <v>3</v>
      </c>
      <c r="T15"/>
      <c r="U15" s="14" t="s">
        <v>325</v>
      </c>
      <c r="V15" s="13">
        <v>2</v>
      </c>
      <c r="W15"/>
    </row>
    <row r="16" spans="1:23" ht="15" x14ac:dyDescent="0.25">
      <c r="C16" s="14" t="s">
        <v>703</v>
      </c>
      <c r="D16" s="13">
        <v>1</v>
      </c>
      <c r="E16"/>
      <c r="F16" s="14" t="s">
        <v>680</v>
      </c>
      <c r="G16" s="13">
        <v>4</v>
      </c>
      <c r="H16">
        <f>(35+11+4+8+6)/213</f>
        <v>0.30046948356807512</v>
      </c>
      <c r="I16" s="12" t="s">
        <v>147</v>
      </c>
      <c r="J16" s="13">
        <v>142</v>
      </c>
      <c r="K16"/>
      <c r="L16" s="12" t="s">
        <v>152</v>
      </c>
      <c r="M16" s="13">
        <v>36</v>
      </c>
      <c r="N16"/>
      <c r="O16" s="12" t="s">
        <v>90</v>
      </c>
      <c r="P16" s="13">
        <v>2</v>
      </c>
      <c r="Q16"/>
      <c r="R16" s="14" t="s">
        <v>768</v>
      </c>
      <c r="S16" s="13">
        <v>1</v>
      </c>
      <c r="T16"/>
      <c r="U16" s="14" t="s">
        <v>430</v>
      </c>
      <c r="V16" s="13">
        <v>1</v>
      </c>
      <c r="W16"/>
    </row>
    <row r="17" spans="3:23" ht="15" x14ac:dyDescent="0.25">
      <c r="C17" s="14" t="s">
        <v>222</v>
      </c>
      <c r="D17" s="13">
        <v>1</v>
      </c>
      <c r="E17"/>
      <c r="F17" s="14" t="s">
        <v>230</v>
      </c>
      <c r="G17" s="13">
        <v>2</v>
      </c>
      <c r="H17"/>
      <c r="I17" s="12" t="s">
        <v>77</v>
      </c>
      <c r="J17" s="13">
        <v>86</v>
      </c>
      <c r="K17"/>
      <c r="L17" s="12" t="s">
        <v>203</v>
      </c>
      <c r="M17" s="13">
        <v>7</v>
      </c>
      <c r="N17"/>
      <c r="O17" s="12" t="s">
        <v>53</v>
      </c>
      <c r="P17" s="13">
        <v>1</v>
      </c>
      <c r="Q17"/>
      <c r="R17" s="14" t="s">
        <v>263</v>
      </c>
      <c r="S17" s="13">
        <v>1</v>
      </c>
      <c r="T17"/>
      <c r="U17" s="14" t="s">
        <v>735</v>
      </c>
      <c r="V17" s="13">
        <v>1</v>
      </c>
      <c r="W17"/>
    </row>
    <row r="18" spans="3:23" ht="15" x14ac:dyDescent="0.25">
      <c r="C18" s="14" t="s">
        <v>381</v>
      </c>
      <c r="D18" s="13">
        <v>1</v>
      </c>
      <c r="E18"/>
      <c r="F18" s="14" t="s">
        <v>644</v>
      </c>
      <c r="G18" s="13">
        <v>2</v>
      </c>
      <c r="H18"/>
      <c r="I18" s="12" t="s">
        <v>150</v>
      </c>
      <c r="J18" s="13">
        <v>83</v>
      </c>
      <c r="K18"/>
      <c r="L18" s="12" t="s">
        <v>358</v>
      </c>
      <c r="M18" s="13">
        <v>7</v>
      </c>
      <c r="N18"/>
      <c r="O18" s="11" t="s">
        <v>126</v>
      </c>
      <c r="P18" s="13">
        <v>5</v>
      </c>
      <c r="Q18"/>
      <c r="R18" s="14" t="s">
        <v>268</v>
      </c>
      <c r="S18" s="13">
        <v>3</v>
      </c>
      <c r="T18"/>
      <c r="U18" s="14" t="s">
        <v>879</v>
      </c>
      <c r="V18" s="13">
        <v>1</v>
      </c>
      <c r="W18"/>
    </row>
    <row r="19" spans="3:23" ht="15" x14ac:dyDescent="0.25">
      <c r="C19" s="12" t="s">
        <v>203</v>
      </c>
      <c r="D19" s="13">
        <v>10</v>
      </c>
      <c r="E19"/>
      <c r="F19" s="14" t="s">
        <v>884</v>
      </c>
      <c r="G19" s="13">
        <v>2</v>
      </c>
      <c r="H19"/>
      <c r="I19" s="11" t="s">
        <v>53</v>
      </c>
      <c r="J19" s="13">
        <v>277</v>
      </c>
      <c r="K19"/>
      <c r="L19" s="12" t="s">
        <v>56</v>
      </c>
      <c r="M19" s="13">
        <v>226</v>
      </c>
      <c r="N19"/>
      <c r="O19" s="12" t="s">
        <v>111</v>
      </c>
      <c r="P19" s="13">
        <v>3</v>
      </c>
      <c r="Q19"/>
      <c r="R19" s="14" t="s">
        <v>969</v>
      </c>
      <c r="S19" s="13">
        <v>1</v>
      </c>
      <c r="T19"/>
      <c r="U19" s="14" t="s">
        <v>230</v>
      </c>
      <c r="V19" s="13">
        <v>1</v>
      </c>
      <c r="W19"/>
    </row>
    <row r="20" spans="3:23" ht="15" x14ac:dyDescent="0.25">
      <c r="C20" s="14" t="s">
        <v>206</v>
      </c>
      <c r="D20" s="13">
        <v>6</v>
      </c>
      <c r="E20"/>
      <c r="F20" s="14" t="s">
        <v>325</v>
      </c>
      <c r="G20" s="13">
        <v>2</v>
      </c>
      <c r="H20"/>
      <c r="I20" s="12" t="s">
        <v>91</v>
      </c>
      <c r="J20" s="13">
        <v>113</v>
      </c>
      <c r="K20"/>
      <c r="L20" s="12" t="s">
        <v>269</v>
      </c>
      <c r="M20" s="13">
        <v>1</v>
      </c>
      <c r="N20"/>
      <c r="O20" s="12" t="s">
        <v>53</v>
      </c>
      <c r="P20" s="13">
        <v>2</v>
      </c>
      <c r="Q20"/>
      <c r="R20" s="14" t="s">
        <v>192</v>
      </c>
      <c r="S20" s="13">
        <v>13</v>
      </c>
      <c r="T20"/>
      <c r="U20" s="14" t="s">
        <v>441</v>
      </c>
      <c r="V20" s="13">
        <v>1</v>
      </c>
      <c r="W20"/>
    </row>
    <row r="21" spans="3:23" ht="15" x14ac:dyDescent="0.25">
      <c r="C21" s="14" t="s">
        <v>601</v>
      </c>
      <c r="D21" s="13">
        <v>2</v>
      </c>
      <c r="F21" s="14" t="s">
        <v>751</v>
      </c>
      <c r="G21" s="13">
        <v>2</v>
      </c>
      <c r="I21" s="12" t="s">
        <v>54</v>
      </c>
      <c r="J21" s="13">
        <v>27</v>
      </c>
      <c r="L21" s="11" t="s">
        <v>111</v>
      </c>
      <c r="M21" s="13">
        <v>64</v>
      </c>
      <c r="O21" s="11" t="s">
        <v>69</v>
      </c>
      <c r="P21" s="13">
        <v>5</v>
      </c>
      <c r="R21" s="14" t="s">
        <v>218</v>
      </c>
      <c r="S21" s="13">
        <v>1</v>
      </c>
      <c r="U21" s="14" t="s">
        <v>503</v>
      </c>
      <c r="V21" s="13">
        <v>1</v>
      </c>
      <c r="W21"/>
    </row>
    <row r="22" spans="3:23" ht="15" x14ac:dyDescent="0.25">
      <c r="C22" s="14" t="s">
        <v>244</v>
      </c>
      <c r="D22" s="13">
        <v>1</v>
      </c>
      <c r="F22" s="14" t="s">
        <v>110</v>
      </c>
      <c r="G22" s="13">
        <v>1</v>
      </c>
      <c r="I22" s="12" t="s">
        <v>143</v>
      </c>
      <c r="J22" s="13">
        <v>5</v>
      </c>
      <c r="L22" s="12" t="s">
        <v>152</v>
      </c>
      <c r="M22" s="13">
        <v>12</v>
      </c>
      <c r="O22" s="12" t="s">
        <v>53</v>
      </c>
      <c r="P22" s="13">
        <v>2</v>
      </c>
      <c r="R22" s="14" t="s">
        <v>1133</v>
      </c>
      <c r="S22" s="13">
        <v>1</v>
      </c>
      <c r="U22" s="12" t="s">
        <v>453</v>
      </c>
      <c r="V22" s="13">
        <v>9</v>
      </c>
      <c r="W22"/>
    </row>
    <row r="23" spans="3:23" ht="15" x14ac:dyDescent="0.25">
      <c r="C23" s="14" t="s">
        <v>178</v>
      </c>
      <c r="D23" s="13">
        <v>1</v>
      </c>
      <c r="F23" s="14" t="s">
        <v>319</v>
      </c>
      <c r="G23" s="13">
        <v>1</v>
      </c>
      <c r="I23" s="12" t="s">
        <v>52</v>
      </c>
      <c r="J23" s="13">
        <v>6</v>
      </c>
      <c r="L23" s="12" t="s">
        <v>203</v>
      </c>
      <c r="M23" s="13">
        <v>6</v>
      </c>
      <c r="O23" s="12" t="s">
        <v>90</v>
      </c>
      <c r="P23" s="13">
        <v>2</v>
      </c>
      <c r="R23" s="14" t="s">
        <v>101</v>
      </c>
      <c r="S23" s="13">
        <v>1</v>
      </c>
      <c r="U23" s="14" t="s">
        <v>174</v>
      </c>
      <c r="V23" s="13">
        <v>3</v>
      </c>
      <c r="W23"/>
    </row>
    <row r="24" spans="3:23" ht="15" x14ac:dyDescent="0.25">
      <c r="C24" s="12" t="s">
        <v>358</v>
      </c>
      <c r="D24" s="13">
        <v>6</v>
      </c>
      <c r="F24" s="14" t="s">
        <v>402</v>
      </c>
      <c r="G24" s="13">
        <v>1</v>
      </c>
      <c r="I24" s="12" t="s">
        <v>249</v>
      </c>
      <c r="J24" s="13">
        <v>20</v>
      </c>
      <c r="L24" s="12" t="s">
        <v>358</v>
      </c>
      <c r="M24" s="13">
        <v>2</v>
      </c>
      <c r="O24" s="12" t="s">
        <v>337</v>
      </c>
      <c r="P24" s="13">
        <v>1</v>
      </c>
      <c r="R24" s="12" t="s">
        <v>453</v>
      </c>
      <c r="S24" s="13">
        <v>19</v>
      </c>
      <c r="U24" s="14" t="s">
        <v>768</v>
      </c>
      <c r="V24" s="13">
        <v>2</v>
      </c>
      <c r="W24"/>
    </row>
    <row r="25" spans="3:23" ht="15" x14ac:dyDescent="0.25">
      <c r="C25" s="14" t="s">
        <v>499</v>
      </c>
      <c r="D25" s="13">
        <v>2</v>
      </c>
      <c r="F25" s="14" t="s">
        <v>694</v>
      </c>
      <c r="G25" s="13">
        <v>1</v>
      </c>
      <c r="I25" s="12" t="s">
        <v>102</v>
      </c>
      <c r="J25" s="13">
        <v>13</v>
      </c>
      <c r="L25" s="12" t="s">
        <v>56</v>
      </c>
      <c r="M25" s="13">
        <v>41</v>
      </c>
      <c r="O25" s="11" t="s">
        <v>381</v>
      </c>
      <c r="P25" s="13">
        <v>3</v>
      </c>
      <c r="R25" s="14" t="s">
        <v>454</v>
      </c>
      <c r="S25" s="13">
        <v>1</v>
      </c>
      <c r="U25" s="14" t="s">
        <v>268</v>
      </c>
      <c r="V25" s="13">
        <v>2</v>
      </c>
      <c r="W25"/>
    </row>
    <row r="26" spans="3:23" ht="15" x14ac:dyDescent="0.25">
      <c r="C26" s="14" t="s">
        <v>107</v>
      </c>
      <c r="D26" s="13">
        <v>1</v>
      </c>
      <c r="F26" s="14" t="s">
        <v>430</v>
      </c>
      <c r="G26" s="13">
        <v>1</v>
      </c>
      <c r="I26" s="12" t="s">
        <v>147</v>
      </c>
      <c r="J26" s="13">
        <v>22</v>
      </c>
      <c r="L26" s="12" t="s">
        <v>269</v>
      </c>
      <c r="M26" s="13">
        <v>1</v>
      </c>
      <c r="O26" s="12" t="s">
        <v>53</v>
      </c>
      <c r="P26" s="13">
        <v>2</v>
      </c>
      <c r="R26" s="14" t="s">
        <v>109</v>
      </c>
      <c r="S26" s="13">
        <v>4</v>
      </c>
      <c r="U26" s="14" t="s">
        <v>101</v>
      </c>
      <c r="V26" s="13">
        <v>1</v>
      </c>
      <c r="W26"/>
    </row>
    <row r="27" spans="3:23" ht="15" x14ac:dyDescent="0.25">
      <c r="C27" s="14" t="s">
        <v>85</v>
      </c>
      <c r="D27" s="13">
        <v>1</v>
      </c>
      <c r="F27" s="14" t="s">
        <v>501</v>
      </c>
      <c r="G27" s="13">
        <v>1</v>
      </c>
      <c r="I27" s="12" t="s">
        <v>77</v>
      </c>
      <c r="J27" s="13">
        <v>32</v>
      </c>
      <c r="L27" s="12" t="s">
        <v>52</v>
      </c>
      <c r="M27" s="13">
        <v>2</v>
      </c>
      <c r="O27" s="12" t="s">
        <v>90</v>
      </c>
      <c r="P27" s="13">
        <v>1</v>
      </c>
      <c r="R27" s="14" t="s">
        <v>174</v>
      </c>
      <c r="S27" s="13">
        <v>1</v>
      </c>
      <c r="U27" s="14" t="s">
        <v>941</v>
      </c>
      <c r="V27" s="13">
        <v>1</v>
      </c>
      <c r="W27"/>
    </row>
    <row r="28" spans="3:23" ht="15" x14ac:dyDescent="0.25">
      <c r="C28" s="14" t="s">
        <v>178</v>
      </c>
      <c r="D28" s="13">
        <v>1</v>
      </c>
      <c r="F28" s="12" t="s">
        <v>109</v>
      </c>
      <c r="G28" s="13">
        <v>30</v>
      </c>
      <c r="I28" s="12" t="s">
        <v>150</v>
      </c>
      <c r="J28" s="13">
        <v>39</v>
      </c>
      <c r="L28" s="11" t="s">
        <v>1151</v>
      </c>
      <c r="M28" s="13">
        <v>969</v>
      </c>
      <c r="O28" s="11" t="s">
        <v>244</v>
      </c>
      <c r="P28" s="13">
        <v>3</v>
      </c>
      <c r="R28" s="14" t="s">
        <v>263</v>
      </c>
      <c r="S28" s="13">
        <v>4</v>
      </c>
      <c r="U28" s="12" t="s">
        <v>174</v>
      </c>
      <c r="V28" s="13">
        <v>9</v>
      </c>
      <c r="W28"/>
    </row>
    <row r="29" spans="3:23" ht="15" x14ac:dyDescent="0.25">
      <c r="C29" s="14" t="s">
        <v>244</v>
      </c>
      <c r="D29" s="13">
        <v>1</v>
      </c>
      <c r="F29" s="14" t="s">
        <v>453</v>
      </c>
      <c r="G29" s="13">
        <v>8</v>
      </c>
      <c r="I29" s="11" t="s">
        <v>111</v>
      </c>
      <c r="J29" s="13">
        <v>64</v>
      </c>
      <c r="L29"/>
      <c r="M29"/>
      <c r="O29" s="12" t="s">
        <v>90</v>
      </c>
      <c r="P29" s="13">
        <v>2</v>
      </c>
      <c r="R29" s="14" t="s">
        <v>268</v>
      </c>
      <c r="S29" s="13">
        <v>4</v>
      </c>
      <c r="U29" s="14" t="s">
        <v>325</v>
      </c>
      <c r="V29" s="13">
        <v>3</v>
      </c>
      <c r="W29"/>
    </row>
    <row r="30" spans="3:23" ht="15" x14ac:dyDescent="0.25">
      <c r="C30" s="12" t="s">
        <v>269</v>
      </c>
      <c r="D30" s="13">
        <v>4</v>
      </c>
      <c r="F30" s="14" t="s">
        <v>884</v>
      </c>
      <c r="G30" s="13">
        <v>6</v>
      </c>
      <c r="I30" s="12" t="s">
        <v>91</v>
      </c>
      <c r="J30" s="13">
        <v>25</v>
      </c>
      <c r="L30"/>
      <c r="M30"/>
      <c r="O30" s="12" t="s">
        <v>53</v>
      </c>
      <c r="P30" s="13">
        <v>1</v>
      </c>
      <c r="R30" s="14" t="s">
        <v>273</v>
      </c>
      <c r="S30" s="13">
        <v>1</v>
      </c>
      <c r="U30" s="14" t="s">
        <v>735</v>
      </c>
      <c r="V30" s="13">
        <v>2</v>
      </c>
      <c r="W30"/>
    </row>
    <row r="31" spans="3:23" ht="15" x14ac:dyDescent="0.25">
      <c r="C31" s="14" t="s">
        <v>406</v>
      </c>
      <c r="D31" s="13">
        <v>2</v>
      </c>
      <c r="F31" s="14" t="s">
        <v>751</v>
      </c>
      <c r="G31" s="13">
        <v>4</v>
      </c>
      <c r="I31" s="12" t="s">
        <v>54</v>
      </c>
      <c r="J31" s="13">
        <v>4</v>
      </c>
      <c r="L31"/>
      <c r="M31"/>
      <c r="O31" s="11" t="s">
        <v>178</v>
      </c>
      <c r="P31" s="13">
        <v>3</v>
      </c>
      <c r="R31" s="14" t="s">
        <v>192</v>
      </c>
      <c r="S31" s="13">
        <v>3</v>
      </c>
      <c r="U31" s="14" t="s">
        <v>453</v>
      </c>
      <c r="V31" s="13">
        <v>2</v>
      </c>
      <c r="W31"/>
    </row>
    <row r="32" spans="3:23" ht="15" x14ac:dyDescent="0.25">
      <c r="C32" s="14" t="s">
        <v>69</v>
      </c>
      <c r="D32" s="13">
        <v>1</v>
      </c>
      <c r="F32" s="14" t="s">
        <v>325</v>
      </c>
      <c r="G32" s="13">
        <v>2</v>
      </c>
      <c r="I32" s="12" t="s">
        <v>249</v>
      </c>
      <c r="J32" s="13">
        <v>4</v>
      </c>
      <c r="L32"/>
      <c r="M32"/>
      <c r="O32" s="12" t="s">
        <v>53</v>
      </c>
      <c r="P32" s="13">
        <v>2</v>
      </c>
      <c r="R32" s="14" t="s">
        <v>218</v>
      </c>
      <c r="S32" s="13">
        <v>1</v>
      </c>
      <c r="U32" s="14" t="s">
        <v>884</v>
      </c>
      <c r="V32" s="13">
        <v>1</v>
      </c>
      <c r="W32"/>
    </row>
    <row r="33" spans="3:23" ht="15" x14ac:dyDescent="0.25">
      <c r="C33" s="14" t="s">
        <v>708</v>
      </c>
      <c r="D33" s="13">
        <v>1</v>
      </c>
      <c r="F33" s="14" t="s">
        <v>694</v>
      </c>
      <c r="G33" s="13">
        <v>2</v>
      </c>
      <c r="I33" s="12" t="s">
        <v>102</v>
      </c>
      <c r="J33" s="13">
        <v>1</v>
      </c>
      <c r="L33"/>
      <c r="M33"/>
      <c r="O33" s="12" t="s">
        <v>90</v>
      </c>
      <c r="P33" s="13">
        <v>1</v>
      </c>
      <c r="R33" s="12" t="s">
        <v>192</v>
      </c>
      <c r="S33" s="13">
        <v>17</v>
      </c>
      <c r="U33" s="14" t="s">
        <v>230</v>
      </c>
      <c r="V33" s="13">
        <v>1</v>
      </c>
      <c r="W33"/>
    </row>
    <row r="34" spans="3:23" ht="15" x14ac:dyDescent="0.25">
      <c r="C34" s="12" t="s">
        <v>52</v>
      </c>
      <c r="D34" s="13">
        <v>1</v>
      </c>
      <c r="F34" s="14" t="s">
        <v>110</v>
      </c>
      <c r="G34" s="13">
        <v>2</v>
      </c>
      <c r="I34" s="12" t="s">
        <v>147</v>
      </c>
      <c r="J34" s="13">
        <v>2</v>
      </c>
      <c r="L34"/>
      <c r="M34"/>
      <c r="O34" s="11" t="s">
        <v>340</v>
      </c>
      <c r="P34" s="13">
        <v>2</v>
      </c>
      <c r="R34" s="14" t="s">
        <v>110</v>
      </c>
      <c r="S34" s="13">
        <v>1</v>
      </c>
      <c r="U34" s="12" t="s">
        <v>101</v>
      </c>
      <c r="V34" s="13">
        <v>6</v>
      </c>
      <c r="W34"/>
    </row>
    <row r="35" spans="3:23" ht="15" x14ac:dyDescent="0.25">
      <c r="C35" s="14" t="s">
        <v>238</v>
      </c>
      <c r="D35" s="13">
        <v>1</v>
      </c>
      <c r="F35" s="14" t="s">
        <v>441</v>
      </c>
      <c r="G35" s="13">
        <v>1</v>
      </c>
      <c r="I35" s="12" t="s">
        <v>77</v>
      </c>
      <c r="J35" s="13">
        <v>6</v>
      </c>
      <c r="L35"/>
      <c r="M35"/>
      <c r="O35" s="12" t="s">
        <v>90</v>
      </c>
      <c r="P35" s="13">
        <v>1</v>
      </c>
      <c r="R35" s="14" t="s">
        <v>230</v>
      </c>
      <c r="S35" s="13">
        <v>1</v>
      </c>
      <c r="U35" s="14" t="s">
        <v>884</v>
      </c>
      <c r="V35" s="13">
        <v>3</v>
      </c>
      <c r="W35"/>
    </row>
    <row r="36" spans="3:23" ht="15" x14ac:dyDescent="0.25">
      <c r="C36" s="12" t="s">
        <v>56</v>
      </c>
      <c r="D36" s="13">
        <v>1</v>
      </c>
      <c r="F36" s="14" t="s">
        <v>430</v>
      </c>
      <c r="G36" s="13">
        <v>1</v>
      </c>
      <c r="I36" s="12" t="s">
        <v>150</v>
      </c>
      <c r="J36" s="13">
        <v>22</v>
      </c>
      <c r="L36"/>
      <c r="M36"/>
      <c r="O36" s="12" t="s">
        <v>337</v>
      </c>
      <c r="P36" s="13">
        <v>1</v>
      </c>
      <c r="R36" s="14" t="s">
        <v>325</v>
      </c>
      <c r="S36" s="13">
        <v>4</v>
      </c>
      <c r="U36" s="14" t="s">
        <v>453</v>
      </c>
      <c r="V36" s="13">
        <v>3</v>
      </c>
      <c r="W36"/>
    </row>
    <row r="37" spans="3:23" ht="15" x14ac:dyDescent="0.25">
      <c r="C37" s="14" t="s">
        <v>69</v>
      </c>
      <c r="D37" s="13">
        <v>1</v>
      </c>
      <c r="F37" s="14" t="s">
        <v>230</v>
      </c>
      <c r="G37" s="13">
        <v>1</v>
      </c>
      <c r="I37" s="11" t="s">
        <v>1151</v>
      </c>
      <c r="J37" s="13">
        <v>969</v>
      </c>
      <c r="L37"/>
      <c r="M37"/>
      <c r="O37" s="11" t="s">
        <v>222</v>
      </c>
      <c r="P37" s="13">
        <v>2</v>
      </c>
      <c r="R37" s="14" t="s">
        <v>478</v>
      </c>
      <c r="S37" s="13">
        <v>2</v>
      </c>
      <c r="U37" s="12" t="s">
        <v>230</v>
      </c>
      <c r="V37" s="13">
        <v>4</v>
      </c>
      <c r="W37"/>
    </row>
    <row r="38" spans="3:23" ht="15" x14ac:dyDescent="0.25">
      <c r="C38" s="11" t="s">
        <v>93</v>
      </c>
      <c r="D38" s="13">
        <v>97</v>
      </c>
      <c r="F38" s="14" t="s">
        <v>735</v>
      </c>
      <c r="G38" s="13">
        <v>1</v>
      </c>
      <c r="L38"/>
      <c r="M38"/>
      <c r="O38" s="12" t="s">
        <v>111</v>
      </c>
      <c r="P38" s="13">
        <v>1</v>
      </c>
      <c r="R38" s="14" t="s">
        <v>453</v>
      </c>
      <c r="S38" s="13">
        <v>2</v>
      </c>
      <c r="U38" s="14" t="s">
        <v>268</v>
      </c>
      <c r="V38" s="13">
        <v>2</v>
      </c>
      <c r="W38"/>
    </row>
    <row r="39" spans="3:23" ht="15" x14ac:dyDescent="0.25">
      <c r="C39" s="11" t="s">
        <v>931</v>
      </c>
      <c r="D39" s="13">
        <v>1</v>
      </c>
      <c r="F39" s="14" t="s">
        <v>879</v>
      </c>
      <c r="G39" s="13">
        <v>1</v>
      </c>
      <c r="L39"/>
      <c r="M39"/>
      <c r="O39" s="12" t="s">
        <v>90</v>
      </c>
      <c r="P39" s="13">
        <v>1</v>
      </c>
      <c r="R39" s="14" t="s">
        <v>884</v>
      </c>
      <c r="S39" s="13">
        <v>3</v>
      </c>
      <c r="U39" s="14" t="s">
        <v>174</v>
      </c>
      <c r="V39" s="13">
        <v>2</v>
      </c>
      <c r="W39"/>
    </row>
    <row r="40" spans="3:23" ht="15" x14ac:dyDescent="0.25">
      <c r="C40" s="12" t="s">
        <v>358</v>
      </c>
      <c r="D40" s="13">
        <v>1</v>
      </c>
      <c r="F40" s="14" t="s">
        <v>503</v>
      </c>
      <c r="G40" s="13">
        <v>1</v>
      </c>
      <c r="L40"/>
      <c r="M40"/>
      <c r="O40" s="11" t="s">
        <v>85</v>
      </c>
      <c r="P40" s="13">
        <v>1</v>
      </c>
      <c r="R40" s="14" t="s">
        <v>644</v>
      </c>
      <c r="S40" s="13">
        <v>1</v>
      </c>
      <c r="U40" s="12" t="s">
        <v>263</v>
      </c>
      <c r="V40" s="13">
        <v>3</v>
      </c>
      <c r="W40"/>
    </row>
    <row r="41" spans="3:23" ht="15" x14ac:dyDescent="0.25">
      <c r="C41" s="14" t="s">
        <v>580</v>
      </c>
      <c r="D41" s="13">
        <v>1</v>
      </c>
      <c r="F41" s="12" t="s">
        <v>218</v>
      </c>
      <c r="G41" s="13">
        <v>18</v>
      </c>
      <c r="L41"/>
      <c r="M41"/>
      <c r="O41" s="12" t="s">
        <v>90</v>
      </c>
      <c r="P41" s="13">
        <v>1</v>
      </c>
      <c r="R41" s="14" t="s">
        <v>680</v>
      </c>
      <c r="S41" s="13">
        <v>1</v>
      </c>
      <c r="U41" s="14" t="s">
        <v>230</v>
      </c>
      <c r="V41" s="13">
        <v>2</v>
      </c>
      <c r="W41"/>
    </row>
    <row r="42" spans="3:23" ht="15" x14ac:dyDescent="0.25">
      <c r="C42" s="11" t="s">
        <v>283</v>
      </c>
      <c r="D42" s="13">
        <v>5</v>
      </c>
      <c r="F42" s="14" t="s">
        <v>453</v>
      </c>
      <c r="G42" s="13">
        <v>6</v>
      </c>
      <c r="L42"/>
      <c r="M42"/>
      <c r="O42" s="11" t="s">
        <v>703</v>
      </c>
      <c r="P42" s="13">
        <v>1</v>
      </c>
      <c r="R42" s="14" t="s">
        <v>1092</v>
      </c>
      <c r="S42" s="13">
        <v>1</v>
      </c>
      <c r="U42" s="14" t="s">
        <v>884</v>
      </c>
      <c r="V42" s="13">
        <v>1</v>
      </c>
      <c r="W42"/>
    </row>
    <row r="43" spans="3:23" ht="15" x14ac:dyDescent="0.25">
      <c r="C43" s="11" t="s">
        <v>61</v>
      </c>
      <c r="D43" s="13">
        <v>4</v>
      </c>
      <c r="F43" s="14" t="s">
        <v>680</v>
      </c>
      <c r="G43" s="13">
        <v>5</v>
      </c>
      <c r="L43"/>
      <c r="M43"/>
      <c r="O43" s="12" t="s">
        <v>90</v>
      </c>
      <c r="P43" s="13">
        <v>1</v>
      </c>
      <c r="R43" s="14" t="s">
        <v>694</v>
      </c>
      <c r="S43" s="13">
        <v>1</v>
      </c>
      <c r="U43" s="12" t="s">
        <v>273</v>
      </c>
      <c r="V43" s="13">
        <v>3</v>
      </c>
      <c r="W43"/>
    </row>
    <row r="44" spans="3:23" ht="15" x14ac:dyDescent="0.25">
      <c r="C44" s="12" t="s">
        <v>56</v>
      </c>
      <c r="D44" s="13">
        <v>4</v>
      </c>
      <c r="F44" s="14" t="s">
        <v>230</v>
      </c>
      <c r="G44" s="13">
        <v>3</v>
      </c>
      <c r="L44"/>
      <c r="M44"/>
      <c r="O44" s="11" t="s">
        <v>140</v>
      </c>
      <c r="P44" s="13">
        <v>1</v>
      </c>
      <c r="R44" s="12" t="s">
        <v>174</v>
      </c>
      <c r="S44" s="13">
        <v>14</v>
      </c>
      <c r="U44" s="14" t="s">
        <v>325</v>
      </c>
      <c r="V44" s="13">
        <v>2</v>
      </c>
      <c r="W44"/>
    </row>
    <row r="45" spans="3:23" ht="15" x14ac:dyDescent="0.25">
      <c r="C45" s="14" t="s">
        <v>69</v>
      </c>
      <c r="D45" s="13">
        <v>3</v>
      </c>
      <c r="F45" s="14" t="s">
        <v>460</v>
      </c>
      <c r="G45" s="13">
        <v>2</v>
      </c>
      <c r="L45"/>
      <c r="M45"/>
      <c r="O45" s="12" t="s">
        <v>337</v>
      </c>
      <c r="P45" s="13">
        <v>1</v>
      </c>
      <c r="R45" s="14" t="s">
        <v>110</v>
      </c>
      <c r="S45" s="13">
        <v>2</v>
      </c>
      <c r="U45" s="14" t="s">
        <v>735</v>
      </c>
      <c r="V45" s="13">
        <v>1</v>
      </c>
      <c r="W45"/>
    </row>
    <row r="46" spans="3:23" ht="15" x14ac:dyDescent="0.25">
      <c r="C46" s="14" t="s">
        <v>244</v>
      </c>
      <c r="D46" s="13">
        <v>1</v>
      </c>
      <c r="F46" s="14" t="s">
        <v>110</v>
      </c>
      <c r="G46" s="13">
        <v>1</v>
      </c>
      <c r="L46"/>
      <c r="M46"/>
      <c r="O46" s="11" t="s">
        <v>708</v>
      </c>
      <c r="P46" s="13">
        <v>1</v>
      </c>
      <c r="R46" s="14" t="s">
        <v>402</v>
      </c>
      <c r="S46" s="13">
        <v>1</v>
      </c>
      <c r="U46" s="12" t="s">
        <v>325</v>
      </c>
      <c r="V46" s="13">
        <v>1</v>
      </c>
      <c r="W46"/>
    </row>
    <row r="47" spans="3:23" ht="15" x14ac:dyDescent="0.25">
      <c r="C47" s="11" t="s">
        <v>1151</v>
      </c>
      <c r="D47" s="13">
        <v>474</v>
      </c>
      <c r="F47" s="14" t="s">
        <v>402</v>
      </c>
      <c r="G47" s="13">
        <v>1</v>
      </c>
      <c r="L47"/>
      <c r="M47"/>
      <c r="O47" s="12" t="s">
        <v>90</v>
      </c>
      <c r="P47" s="13">
        <v>1</v>
      </c>
      <c r="R47" s="14" t="s">
        <v>457</v>
      </c>
      <c r="S47" s="13">
        <v>1</v>
      </c>
      <c r="U47" s="14" t="s">
        <v>109</v>
      </c>
      <c r="V47" s="13">
        <v>1</v>
      </c>
      <c r="W47"/>
    </row>
    <row r="48" spans="3:23" ht="15" x14ac:dyDescent="0.25">
      <c r="C48"/>
      <c r="D48"/>
      <c r="F48" s="12" t="s">
        <v>680</v>
      </c>
      <c r="G48" s="13">
        <v>17</v>
      </c>
      <c r="L48"/>
      <c r="M48"/>
      <c r="O48" s="11" t="s">
        <v>107</v>
      </c>
      <c r="P48" s="13">
        <v>1</v>
      </c>
      <c r="R48" s="14" t="s">
        <v>460</v>
      </c>
      <c r="S48" s="13">
        <v>6</v>
      </c>
      <c r="U48" s="12" t="s">
        <v>268</v>
      </c>
      <c r="V48" s="13">
        <v>1</v>
      </c>
      <c r="W48"/>
    </row>
    <row r="49" spans="3:23" ht="15" x14ac:dyDescent="0.25">
      <c r="C49"/>
      <c r="D49"/>
      <c r="E49" s="9">
        <f>71/114</f>
        <v>0.6228070175438597</v>
      </c>
      <c r="F49" s="14" t="s">
        <v>192</v>
      </c>
      <c r="G49" s="13">
        <v>5</v>
      </c>
      <c r="L49"/>
      <c r="M49"/>
      <c r="O49" s="12" t="s">
        <v>53</v>
      </c>
      <c r="P49" s="13">
        <v>1</v>
      </c>
      <c r="R49" s="14" t="s">
        <v>453</v>
      </c>
      <c r="S49" s="13">
        <v>1</v>
      </c>
      <c r="U49" s="14" t="s">
        <v>884</v>
      </c>
      <c r="V49" s="13">
        <v>1</v>
      </c>
      <c r="W49"/>
    </row>
    <row r="50" spans="3:23" ht="15" x14ac:dyDescent="0.25">
      <c r="C50"/>
      <c r="D50"/>
      <c r="F50" s="14" t="s">
        <v>218</v>
      </c>
      <c r="G50" s="13">
        <v>4</v>
      </c>
      <c r="L50"/>
      <c r="M50"/>
      <c r="O50" s="11" t="s">
        <v>601</v>
      </c>
      <c r="P50" s="13">
        <v>1</v>
      </c>
      <c r="R50" s="14" t="s">
        <v>884</v>
      </c>
      <c r="S50" s="13">
        <v>2</v>
      </c>
      <c r="U50" s="12" t="s">
        <v>735</v>
      </c>
      <c r="V50" s="13">
        <v>1</v>
      </c>
      <c r="W50"/>
    </row>
    <row r="51" spans="3:23" ht="15" x14ac:dyDescent="0.25">
      <c r="C51"/>
      <c r="D51"/>
      <c r="F51" s="14" t="s">
        <v>109</v>
      </c>
      <c r="G51" s="13">
        <v>3</v>
      </c>
      <c r="L51"/>
      <c r="M51"/>
      <c r="O51" s="12" t="s">
        <v>90</v>
      </c>
      <c r="P51" s="13">
        <v>1</v>
      </c>
      <c r="R51" s="14" t="s">
        <v>644</v>
      </c>
      <c r="S51" s="13">
        <v>1</v>
      </c>
      <c r="U51" s="14" t="s">
        <v>174</v>
      </c>
      <c r="V51" s="13">
        <v>1</v>
      </c>
      <c r="W51"/>
    </row>
    <row r="52" spans="3:23" ht="15" x14ac:dyDescent="0.25">
      <c r="C52"/>
      <c r="D52"/>
      <c r="F52" s="14" t="s">
        <v>74</v>
      </c>
      <c r="G52" s="13">
        <v>2</v>
      </c>
      <c r="L52"/>
      <c r="M52"/>
      <c r="O52" s="11" t="s">
        <v>1151</v>
      </c>
      <c r="P52" s="13">
        <v>115</v>
      </c>
      <c r="R52" s="12" t="s">
        <v>694</v>
      </c>
      <c r="S52" s="13">
        <v>12</v>
      </c>
      <c r="U52" s="12" t="s">
        <v>74</v>
      </c>
      <c r="V52" s="13">
        <v>1</v>
      </c>
      <c r="W52"/>
    </row>
    <row r="53" spans="3:23" ht="15" x14ac:dyDescent="0.25">
      <c r="C53"/>
      <c r="D53"/>
      <c r="F53" s="14" t="s">
        <v>101</v>
      </c>
      <c r="G53" s="13">
        <v>1</v>
      </c>
      <c r="L53"/>
      <c r="M53"/>
      <c r="O53"/>
      <c r="P53"/>
      <c r="R53" s="14" t="s">
        <v>109</v>
      </c>
      <c r="S53" s="13">
        <v>1</v>
      </c>
      <c r="U53" s="14" t="s">
        <v>453</v>
      </c>
      <c r="V53" s="13">
        <v>1</v>
      </c>
      <c r="W53"/>
    </row>
    <row r="54" spans="3:23" ht="15" x14ac:dyDescent="0.25">
      <c r="C54"/>
      <c r="D54"/>
      <c r="F54" s="14" t="s">
        <v>268</v>
      </c>
      <c r="G54" s="13">
        <v>1</v>
      </c>
      <c r="L54"/>
      <c r="M54"/>
      <c r="O54"/>
      <c r="P54"/>
      <c r="R54" s="14" t="s">
        <v>174</v>
      </c>
      <c r="S54" s="13">
        <v>3</v>
      </c>
      <c r="U54" s="11" t="s">
        <v>153</v>
      </c>
      <c r="V54" s="13">
        <v>71</v>
      </c>
      <c r="W54"/>
    </row>
    <row r="55" spans="3:23" ht="15" x14ac:dyDescent="0.25">
      <c r="C55"/>
      <c r="D55"/>
      <c r="F55" s="14" t="s">
        <v>273</v>
      </c>
      <c r="G55" s="13">
        <v>1</v>
      </c>
      <c r="L55"/>
      <c r="M55"/>
      <c r="O55"/>
      <c r="P55"/>
      <c r="R55" s="14" t="s">
        <v>268</v>
      </c>
      <c r="S55" s="13">
        <v>4</v>
      </c>
      <c r="U55" s="12" t="s">
        <v>453</v>
      </c>
      <c r="V55" s="13">
        <v>17</v>
      </c>
      <c r="W55"/>
    </row>
    <row r="56" spans="3:23" ht="15" x14ac:dyDescent="0.25">
      <c r="C56"/>
      <c r="D56"/>
      <c r="F56" s="12" t="s">
        <v>453</v>
      </c>
      <c r="G56" s="13">
        <v>15</v>
      </c>
      <c r="L56"/>
      <c r="M56"/>
      <c r="O56"/>
      <c r="P56"/>
      <c r="R56" s="14" t="s">
        <v>273</v>
      </c>
      <c r="S56" s="13">
        <v>1</v>
      </c>
      <c r="U56" s="14" t="s">
        <v>268</v>
      </c>
      <c r="V56" s="13">
        <v>5</v>
      </c>
      <c r="W56"/>
    </row>
    <row r="57" spans="3:23" ht="15" x14ac:dyDescent="0.25">
      <c r="C57"/>
      <c r="D57"/>
      <c r="F57" s="14" t="s">
        <v>192</v>
      </c>
      <c r="G57" s="13">
        <v>3</v>
      </c>
      <c r="L57"/>
      <c r="M57"/>
      <c r="O57"/>
      <c r="P57"/>
      <c r="R57" s="14" t="s">
        <v>1013</v>
      </c>
      <c r="S57" s="13">
        <v>1</v>
      </c>
      <c r="U57" s="14" t="s">
        <v>109</v>
      </c>
      <c r="V57" s="13">
        <v>4</v>
      </c>
      <c r="W57"/>
    </row>
    <row r="58" spans="3:23" ht="15" x14ac:dyDescent="0.25">
      <c r="C58"/>
      <c r="D58"/>
      <c r="F58" s="14" t="s">
        <v>174</v>
      </c>
      <c r="G58" s="13">
        <v>3</v>
      </c>
      <c r="L58"/>
      <c r="M58"/>
      <c r="O58"/>
      <c r="P58"/>
      <c r="R58" s="14" t="s">
        <v>218</v>
      </c>
      <c r="S58" s="13">
        <v>2</v>
      </c>
      <c r="U58" s="14" t="s">
        <v>263</v>
      </c>
      <c r="V58" s="13">
        <v>4</v>
      </c>
      <c r="W58"/>
    </row>
    <row r="59" spans="3:23" ht="15" x14ac:dyDescent="0.25">
      <c r="C59"/>
      <c r="D59"/>
      <c r="F59" s="14" t="s">
        <v>218</v>
      </c>
      <c r="G59" s="13">
        <v>3</v>
      </c>
      <c r="L59"/>
      <c r="M59"/>
      <c r="O59"/>
      <c r="P59"/>
      <c r="R59" s="12" t="s">
        <v>109</v>
      </c>
      <c r="S59" s="13">
        <v>11</v>
      </c>
      <c r="U59" s="14" t="s">
        <v>174</v>
      </c>
      <c r="V59" s="13">
        <v>3</v>
      </c>
      <c r="W59"/>
    </row>
    <row r="60" spans="3:23" ht="15" x14ac:dyDescent="0.25">
      <c r="C60"/>
      <c r="D60"/>
      <c r="F60" s="14" t="s">
        <v>768</v>
      </c>
      <c r="G60" s="13">
        <v>2</v>
      </c>
      <c r="L60"/>
      <c r="M60"/>
      <c r="O60"/>
      <c r="P60"/>
      <c r="R60" s="14" t="s">
        <v>110</v>
      </c>
      <c r="S60" s="13">
        <v>1</v>
      </c>
      <c r="U60" s="14" t="s">
        <v>273</v>
      </c>
      <c r="V60" s="13">
        <v>1</v>
      </c>
      <c r="W60"/>
    </row>
    <row r="61" spans="3:23" ht="15" x14ac:dyDescent="0.25">
      <c r="C61"/>
      <c r="D61"/>
      <c r="F61" s="14" t="s">
        <v>268</v>
      </c>
      <c r="G61" s="13">
        <v>2</v>
      </c>
      <c r="L61"/>
      <c r="M61"/>
      <c r="O61"/>
      <c r="P61"/>
      <c r="R61" s="14" t="s">
        <v>230</v>
      </c>
      <c r="S61" s="13">
        <v>2</v>
      </c>
      <c r="U61" s="12" t="s">
        <v>644</v>
      </c>
      <c r="V61" s="13">
        <v>16</v>
      </c>
      <c r="W61"/>
    </row>
    <row r="62" spans="3:23" ht="15" x14ac:dyDescent="0.25">
      <c r="C62"/>
      <c r="D62"/>
      <c r="F62" s="14" t="s">
        <v>101</v>
      </c>
      <c r="G62" s="13">
        <v>1</v>
      </c>
      <c r="L62"/>
      <c r="M62"/>
      <c r="O62"/>
      <c r="P62"/>
      <c r="R62" s="14" t="s">
        <v>325</v>
      </c>
      <c r="S62" s="13">
        <v>1</v>
      </c>
      <c r="U62" s="14" t="s">
        <v>174</v>
      </c>
      <c r="V62" s="13">
        <v>5</v>
      </c>
      <c r="W62"/>
    </row>
    <row r="63" spans="3:23" ht="15" x14ac:dyDescent="0.25">
      <c r="C63"/>
      <c r="D63"/>
      <c r="F63" s="14" t="s">
        <v>941</v>
      </c>
      <c r="G63" s="13">
        <v>1</v>
      </c>
      <c r="L63"/>
      <c r="M63"/>
      <c r="O63"/>
      <c r="P63"/>
      <c r="R63" s="14" t="s">
        <v>478</v>
      </c>
      <c r="S63" s="13">
        <v>1</v>
      </c>
      <c r="U63" s="14" t="s">
        <v>268</v>
      </c>
      <c r="V63" s="13">
        <v>5</v>
      </c>
      <c r="W63"/>
    </row>
    <row r="64" spans="3:23" ht="15" x14ac:dyDescent="0.25">
      <c r="C64"/>
      <c r="D64"/>
      <c r="F64" s="12" t="s">
        <v>174</v>
      </c>
      <c r="G64" s="13">
        <v>11</v>
      </c>
      <c r="L64"/>
      <c r="M64"/>
      <c r="O64"/>
      <c r="P64"/>
      <c r="R64" s="14" t="s">
        <v>453</v>
      </c>
      <c r="S64" s="13">
        <v>2</v>
      </c>
      <c r="U64" s="14" t="s">
        <v>768</v>
      </c>
      <c r="V64" s="13">
        <v>2</v>
      </c>
      <c r="W64"/>
    </row>
    <row r="65" spans="3:23" ht="15" x14ac:dyDescent="0.25">
      <c r="C65"/>
      <c r="D65"/>
      <c r="F65" s="14" t="s">
        <v>325</v>
      </c>
      <c r="G65" s="13">
        <v>3</v>
      </c>
      <c r="L65"/>
      <c r="M65"/>
      <c r="O65"/>
      <c r="P65"/>
      <c r="R65" s="14" t="s">
        <v>680</v>
      </c>
      <c r="S65" s="13">
        <v>1</v>
      </c>
      <c r="U65" s="14" t="s">
        <v>109</v>
      </c>
      <c r="V65" s="13">
        <v>1</v>
      </c>
      <c r="W65"/>
    </row>
    <row r="66" spans="3:23" ht="15" x14ac:dyDescent="0.25">
      <c r="C66"/>
      <c r="D66"/>
      <c r="F66" s="14" t="s">
        <v>735</v>
      </c>
      <c r="G66" s="13">
        <v>2</v>
      </c>
      <c r="L66"/>
      <c r="M66"/>
      <c r="O66"/>
      <c r="P66"/>
      <c r="R66" s="14" t="s">
        <v>694</v>
      </c>
      <c r="S66" s="13">
        <v>3</v>
      </c>
      <c r="U66" s="14" t="s">
        <v>1133</v>
      </c>
      <c r="V66" s="13">
        <v>1</v>
      </c>
      <c r="W66"/>
    </row>
    <row r="67" spans="3:23" ht="15" x14ac:dyDescent="0.25">
      <c r="C67"/>
      <c r="D67"/>
      <c r="F67" s="14" t="s">
        <v>453</v>
      </c>
      <c r="G67" s="13">
        <v>2</v>
      </c>
      <c r="L67"/>
      <c r="M67"/>
      <c r="O67"/>
      <c r="P67"/>
      <c r="R67" s="12" t="s">
        <v>101</v>
      </c>
      <c r="S67" s="13">
        <v>8</v>
      </c>
      <c r="U67" s="14" t="s">
        <v>101</v>
      </c>
      <c r="V67" s="13">
        <v>1</v>
      </c>
      <c r="W67"/>
    </row>
    <row r="68" spans="3:23" ht="15" x14ac:dyDescent="0.25">
      <c r="C68"/>
      <c r="D68"/>
      <c r="F68" s="14" t="s">
        <v>680</v>
      </c>
      <c r="G68" s="13">
        <v>1</v>
      </c>
      <c r="L68"/>
      <c r="M68"/>
      <c r="O68"/>
      <c r="P68"/>
      <c r="R68" s="14" t="s">
        <v>442</v>
      </c>
      <c r="S68" s="13">
        <v>1</v>
      </c>
      <c r="U68" s="14" t="s">
        <v>263</v>
      </c>
      <c r="V68" s="13">
        <v>1</v>
      </c>
      <c r="W68"/>
    </row>
    <row r="69" spans="3:23" ht="15" x14ac:dyDescent="0.25">
      <c r="C69"/>
      <c r="D69"/>
      <c r="F69" s="14" t="s">
        <v>884</v>
      </c>
      <c r="G69" s="13">
        <v>1</v>
      </c>
      <c r="L69"/>
      <c r="M69"/>
      <c r="O69"/>
      <c r="P69"/>
      <c r="R69" s="14" t="s">
        <v>453</v>
      </c>
      <c r="S69" s="13">
        <v>4</v>
      </c>
      <c r="U69" s="12" t="s">
        <v>174</v>
      </c>
      <c r="V69" s="13">
        <v>7</v>
      </c>
      <c r="W69"/>
    </row>
    <row r="70" spans="3:23" ht="15" x14ac:dyDescent="0.25">
      <c r="C70"/>
      <c r="D70"/>
      <c r="F70" s="14" t="s">
        <v>110</v>
      </c>
      <c r="G70" s="13">
        <v>1</v>
      </c>
      <c r="L70"/>
      <c r="M70"/>
      <c r="O70"/>
      <c r="P70"/>
      <c r="R70" s="14" t="s">
        <v>735</v>
      </c>
      <c r="S70" s="13">
        <v>2</v>
      </c>
      <c r="U70" s="14" t="s">
        <v>884</v>
      </c>
      <c r="V70" s="13">
        <v>4</v>
      </c>
      <c r="W70"/>
    </row>
    <row r="71" spans="3:23" ht="15" x14ac:dyDescent="0.25">
      <c r="C71"/>
      <c r="D71"/>
      <c r="F71" s="14" t="s">
        <v>230</v>
      </c>
      <c r="G71" s="13">
        <v>1</v>
      </c>
      <c r="L71"/>
      <c r="M71"/>
      <c r="O71"/>
      <c r="P71"/>
      <c r="R71" s="14" t="s">
        <v>1114</v>
      </c>
      <c r="S71" s="13">
        <v>1</v>
      </c>
      <c r="U71" s="14" t="s">
        <v>402</v>
      </c>
      <c r="V71" s="13">
        <v>2</v>
      </c>
      <c r="W71"/>
    </row>
    <row r="72" spans="3:23" ht="15" x14ac:dyDescent="0.25">
      <c r="C72"/>
      <c r="D72"/>
      <c r="F72" s="12" t="s">
        <v>74</v>
      </c>
      <c r="G72" s="13">
        <v>11</v>
      </c>
      <c r="L72"/>
      <c r="M72"/>
      <c r="O72"/>
      <c r="P72"/>
      <c r="R72" s="12" t="s">
        <v>268</v>
      </c>
      <c r="S72" s="13">
        <v>6</v>
      </c>
      <c r="U72" s="14" t="s">
        <v>453</v>
      </c>
      <c r="V72" s="13">
        <v>1</v>
      </c>
      <c r="W72"/>
    </row>
    <row r="73" spans="3:23" ht="15" x14ac:dyDescent="0.25">
      <c r="C73"/>
      <c r="D73"/>
      <c r="F73" s="14" t="s">
        <v>778</v>
      </c>
      <c r="G73" s="13">
        <v>2</v>
      </c>
      <c r="L73"/>
      <c r="M73"/>
      <c r="O73"/>
      <c r="P73"/>
      <c r="R73" s="14" t="s">
        <v>230</v>
      </c>
      <c r="S73" s="13">
        <v>1</v>
      </c>
      <c r="U73" s="12" t="s">
        <v>101</v>
      </c>
      <c r="V73" s="13">
        <v>6</v>
      </c>
      <c r="W73"/>
    </row>
    <row r="74" spans="3:23" ht="15" x14ac:dyDescent="0.25">
      <c r="C74"/>
      <c r="D74"/>
      <c r="F74" s="14" t="s">
        <v>1048</v>
      </c>
      <c r="G74" s="13">
        <v>2</v>
      </c>
      <c r="L74"/>
      <c r="M74"/>
      <c r="O74"/>
      <c r="P74"/>
      <c r="R74" s="14" t="s">
        <v>325</v>
      </c>
      <c r="S74" s="13">
        <v>2</v>
      </c>
      <c r="U74" s="14" t="s">
        <v>453</v>
      </c>
      <c r="V74" s="13">
        <v>4</v>
      </c>
      <c r="W74"/>
    </row>
    <row r="75" spans="3:23" ht="15" x14ac:dyDescent="0.25">
      <c r="C75"/>
      <c r="D75"/>
      <c r="F75" s="14" t="s">
        <v>856</v>
      </c>
      <c r="G75" s="13">
        <v>1</v>
      </c>
      <c r="L75"/>
      <c r="M75"/>
      <c r="O75"/>
      <c r="P75"/>
      <c r="R75" s="14" t="s">
        <v>453</v>
      </c>
      <c r="S75" s="13">
        <v>2</v>
      </c>
      <c r="U75" s="14" t="s">
        <v>735</v>
      </c>
      <c r="V75" s="13">
        <v>2</v>
      </c>
      <c r="W75"/>
    </row>
    <row r="76" spans="3:23" ht="15" x14ac:dyDescent="0.25">
      <c r="C76"/>
      <c r="D76"/>
      <c r="F76" s="14" t="s">
        <v>1114</v>
      </c>
      <c r="G76" s="13">
        <v>1</v>
      </c>
      <c r="O76"/>
      <c r="P76"/>
      <c r="R76" s="14" t="s">
        <v>619</v>
      </c>
      <c r="S76" s="13">
        <v>1</v>
      </c>
      <c r="U76" s="12" t="s">
        <v>268</v>
      </c>
      <c r="V76" s="13">
        <v>6</v>
      </c>
      <c r="W76"/>
    </row>
    <row r="77" spans="3:23" ht="15" x14ac:dyDescent="0.25">
      <c r="C77"/>
      <c r="D77"/>
      <c r="F77" s="14" t="s">
        <v>1072</v>
      </c>
      <c r="G77" s="13">
        <v>1</v>
      </c>
      <c r="O77"/>
      <c r="P77"/>
      <c r="R77" s="12" t="s">
        <v>49</v>
      </c>
      <c r="S77" s="13">
        <v>5</v>
      </c>
      <c r="U77" s="14" t="s">
        <v>453</v>
      </c>
      <c r="V77" s="13">
        <v>2</v>
      </c>
      <c r="W77"/>
    </row>
    <row r="78" spans="3:23" ht="15" x14ac:dyDescent="0.25">
      <c r="C78"/>
      <c r="D78"/>
      <c r="F78" s="14" t="s">
        <v>644</v>
      </c>
      <c r="G78" s="13">
        <v>1</v>
      </c>
      <c r="O78"/>
      <c r="P78"/>
      <c r="R78" s="14" t="s">
        <v>884</v>
      </c>
      <c r="S78" s="13">
        <v>1</v>
      </c>
      <c r="U78" s="14" t="s">
        <v>325</v>
      </c>
      <c r="V78" s="13">
        <v>2</v>
      </c>
      <c r="W78"/>
    </row>
    <row r="79" spans="3:23" ht="15" x14ac:dyDescent="0.25">
      <c r="C79"/>
      <c r="D79"/>
      <c r="F79" s="14" t="s">
        <v>453</v>
      </c>
      <c r="G79" s="13">
        <v>1</v>
      </c>
      <c r="O79"/>
      <c r="P79"/>
      <c r="R79" s="14" t="s">
        <v>1046</v>
      </c>
      <c r="S79" s="13">
        <v>1</v>
      </c>
      <c r="U79" s="14" t="s">
        <v>884</v>
      </c>
      <c r="V79" s="13">
        <v>1</v>
      </c>
      <c r="W79"/>
    </row>
    <row r="80" spans="3:23" ht="15" x14ac:dyDescent="0.25">
      <c r="C80"/>
      <c r="D80"/>
      <c r="F80" s="14" t="s">
        <v>75</v>
      </c>
      <c r="G80" s="13">
        <v>1</v>
      </c>
      <c r="O80"/>
      <c r="P80"/>
      <c r="R80" s="14" t="s">
        <v>1048</v>
      </c>
      <c r="S80" s="13">
        <v>1</v>
      </c>
      <c r="U80" s="14" t="s">
        <v>230</v>
      </c>
      <c r="V80" s="13">
        <v>1</v>
      </c>
      <c r="W80"/>
    </row>
    <row r="81" spans="3:23" ht="15" x14ac:dyDescent="0.25">
      <c r="C81"/>
      <c r="D81"/>
      <c r="F81" s="14" t="s">
        <v>680</v>
      </c>
      <c r="G81" s="13">
        <v>1</v>
      </c>
      <c r="O81"/>
      <c r="P81"/>
      <c r="R81" s="14" t="s">
        <v>1072</v>
      </c>
      <c r="S81" s="13">
        <v>1</v>
      </c>
      <c r="U81" s="12" t="s">
        <v>109</v>
      </c>
      <c r="V81" s="13">
        <v>5</v>
      </c>
      <c r="W81"/>
    </row>
    <row r="82" spans="3:23" ht="15" x14ac:dyDescent="0.25">
      <c r="C82"/>
      <c r="D82"/>
      <c r="F82" s="12" t="s">
        <v>694</v>
      </c>
      <c r="G82" s="13">
        <v>9</v>
      </c>
      <c r="O82"/>
      <c r="P82"/>
      <c r="R82" s="14" t="s">
        <v>1129</v>
      </c>
      <c r="S82" s="13">
        <v>1</v>
      </c>
      <c r="U82" s="14" t="s">
        <v>230</v>
      </c>
      <c r="V82" s="13">
        <v>2</v>
      </c>
      <c r="W82"/>
    </row>
    <row r="83" spans="3:23" ht="15" x14ac:dyDescent="0.25">
      <c r="C83"/>
      <c r="D83"/>
      <c r="F83" s="14" t="s">
        <v>192</v>
      </c>
      <c r="G83" s="13">
        <v>4</v>
      </c>
      <c r="O83"/>
      <c r="P83"/>
      <c r="R83" s="12" t="s">
        <v>74</v>
      </c>
      <c r="S83" s="13">
        <v>5</v>
      </c>
      <c r="U83" s="14" t="s">
        <v>453</v>
      </c>
      <c r="V83" s="13">
        <v>2</v>
      </c>
      <c r="W83"/>
    </row>
    <row r="84" spans="3:23" ht="15" x14ac:dyDescent="0.25">
      <c r="C84"/>
      <c r="D84"/>
      <c r="F84" s="14" t="s">
        <v>218</v>
      </c>
      <c r="G84" s="13">
        <v>3</v>
      </c>
      <c r="O84"/>
      <c r="P84"/>
      <c r="R84" s="14" t="s">
        <v>325</v>
      </c>
      <c r="S84" s="13">
        <v>2</v>
      </c>
      <c r="U84" s="14" t="s">
        <v>325</v>
      </c>
      <c r="V84" s="13">
        <v>1</v>
      </c>
      <c r="W84"/>
    </row>
    <row r="85" spans="3:23" ht="15" x14ac:dyDescent="0.25">
      <c r="C85"/>
      <c r="D85"/>
      <c r="F85" s="14" t="s">
        <v>109</v>
      </c>
      <c r="G85" s="13">
        <v>1</v>
      </c>
      <c r="O85"/>
      <c r="P85"/>
      <c r="R85" s="14" t="s">
        <v>442</v>
      </c>
      <c r="S85" s="13">
        <v>1</v>
      </c>
      <c r="U85" s="12" t="s">
        <v>230</v>
      </c>
      <c r="V85" s="13">
        <v>5</v>
      </c>
      <c r="W85"/>
    </row>
    <row r="86" spans="3:23" ht="15" x14ac:dyDescent="0.25">
      <c r="C86"/>
      <c r="D86"/>
      <c r="F86" s="14" t="s">
        <v>848</v>
      </c>
      <c r="G86" s="13">
        <v>1</v>
      </c>
      <c r="O86"/>
      <c r="P86"/>
      <c r="R86" s="14" t="s">
        <v>453</v>
      </c>
      <c r="S86" s="13">
        <v>1</v>
      </c>
      <c r="U86" s="14" t="s">
        <v>268</v>
      </c>
      <c r="V86" s="13">
        <v>2</v>
      </c>
      <c r="W86"/>
    </row>
    <row r="87" spans="3:23" ht="15" x14ac:dyDescent="0.25">
      <c r="C87"/>
      <c r="D87"/>
      <c r="F87" s="12" t="s">
        <v>101</v>
      </c>
      <c r="G87" s="13">
        <v>8</v>
      </c>
      <c r="O87"/>
      <c r="P87"/>
      <c r="R87" s="14" t="s">
        <v>1044</v>
      </c>
      <c r="S87" s="13">
        <v>1</v>
      </c>
      <c r="U87" s="14" t="s">
        <v>101</v>
      </c>
      <c r="V87" s="13">
        <v>1</v>
      </c>
      <c r="W87"/>
    </row>
    <row r="88" spans="3:23" ht="15" x14ac:dyDescent="0.25">
      <c r="C88"/>
      <c r="D88"/>
      <c r="F88" s="14" t="s">
        <v>453</v>
      </c>
      <c r="G88" s="13">
        <v>3</v>
      </c>
      <c r="O88"/>
      <c r="P88"/>
      <c r="R88" s="12" t="s">
        <v>230</v>
      </c>
      <c r="S88" s="13">
        <v>4</v>
      </c>
      <c r="U88" s="14" t="s">
        <v>109</v>
      </c>
      <c r="V88" s="13">
        <v>1</v>
      </c>
      <c r="W88"/>
    </row>
    <row r="89" spans="3:23" ht="15" x14ac:dyDescent="0.25">
      <c r="C89"/>
      <c r="D89"/>
      <c r="F89" s="14" t="s">
        <v>884</v>
      </c>
      <c r="G89" s="13">
        <v>3</v>
      </c>
      <c r="O89"/>
      <c r="P89"/>
      <c r="R89" s="14" t="s">
        <v>174</v>
      </c>
      <c r="S89" s="13">
        <v>1</v>
      </c>
      <c r="U89" s="14" t="s">
        <v>174</v>
      </c>
      <c r="V89" s="13">
        <v>1</v>
      </c>
      <c r="W89"/>
    </row>
    <row r="90" spans="3:23" ht="15" x14ac:dyDescent="0.25">
      <c r="C90"/>
      <c r="D90"/>
      <c r="F90" s="14" t="s">
        <v>1118</v>
      </c>
      <c r="G90" s="13">
        <v>1</v>
      </c>
      <c r="O90"/>
      <c r="P90"/>
      <c r="R90" s="14" t="s">
        <v>268</v>
      </c>
      <c r="S90" s="13">
        <v>2</v>
      </c>
      <c r="U90" s="12" t="s">
        <v>74</v>
      </c>
      <c r="V90" s="13">
        <v>3</v>
      </c>
      <c r="W90"/>
    </row>
    <row r="91" spans="3:23" ht="15" x14ac:dyDescent="0.25">
      <c r="C91"/>
      <c r="D91"/>
      <c r="F91" s="14" t="s">
        <v>1029</v>
      </c>
      <c r="G91" s="13">
        <v>1</v>
      </c>
      <c r="O91"/>
      <c r="P91"/>
      <c r="R91" s="14" t="s">
        <v>101</v>
      </c>
      <c r="S91" s="13">
        <v>1</v>
      </c>
      <c r="U91" s="14" t="s">
        <v>325</v>
      </c>
      <c r="V91" s="13">
        <v>2</v>
      </c>
      <c r="W91"/>
    </row>
    <row r="92" spans="3:23" ht="15" x14ac:dyDescent="0.25">
      <c r="C92"/>
      <c r="D92"/>
      <c r="F92" s="12" t="s">
        <v>230</v>
      </c>
      <c r="G92" s="13">
        <v>5</v>
      </c>
      <c r="O92"/>
      <c r="P92"/>
      <c r="R92" s="12" t="s">
        <v>218</v>
      </c>
      <c r="S92" s="13">
        <v>4</v>
      </c>
      <c r="U92" s="14" t="s">
        <v>453</v>
      </c>
      <c r="V92" s="13">
        <v>1</v>
      </c>
      <c r="W92"/>
    </row>
    <row r="93" spans="3:23" ht="15" x14ac:dyDescent="0.25">
      <c r="C93"/>
      <c r="D93"/>
      <c r="F93" s="14" t="s">
        <v>174</v>
      </c>
      <c r="G93" s="13">
        <v>2</v>
      </c>
      <c r="O93"/>
      <c r="P93"/>
      <c r="R93" s="14" t="s">
        <v>230</v>
      </c>
      <c r="S93" s="13">
        <v>1</v>
      </c>
      <c r="U93" s="12" t="s">
        <v>273</v>
      </c>
      <c r="V93" s="13">
        <v>2</v>
      </c>
      <c r="W93"/>
    </row>
    <row r="94" spans="3:23" ht="15" x14ac:dyDescent="0.25">
      <c r="C94"/>
      <c r="D94"/>
      <c r="F94" s="14" t="s">
        <v>268</v>
      </c>
      <c r="G94" s="13">
        <v>2</v>
      </c>
      <c r="O94"/>
      <c r="P94"/>
      <c r="R94" s="14" t="s">
        <v>460</v>
      </c>
      <c r="S94" s="13">
        <v>1</v>
      </c>
      <c r="U94" s="14" t="s">
        <v>325</v>
      </c>
      <c r="V94" s="13">
        <v>1</v>
      </c>
      <c r="W94"/>
    </row>
    <row r="95" spans="3:23" ht="15" x14ac:dyDescent="0.25">
      <c r="C95"/>
      <c r="D95"/>
      <c r="F95" s="14" t="s">
        <v>192</v>
      </c>
      <c r="G95" s="13">
        <v>1</v>
      </c>
      <c r="O95"/>
      <c r="P95"/>
      <c r="R95" s="14" t="s">
        <v>478</v>
      </c>
      <c r="S95" s="13">
        <v>1</v>
      </c>
      <c r="U95" s="14" t="s">
        <v>323</v>
      </c>
      <c r="V95" s="13">
        <v>1</v>
      </c>
      <c r="W95"/>
    </row>
    <row r="96" spans="3:23" ht="15" x14ac:dyDescent="0.25">
      <c r="C96"/>
      <c r="D96"/>
      <c r="F96" s="12" t="s">
        <v>263</v>
      </c>
      <c r="G96" s="13">
        <v>3</v>
      </c>
      <c r="O96"/>
      <c r="P96"/>
      <c r="R96" s="14" t="s">
        <v>453</v>
      </c>
      <c r="S96" s="13">
        <v>1</v>
      </c>
      <c r="U96" s="12" t="s">
        <v>325</v>
      </c>
      <c r="V96" s="13">
        <v>2</v>
      </c>
      <c r="W96"/>
    </row>
    <row r="97" spans="3:23" ht="15" x14ac:dyDescent="0.25">
      <c r="C97"/>
      <c r="D97"/>
      <c r="F97" s="14" t="s">
        <v>230</v>
      </c>
      <c r="G97" s="13">
        <v>2</v>
      </c>
      <c r="O97"/>
      <c r="P97"/>
      <c r="R97" s="12" t="s">
        <v>325</v>
      </c>
      <c r="S97" s="13">
        <v>2</v>
      </c>
      <c r="U97" s="14" t="s">
        <v>768</v>
      </c>
      <c r="V97" s="13">
        <v>1</v>
      </c>
      <c r="W97"/>
    </row>
    <row r="98" spans="3:23" ht="15" x14ac:dyDescent="0.25">
      <c r="C98"/>
      <c r="D98"/>
      <c r="F98" s="14" t="s">
        <v>884</v>
      </c>
      <c r="G98" s="13">
        <v>1</v>
      </c>
      <c r="O98"/>
      <c r="P98"/>
      <c r="R98" s="14" t="s">
        <v>109</v>
      </c>
      <c r="S98" s="13">
        <v>1</v>
      </c>
      <c r="U98" s="14" t="s">
        <v>109</v>
      </c>
      <c r="V98" s="13">
        <v>1</v>
      </c>
      <c r="W98"/>
    </row>
    <row r="99" spans="3:23" ht="15" x14ac:dyDescent="0.25">
      <c r="C99"/>
      <c r="D99"/>
      <c r="F99" s="12" t="s">
        <v>273</v>
      </c>
      <c r="G99" s="13">
        <v>3</v>
      </c>
      <c r="O99"/>
      <c r="P99"/>
      <c r="R99" s="14" t="s">
        <v>768</v>
      </c>
      <c r="S99" s="13">
        <v>1</v>
      </c>
      <c r="U99" s="12" t="s">
        <v>49</v>
      </c>
      <c r="V99" s="13">
        <v>1</v>
      </c>
      <c r="W99"/>
    </row>
    <row r="100" spans="3:23" ht="15" x14ac:dyDescent="0.25">
      <c r="C100"/>
      <c r="D100"/>
      <c r="F100" s="14" t="s">
        <v>325</v>
      </c>
      <c r="G100" s="13">
        <v>2</v>
      </c>
      <c r="O100"/>
      <c r="P100"/>
      <c r="R100" s="12" t="s">
        <v>273</v>
      </c>
      <c r="S100" s="13">
        <v>2</v>
      </c>
      <c r="U100" s="14" t="s">
        <v>884</v>
      </c>
      <c r="V100" s="13">
        <v>1</v>
      </c>
      <c r="W100"/>
    </row>
    <row r="101" spans="3:23" ht="15" x14ac:dyDescent="0.25">
      <c r="C101"/>
      <c r="D101"/>
      <c r="F101" s="14" t="s">
        <v>735</v>
      </c>
      <c r="G101" s="13">
        <v>1</v>
      </c>
      <c r="O101"/>
      <c r="P101"/>
      <c r="R101" s="14" t="s">
        <v>323</v>
      </c>
      <c r="S101" s="13">
        <v>1</v>
      </c>
      <c r="U101" s="12" t="s">
        <v>430</v>
      </c>
      <c r="V101" s="13">
        <v>1</v>
      </c>
      <c r="W101"/>
    </row>
    <row r="102" spans="3:23" ht="15" x14ac:dyDescent="0.25">
      <c r="C102"/>
      <c r="D102"/>
      <c r="F102" s="12" t="s">
        <v>955</v>
      </c>
      <c r="G102" s="13">
        <v>2</v>
      </c>
      <c r="O102"/>
      <c r="P102"/>
      <c r="R102" s="14" t="s">
        <v>325</v>
      </c>
      <c r="S102" s="13">
        <v>1</v>
      </c>
      <c r="U102" s="14" t="s">
        <v>700</v>
      </c>
      <c r="V102" s="13">
        <v>1</v>
      </c>
      <c r="W102"/>
    </row>
    <row r="103" spans="3:23" ht="15" x14ac:dyDescent="0.25">
      <c r="C103"/>
      <c r="D103"/>
      <c r="F103" s="14" t="s">
        <v>1133</v>
      </c>
      <c r="G103" s="13">
        <v>1</v>
      </c>
      <c r="O103"/>
      <c r="P103"/>
      <c r="R103" s="12" t="s">
        <v>460</v>
      </c>
      <c r="S103" s="13">
        <v>2</v>
      </c>
      <c r="U103" s="11" t="s">
        <v>283</v>
      </c>
      <c r="V103" s="13">
        <v>5</v>
      </c>
      <c r="W103"/>
    </row>
    <row r="104" spans="3:23" ht="15" x14ac:dyDescent="0.25">
      <c r="C104"/>
      <c r="D104"/>
      <c r="F104" s="14" t="s">
        <v>273</v>
      </c>
      <c r="G104" s="13">
        <v>1</v>
      </c>
      <c r="O104"/>
      <c r="P104"/>
      <c r="R104" s="14" t="s">
        <v>263</v>
      </c>
      <c r="S104" s="13">
        <v>1</v>
      </c>
      <c r="U104" s="12" t="s">
        <v>453</v>
      </c>
      <c r="V104" s="13">
        <v>3</v>
      </c>
      <c r="W104"/>
    </row>
    <row r="105" spans="3:23" ht="15" x14ac:dyDescent="0.25">
      <c r="C105"/>
      <c r="D105"/>
      <c r="F105" s="12" t="s">
        <v>1135</v>
      </c>
      <c r="G105" s="13">
        <v>1</v>
      </c>
      <c r="O105"/>
      <c r="P105"/>
      <c r="R105" s="14" t="s">
        <v>969</v>
      </c>
      <c r="S105" s="13">
        <v>1</v>
      </c>
      <c r="U105" s="14" t="s">
        <v>174</v>
      </c>
      <c r="V105" s="13">
        <v>1</v>
      </c>
      <c r="W105"/>
    </row>
    <row r="106" spans="3:23" ht="15" x14ac:dyDescent="0.25">
      <c r="C106"/>
      <c r="D106"/>
      <c r="F106" s="14" t="s">
        <v>1133</v>
      </c>
      <c r="G106" s="13">
        <v>1</v>
      </c>
      <c r="O106"/>
      <c r="P106"/>
      <c r="R106" s="12" t="s">
        <v>110</v>
      </c>
      <c r="S106" s="13">
        <v>2</v>
      </c>
      <c r="U106" s="14" t="s">
        <v>273</v>
      </c>
      <c r="V106" s="13">
        <v>1</v>
      </c>
      <c r="W106"/>
    </row>
    <row r="107" spans="3:23" ht="15" x14ac:dyDescent="0.25">
      <c r="C107"/>
      <c r="D107"/>
      <c r="F107" s="12" t="s">
        <v>325</v>
      </c>
      <c r="G107" s="13">
        <v>1</v>
      </c>
      <c r="O107"/>
      <c r="P107"/>
      <c r="R107" s="14" t="s">
        <v>109</v>
      </c>
      <c r="S107" s="13">
        <v>1</v>
      </c>
      <c r="U107" s="14" t="s">
        <v>263</v>
      </c>
      <c r="V107" s="13">
        <v>1</v>
      </c>
      <c r="W107"/>
    </row>
    <row r="108" spans="3:23" ht="15" x14ac:dyDescent="0.25">
      <c r="C108"/>
      <c r="D108"/>
      <c r="F108" s="14" t="s">
        <v>109</v>
      </c>
      <c r="G108" s="13">
        <v>1</v>
      </c>
      <c r="O108"/>
      <c r="P108"/>
      <c r="R108" s="14" t="s">
        <v>268</v>
      </c>
      <c r="S108" s="13">
        <v>1</v>
      </c>
      <c r="U108" s="12" t="s">
        <v>174</v>
      </c>
      <c r="V108" s="13">
        <v>2</v>
      </c>
      <c r="W108"/>
    </row>
    <row r="109" spans="3:23" ht="15" x14ac:dyDescent="0.25">
      <c r="C109"/>
      <c r="D109"/>
      <c r="F109" s="12" t="s">
        <v>460</v>
      </c>
      <c r="G109" s="13">
        <v>1</v>
      </c>
      <c r="O109"/>
      <c r="P109"/>
      <c r="R109" s="12" t="s">
        <v>955</v>
      </c>
      <c r="S109" s="13">
        <v>2</v>
      </c>
      <c r="U109" s="14" t="s">
        <v>402</v>
      </c>
      <c r="V109" s="13">
        <v>2</v>
      </c>
      <c r="W109"/>
    </row>
    <row r="110" spans="3:23" ht="15" x14ac:dyDescent="0.25">
      <c r="C110"/>
      <c r="D110"/>
      <c r="F110" s="14" t="s">
        <v>192</v>
      </c>
      <c r="G110" s="13">
        <v>1</v>
      </c>
      <c r="O110"/>
      <c r="P110"/>
      <c r="R110" s="14" t="s">
        <v>964</v>
      </c>
      <c r="S110" s="13">
        <v>1</v>
      </c>
      <c r="U110" s="11" t="s">
        <v>61</v>
      </c>
      <c r="V110" s="13">
        <v>4</v>
      </c>
      <c r="W110"/>
    </row>
    <row r="111" spans="3:23" ht="15" x14ac:dyDescent="0.25">
      <c r="C111"/>
      <c r="D111"/>
      <c r="F111" s="12" t="s">
        <v>735</v>
      </c>
      <c r="G111" s="13">
        <v>1</v>
      </c>
      <c r="O111"/>
      <c r="P111"/>
      <c r="R111" s="14" t="s">
        <v>101</v>
      </c>
      <c r="S111" s="13">
        <v>1</v>
      </c>
      <c r="U111" s="12" t="s">
        <v>101</v>
      </c>
      <c r="V111" s="13">
        <v>1</v>
      </c>
      <c r="W111"/>
    </row>
    <row r="112" spans="3:23" ht="15" x14ac:dyDescent="0.25">
      <c r="C112"/>
      <c r="D112"/>
      <c r="F112" s="14" t="s">
        <v>174</v>
      </c>
      <c r="G112" s="13">
        <v>1</v>
      </c>
      <c r="O112"/>
      <c r="P112"/>
      <c r="R112" s="12" t="s">
        <v>430</v>
      </c>
      <c r="S112" s="13">
        <v>1</v>
      </c>
      <c r="U112" s="14" t="s">
        <v>230</v>
      </c>
      <c r="V112" s="13">
        <v>1</v>
      </c>
      <c r="W112"/>
    </row>
    <row r="113" spans="3:23" ht="15" x14ac:dyDescent="0.25">
      <c r="C113"/>
      <c r="D113"/>
      <c r="F113" s="12" t="s">
        <v>430</v>
      </c>
      <c r="G113" s="13">
        <v>1</v>
      </c>
      <c r="O113"/>
      <c r="P113"/>
      <c r="R113" s="14" t="s">
        <v>700</v>
      </c>
      <c r="S113" s="13">
        <v>1</v>
      </c>
      <c r="U113" s="12" t="s">
        <v>644</v>
      </c>
      <c r="V113" s="13">
        <v>1</v>
      </c>
      <c r="W113"/>
    </row>
    <row r="114" spans="3:23" ht="15" x14ac:dyDescent="0.25">
      <c r="C114"/>
      <c r="D114"/>
      <c r="F114" s="14" t="s">
        <v>218</v>
      </c>
      <c r="G114" s="13">
        <v>1</v>
      </c>
      <c r="O114"/>
      <c r="P114"/>
      <c r="R114" s="12" t="s">
        <v>900</v>
      </c>
      <c r="S114" s="13">
        <v>1</v>
      </c>
      <c r="U114" s="14" t="s">
        <v>109</v>
      </c>
      <c r="V114" s="13">
        <v>1</v>
      </c>
      <c r="W114"/>
    </row>
    <row r="115" spans="3:23" ht="15" x14ac:dyDescent="0.25">
      <c r="C115"/>
      <c r="D115"/>
      <c r="F115" s="12" t="s">
        <v>642</v>
      </c>
      <c r="G115" s="13">
        <v>1</v>
      </c>
      <c r="O115"/>
      <c r="P115"/>
      <c r="R115" s="14" t="s">
        <v>884</v>
      </c>
      <c r="S115" s="13">
        <v>1</v>
      </c>
      <c r="U115" s="12" t="s">
        <v>453</v>
      </c>
      <c r="V115" s="13">
        <v>1</v>
      </c>
      <c r="W115"/>
    </row>
    <row r="116" spans="3:23" ht="15" x14ac:dyDescent="0.25">
      <c r="C116"/>
      <c r="D116"/>
      <c r="F116" s="14" t="s">
        <v>109</v>
      </c>
      <c r="G116" s="13">
        <v>1</v>
      </c>
      <c r="O116"/>
      <c r="P116"/>
      <c r="R116" s="12" t="s">
        <v>778</v>
      </c>
      <c r="S116" s="13">
        <v>1</v>
      </c>
      <c r="U116" s="14" t="s">
        <v>268</v>
      </c>
      <c r="V116" s="13">
        <v>1</v>
      </c>
      <c r="W116"/>
    </row>
    <row r="117" spans="3:23" ht="15" x14ac:dyDescent="0.25">
      <c r="C117"/>
      <c r="D117"/>
      <c r="F117" s="12" t="s">
        <v>900</v>
      </c>
      <c r="G117" s="13">
        <v>1</v>
      </c>
      <c r="O117"/>
      <c r="P117"/>
      <c r="R117" s="14" t="s">
        <v>768</v>
      </c>
      <c r="S117" s="13">
        <v>1</v>
      </c>
      <c r="U117" s="12" t="s">
        <v>74</v>
      </c>
      <c r="V117" s="13">
        <v>1</v>
      </c>
      <c r="W117"/>
    </row>
    <row r="118" spans="3:23" ht="15" x14ac:dyDescent="0.25">
      <c r="C118"/>
      <c r="D118"/>
      <c r="F118" s="14" t="s">
        <v>884</v>
      </c>
      <c r="G118" s="13">
        <v>1</v>
      </c>
      <c r="O118"/>
      <c r="P118"/>
      <c r="R118" s="12" t="s">
        <v>680</v>
      </c>
      <c r="S118" s="13">
        <v>1</v>
      </c>
      <c r="U118" s="14" t="s">
        <v>453</v>
      </c>
      <c r="V118" s="13">
        <v>1</v>
      </c>
      <c r="W118"/>
    </row>
    <row r="119" spans="3:23" ht="15" x14ac:dyDescent="0.25">
      <c r="C119"/>
      <c r="D119"/>
      <c r="F119" s="12" t="s">
        <v>268</v>
      </c>
      <c r="G119" s="13">
        <v>1</v>
      </c>
      <c r="O119"/>
      <c r="P119"/>
      <c r="R119" s="14" t="s">
        <v>109</v>
      </c>
      <c r="S119" s="13">
        <v>1</v>
      </c>
      <c r="U119" s="11" t="s">
        <v>1151</v>
      </c>
      <c r="V119" s="13">
        <v>457</v>
      </c>
      <c r="W119"/>
    </row>
    <row r="120" spans="3:23" ht="15" x14ac:dyDescent="0.25">
      <c r="C120"/>
      <c r="D120"/>
      <c r="F120" s="14" t="s">
        <v>884</v>
      </c>
      <c r="G120" s="13">
        <v>1</v>
      </c>
      <c r="O120"/>
      <c r="P120"/>
      <c r="R120" s="11" t="s">
        <v>1151</v>
      </c>
      <c r="S120" s="13">
        <v>969</v>
      </c>
      <c r="U120"/>
      <c r="V120"/>
    </row>
    <row r="121" spans="3:23" ht="15" x14ac:dyDescent="0.25">
      <c r="C121"/>
      <c r="D121"/>
      <c r="F121" s="12" t="s">
        <v>733</v>
      </c>
      <c r="G121" s="13">
        <v>1</v>
      </c>
      <c r="O121"/>
      <c r="P121"/>
      <c r="R121"/>
      <c r="S121"/>
      <c r="U121"/>
      <c r="V121"/>
    </row>
    <row r="122" spans="3:23" ht="15" x14ac:dyDescent="0.25">
      <c r="C122"/>
      <c r="D122"/>
      <c r="F122" s="14" t="s">
        <v>174</v>
      </c>
      <c r="G122" s="13">
        <v>1</v>
      </c>
      <c r="O122"/>
      <c r="P122"/>
      <c r="R122"/>
      <c r="S122"/>
      <c r="U122"/>
      <c r="V122"/>
    </row>
    <row r="123" spans="3:23" ht="15" x14ac:dyDescent="0.25">
      <c r="C123"/>
      <c r="D123"/>
      <c r="F123" s="11" t="s">
        <v>931</v>
      </c>
      <c r="G123" s="13">
        <v>1</v>
      </c>
      <c r="O123"/>
      <c r="P123"/>
      <c r="R123"/>
      <c r="S123"/>
      <c r="U123"/>
      <c r="V123"/>
    </row>
    <row r="124" spans="3:23" ht="15" x14ac:dyDescent="0.25">
      <c r="C124"/>
      <c r="D124"/>
      <c r="F124" s="11" t="s">
        <v>283</v>
      </c>
      <c r="G124" s="13">
        <v>11</v>
      </c>
      <c r="O124"/>
      <c r="P124"/>
      <c r="R124"/>
      <c r="S124"/>
      <c r="U124"/>
      <c r="V124"/>
    </row>
    <row r="125" spans="3:23" ht="15" x14ac:dyDescent="0.25">
      <c r="C125"/>
      <c r="D125"/>
      <c r="F125" s="11" t="s">
        <v>61</v>
      </c>
      <c r="G125" s="13">
        <v>18</v>
      </c>
      <c r="O125"/>
      <c r="P125"/>
      <c r="R125"/>
      <c r="S125"/>
      <c r="U125"/>
      <c r="V125"/>
    </row>
    <row r="126" spans="3:23" ht="15" x14ac:dyDescent="0.25">
      <c r="C126"/>
      <c r="D126"/>
      <c r="F126" s="11" t="s">
        <v>1153</v>
      </c>
      <c r="G126" s="13">
        <v>2</v>
      </c>
      <c r="O126"/>
      <c r="P126"/>
      <c r="R126"/>
      <c r="S126"/>
      <c r="U126"/>
      <c r="V126"/>
    </row>
    <row r="127" spans="3:23" ht="15" x14ac:dyDescent="0.25">
      <c r="C127"/>
      <c r="D127"/>
      <c r="F127" s="11" t="s">
        <v>1151</v>
      </c>
      <c r="G127" s="13">
        <v>969</v>
      </c>
      <c r="O127"/>
      <c r="P127"/>
      <c r="R127"/>
      <c r="S127"/>
      <c r="U127"/>
      <c r="V127"/>
    </row>
    <row r="128" spans="3:23" ht="15" x14ac:dyDescent="0.25">
      <c r="C128"/>
      <c r="D128"/>
      <c r="F128"/>
      <c r="G128"/>
      <c r="O128"/>
      <c r="P128"/>
      <c r="R128"/>
      <c r="S128"/>
      <c r="U128"/>
      <c r="V128"/>
    </row>
    <row r="129" spans="3:22" ht="15" x14ac:dyDescent="0.25">
      <c r="C129"/>
      <c r="D129"/>
      <c r="F129"/>
      <c r="G129"/>
      <c r="O129"/>
      <c r="P129"/>
      <c r="R129"/>
      <c r="S129"/>
      <c r="U129"/>
      <c r="V129"/>
    </row>
    <row r="130" spans="3:22" ht="15" x14ac:dyDescent="0.25">
      <c r="C130"/>
      <c r="D130"/>
      <c r="F130"/>
      <c r="G130"/>
      <c r="O130"/>
      <c r="P130"/>
      <c r="R130"/>
      <c r="S130"/>
      <c r="U130"/>
      <c r="V130"/>
    </row>
    <row r="131" spans="3:22" ht="15" x14ac:dyDescent="0.25">
      <c r="C131"/>
      <c r="D131"/>
      <c r="F131"/>
      <c r="G131"/>
      <c r="O131"/>
      <c r="P131"/>
      <c r="R131"/>
      <c r="S131"/>
      <c r="U131"/>
      <c r="V131"/>
    </row>
    <row r="132" spans="3:22" ht="15" x14ac:dyDescent="0.25">
      <c r="C132"/>
      <c r="D132"/>
      <c r="F132"/>
      <c r="G132"/>
      <c r="O132"/>
      <c r="P132"/>
      <c r="R132"/>
      <c r="S132"/>
      <c r="U132"/>
      <c r="V132"/>
    </row>
    <row r="133" spans="3:22" ht="15" x14ac:dyDescent="0.25">
      <c r="C133"/>
      <c r="D133"/>
      <c r="F133"/>
      <c r="G133"/>
      <c r="O133"/>
      <c r="P133"/>
      <c r="R133"/>
      <c r="S133"/>
      <c r="U133"/>
      <c r="V133"/>
    </row>
    <row r="134" spans="3:22" ht="15" x14ac:dyDescent="0.25">
      <c r="C134"/>
      <c r="D134"/>
      <c r="F134"/>
      <c r="G134"/>
      <c r="O134"/>
      <c r="P134"/>
      <c r="R134"/>
      <c r="S134"/>
      <c r="U134"/>
      <c r="V134"/>
    </row>
    <row r="135" spans="3:22" ht="15" x14ac:dyDescent="0.25">
      <c r="C135"/>
      <c r="D135"/>
      <c r="F135"/>
      <c r="G135"/>
      <c r="O135"/>
      <c r="P135"/>
      <c r="R135"/>
      <c r="S135"/>
      <c r="U135"/>
      <c r="V135"/>
    </row>
    <row r="136" spans="3:22" ht="15" x14ac:dyDescent="0.25">
      <c r="C136"/>
      <c r="D136"/>
      <c r="F136"/>
      <c r="G136"/>
      <c r="O136"/>
      <c r="P136"/>
      <c r="R136"/>
      <c r="S136"/>
      <c r="U136"/>
      <c r="V136"/>
    </row>
    <row r="137" spans="3:22" ht="15" x14ac:dyDescent="0.25">
      <c r="C137"/>
      <c r="D137"/>
      <c r="F137"/>
      <c r="G137"/>
      <c r="O137"/>
      <c r="P137"/>
      <c r="R137"/>
      <c r="S137"/>
      <c r="U137"/>
      <c r="V137"/>
    </row>
    <row r="138" spans="3:22" ht="15" x14ac:dyDescent="0.25">
      <c r="C138"/>
      <c r="D138"/>
      <c r="F138"/>
      <c r="G138"/>
      <c r="O138"/>
      <c r="P138"/>
      <c r="R138"/>
      <c r="S138"/>
      <c r="U138"/>
      <c r="V138"/>
    </row>
    <row r="139" spans="3:22" ht="15" x14ac:dyDescent="0.25">
      <c r="C139"/>
      <c r="D139"/>
      <c r="F139"/>
      <c r="G139"/>
      <c r="O139"/>
      <c r="P139"/>
      <c r="R139"/>
      <c r="S139"/>
      <c r="U139"/>
      <c r="V139"/>
    </row>
    <row r="140" spans="3:22" ht="15" x14ac:dyDescent="0.25">
      <c r="C140"/>
      <c r="D140"/>
      <c r="F140"/>
      <c r="G140"/>
      <c r="O140"/>
      <c r="P140"/>
      <c r="R140"/>
      <c r="S140"/>
      <c r="U140"/>
      <c r="V140"/>
    </row>
    <row r="141" spans="3:22" ht="15" x14ac:dyDescent="0.25">
      <c r="C141"/>
      <c r="D141"/>
      <c r="F141"/>
      <c r="G141"/>
      <c r="O141"/>
      <c r="P141"/>
      <c r="R141"/>
      <c r="S141"/>
      <c r="U141"/>
      <c r="V141"/>
    </row>
    <row r="142" spans="3:22" ht="15" x14ac:dyDescent="0.25">
      <c r="C142"/>
      <c r="D142"/>
      <c r="F142"/>
      <c r="G142"/>
      <c r="O142"/>
      <c r="P142"/>
      <c r="R142"/>
      <c r="S142"/>
      <c r="U142"/>
      <c r="V142"/>
    </row>
    <row r="143" spans="3:22" ht="15" x14ac:dyDescent="0.25">
      <c r="C143"/>
      <c r="D143"/>
      <c r="F143"/>
      <c r="G143"/>
      <c r="O143"/>
      <c r="P143"/>
      <c r="R143"/>
      <c r="S143"/>
      <c r="U143"/>
      <c r="V143"/>
    </row>
    <row r="144" spans="3:22" ht="15" x14ac:dyDescent="0.25">
      <c r="C144"/>
      <c r="D144"/>
      <c r="F144"/>
      <c r="G144"/>
      <c r="O144"/>
      <c r="P144"/>
      <c r="R144"/>
      <c r="S144"/>
      <c r="U144"/>
      <c r="V144"/>
    </row>
    <row r="145" spans="3:22" ht="15" x14ac:dyDescent="0.25">
      <c r="C145"/>
      <c r="D145"/>
      <c r="F145"/>
      <c r="G145"/>
      <c r="O145"/>
      <c r="P145"/>
      <c r="R145"/>
      <c r="S145"/>
      <c r="U145"/>
      <c r="V145"/>
    </row>
    <row r="146" spans="3:22" ht="15" x14ac:dyDescent="0.25">
      <c r="C146"/>
      <c r="D146"/>
      <c r="F146"/>
      <c r="G146"/>
      <c r="O146"/>
      <c r="P146"/>
      <c r="R146"/>
      <c r="S146"/>
      <c r="U146"/>
      <c r="V146"/>
    </row>
    <row r="147" spans="3:22" ht="15" x14ac:dyDescent="0.25">
      <c r="C147"/>
      <c r="D147"/>
      <c r="F147"/>
      <c r="G147"/>
      <c r="O147"/>
      <c r="P147"/>
      <c r="R147"/>
      <c r="S147"/>
      <c r="U147"/>
      <c r="V147"/>
    </row>
    <row r="148" spans="3:22" ht="15" x14ac:dyDescent="0.25">
      <c r="C148"/>
      <c r="D148"/>
      <c r="F148"/>
      <c r="G148"/>
      <c r="O148"/>
      <c r="P148"/>
      <c r="R148"/>
      <c r="S148"/>
      <c r="U148"/>
      <c r="V148"/>
    </row>
    <row r="149" spans="3:22" ht="15" x14ac:dyDescent="0.25">
      <c r="C149"/>
      <c r="D149"/>
      <c r="F149"/>
      <c r="G149"/>
      <c r="O149"/>
      <c r="P149"/>
      <c r="R149"/>
      <c r="S149"/>
      <c r="U149"/>
      <c r="V149"/>
    </row>
    <row r="150" spans="3:22" ht="15" x14ac:dyDescent="0.25">
      <c r="C150"/>
      <c r="D150"/>
      <c r="F150"/>
      <c r="G150"/>
      <c r="O150"/>
      <c r="P150"/>
      <c r="R150"/>
      <c r="S150"/>
      <c r="U150"/>
      <c r="V150"/>
    </row>
    <row r="151" spans="3:22" ht="15" x14ac:dyDescent="0.25">
      <c r="C151"/>
      <c r="D151"/>
      <c r="F151"/>
      <c r="G151"/>
      <c r="O151"/>
      <c r="P151"/>
      <c r="R151"/>
      <c r="S151"/>
      <c r="U151"/>
      <c r="V151"/>
    </row>
    <row r="152" spans="3:22" ht="15" x14ac:dyDescent="0.25">
      <c r="C152"/>
      <c r="D152"/>
      <c r="F152"/>
      <c r="G152"/>
      <c r="O152"/>
      <c r="P152"/>
      <c r="R152"/>
      <c r="S152"/>
      <c r="U152"/>
      <c r="V152"/>
    </row>
    <row r="153" spans="3:22" ht="15" x14ac:dyDescent="0.25">
      <c r="C153"/>
      <c r="D153"/>
      <c r="F153"/>
      <c r="G153"/>
      <c r="O153"/>
      <c r="P153"/>
      <c r="R153"/>
      <c r="S153"/>
      <c r="U153"/>
      <c r="V153"/>
    </row>
    <row r="154" spans="3:22" ht="15" x14ac:dyDescent="0.25">
      <c r="C154"/>
      <c r="D154"/>
      <c r="F154"/>
      <c r="G154"/>
      <c r="O154"/>
      <c r="P154"/>
      <c r="R154"/>
      <c r="S154"/>
      <c r="U154"/>
      <c r="V154"/>
    </row>
    <row r="155" spans="3:22" ht="15" x14ac:dyDescent="0.25">
      <c r="C155"/>
      <c r="D155"/>
      <c r="F155"/>
      <c r="G155"/>
      <c r="O155"/>
      <c r="P155"/>
      <c r="R155"/>
      <c r="S155"/>
      <c r="U155"/>
      <c r="V155"/>
    </row>
    <row r="156" spans="3:22" ht="15" x14ac:dyDescent="0.25">
      <c r="C156"/>
      <c r="D156"/>
      <c r="F156"/>
      <c r="G156"/>
      <c r="O156"/>
      <c r="P156"/>
      <c r="R156"/>
      <c r="S156"/>
      <c r="U156"/>
      <c r="V156"/>
    </row>
    <row r="157" spans="3:22" ht="15" x14ac:dyDescent="0.25">
      <c r="C157"/>
      <c r="D157"/>
      <c r="F157"/>
      <c r="G157"/>
      <c r="O157"/>
      <c r="P157"/>
      <c r="R157"/>
      <c r="S157"/>
      <c r="U157"/>
      <c r="V157"/>
    </row>
    <row r="158" spans="3:22" ht="15" x14ac:dyDescent="0.25">
      <c r="C158"/>
      <c r="D158"/>
      <c r="F158"/>
      <c r="G158"/>
      <c r="O158"/>
      <c r="P158"/>
      <c r="R158"/>
      <c r="S158"/>
      <c r="U158"/>
      <c r="V158"/>
    </row>
    <row r="159" spans="3:22" ht="15" x14ac:dyDescent="0.25">
      <c r="C159"/>
      <c r="D159"/>
      <c r="F159"/>
      <c r="G159"/>
      <c r="O159"/>
      <c r="P159"/>
      <c r="R159"/>
      <c r="S159"/>
      <c r="U159"/>
      <c r="V159"/>
    </row>
    <row r="160" spans="3:22" ht="15" x14ac:dyDescent="0.25">
      <c r="C160"/>
      <c r="D160"/>
      <c r="F160"/>
      <c r="G160"/>
      <c r="O160"/>
      <c r="P160"/>
      <c r="R160"/>
      <c r="S160"/>
      <c r="U160"/>
      <c r="V160"/>
    </row>
    <row r="161" spans="3:22" ht="15" x14ac:dyDescent="0.25">
      <c r="C161"/>
      <c r="D161"/>
      <c r="F161"/>
      <c r="G161"/>
      <c r="O161"/>
      <c r="P161"/>
      <c r="R161"/>
      <c r="S161"/>
      <c r="U161"/>
      <c r="V161"/>
    </row>
    <row r="162" spans="3:22" ht="15" x14ac:dyDescent="0.25">
      <c r="C162"/>
      <c r="D162"/>
      <c r="F162"/>
      <c r="G162"/>
      <c r="O162"/>
      <c r="P162"/>
      <c r="R162"/>
      <c r="S162"/>
      <c r="U162"/>
      <c r="V162"/>
    </row>
    <row r="163" spans="3:22" ht="15" x14ac:dyDescent="0.25">
      <c r="C163"/>
      <c r="D163"/>
      <c r="F163"/>
      <c r="G163"/>
      <c r="O163"/>
      <c r="P163"/>
      <c r="R163"/>
      <c r="S163"/>
      <c r="U163"/>
      <c r="V163"/>
    </row>
    <row r="164" spans="3:22" ht="15" x14ac:dyDescent="0.25">
      <c r="C164"/>
      <c r="D164"/>
      <c r="F164"/>
      <c r="G164"/>
      <c r="O164"/>
      <c r="P164"/>
      <c r="R164"/>
      <c r="S164"/>
      <c r="U164"/>
      <c r="V164"/>
    </row>
    <row r="165" spans="3:22" ht="15" x14ac:dyDescent="0.25">
      <c r="C165"/>
      <c r="D165"/>
      <c r="F165"/>
      <c r="G165"/>
      <c r="O165"/>
      <c r="P165"/>
      <c r="R165"/>
      <c r="S165"/>
      <c r="U165"/>
      <c r="V165"/>
    </row>
    <row r="166" spans="3:22" ht="15" x14ac:dyDescent="0.25">
      <c r="C166"/>
      <c r="D166"/>
      <c r="F166"/>
      <c r="G166"/>
      <c r="O166"/>
      <c r="P166"/>
      <c r="R166"/>
      <c r="S166"/>
      <c r="U166"/>
      <c r="V166"/>
    </row>
    <row r="167" spans="3:22" ht="15" x14ac:dyDescent="0.25">
      <c r="C167"/>
      <c r="D167"/>
      <c r="F167"/>
      <c r="G167"/>
      <c r="O167"/>
      <c r="P167"/>
      <c r="R167"/>
      <c r="S167"/>
      <c r="U167"/>
      <c r="V167"/>
    </row>
    <row r="168" spans="3:22" ht="15" x14ac:dyDescent="0.25">
      <c r="C168"/>
      <c r="D168"/>
      <c r="F168"/>
      <c r="G168"/>
      <c r="O168"/>
      <c r="P168"/>
      <c r="R168"/>
      <c r="S168"/>
      <c r="U168"/>
      <c r="V168"/>
    </row>
    <row r="169" spans="3:22" ht="15" x14ac:dyDescent="0.25">
      <c r="C169"/>
      <c r="D169"/>
      <c r="F169"/>
      <c r="G169"/>
      <c r="O169"/>
      <c r="P169"/>
      <c r="R169"/>
      <c r="S169"/>
      <c r="U169"/>
      <c r="V169"/>
    </row>
    <row r="170" spans="3:22" ht="15" x14ac:dyDescent="0.25">
      <c r="C170"/>
      <c r="D170"/>
      <c r="F170"/>
      <c r="G170"/>
      <c r="O170"/>
      <c r="P170"/>
      <c r="R170"/>
      <c r="S170"/>
      <c r="U170"/>
      <c r="V170"/>
    </row>
    <row r="171" spans="3:22" ht="15" x14ac:dyDescent="0.25">
      <c r="C171"/>
      <c r="D171"/>
      <c r="F171"/>
      <c r="G171"/>
      <c r="O171"/>
      <c r="P171"/>
      <c r="R171"/>
      <c r="S171"/>
      <c r="U171"/>
      <c r="V171"/>
    </row>
    <row r="172" spans="3:22" ht="15" x14ac:dyDescent="0.25">
      <c r="C172"/>
      <c r="D172"/>
      <c r="F172"/>
      <c r="G172"/>
      <c r="O172"/>
      <c r="P172"/>
      <c r="R172"/>
      <c r="S172"/>
      <c r="U172"/>
      <c r="V172"/>
    </row>
    <row r="173" spans="3:22" ht="15" x14ac:dyDescent="0.25">
      <c r="C173"/>
      <c r="D173"/>
      <c r="F173"/>
      <c r="G173"/>
      <c r="O173"/>
      <c r="P173"/>
      <c r="R173"/>
      <c r="S173"/>
      <c r="U173"/>
      <c r="V173"/>
    </row>
    <row r="174" spans="3:22" ht="15" x14ac:dyDescent="0.25">
      <c r="C174"/>
      <c r="D174"/>
      <c r="F174"/>
      <c r="G174"/>
      <c r="O174"/>
      <c r="P174"/>
      <c r="R174"/>
      <c r="S174"/>
      <c r="U174"/>
      <c r="V174"/>
    </row>
    <row r="175" spans="3:22" ht="15" x14ac:dyDescent="0.25">
      <c r="C175"/>
      <c r="D175"/>
      <c r="F175"/>
      <c r="G175"/>
      <c r="O175"/>
      <c r="P175"/>
      <c r="R175"/>
      <c r="S175"/>
      <c r="U175"/>
      <c r="V175"/>
    </row>
    <row r="176" spans="3:22" ht="15" x14ac:dyDescent="0.25">
      <c r="C176"/>
      <c r="D176"/>
      <c r="O176"/>
      <c r="P176"/>
      <c r="R176"/>
      <c r="S176"/>
      <c r="U176"/>
      <c r="V176"/>
    </row>
    <row r="177" spans="3:22" ht="15" x14ac:dyDescent="0.25">
      <c r="C177"/>
      <c r="D177"/>
      <c r="O177"/>
      <c r="P177"/>
      <c r="R177"/>
      <c r="S177"/>
      <c r="U177"/>
      <c r="V177"/>
    </row>
    <row r="178" spans="3:22" ht="15" x14ac:dyDescent="0.25">
      <c r="C178"/>
      <c r="D178"/>
      <c r="O178"/>
      <c r="P178"/>
      <c r="R178"/>
      <c r="S178"/>
      <c r="U178"/>
      <c r="V178"/>
    </row>
    <row r="179" spans="3:22" ht="15" x14ac:dyDescent="0.25">
      <c r="C179"/>
      <c r="D179"/>
      <c r="O179"/>
      <c r="P179"/>
      <c r="R179"/>
      <c r="S179"/>
      <c r="U179"/>
      <c r="V179"/>
    </row>
    <row r="180" spans="3:22" ht="15" x14ac:dyDescent="0.25">
      <c r="C180"/>
      <c r="D180"/>
      <c r="O180"/>
      <c r="P180"/>
      <c r="R180"/>
      <c r="S180"/>
      <c r="U180"/>
      <c r="V180"/>
    </row>
    <row r="181" spans="3:22" ht="15" x14ac:dyDescent="0.25">
      <c r="C181"/>
      <c r="D181"/>
      <c r="O181"/>
      <c r="P181"/>
      <c r="R181"/>
      <c r="S181"/>
      <c r="U181"/>
      <c r="V181"/>
    </row>
    <row r="182" spans="3:22" ht="15" x14ac:dyDescent="0.25">
      <c r="C182"/>
      <c r="D182"/>
      <c r="O182"/>
      <c r="P182"/>
      <c r="R182"/>
      <c r="S182"/>
      <c r="U182"/>
      <c r="V182"/>
    </row>
    <row r="183" spans="3:22" ht="15" x14ac:dyDescent="0.25">
      <c r="C183"/>
      <c r="D183"/>
      <c r="O183"/>
      <c r="P183"/>
      <c r="R183"/>
      <c r="S183"/>
      <c r="U183"/>
      <c r="V183"/>
    </row>
    <row r="184" spans="3:22" ht="15" x14ac:dyDescent="0.25">
      <c r="C184"/>
      <c r="D184"/>
      <c r="O184"/>
      <c r="P184"/>
      <c r="R184"/>
      <c r="S184"/>
      <c r="U184"/>
      <c r="V184"/>
    </row>
    <row r="185" spans="3:22" ht="15" x14ac:dyDescent="0.25">
      <c r="C185"/>
      <c r="D185"/>
      <c r="O185"/>
      <c r="P185"/>
      <c r="R185"/>
      <c r="S185"/>
      <c r="U185"/>
      <c r="V185"/>
    </row>
    <row r="186" spans="3:22" ht="15" x14ac:dyDescent="0.25">
      <c r="C186"/>
      <c r="D186"/>
      <c r="O186"/>
      <c r="P186"/>
      <c r="R186"/>
      <c r="S186"/>
      <c r="U186"/>
      <c r="V186"/>
    </row>
    <row r="187" spans="3:22" ht="15" x14ac:dyDescent="0.25">
      <c r="C187"/>
      <c r="D187"/>
      <c r="O187"/>
      <c r="P187"/>
      <c r="R187"/>
      <c r="S187"/>
      <c r="U187"/>
      <c r="V187"/>
    </row>
    <row r="188" spans="3:22" ht="15" x14ac:dyDescent="0.25">
      <c r="C188"/>
      <c r="D188"/>
      <c r="O188"/>
      <c r="P188"/>
      <c r="R188"/>
      <c r="S188"/>
      <c r="U188"/>
      <c r="V188"/>
    </row>
    <row r="189" spans="3:22" ht="15" x14ac:dyDescent="0.25">
      <c r="C189"/>
      <c r="D189"/>
      <c r="O189"/>
      <c r="P189"/>
      <c r="R189"/>
      <c r="S189"/>
      <c r="U189"/>
      <c r="V189"/>
    </row>
    <row r="190" spans="3:22" ht="15" x14ac:dyDescent="0.25">
      <c r="C190"/>
      <c r="D190"/>
      <c r="O190"/>
      <c r="P190"/>
      <c r="R190"/>
      <c r="S190"/>
      <c r="U190"/>
      <c r="V190"/>
    </row>
    <row r="191" spans="3:22" ht="15" x14ac:dyDescent="0.25">
      <c r="C191"/>
      <c r="D191"/>
      <c r="O191"/>
      <c r="P191"/>
      <c r="R191"/>
      <c r="S191"/>
      <c r="U191"/>
      <c r="V191"/>
    </row>
    <row r="192" spans="3:22" ht="15" x14ac:dyDescent="0.25">
      <c r="C192"/>
      <c r="D192"/>
      <c r="O192"/>
      <c r="P192"/>
      <c r="R192"/>
      <c r="S192"/>
      <c r="U192"/>
      <c r="V192"/>
    </row>
    <row r="193" spans="3:22" ht="15" x14ac:dyDescent="0.25">
      <c r="C193"/>
      <c r="D193"/>
      <c r="O193"/>
      <c r="P193"/>
      <c r="R193"/>
      <c r="S193"/>
      <c r="U193"/>
      <c r="V193"/>
    </row>
    <row r="194" spans="3:22" ht="15" x14ac:dyDescent="0.25">
      <c r="C194"/>
      <c r="D194"/>
      <c r="O194"/>
      <c r="P194"/>
      <c r="R194"/>
      <c r="S194"/>
      <c r="U194"/>
      <c r="V194"/>
    </row>
    <row r="195" spans="3:22" ht="15" x14ac:dyDescent="0.25">
      <c r="C195"/>
      <c r="D195"/>
      <c r="O195"/>
      <c r="P195"/>
      <c r="R195"/>
      <c r="S195"/>
      <c r="U195"/>
      <c r="V195"/>
    </row>
    <row r="196" spans="3:22" ht="15" x14ac:dyDescent="0.25">
      <c r="C196"/>
      <c r="D196"/>
      <c r="O196"/>
      <c r="P196"/>
      <c r="R196"/>
      <c r="S196"/>
      <c r="U196"/>
      <c r="V196"/>
    </row>
    <row r="197" spans="3:22" ht="15" x14ac:dyDescent="0.25">
      <c r="C197"/>
      <c r="D197"/>
      <c r="O197"/>
      <c r="P197"/>
      <c r="R197"/>
      <c r="S197"/>
      <c r="U197"/>
      <c r="V197"/>
    </row>
    <row r="198" spans="3:22" ht="15" x14ac:dyDescent="0.25">
      <c r="C198"/>
      <c r="D198"/>
      <c r="O198"/>
      <c r="P198"/>
      <c r="R198"/>
      <c r="S198"/>
      <c r="U198"/>
      <c r="V198"/>
    </row>
    <row r="199" spans="3:22" ht="15" x14ac:dyDescent="0.25">
      <c r="C199"/>
      <c r="D199"/>
      <c r="O199"/>
      <c r="P199"/>
      <c r="R199"/>
      <c r="S199"/>
      <c r="U199"/>
      <c r="V199"/>
    </row>
    <row r="200" spans="3:22" ht="15" x14ac:dyDescent="0.25">
      <c r="C200"/>
      <c r="D200"/>
      <c r="O200"/>
      <c r="P200"/>
      <c r="R200"/>
      <c r="S200"/>
      <c r="U200"/>
      <c r="V200"/>
    </row>
    <row r="201" spans="3:22" ht="15" x14ac:dyDescent="0.25">
      <c r="C201"/>
      <c r="D201"/>
      <c r="O201"/>
      <c r="P201"/>
      <c r="R201"/>
      <c r="S201"/>
      <c r="U201"/>
      <c r="V201"/>
    </row>
    <row r="202" spans="3:22" ht="15" x14ac:dyDescent="0.25">
      <c r="C202"/>
      <c r="D202"/>
      <c r="O202"/>
      <c r="P202"/>
      <c r="R202"/>
      <c r="S202"/>
      <c r="U202"/>
      <c r="V202"/>
    </row>
    <row r="203" spans="3:22" ht="15" x14ac:dyDescent="0.25">
      <c r="C203"/>
      <c r="D203"/>
      <c r="O203"/>
      <c r="P203"/>
      <c r="R203"/>
      <c r="S203"/>
      <c r="U203"/>
      <c r="V203"/>
    </row>
    <row r="204" spans="3:22" ht="15" x14ac:dyDescent="0.25">
      <c r="C204"/>
      <c r="D204"/>
      <c r="O204"/>
      <c r="P204"/>
      <c r="R204"/>
      <c r="S204"/>
      <c r="U204"/>
      <c r="V204"/>
    </row>
    <row r="205" spans="3:22" ht="15" x14ac:dyDescent="0.25">
      <c r="C205"/>
      <c r="D205"/>
      <c r="O205"/>
      <c r="P205"/>
      <c r="R205"/>
      <c r="S205"/>
      <c r="U205"/>
      <c r="V205"/>
    </row>
    <row r="206" spans="3:22" ht="15" x14ac:dyDescent="0.25">
      <c r="C206"/>
      <c r="D206"/>
      <c r="O206"/>
      <c r="P206"/>
      <c r="R206"/>
      <c r="S206"/>
      <c r="U206"/>
      <c r="V206"/>
    </row>
    <row r="207" spans="3:22" ht="15" x14ac:dyDescent="0.25">
      <c r="C207"/>
      <c r="D207"/>
      <c r="O207"/>
      <c r="P207"/>
      <c r="R207"/>
      <c r="S207"/>
      <c r="U207"/>
      <c r="V207"/>
    </row>
    <row r="208" spans="3:22" ht="15" x14ac:dyDescent="0.25">
      <c r="C208"/>
      <c r="D208"/>
      <c r="O208"/>
      <c r="P208"/>
      <c r="R208"/>
      <c r="S208"/>
      <c r="U208"/>
      <c r="V208"/>
    </row>
    <row r="209" spans="3:22" ht="15" x14ac:dyDescent="0.25">
      <c r="C209"/>
      <c r="D209"/>
      <c r="O209"/>
      <c r="P209"/>
      <c r="R209"/>
      <c r="S209"/>
      <c r="U209"/>
      <c r="V209"/>
    </row>
    <row r="210" spans="3:22" ht="15" x14ac:dyDescent="0.25">
      <c r="C210"/>
      <c r="D210"/>
      <c r="O210"/>
      <c r="P210"/>
      <c r="R210"/>
      <c r="S210"/>
      <c r="U210"/>
      <c r="V210"/>
    </row>
    <row r="211" spans="3:22" ht="15" x14ac:dyDescent="0.25">
      <c r="C211"/>
      <c r="D211"/>
      <c r="O211"/>
      <c r="P211"/>
      <c r="R211"/>
      <c r="S211"/>
      <c r="U211"/>
      <c r="V211"/>
    </row>
    <row r="212" spans="3:22" ht="15" x14ac:dyDescent="0.25">
      <c r="C212"/>
      <c r="D212"/>
      <c r="O212"/>
      <c r="P212"/>
      <c r="R212"/>
      <c r="S212"/>
      <c r="U212"/>
      <c r="V212"/>
    </row>
    <row r="213" spans="3:22" ht="15" x14ac:dyDescent="0.25">
      <c r="C213"/>
      <c r="D213"/>
      <c r="O213"/>
      <c r="P213"/>
      <c r="R213"/>
      <c r="S213"/>
      <c r="U213"/>
      <c r="V213"/>
    </row>
    <row r="214" spans="3:22" ht="15" x14ac:dyDescent="0.25">
      <c r="C214"/>
      <c r="D214"/>
      <c r="O214"/>
      <c r="P214"/>
      <c r="R214"/>
      <c r="S214"/>
      <c r="U214"/>
      <c r="V214"/>
    </row>
    <row r="215" spans="3:22" ht="15" x14ac:dyDescent="0.25">
      <c r="C215"/>
      <c r="D215"/>
      <c r="O215"/>
      <c r="P215"/>
      <c r="R215"/>
      <c r="S215"/>
      <c r="U215"/>
      <c r="V215"/>
    </row>
    <row r="216" spans="3:22" ht="15" x14ac:dyDescent="0.25">
      <c r="C216"/>
      <c r="D216"/>
      <c r="O216"/>
      <c r="P216"/>
      <c r="R216"/>
      <c r="S216"/>
      <c r="U216"/>
      <c r="V216"/>
    </row>
    <row r="217" spans="3:22" ht="15" x14ac:dyDescent="0.25">
      <c r="C217"/>
      <c r="D217"/>
      <c r="O217"/>
      <c r="P217"/>
      <c r="R217"/>
      <c r="S217"/>
      <c r="U217"/>
      <c r="V217"/>
    </row>
    <row r="218" spans="3:22" ht="15" x14ac:dyDescent="0.25">
      <c r="C218"/>
      <c r="D218"/>
      <c r="F218" s="9">
        <f>24/165</f>
        <v>0.14545454545454545</v>
      </c>
      <c r="O218"/>
      <c r="P218"/>
      <c r="R218"/>
      <c r="S218"/>
      <c r="U218"/>
      <c r="V218"/>
    </row>
    <row r="219" spans="3:22" ht="15" x14ac:dyDescent="0.25">
      <c r="C219"/>
      <c r="D219"/>
      <c r="O219"/>
      <c r="P219"/>
      <c r="R219"/>
      <c r="S219"/>
      <c r="U219"/>
      <c r="V219"/>
    </row>
    <row r="220" spans="3:22" ht="15" x14ac:dyDescent="0.25">
      <c r="C220"/>
      <c r="D220"/>
      <c r="O220"/>
      <c r="P220"/>
      <c r="R220"/>
      <c r="S220"/>
      <c r="U220"/>
      <c r="V220"/>
    </row>
    <row r="221" spans="3:22" ht="15" x14ac:dyDescent="0.25">
      <c r="C221"/>
      <c r="D221"/>
      <c r="O221"/>
      <c r="P221"/>
      <c r="R221"/>
      <c r="S221"/>
      <c r="U221"/>
      <c r="V221"/>
    </row>
    <row r="222" spans="3:22" ht="15" x14ac:dyDescent="0.25">
      <c r="C222"/>
      <c r="D222"/>
      <c r="O222"/>
      <c r="P222"/>
      <c r="R222"/>
      <c r="S222"/>
      <c r="U222"/>
      <c r="V222"/>
    </row>
    <row r="223" spans="3:22" ht="15" x14ac:dyDescent="0.25">
      <c r="C223"/>
      <c r="D223"/>
      <c r="O223"/>
      <c r="P223"/>
      <c r="R223"/>
      <c r="S223"/>
      <c r="U223"/>
      <c r="V223"/>
    </row>
    <row r="224" spans="3:22" ht="15" x14ac:dyDescent="0.25">
      <c r="C224"/>
      <c r="D224"/>
      <c r="O224"/>
      <c r="P224"/>
      <c r="R224"/>
      <c r="S224"/>
      <c r="U224"/>
      <c r="V224"/>
    </row>
    <row r="225" spans="3:22" ht="15" x14ac:dyDescent="0.25">
      <c r="C225"/>
      <c r="D225"/>
      <c r="O225"/>
      <c r="P225"/>
      <c r="R225"/>
      <c r="S225"/>
      <c r="U225"/>
      <c r="V225"/>
    </row>
    <row r="226" spans="3:22" ht="15" x14ac:dyDescent="0.25">
      <c r="C226"/>
      <c r="D226"/>
      <c r="O226"/>
      <c r="P226"/>
      <c r="R226"/>
      <c r="S226"/>
      <c r="U226"/>
      <c r="V226"/>
    </row>
    <row r="227" spans="3:22" ht="15" x14ac:dyDescent="0.25">
      <c r="C227"/>
      <c r="D227"/>
      <c r="O227"/>
      <c r="P227"/>
      <c r="R227"/>
      <c r="S227"/>
      <c r="U227"/>
      <c r="V227"/>
    </row>
    <row r="228" spans="3:22" ht="15" x14ac:dyDescent="0.25">
      <c r="C228"/>
      <c r="D228"/>
      <c r="O228"/>
      <c r="P228"/>
      <c r="R228"/>
      <c r="S228"/>
      <c r="U228"/>
      <c r="V228"/>
    </row>
    <row r="229" spans="3:22" ht="15" x14ac:dyDescent="0.25">
      <c r="C229"/>
      <c r="D229"/>
      <c r="O229"/>
      <c r="P229"/>
      <c r="R229"/>
      <c r="S229"/>
      <c r="U229"/>
      <c r="V229"/>
    </row>
    <row r="230" spans="3:22" ht="15" x14ac:dyDescent="0.25">
      <c r="C230"/>
      <c r="D230"/>
      <c r="O230"/>
      <c r="P230"/>
      <c r="R230"/>
      <c r="S230"/>
      <c r="U230"/>
      <c r="V230"/>
    </row>
    <row r="231" spans="3:22" ht="15" x14ac:dyDescent="0.25">
      <c r="C231"/>
      <c r="D231"/>
      <c r="O231"/>
      <c r="P231"/>
      <c r="R231"/>
      <c r="S231"/>
      <c r="U231"/>
      <c r="V231"/>
    </row>
    <row r="232" spans="3:22" ht="15" x14ac:dyDescent="0.25">
      <c r="C232"/>
      <c r="D232"/>
      <c r="O232"/>
      <c r="P232"/>
      <c r="R232"/>
      <c r="S232"/>
      <c r="U232"/>
      <c r="V232"/>
    </row>
    <row r="233" spans="3:22" ht="15" x14ac:dyDescent="0.25">
      <c r="C233"/>
      <c r="D233"/>
      <c r="O233"/>
      <c r="P233"/>
      <c r="R233"/>
      <c r="S233"/>
      <c r="U233"/>
      <c r="V233"/>
    </row>
    <row r="234" spans="3:22" ht="15" x14ac:dyDescent="0.25">
      <c r="C234"/>
      <c r="D234"/>
      <c r="O234"/>
      <c r="P234"/>
      <c r="R234"/>
      <c r="S234"/>
      <c r="U234"/>
      <c r="V234"/>
    </row>
    <row r="235" spans="3:22" ht="15" x14ac:dyDescent="0.25">
      <c r="C235"/>
      <c r="D235"/>
      <c r="O235"/>
      <c r="P235"/>
      <c r="R235"/>
      <c r="S235"/>
      <c r="U235"/>
      <c r="V235"/>
    </row>
    <row r="236" spans="3:22" ht="15" x14ac:dyDescent="0.25">
      <c r="C236"/>
      <c r="D236"/>
      <c r="O236"/>
      <c r="P236"/>
      <c r="R236"/>
      <c r="S236"/>
      <c r="U236"/>
      <c r="V236"/>
    </row>
    <row r="237" spans="3:22" ht="15" x14ac:dyDescent="0.25">
      <c r="C237"/>
      <c r="D237"/>
      <c r="O237"/>
      <c r="P237"/>
      <c r="R237"/>
      <c r="S237"/>
      <c r="U237"/>
      <c r="V237"/>
    </row>
    <row r="238" spans="3:22" ht="15" x14ac:dyDescent="0.25">
      <c r="C238"/>
      <c r="D238"/>
      <c r="O238"/>
      <c r="P238"/>
      <c r="R238"/>
      <c r="S238"/>
      <c r="U238"/>
      <c r="V238"/>
    </row>
    <row r="239" spans="3:22" ht="15" x14ac:dyDescent="0.25">
      <c r="C239"/>
      <c r="D239"/>
      <c r="O239"/>
      <c r="P239"/>
      <c r="R239"/>
      <c r="S239"/>
      <c r="U239"/>
      <c r="V239"/>
    </row>
    <row r="240" spans="3:22" ht="15" x14ac:dyDescent="0.25">
      <c r="C240"/>
      <c r="D240"/>
      <c r="O240"/>
      <c r="P240"/>
      <c r="R240"/>
      <c r="S240"/>
      <c r="U240"/>
      <c r="V240"/>
    </row>
    <row r="241" spans="3:22" ht="15" x14ac:dyDescent="0.25">
      <c r="C241"/>
      <c r="D241"/>
      <c r="O241"/>
      <c r="P241"/>
      <c r="R241"/>
      <c r="S241"/>
      <c r="U241"/>
      <c r="V241"/>
    </row>
    <row r="242" spans="3:22" ht="15" x14ac:dyDescent="0.25">
      <c r="C242"/>
      <c r="D242"/>
      <c r="O242"/>
      <c r="P242"/>
      <c r="R242"/>
      <c r="S242"/>
      <c r="U242"/>
      <c r="V242"/>
    </row>
    <row r="243" spans="3:22" ht="15" x14ac:dyDescent="0.25">
      <c r="C243"/>
      <c r="D243"/>
      <c r="O243"/>
      <c r="P243"/>
      <c r="R243"/>
      <c r="S243"/>
      <c r="U243"/>
      <c r="V243"/>
    </row>
    <row r="244" spans="3:22" ht="15" x14ac:dyDescent="0.25">
      <c r="C244"/>
      <c r="D244"/>
      <c r="O244"/>
      <c r="P244"/>
      <c r="R244"/>
      <c r="S244"/>
      <c r="U244"/>
      <c r="V244"/>
    </row>
    <row r="245" spans="3:22" ht="15" x14ac:dyDescent="0.25">
      <c r="C245"/>
      <c r="D245"/>
      <c r="O245"/>
      <c r="P245"/>
      <c r="R245"/>
      <c r="S245"/>
      <c r="U245"/>
      <c r="V245"/>
    </row>
    <row r="246" spans="3:22" ht="15" x14ac:dyDescent="0.25">
      <c r="C246"/>
      <c r="D246"/>
      <c r="O246"/>
      <c r="P246"/>
      <c r="R246"/>
      <c r="S246"/>
      <c r="U246"/>
      <c r="V246"/>
    </row>
    <row r="247" spans="3:22" ht="15" x14ac:dyDescent="0.25">
      <c r="C247"/>
      <c r="D247"/>
      <c r="O247"/>
      <c r="P247"/>
      <c r="R247"/>
      <c r="S247"/>
      <c r="U247"/>
      <c r="V247"/>
    </row>
    <row r="248" spans="3:22" ht="15" x14ac:dyDescent="0.25">
      <c r="C248"/>
      <c r="D248"/>
      <c r="O248"/>
      <c r="P248"/>
      <c r="R248"/>
      <c r="S248"/>
      <c r="U248"/>
      <c r="V248"/>
    </row>
    <row r="249" spans="3:22" ht="15" x14ac:dyDescent="0.25">
      <c r="C249"/>
      <c r="D249"/>
      <c r="O249"/>
      <c r="P249"/>
      <c r="R249"/>
      <c r="S249"/>
      <c r="U249"/>
      <c r="V249"/>
    </row>
    <row r="250" spans="3:22" ht="15" x14ac:dyDescent="0.25">
      <c r="C250"/>
      <c r="D250"/>
      <c r="O250"/>
      <c r="P250"/>
      <c r="R250"/>
      <c r="S250"/>
      <c r="U250"/>
      <c r="V250"/>
    </row>
    <row r="251" spans="3:22" ht="15" x14ac:dyDescent="0.25">
      <c r="C251"/>
      <c r="D251"/>
      <c r="O251"/>
      <c r="P251"/>
      <c r="R251"/>
      <c r="S251"/>
      <c r="U251"/>
      <c r="V251"/>
    </row>
    <row r="252" spans="3:22" ht="15" x14ac:dyDescent="0.25">
      <c r="C252"/>
      <c r="D252"/>
      <c r="O252"/>
      <c r="P252"/>
      <c r="R252"/>
      <c r="S252"/>
      <c r="U252"/>
      <c r="V252"/>
    </row>
    <row r="253" spans="3:22" ht="15" x14ac:dyDescent="0.25">
      <c r="C253"/>
      <c r="D253"/>
      <c r="O253"/>
      <c r="P253"/>
      <c r="R253"/>
      <c r="S253"/>
      <c r="U253"/>
      <c r="V253"/>
    </row>
    <row r="254" spans="3:22" ht="15" x14ac:dyDescent="0.25">
      <c r="C254"/>
      <c r="D254"/>
      <c r="O254"/>
      <c r="P254"/>
      <c r="R254"/>
      <c r="S254"/>
      <c r="U254"/>
      <c r="V254"/>
    </row>
    <row r="255" spans="3:22" ht="15" x14ac:dyDescent="0.25">
      <c r="C255"/>
      <c r="D255"/>
      <c r="O255"/>
      <c r="P255"/>
      <c r="R255"/>
      <c r="S255"/>
      <c r="U255"/>
      <c r="V255"/>
    </row>
    <row r="256" spans="3:22" ht="15" x14ac:dyDescent="0.25">
      <c r="C256"/>
      <c r="D256"/>
      <c r="O256"/>
      <c r="P256"/>
      <c r="R256"/>
      <c r="S256"/>
      <c r="U256"/>
      <c r="V256"/>
    </row>
    <row r="257" spans="3:22" ht="15" x14ac:dyDescent="0.25">
      <c r="C257"/>
      <c r="D257"/>
      <c r="O257"/>
      <c r="P257"/>
      <c r="R257"/>
      <c r="S257"/>
      <c r="U257"/>
      <c r="V257"/>
    </row>
    <row r="258" spans="3:22" ht="15" x14ac:dyDescent="0.25">
      <c r="C258"/>
      <c r="D258"/>
      <c r="O258"/>
      <c r="P258"/>
      <c r="R258"/>
      <c r="S258"/>
      <c r="U258"/>
      <c r="V258"/>
    </row>
    <row r="259" spans="3:22" ht="15" x14ac:dyDescent="0.25">
      <c r="C259"/>
      <c r="D259"/>
      <c r="O259"/>
      <c r="P259"/>
      <c r="R259"/>
      <c r="S259"/>
      <c r="U259"/>
      <c r="V259"/>
    </row>
    <row r="260" spans="3:22" ht="15" x14ac:dyDescent="0.25">
      <c r="C260"/>
      <c r="D260"/>
      <c r="O260"/>
      <c r="P260"/>
      <c r="R260"/>
      <c r="S260"/>
      <c r="U260"/>
      <c r="V260"/>
    </row>
    <row r="261" spans="3:22" ht="15" x14ac:dyDescent="0.25">
      <c r="C261"/>
      <c r="D261"/>
      <c r="O261"/>
      <c r="P261"/>
      <c r="R261"/>
      <c r="S261"/>
      <c r="U261"/>
      <c r="V261"/>
    </row>
    <row r="262" spans="3:22" ht="15" x14ac:dyDescent="0.25">
      <c r="C262"/>
      <c r="D262"/>
      <c r="O262"/>
      <c r="P262"/>
      <c r="R262"/>
      <c r="S262"/>
      <c r="U262"/>
      <c r="V262"/>
    </row>
    <row r="263" spans="3:22" ht="15" x14ac:dyDescent="0.25">
      <c r="C263"/>
      <c r="D263"/>
      <c r="O263"/>
      <c r="P263"/>
      <c r="R263"/>
      <c r="S263"/>
      <c r="U263"/>
      <c r="V263"/>
    </row>
    <row r="264" spans="3:22" ht="15" x14ac:dyDescent="0.25">
      <c r="C264"/>
      <c r="D264"/>
      <c r="O264"/>
      <c r="P264"/>
      <c r="R264"/>
      <c r="S264"/>
      <c r="U264"/>
      <c r="V264"/>
    </row>
    <row r="265" spans="3:22" ht="15" x14ac:dyDescent="0.25">
      <c r="C265"/>
      <c r="D265"/>
      <c r="O265"/>
      <c r="P265"/>
      <c r="R265"/>
      <c r="S265"/>
      <c r="U265"/>
      <c r="V265"/>
    </row>
    <row r="266" spans="3:22" ht="15" x14ac:dyDescent="0.25">
      <c r="C266"/>
      <c r="D266"/>
      <c r="O266"/>
      <c r="P266"/>
      <c r="R266"/>
      <c r="S266"/>
      <c r="U266"/>
      <c r="V266"/>
    </row>
    <row r="267" spans="3:22" ht="15" x14ac:dyDescent="0.25">
      <c r="C267"/>
      <c r="D267"/>
      <c r="O267"/>
      <c r="P267"/>
      <c r="R267"/>
      <c r="S267"/>
      <c r="U267"/>
      <c r="V267"/>
    </row>
    <row r="268" spans="3:22" ht="15" x14ac:dyDescent="0.25">
      <c r="C268"/>
      <c r="D268"/>
      <c r="O268"/>
      <c r="P268"/>
      <c r="R268"/>
      <c r="S268"/>
      <c r="U268"/>
      <c r="V268"/>
    </row>
    <row r="269" spans="3:22" ht="15" x14ac:dyDescent="0.25">
      <c r="C269"/>
      <c r="D269"/>
      <c r="O269"/>
      <c r="P269"/>
      <c r="R269"/>
      <c r="S269"/>
      <c r="U269"/>
      <c r="V269"/>
    </row>
    <row r="270" spans="3:22" ht="15" x14ac:dyDescent="0.25">
      <c r="C270"/>
      <c r="D270"/>
      <c r="O270"/>
      <c r="P270"/>
      <c r="R270"/>
      <c r="S270"/>
      <c r="U270"/>
      <c r="V270"/>
    </row>
    <row r="271" spans="3:22" ht="15" x14ac:dyDescent="0.25">
      <c r="C271"/>
      <c r="D271"/>
      <c r="O271"/>
      <c r="P271"/>
      <c r="R271"/>
      <c r="S271"/>
      <c r="U271"/>
      <c r="V271"/>
    </row>
    <row r="272" spans="3:22" ht="15" x14ac:dyDescent="0.25">
      <c r="C272"/>
      <c r="D272"/>
      <c r="O272"/>
      <c r="P272"/>
      <c r="R272"/>
      <c r="S272"/>
      <c r="U272"/>
      <c r="V272"/>
    </row>
    <row r="273" spans="3:22" ht="15" x14ac:dyDescent="0.25">
      <c r="C273"/>
      <c r="D273"/>
      <c r="O273"/>
      <c r="P273"/>
      <c r="R273"/>
      <c r="S273"/>
      <c r="U273"/>
      <c r="V273"/>
    </row>
    <row r="274" spans="3:22" ht="15" x14ac:dyDescent="0.25">
      <c r="C274"/>
      <c r="D274"/>
      <c r="O274"/>
      <c r="P274"/>
      <c r="R274"/>
      <c r="S274"/>
      <c r="U274"/>
      <c r="V274"/>
    </row>
    <row r="275" spans="3:22" ht="15" x14ac:dyDescent="0.25">
      <c r="C275"/>
      <c r="D275"/>
      <c r="O275"/>
      <c r="P275"/>
      <c r="R275"/>
      <c r="S275"/>
      <c r="U275"/>
      <c r="V275"/>
    </row>
    <row r="276" spans="3:22" ht="15" x14ac:dyDescent="0.25">
      <c r="C276"/>
      <c r="D276"/>
      <c r="O276"/>
      <c r="P276"/>
      <c r="R276"/>
      <c r="S276"/>
      <c r="U276"/>
      <c r="V276"/>
    </row>
    <row r="277" spans="3:22" ht="15" x14ac:dyDescent="0.25">
      <c r="C277"/>
      <c r="D277"/>
      <c r="O277"/>
      <c r="P277"/>
      <c r="R277"/>
      <c r="S277"/>
      <c r="U277"/>
      <c r="V277"/>
    </row>
    <row r="278" spans="3:22" ht="15" x14ac:dyDescent="0.25">
      <c r="C278"/>
      <c r="D278"/>
      <c r="O278"/>
      <c r="P278"/>
      <c r="R278"/>
      <c r="S278"/>
      <c r="U278"/>
      <c r="V278"/>
    </row>
    <row r="279" spans="3:22" ht="15" x14ac:dyDescent="0.25">
      <c r="C279"/>
      <c r="D279"/>
      <c r="O279"/>
      <c r="P279"/>
      <c r="R279"/>
      <c r="S279"/>
      <c r="U279"/>
      <c r="V279"/>
    </row>
    <row r="280" spans="3:22" ht="15" x14ac:dyDescent="0.25">
      <c r="C280"/>
      <c r="D280"/>
      <c r="O280"/>
      <c r="P280"/>
      <c r="R280"/>
      <c r="S280"/>
      <c r="U280"/>
      <c r="V280"/>
    </row>
    <row r="281" spans="3:22" ht="15" x14ac:dyDescent="0.25">
      <c r="C281"/>
      <c r="D281"/>
      <c r="O281"/>
      <c r="P281"/>
      <c r="R281"/>
      <c r="S281"/>
      <c r="U281"/>
      <c r="V281"/>
    </row>
    <row r="282" spans="3:22" ht="15" x14ac:dyDescent="0.25">
      <c r="C282"/>
      <c r="D282"/>
      <c r="O282"/>
      <c r="P282"/>
      <c r="R282"/>
      <c r="S282"/>
      <c r="U282"/>
      <c r="V282"/>
    </row>
    <row r="283" spans="3:22" ht="15" x14ac:dyDescent="0.25">
      <c r="C283"/>
      <c r="D283"/>
      <c r="O283"/>
      <c r="P283"/>
      <c r="R283"/>
      <c r="S283"/>
      <c r="U283"/>
      <c r="V283"/>
    </row>
    <row r="284" spans="3:22" ht="15" x14ac:dyDescent="0.25">
      <c r="C284"/>
      <c r="D284"/>
      <c r="O284"/>
      <c r="P284"/>
      <c r="R284"/>
      <c r="S284"/>
      <c r="U284"/>
      <c r="V284"/>
    </row>
    <row r="285" spans="3:22" ht="15" x14ac:dyDescent="0.25">
      <c r="C285"/>
      <c r="D285"/>
      <c r="O285"/>
      <c r="P285"/>
      <c r="R285"/>
      <c r="S285"/>
      <c r="U285"/>
      <c r="V285"/>
    </row>
    <row r="286" spans="3:22" ht="15" x14ac:dyDescent="0.25">
      <c r="C286"/>
      <c r="D286"/>
      <c r="O286"/>
      <c r="P286"/>
      <c r="R286"/>
      <c r="S286"/>
      <c r="U286"/>
      <c r="V286"/>
    </row>
    <row r="287" spans="3:22" ht="15" x14ac:dyDescent="0.25">
      <c r="C287"/>
      <c r="D287"/>
      <c r="O287"/>
      <c r="P287"/>
      <c r="R287"/>
      <c r="S287"/>
      <c r="U287"/>
      <c r="V287"/>
    </row>
    <row r="288" spans="3:22" ht="15" x14ac:dyDescent="0.25">
      <c r="C288"/>
      <c r="D288"/>
      <c r="O288"/>
      <c r="P288"/>
      <c r="R288"/>
      <c r="S288"/>
      <c r="U288"/>
      <c r="V288"/>
    </row>
    <row r="289" spans="3:22" ht="15" x14ac:dyDescent="0.25">
      <c r="C289"/>
      <c r="D289"/>
      <c r="O289"/>
      <c r="P289"/>
      <c r="R289"/>
      <c r="S289"/>
      <c r="U289"/>
      <c r="V289"/>
    </row>
    <row r="290" spans="3:22" ht="15" x14ac:dyDescent="0.25">
      <c r="C290"/>
      <c r="D290"/>
      <c r="O290"/>
      <c r="P290"/>
      <c r="R290"/>
      <c r="S290"/>
      <c r="U290"/>
      <c r="V290"/>
    </row>
    <row r="291" spans="3:22" ht="15" x14ac:dyDescent="0.25">
      <c r="C291"/>
      <c r="D291"/>
      <c r="O291"/>
      <c r="P291"/>
      <c r="R291"/>
      <c r="S291"/>
      <c r="U291"/>
      <c r="V291"/>
    </row>
    <row r="292" spans="3:22" ht="15" x14ac:dyDescent="0.25">
      <c r="C292"/>
      <c r="D292"/>
      <c r="O292"/>
      <c r="P292"/>
      <c r="R292"/>
      <c r="S292"/>
      <c r="U292"/>
      <c r="V292"/>
    </row>
    <row r="293" spans="3:22" ht="15" x14ac:dyDescent="0.25">
      <c r="C293"/>
      <c r="D293"/>
      <c r="O293"/>
      <c r="P293"/>
      <c r="R293"/>
      <c r="S293"/>
      <c r="U293"/>
      <c r="V293"/>
    </row>
    <row r="294" spans="3:22" ht="15" x14ac:dyDescent="0.25">
      <c r="C294"/>
      <c r="D294"/>
      <c r="O294"/>
      <c r="P294"/>
      <c r="R294"/>
      <c r="S294"/>
      <c r="U294"/>
      <c r="V294"/>
    </row>
    <row r="295" spans="3:22" ht="15" x14ac:dyDescent="0.25">
      <c r="C295"/>
      <c r="D295"/>
      <c r="O295"/>
      <c r="P295"/>
      <c r="R295"/>
      <c r="S295"/>
      <c r="U295"/>
      <c r="V295"/>
    </row>
    <row r="296" spans="3:22" ht="15" x14ac:dyDescent="0.25">
      <c r="C296"/>
      <c r="D296"/>
      <c r="O296"/>
      <c r="P296"/>
      <c r="R296"/>
      <c r="S296"/>
      <c r="U296"/>
      <c r="V296"/>
    </row>
    <row r="297" spans="3:22" ht="15" x14ac:dyDescent="0.25">
      <c r="C297"/>
      <c r="D297"/>
      <c r="O297"/>
      <c r="P297"/>
      <c r="R297"/>
      <c r="S297"/>
      <c r="U297"/>
      <c r="V297"/>
    </row>
    <row r="298" spans="3:22" ht="15" x14ac:dyDescent="0.25">
      <c r="C298"/>
      <c r="D298"/>
      <c r="O298"/>
      <c r="P298"/>
      <c r="R298"/>
      <c r="S298"/>
      <c r="U298"/>
      <c r="V298"/>
    </row>
    <row r="299" spans="3:22" ht="15" x14ac:dyDescent="0.25">
      <c r="C299"/>
      <c r="D299"/>
      <c r="O299"/>
      <c r="P299"/>
      <c r="R299"/>
      <c r="S299"/>
      <c r="U299"/>
      <c r="V299"/>
    </row>
    <row r="300" spans="3:22" ht="15" x14ac:dyDescent="0.25">
      <c r="C300"/>
      <c r="D300"/>
      <c r="O300"/>
      <c r="P300"/>
      <c r="R300"/>
      <c r="S300"/>
      <c r="U300"/>
      <c r="V300"/>
    </row>
    <row r="301" spans="3:22" ht="15" x14ac:dyDescent="0.25">
      <c r="C301"/>
      <c r="D301"/>
      <c r="O301"/>
      <c r="P301"/>
      <c r="R301"/>
      <c r="S301"/>
      <c r="U301"/>
      <c r="V301"/>
    </row>
    <row r="302" spans="3:22" ht="15" x14ac:dyDescent="0.25">
      <c r="C302"/>
      <c r="D302"/>
      <c r="O302"/>
      <c r="P302"/>
      <c r="R302"/>
      <c r="S302"/>
      <c r="U302"/>
      <c r="V302"/>
    </row>
    <row r="303" spans="3:22" ht="15" x14ac:dyDescent="0.25">
      <c r="C303"/>
      <c r="D303"/>
      <c r="O303"/>
      <c r="P303"/>
      <c r="R303"/>
      <c r="S303"/>
      <c r="U303"/>
      <c r="V303"/>
    </row>
    <row r="304" spans="3:22" ht="15" x14ac:dyDescent="0.25">
      <c r="C304"/>
      <c r="D304"/>
      <c r="O304"/>
      <c r="P304"/>
      <c r="R304"/>
      <c r="S304"/>
      <c r="U304"/>
      <c r="V304"/>
    </row>
    <row r="305" spans="3:22" ht="15" x14ac:dyDescent="0.25">
      <c r="C305"/>
      <c r="D305"/>
      <c r="O305"/>
      <c r="P305"/>
      <c r="R305"/>
      <c r="S305"/>
      <c r="U305"/>
      <c r="V305"/>
    </row>
    <row r="306" spans="3:22" ht="15" x14ac:dyDescent="0.25">
      <c r="C306"/>
      <c r="D306"/>
      <c r="O306"/>
      <c r="P306"/>
      <c r="R306"/>
      <c r="S306"/>
      <c r="U306"/>
      <c r="V306"/>
    </row>
    <row r="307" spans="3:22" ht="15" x14ac:dyDescent="0.25">
      <c r="C307"/>
      <c r="D307"/>
      <c r="O307"/>
      <c r="P307"/>
      <c r="R307"/>
      <c r="S307"/>
      <c r="U307"/>
      <c r="V307"/>
    </row>
    <row r="308" spans="3:22" ht="15" x14ac:dyDescent="0.25">
      <c r="C308"/>
      <c r="D308"/>
      <c r="O308"/>
      <c r="P308"/>
      <c r="R308"/>
      <c r="S308"/>
      <c r="U308"/>
      <c r="V308"/>
    </row>
    <row r="309" spans="3:22" ht="15" x14ac:dyDescent="0.25">
      <c r="C309"/>
      <c r="D309"/>
      <c r="O309"/>
      <c r="P309"/>
      <c r="R309"/>
      <c r="S309"/>
      <c r="U309"/>
      <c r="V309"/>
    </row>
    <row r="310" spans="3:22" ht="15" x14ac:dyDescent="0.25">
      <c r="C310"/>
      <c r="D310"/>
      <c r="O310"/>
      <c r="P310"/>
      <c r="R310"/>
      <c r="S310"/>
      <c r="U310"/>
      <c r="V310"/>
    </row>
    <row r="311" spans="3:22" ht="15" x14ac:dyDescent="0.25">
      <c r="C311"/>
      <c r="D311"/>
      <c r="O311"/>
      <c r="P311"/>
      <c r="R311"/>
      <c r="S311"/>
      <c r="U311"/>
      <c r="V311"/>
    </row>
    <row r="312" spans="3:22" ht="15" x14ac:dyDescent="0.25">
      <c r="C312"/>
      <c r="D312"/>
      <c r="O312"/>
      <c r="P312"/>
      <c r="R312"/>
      <c r="S312"/>
      <c r="U312"/>
      <c r="V312"/>
    </row>
    <row r="313" spans="3:22" ht="15" x14ac:dyDescent="0.25">
      <c r="C313"/>
      <c r="D313"/>
      <c r="O313"/>
      <c r="P313"/>
      <c r="R313"/>
      <c r="S313"/>
      <c r="U313"/>
      <c r="V313"/>
    </row>
    <row r="314" spans="3:22" ht="15" x14ac:dyDescent="0.25">
      <c r="C314"/>
      <c r="D314"/>
      <c r="O314"/>
      <c r="P314"/>
      <c r="R314"/>
      <c r="S314"/>
      <c r="U314"/>
      <c r="V314"/>
    </row>
    <row r="315" spans="3:22" ht="15" x14ac:dyDescent="0.25">
      <c r="C315"/>
      <c r="D315"/>
      <c r="O315"/>
      <c r="P315"/>
      <c r="R315"/>
      <c r="S315"/>
      <c r="U315"/>
      <c r="V315"/>
    </row>
    <row r="316" spans="3:22" ht="15" x14ac:dyDescent="0.25">
      <c r="C316"/>
      <c r="D316"/>
      <c r="O316"/>
      <c r="P316"/>
      <c r="R316"/>
      <c r="S316"/>
      <c r="U316"/>
      <c r="V316"/>
    </row>
    <row r="317" spans="3:22" ht="15" x14ac:dyDescent="0.25">
      <c r="C317"/>
      <c r="D317"/>
      <c r="O317"/>
      <c r="P317"/>
      <c r="R317"/>
      <c r="S317"/>
      <c r="U317"/>
      <c r="V317"/>
    </row>
    <row r="318" spans="3:22" ht="15" x14ac:dyDescent="0.25">
      <c r="C318"/>
      <c r="D318"/>
      <c r="O318"/>
      <c r="P318"/>
      <c r="R318"/>
      <c r="S318"/>
      <c r="U318"/>
      <c r="V318"/>
    </row>
    <row r="319" spans="3:22" ht="15" x14ac:dyDescent="0.25">
      <c r="C319"/>
      <c r="D319"/>
      <c r="O319"/>
      <c r="P319"/>
      <c r="R319"/>
      <c r="S319"/>
      <c r="U319"/>
      <c r="V319"/>
    </row>
    <row r="320" spans="3:22" ht="15" x14ac:dyDescent="0.25">
      <c r="C320"/>
      <c r="D320"/>
      <c r="O320"/>
      <c r="P320"/>
      <c r="R320"/>
      <c r="S320"/>
      <c r="U320"/>
      <c r="V320"/>
    </row>
    <row r="321" spans="3:22" ht="15" x14ac:dyDescent="0.25">
      <c r="C321"/>
      <c r="D321"/>
      <c r="O321"/>
      <c r="P321"/>
      <c r="R321"/>
      <c r="S321"/>
      <c r="U321"/>
      <c r="V321"/>
    </row>
    <row r="322" spans="3:22" ht="15" x14ac:dyDescent="0.25">
      <c r="C322"/>
      <c r="D322"/>
      <c r="O322"/>
      <c r="P322"/>
      <c r="R322"/>
      <c r="S322"/>
      <c r="U322"/>
      <c r="V322"/>
    </row>
    <row r="323" spans="3:22" ht="15" x14ac:dyDescent="0.25">
      <c r="C323"/>
      <c r="D323"/>
      <c r="O323"/>
      <c r="P323"/>
      <c r="R323"/>
      <c r="S323"/>
      <c r="U323"/>
      <c r="V323"/>
    </row>
    <row r="324" spans="3:22" ht="15" x14ac:dyDescent="0.25">
      <c r="C324"/>
      <c r="D324"/>
      <c r="O324"/>
      <c r="P324"/>
      <c r="R324"/>
      <c r="S324"/>
      <c r="U324"/>
      <c r="V324"/>
    </row>
    <row r="325" spans="3:22" ht="15" x14ac:dyDescent="0.25">
      <c r="C325"/>
      <c r="D325"/>
      <c r="O325"/>
      <c r="P325"/>
      <c r="R325"/>
      <c r="S325"/>
      <c r="U325"/>
      <c r="V325"/>
    </row>
    <row r="326" spans="3:22" ht="15" x14ac:dyDescent="0.25">
      <c r="C326"/>
      <c r="D326"/>
      <c r="O326"/>
      <c r="P326"/>
      <c r="R326"/>
      <c r="S326"/>
      <c r="U326"/>
      <c r="V326"/>
    </row>
    <row r="327" spans="3:22" ht="15" x14ac:dyDescent="0.25">
      <c r="C327"/>
      <c r="D327"/>
      <c r="O327"/>
      <c r="P327"/>
      <c r="R327"/>
      <c r="S327"/>
      <c r="U327"/>
      <c r="V327"/>
    </row>
    <row r="328" spans="3:22" ht="15" x14ac:dyDescent="0.25">
      <c r="C328"/>
      <c r="D328"/>
      <c r="O328"/>
      <c r="P328"/>
      <c r="R328"/>
      <c r="S328"/>
      <c r="U328"/>
      <c r="V328"/>
    </row>
    <row r="329" spans="3:22" ht="15" x14ac:dyDescent="0.25">
      <c r="C329"/>
      <c r="D329"/>
      <c r="O329"/>
      <c r="P329"/>
      <c r="R329"/>
      <c r="S329"/>
      <c r="U329"/>
      <c r="V329"/>
    </row>
    <row r="330" spans="3:22" ht="15" x14ac:dyDescent="0.25">
      <c r="C330"/>
      <c r="D330"/>
      <c r="O330"/>
      <c r="P330"/>
      <c r="R330"/>
      <c r="S330"/>
      <c r="U330"/>
      <c r="V330"/>
    </row>
    <row r="331" spans="3:22" ht="15" x14ac:dyDescent="0.25">
      <c r="C331"/>
      <c r="D331"/>
      <c r="O331"/>
      <c r="P331"/>
      <c r="R331"/>
      <c r="S331"/>
      <c r="U331"/>
      <c r="V331"/>
    </row>
    <row r="332" spans="3:22" ht="15" x14ac:dyDescent="0.25">
      <c r="C332"/>
      <c r="D332"/>
      <c r="O332"/>
      <c r="P332"/>
      <c r="R332"/>
      <c r="S332"/>
      <c r="U332"/>
      <c r="V332"/>
    </row>
    <row r="333" spans="3:22" ht="15" x14ac:dyDescent="0.25">
      <c r="C333"/>
      <c r="D333"/>
      <c r="O333"/>
      <c r="P333"/>
      <c r="R333"/>
      <c r="S333"/>
      <c r="U333"/>
      <c r="V333"/>
    </row>
    <row r="334" spans="3:22" ht="15" x14ac:dyDescent="0.25">
      <c r="C334"/>
      <c r="D334"/>
      <c r="O334"/>
      <c r="P334"/>
      <c r="R334"/>
      <c r="S334"/>
      <c r="U334"/>
      <c r="V334"/>
    </row>
    <row r="335" spans="3:22" ht="15" x14ac:dyDescent="0.25">
      <c r="C335"/>
      <c r="D335"/>
      <c r="O335"/>
      <c r="P335"/>
      <c r="R335"/>
      <c r="S335"/>
      <c r="U335"/>
      <c r="V335"/>
    </row>
    <row r="336" spans="3:22" ht="15" x14ac:dyDescent="0.25">
      <c r="C336"/>
      <c r="D336"/>
      <c r="O336"/>
      <c r="P336"/>
      <c r="R336"/>
      <c r="S336"/>
      <c r="U336"/>
      <c r="V336"/>
    </row>
    <row r="337" spans="3:22" ht="15" x14ac:dyDescent="0.25">
      <c r="C337"/>
      <c r="D337"/>
      <c r="O337"/>
      <c r="P337"/>
      <c r="R337"/>
      <c r="S337"/>
      <c r="U337"/>
      <c r="V337"/>
    </row>
    <row r="338" spans="3:22" ht="15" x14ac:dyDescent="0.25">
      <c r="C338"/>
      <c r="D338"/>
      <c r="O338"/>
      <c r="P338"/>
      <c r="R338"/>
      <c r="S338"/>
      <c r="U338"/>
      <c r="V338"/>
    </row>
    <row r="339" spans="3:22" ht="15" x14ac:dyDescent="0.25">
      <c r="C339"/>
      <c r="D339"/>
      <c r="O339"/>
      <c r="P339"/>
      <c r="R339"/>
      <c r="S339"/>
      <c r="U339"/>
      <c r="V339"/>
    </row>
    <row r="340" spans="3:22" ht="15" x14ac:dyDescent="0.25">
      <c r="C340"/>
      <c r="D340"/>
      <c r="O340"/>
      <c r="P340"/>
      <c r="R340"/>
      <c r="S340"/>
      <c r="U340"/>
      <c r="V340"/>
    </row>
    <row r="341" spans="3:22" ht="15" x14ac:dyDescent="0.25">
      <c r="C341"/>
      <c r="D341"/>
      <c r="O341"/>
      <c r="P341"/>
      <c r="R341"/>
      <c r="S341"/>
      <c r="U341"/>
      <c r="V341"/>
    </row>
    <row r="342" spans="3:22" ht="15" x14ac:dyDescent="0.25">
      <c r="C342"/>
      <c r="D342"/>
      <c r="O342"/>
      <c r="P342"/>
      <c r="R342"/>
      <c r="S342"/>
      <c r="U342"/>
      <c r="V342"/>
    </row>
    <row r="343" spans="3:22" ht="15" x14ac:dyDescent="0.25">
      <c r="C343"/>
      <c r="D343"/>
      <c r="O343"/>
      <c r="P343"/>
      <c r="R343"/>
      <c r="S343"/>
      <c r="U343"/>
      <c r="V343"/>
    </row>
    <row r="344" spans="3:22" ht="15" x14ac:dyDescent="0.25">
      <c r="C344"/>
      <c r="D344"/>
      <c r="O344"/>
      <c r="P344"/>
      <c r="R344"/>
      <c r="S344"/>
      <c r="U344"/>
      <c r="V344"/>
    </row>
    <row r="345" spans="3:22" ht="15" x14ac:dyDescent="0.25">
      <c r="C345"/>
      <c r="D345"/>
      <c r="O345"/>
      <c r="P345"/>
      <c r="R345"/>
      <c r="S345"/>
      <c r="U345"/>
      <c r="V345"/>
    </row>
    <row r="346" spans="3:22" ht="15" x14ac:dyDescent="0.25">
      <c r="C346"/>
      <c r="D346"/>
      <c r="O346"/>
      <c r="P346"/>
      <c r="R346"/>
      <c r="S346"/>
      <c r="U346"/>
      <c r="V346"/>
    </row>
    <row r="347" spans="3:22" ht="15" x14ac:dyDescent="0.25">
      <c r="C347"/>
      <c r="D347"/>
      <c r="R347"/>
      <c r="S347"/>
      <c r="U347"/>
      <c r="V347"/>
    </row>
    <row r="348" spans="3:22" ht="15" x14ac:dyDescent="0.25">
      <c r="C348"/>
      <c r="D348"/>
      <c r="R348"/>
      <c r="S348"/>
      <c r="U348"/>
      <c r="V348"/>
    </row>
    <row r="349" spans="3:22" ht="15" x14ac:dyDescent="0.25">
      <c r="C349"/>
      <c r="D349"/>
      <c r="R349"/>
      <c r="S349"/>
      <c r="U349"/>
      <c r="V349"/>
    </row>
    <row r="350" spans="3:22" ht="15" x14ac:dyDescent="0.25">
      <c r="C350"/>
      <c r="D350"/>
      <c r="R350"/>
      <c r="S350"/>
      <c r="U350"/>
      <c r="V350"/>
    </row>
    <row r="351" spans="3:22" ht="15" x14ac:dyDescent="0.25">
      <c r="C351"/>
      <c r="D351"/>
      <c r="R351"/>
      <c r="S351"/>
      <c r="U351"/>
      <c r="V351"/>
    </row>
    <row r="352" spans="3:22" ht="15" x14ac:dyDescent="0.25">
      <c r="C352"/>
      <c r="D352"/>
      <c r="R352"/>
      <c r="S352"/>
      <c r="U352"/>
      <c r="V352"/>
    </row>
    <row r="353" spans="3:22" ht="15" x14ac:dyDescent="0.25">
      <c r="C353"/>
      <c r="D353"/>
      <c r="R353"/>
      <c r="S353"/>
      <c r="U353"/>
      <c r="V353"/>
    </row>
    <row r="354" spans="3:22" ht="15" x14ac:dyDescent="0.25">
      <c r="C354"/>
      <c r="D354"/>
      <c r="R354"/>
      <c r="S354"/>
      <c r="U354"/>
      <c r="V354"/>
    </row>
    <row r="355" spans="3:22" ht="15" x14ac:dyDescent="0.25">
      <c r="C355"/>
      <c r="D355"/>
      <c r="R355"/>
      <c r="S355"/>
      <c r="U355"/>
      <c r="V355"/>
    </row>
    <row r="356" spans="3:22" ht="15" x14ac:dyDescent="0.25">
      <c r="C356"/>
      <c r="D356"/>
      <c r="R356"/>
      <c r="S356"/>
      <c r="U356"/>
      <c r="V356"/>
    </row>
    <row r="357" spans="3:22" ht="15" x14ac:dyDescent="0.25">
      <c r="C357"/>
      <c r="D357"/>
      <c r="R357"/>
      <c r="S357"/>
      <c r="U357"/>
      <c r="V357"/>
    </row>
    <row r="358" spans="3:22" ht="15" x14ac:dyDescent="0.25">
      <c r="C358"/>
      <c r="D358"/>
      <c r="R358"/>
      <c r="S358"/>
      <c r="U358"/>
      <c r="V358"/>
    </row>
    <row r="359" spans="3:22" ht="15" x14ac:dyDescent="0.25">
      <c r="C359"/>
      <c r="D359"/>
      <c r="R359"/>
      <c r="S359"/>
      <c r="U359"/>
      <c r="V359"/>
    </row>
    <row r="360" spans="3:22" ht="15" x14ac:dyDescent="0.25">
      <c r="C360"/>
      <c r="D360"/>
      <c r="R360"/>
      <c r="S360"/>
      <c r="U360"/>
      <c r="V360"/>
    </row>
    <row r="361" spans="3:22" ht="15" x14ac:dyDescent="0.25">
      <c r="C361"/>
      <c r="D361"/>
      <c r="R361"/>
      <c r="S361"/>
      <c r="U361"/>
      <c r="V361"/>
    </row>
    <row r="362" spans="3:22" ht="15" x14ac:dyDescent="0.25">
      <c r="C362"/>
      <c r="D362"/>
      <c r="R362"/>
      <c r="S362"/>
      <c r="U362"/>
      <c r="V362"/>
    </row>
    <row r="363" spans="3:22" ht="15" x14ac:dyDescent="0.25">
      <c r="C363"/>
      <c r="D363"/>
      <c r="R363"/>
      <c r="S363"/>
      <c r="U363"/>
      <c r="V363"/>
    </row>
    <row r="364" spans="3:22" ht="15" x14ac:dyDescent="0.25">
      <c r="C364"/>
      <c r="D364"/>
      <c r="R364"/>
      <c r="S364"/>
      <c r="U364"/>
      <c r="V364"/>
    </row>
    <row r="365" spans="3:22" ht="15" x14ac:dyDescent="0.25">
      <c r="C365"/>
      <c r="D365"/>
      <c r="R365"/>
      <c r="S365"/>
      <c r="U365"/>
      <c r="V365"/>
    </row>
    <row r="366" spans="3:22" ht="15" x14ac:dyDescent="0.25">
      <c r="C366"/>
      <c r="D366"/>
      <c r="R366"/>
      <c r="S366"/>
      <c r="U366"/>
      <c r="V366"/>
    </row>
    <row r="367" spans="3:22" ht="15" x14ac:dyDescent="0.25">
      <c r="C367"/>
      <c r="D367"/>
      <c r="R367"/>
      <c r="S367"/>
      <c r="U367"/>
      <c r="V367"/>
    </row>
    <row r="368" spans="3:22" ht="15" x14ac:dyDescent="0.25">
      <c r="C368"/>
      <c r="D368"/>
      <c r="R368"/>
      <c r="S368"/>
      <c r="U368"/>
      <c r="V368"/>
    </row>
    <row r="369" spans="3:22" ht="15" x14ac:dyDescent="0.25">
      <c r="C369"/>
      <c r="D369"/>
      <c r="R369"/>
      <c r="S369"/>
      <c r="U369"/>
      <c r="V369"/>
    </row>
    <row r="370" spans="3:22" ht="15" x14ac:dyDescent="0.25">
      <c r="C370"/>
      <c r="D370"/>
      <c r="R370"/>
      <c r="S370"/>
      <c r="U370"/>
      <c r="V370"/>
    </row>
    <row r="371" spans="3:22" ht="15" x14ac:dyDescent="0.25">
      <c r="C371"/>
      <c r="D371"/>
      <c r="R371"/>
      <c r="S371"/>
      <c r="U371"/>
      <c r="V371"/>
    </row>
    <row r="372" spans="3:22" ht="15" x14ac:dyDescent="0.25">
      <c r="C372"/>
      <c r="D372"/>
      <c r="R372"/>
      <c r="S372"/>
      <c r="U372"/>
      <c r="V372"/>
    </row>
    <row r="373" spans="3:22" ht="15" x14ac:dyDescent="0.25">
      <c r="C373"/>
      <c r="D373"/>
      <c r="R373"/>
      <c r="S373"/>
      <c r="U373"/>
      <c r="V373"/>
    </row>
    <row r="374" spans="3:22" ht="15" x14ac:dyDescent="0.25">
      <c r="C374"/>
      <c r="D374"/>
      <c r="R374"/>
      <c r="S374"/>
      <c r="U374"/>
      <c r="V374"/>
    </row>
    <row r="375" spans="3:22" ht="15" x14ac:dyDescent="0.25">
      <c r="C375"/>
      <c r="D375"/>
      <c r="R375"/>
      <c r="S375"/>
      <c r="U375"/>
      <c r="V375"/>
    </row>
    <row r="376" spans="3:22" ht="15" x14ac:dyDescent="0.25">
      <c r="C376"/>
      <c r="D376"/>
      <c r="R376"/>
      <c r="S376"/>
      <c r="U376"/>
      <c r="V376"/>
    </row>
    <row r="377" spans="3:22" ht="15" x14ac:dyDescent="0.25">
      <c r="C377"/>
      <c r="D377"/>
      <c r="R377"/>
      <c r="S377"/>
      <c r="U377"/>
      <c r="V377"/>
    </row>
    <row r="378" spans="3:22" ht="15" x14ac:dyDescent="0.25">
      <c r="C378"/>
      <c r="D378"/>
      <c r="R378"/>
      <c r="S378"/>
      <c r="U378"/>
      <c r="V378"/>
    </row>
    <row r="379" spans="3:22" ht="15" x14ac:dyDescent="0.25">
      <c r="C379"/>
      <c r="D379"/>
      <c r="R379"/>
      <c r="S379"/>
      <c r="U379"/>
      <c r="V379"/>
    </row>
    <row r="380" spans="3:22" ht="15" x14ac:dyDescent="0.25">
      <c r="C380"/>
      <c r="D380"/>
      <c r="R380"/>
      <c r="S380"/>
      <c r="U380"/>
      <c r="V380"/>
    </row>
    <row r="381" spans="3:22" ht="15" x14ac:dyDescent="0.25">
      <c r="C381"/>
      <c r="D381"/>
      <c r="R381"/>
      <c r="S381"/>
      <c r="U381"/>
      <c r="V381"/>
    </row>
    <row r="382" spans="3:22" ht="15" x14ac:dyDescent="0.25">
      <c r="C382"/>
      <c r="D382"/>
      <c r="R382"/>
      <c r="S382"/>
      <c r="U382"/>
      <c r="V382"/>
    </row>
    <row r="383" spans="3:22" ht="15" x14ac:dyDescent="0.25">
      <c r="C383"/>
      <c r="D383"/>
      <c r="R383"/>
      <c r="S383"/>
      <c r="U383"/>
      <c r="V383"/>
    </row>
    <row r="384" spans="3:22" ht="15" x14ac:dyDescent="0.25">
      <c r="C384"/>
      <c r="D384"/>
      <c r="R384"/>
      <c r="S384"/>
      <c r="U384"/>
      <c r="V384"/>
    </row>
    <row r="385" spans="3:22" ht="15" x14ac:dyDescent="0.25">
      <c r="C385"/>
      <c r="D385"/>
      <c r="R385"/>
      <c r="S385"/>
      <c r="U385"/>
      <c r="V385"/>
    </row>
    <row r="386" spans="3:22" ht="15" x14ac:dyDescent="0.25">
      <c r="C386"/>
      <c r="D386"/>
      <c r="R386"/>
      <c r="S386"/>
      <c r="U386"/>
      <c r="V386"/>
    </row>
    <row r="387" spans="3:22" ht="15" x14ac:dyDescent="0.25">
      <c r="C387"/>
      <c r="D387"/>
      <c r="R387"/>
      <c r="S387"/>
      <c r="U387"/>
      <c r="V387"/>
    </row>
    <row r="388" spans="3:22" ht="15" x14ac:dyDescent="0.25">
      <c r="C388"/>
      <c r="D388"/>
      <c r="R388"/>
      <c r="S388"/>
      <c r="U388"/>
      <c r="V388"/>
    </row>
    <row r="389" spans="3:22" ht="15" x14ac:dyDescent="0.25">
      <c r="C389"/>
      <c r="D389"/>
      <c r="R389"/>
      <c r="S389"/>
      <c r="U389"/>
      <c r="V389"/>
    </row>
    <row r="390" spans="3:22" ht="15" x14ac:dyDescent="0.25">
      <c r="C390"/>
      <c r="D390"/>
      <c r="R390"/>
      <c r="S390"/>
      <c r="U390"/>
      <c r="V390"/>
    </row>
    <row r="391" spans="3:22" ht="15" x14ac:dyDescent="0.25">
      <c r="C391"/>
      <c r="D391"/>
      <c r="R391"/>
      <c r="S391"/>
      <c r="U391"/>
      <c r="V391"/>
    </row>
    <row r="392" spans="3:22" ht="15" x14ac:dyDescent="0.25">
      <c r="C392"/>
      <c r="D392"/>
      <c r="R392"/>
      <c r="S392"/>
      <c r="U392"/>
      <c r="V392"/>
    </row>
    <row r="393" spans="3:22" ht="15" x14ac:dyDescent="0.25">
      <c r="C393"/>
      <c r="D393"/>
      <c r="R393"/>
      <c r="S393"/>
      <c r="U393"/>
      <c r="V393"/>
    </row>
    <row r="394" spans="3:22" ht="15" x14ac:dyDescent="0.25">
      <c r="C394"/>
      <c r="D394"/>
      <c r="R394"/>
      <c r="S394"/>
      <c r="U394"/>
      <c r="V394"/>
    </row>
    <row r="395" spans="3:22" ht="15" x14ac:dyDescent="0.25">
      <c r="C395"/>
      <c r="D395"/>
      <c r="R395"/>
      <c r="S395"/>
      <c r="U395"/>
      <c r="V395"/>
    </row>
    <row r="396" spans="3:22" ht="15" x14ac:dyDescent="0.25">
      <c r="C396"/>
      <c r="D396"/>
      <c r="R396"/>
      <c r="S396"/>
      <c r="U396"/>
      <c r="V396"/>
    </row>
    <row r="397" spans="3:22" ht="15" x14ac:dyDescent="0.25">
      <c r="C397"/>
      <c r="D397"/>
      <c r="R397"/>
      <c r="S397"/>
      <c r="U397"/>
      <c r="V397"/>
    </row>
    <row r="398" spans="3:22" ht="15" x14ac:dyDescent="0.25">
      <c r="C398"/>
      <c r="D398"/>
      <c r="R398"/>
      <c r="S398"/>
      <c r="U398"/>
      <c r="V398"/>
    </row>
    <row r="399" spans="3:22" ht="15" x14ac:dyDescent="0.25">
      <c r="C399"/>
      <c r="D399"/>
      <c r="R399"/>
      <c r="S399"/>
      <c r="U399"/>
      <c r="V399"/>
    </row>
    <row r="400" spans="3:22" ht="15" x14ac:dyDescent="0.25">
      <c r="C400"/>
      <c r="D400"/>
      <c r="R400"/>
      <c r="S400"/>
      <c r="U400"/>
      <c r="V400"/>
    </row>
    <row r="401" spans="3:22" ht="15" x14ac:dyDescent="0.25">
      <c r="C401"/>
      <c r="D401"/>
      <c r="R401"/>
      <c r="S401"/>
      <c r="U401"/>
      <c r="V401"/>
    </row>
    <row r="402" spans="3:22" ht="15" x14ac:dyDescent="0.25">
      <c r="C402"/>
      <c r="D402"/>
      <c r="R402"/>
      <c r="S402"/>
      <c r="U402"/>
      <c r="V402"/>
    </row>
    <row r="403" spans="3:22" ht="15" x14ac:dyDescent="0.25">
      <c r="C403"/>
      <c r="D403"/>
      <c r="R403"/>
      <c r="S403"/>
      <c r="U403"/>
      <c r="V403"/>
    </row>
    <row r="404" spans="3:22" ht="15" x14ac:dyDescent="0.25">
      <c r="C404"/>
      <c r="D404"/>
      <c r="R404"/>
      <c r="S404"/>
      <c r="U404"/>
      <c r="V404"/>
    </row>
    <row r="405" spans="3:22" ht="15" x14ac:dyDescent="0.25">
      <c r="C405"/>
      <c r="D405"/>
      <c r="R405"/>
      <c r="S405"/>
      <c r="U405"/>
      <c r="V405"/>
    </row>
    <row r="406" spans="3:22" ht="15" x14ac:dyDescent="0.25">
      <c r="C406"/>
      <c r="D406"/>
      <c r="R406"/>
      <c r="S406"/>
      <c r="U406"/>
      <c r="V406"/>
    </row>
    <row r="407" spans="3:22" ht="15" x14ac:dyDescent="0.25">
      <c r="C407"/>
      <c r="D407"/>
      <c r="R407"/>
      <c r="S407"/>
      <c r="U407"/>
      <c r="V407"/>
    </row>
    <row r="408" spans="3:22" ht="15" x14ac:dyDescent="0.25">
      <c r="C408"/>
      <c r="D408"/>
      <c r="R408"/>
      <c r="S408"/>
      <c r="U408"/>
      <c r="V408"/>
    </row>
    <row r="409" spans="3:22" ht="15" x14ac:dyDescent="0.25">
      <c r="C409"/>
      <c r="D409"/>
      <c r="R409"/>
      <c r="S409"/>
      <c r="U409"/>
      <c r="V409"/>
    </row>
    <row r="410" spans="3:22" ht="15" x14ac:dyDescent="0.25">
      <c r="C410"/>
      <c r="D410"/>
      <c r="R410"/>
      <c r="S410"/>
      <c r="U410"/>
      <c r="V410"/>
    </row>
    <row r="411" spans="3:22" ht="15" x14ac:dyDescent="0.25">
      <c r="C411"/>
      <c r="D411"/>
      <c r="R411"/>
      <c r="S411"/>
      <c r="U411"/>
      <c r="V411"/>
    </row>
    <row r="412" spans="3:22" ht="15" x14ac:dyDescent="0.25">
      <c r="C412"/>
      <c r="D412"/>
      <c r="R412"/>
      <c r="S412"/>
      <c r="U412"/>
      <c r="V412"/>
    </row>
    <row r="413" spans="3:22" ht="15" x14ac:dyDescent="0.25">
      <c r="C413"/>
      <c r="D413"/>
      <c r="R413"/>
      <c r="S413"/>
      <c r="U413"/>
      <c r="V413"/>
    </row>
    <row r="414" spans="3:22" ht="15" x14ac:dyDescent="0.25">
      <c r="C414"/>
      <c r="D414"/>
      <c r="R414"/>
      <c r="S414"/>
      <c r="U414"/>
      <c r="V414"/>
    </row>
    <row r="415" spans="3:22" ht="15" x14ac:dyDescent="0.25">
      <c r="C415"/>
      <c r="D415"/>
      <c r="R415"/>
      <c r="S415"/>
      <c r="U415"/>
      <c r="V415"/>
    </row>
    <row r="416" spans="3:22" ht="15" x14ac:dyDescent="0.25">
      <c r="C416"/>
      <c r="D416"/>
      <c r="R416"/>
      <c r="S416"/>
      <c r="U416"/>
      <c r="V416"/>
    </row>
    <row r="417" spans="3:22" ht="15" x14ac:dyDescent="0.25">
      <c r="C417"/>
      <c r="D417"/>
      <c r="R417"/>
      <c r="S417"/>
      <c r="U417"/>
      <c r="V417"/>
    </row>
    <row r="418" spans="3:22" ht="15" x14ac:dyDescent="0.25">
      <c r="C418"/>
      <c r="D418"/>
      <c r="R418"/>
      <c r="S418"/>
      <c r="U418"/>
      <c r="V418"/>
    </row>
    <row r="419" spans="3:22" ht="15" x14ac:dyDescent="0.25">
      <c r="C419"/>
      <c r="D419"/>
      <c r="R419"/>
      <c r="S419"/>
      <c r="U419"/>
      <c r="V419"/>
    </row>
    <row r="420" spans="3:22" ht="15" x14ac:dyDescent="0.25">
      <c r="C420"/>
      <c r="D420"/>
      <c r="R420"/>
      <c r="S420"/>
      <c r="U420"/>
      <c r="V420"/>
    </row>
    <row r="421" spans="3:22" ht="15" x14ac:dyDescent="0.25">
      <c r="C421"/>
      <c r="D421"/>
      <c r="R421"/>
      <c r="S421"/>
      <c r="U421"/>
      <c r="V421"/>
    </row>
    <row r="422" spans="3:22" ht="15" x14ac:dyDescent="0.25">
      <c r="C422"/>
      <c r="D422"/>
      <c r="R422"/>
      <c r="S422"/>
      <c r="U422"/>
      <c r="V422"/>
    </row>
    <row r="423" spans="3:22" ht="15" x14ac:dyDescent="0.25">
      <c r="C423"/>
      <c r="D423"/>
      <c r="R423"/>
      <c r="S423"/>
      <c r="U423"/>
      <c r="V423"/>
    </row>
    <row r="424" spans="3:22" ht="15" x14ac:dyDescent="0.25">
      <c r="C424"/>
      <c r="D424"/>
      <c r="R424"/>
      <c r="S424"/>
      <c r="U424"/>
      <c r="V424"/>
    </row>
    <row r="425" spans="3:22" ht="15" x14ac:dyDescent="0.25">
      <c r="C425"/>
      <c r="D425"/>
      <c r="R425"/>
      <c r="S425"/>
      <c r="U425"/>
      <c r="V425"/>
    </row>
    <row r="426" spans="3:22" ht="15" x14ac:dyDescent="0.25">
      <c r="C426"/>
      <c r="D426"/>
      <c r="R426"/>
      <c r="S426"/>
      <c r="U426"/>
      <c r="V426"/>
    </row>
    <row r="427" spans="3:22" ht="15" x14ac:dyDescent="0.25">
      <c r="C427"/>
      <c r="D427"/>
      <c r="R427"/>
      <c r="S427"/>
      <c r="U427"/>
      <c r="V427"/>
    </row>
    <row r="428" spans="3:22" ht="15" x14ac:dyDescent="0.25">
      <c r="C428"/>
      <c r="D428"/>
      <c r="R428"/>
      <c r="S428"/>
      <c r="U428"/>
      <c r="V428"/>
    </row>
    <row r="429" spans="3:22" ht="15" x14ac:dyDescent="0.25">
      <c r="C429"/>
      <c r="D429"/>
      <c r="R429"/>
      <c r="S429"/>
      <c r="U429"/>
      <c r="V429"/>
    </row>
    <row r="430" spans="3:22" ht="15" x14ac:dyDescent="0.25">
      <c r="C430"/>
      <c r="D430"/>
      <c r="R430"/>
      <c r="S430"/>
      <c r="U430"/>
      <c r="V430"/>
    </row>
    <row r="431" spans="3:22" ht="15" x14ac:dyDescent="0.25">
      <c r="C431"/>
      <c r="D431"/>
      <c r="R431"/>
      <c r="S431"/>
      <c r="U431"/>
      <c r="V431"/>
    </row>
    <row r="432" spans="3:22" ht="15" x14ac:dyDescent="0.25">
      <c r="C432"/>
      <c r="D432"/>
      <c r="R432"/>
      <c r="S432"/>
      <c r="U432"/>
      <c r="V432"/>
    </row>
    <row r="433" spans="3:22" ht="15" x14ac:dyDescent="0.25">
      <c r="C433"/>
      <c r="D433"/>
      <c r="R433"/>
      <c r="S433"/>
      <c r="U433"/>
      <c r="V433"/>
    </row>
    <row r="434" spans="3:22" ht="15" x14ac:dyDescent="0.25">
      <c r="C434"/>
      <c r="D434"/>
      <c r="R434"/>
      <c r="S434"/>
      <c r="U434"/>
      <c r="V434"/>
    </row>
    <row r="435" spans="3:22" ht="15" x14ac:dyDescent="0.25">
      <c r="C435"/>
      <c r="D435"/>
      <c r="R435"/>
      <c r="S435"/>
      <c r="U435"/>
      <c r="V435"/>
    </row>
    <row r="436" spans="3:22" ht="15" x14ac:dyDescent="0.25">
      <c r="C436"/>
      <c r="D436"/>
      <c r="R436"/>
      <c r="S436"/>
      <c r="U436"/>
      <c r="V436"/>
    </row>
    <row r="437" spans="3:22" ht="15" x14ac:dyDescent="0.25">
      <c r="C437"/>
      <c r="D437"/>
      <c r="R437"/>
      <c r="S437"/>
      <c r="U437"/>
      <c r="V437"/>
    </row>
    <row r="438" spans="3:22" ht="15" x14ac:dyDescent="0.25">
      <c r="C438"/>
      <c r="D438"/>
      <c r="R438"/>
      <c r="S438"/>
      <c r="U438"/>
      <c r="V438"/>
    </row>
    <row r="439" spans="3:22" ht="15" x14ac:dyDescent="0.25">
      <c r="C439"/>
      <c r="D439"/>
      <c r="R439"/>
      <c r="S439"/>
      <c r="U439"/>
      <c r="V439"/>
    </row>
    <row r="440" spans="3:22" ht="15" x14ac:dyDescent="0.25">
      <c r="C440"/>
      <c r="D440"/>
      <c r="R440"/>
      <c r="S440"/>
      <c r="U440"/>
      <c r="V440"/>
    </row>
    <row r="441" spans="3:22" ht="15" x14ac:dyDescent="0.25">
      <c r="C441"/>
      <c r="D441"/>
      <c r="R441"/>
      <c r="S441"/>
      <c r="U441"/>
      <c r="V441"/>
    </row>
    <row r="442" spans="3:22" ht="15" x14ac:dyDescent="0.25">
      <c r="C442"/>
      <c r="D442"/>
      <c r="R442"/>
      <c r="S442"/>
      <c r="U442"/>
      <c r="V442"/>
    </row>
    <row r="443" spans="3:22" ht="15" x14ac:dyDescent="0.25">
      <c r="C443"/>
      <c r="D443"/>
      <c r="R443"/>
      <c r="S443"/>
      <c r="U443"/>
      <c r="V443"/>
    </row>
    <row r="444" spans="3:22" ht="15" x14ac:dyDescent="0.25">
      <c r="C444"/>
      <c r="D444"/>
      <c r="R444"/>
      <c r="S444"/>
      <c r="U444"/>
      <c r="V444"/>
    </row>
    <row r="445" spans="3:22" ht="15" x14ac:dyDescent="0.25">
      <c r="C445"/>
      <c r="D445"/>
      <c r="R445"/>
      <c r="S445"/>
      <c r="U445"/>
      <c r="V445"/>
    </row>
    <row r="446" spans="3:22" ht="15" x14ac:dyDescent="0.25">
      <c r="C446"/>
      <c r="D446"/>
      <c r="R446"/>
      <c r="S446"/>
      <c r="U446"/>
      <c r="V446"/>
    </row>
    <row r="447" spans="3:22" ht="15" x14ac:dyDescent="0.25">
      <c r="C447"/>
      <c r="D447"/>
      <c r="R447"/>
      <c r="S447"/>
      <c r="U447"/>
      <c r="V447"/>
    </row>
    <row r="448" spans="3:22" ht="15" x14ac:dyDescent="0.25">
      <c r="C448"/>
      <c r="D448"/>
      <c r="R448"/>
      <c r="S448"/>
      <c r="U448"/>
      <c r="V448"/>
    </row>
    <row r="449" spans="3:22" ht="15" x14ac:dyDescent="0.25">
      <c r="C449"/>
      <c r="D449"/>
      <c r="R449"/>
      <c r="S449"/>
      <c r="U449"/>
      <c r="V449"/>
    </row>
    <row r="450" spans="3:22" ht="15" x14ac:dyDescent="0.25">
      <c r="C450"/>
      <c r="D450"/>
      <c r="R450"/>
      <c r="S450"/>
      <c r="U450"/>
      <c r="V450"/>
    </row>
    <row r="451" spans="3:22" ht="15" x14ac:dyDescent="0.25">
      <c r="C451"/>
      <c r="D451"/>
      <c r="R451"/>
      <c r="S451"/>
      <c r="U451"/>
      <c r="V451"/>
    </row>
    <row r="452" spans="3:22" ht="15" x14ac:dyDescent="0.25">
      <c r="C452"/>
      <c r="D452"/>
      <c r="R452"/>
      <c r="S452"/>
      <c r="U452"/>
      <c r="V452"/>
    </row>
    <row r="453" spans="3:22" ht="15" x14ac:dyDescent="0.25">
      <c r="C453"/>
      <c r="D453"/>
      <c r="R453"/>
      <c r="S453"/>
      <c r="U453"/>
      <c r="V453"/>
    </row>
    <row r="454" spans="3:22" ht="15" x14ac:dyDescent="0.25">
      <c r="C454"/>
      <c r="D454"/>
      <c r="R454"/>
      <c r="S454"/>
      <c r="U454"/>
      <c r="V454"/>
    </row>
    <row r="455" spans="3:22" ht="15" x14ac:dyDescent="0.25">
      <c r="C455"/>
      <c r="D455"/>
      <c r="R455"/>
      <c r="S455"/>
      <c r="U455"/>
      <c r="V455"/>
    </row>
    <row r="456" spans="3:22" ht="15" x14ac:dyDescent="0.25">
      <c r="C456"/>
      <c r="D456"/>
      <c r="R456"/>
      <c r="S456"/>
      <c r="U456"/>
      <c r="V456"/>
    </row>
    <row r="457" spans="3:22" ht="15" x14ac:dyDescent="0.25">
      <c r="C457"/>
      <c r="D457"/>
      <c r="R457"/>
      <c r="S457"/>
      <c r="U457"/>
      <c r="V457"/>
    </row>
    <row r="458" spans="3:22" ht="15" x14ac:dyDescent="0.25">
      <c r="C458"/>
      <c r="D458"/>
      <c r="R458"/>
      <c r="S458"/>
      <c r="U458"/>
      <c r="V458"/>
    </row>
    <row r="459" spans="3:22" ht="15" x14ac:dyDescent="0.25">
      <c r="C459"/>
      <c r="D459"/>
      <c r="R459"/>
      <c r="S459"/>
      <c r="U459"/>
      <c r="V459"/>
    </row>
    <row r="460" spans="3:22" ht="15" x14ac:dyDescent="0.25">
      <c r="C460"/>
      <c r="D460"/>
      <c r="R460"/>
      <c r="S460"/>
      <c r="U460"/>
      <c r="V460"/>
    </row>
    <row r="461" spans="3:22" ht="15" x14ac:dyDescent="0.25">
      <c r="C461"/>
      <c r="D461"/>
      <c r="R461"/>
      <c r="S461"/>
      <c r="U461"/>
      <c r="V461"/>
    </row>
    <row r="462" spans="3:22" ht="15" x14ac:dyDescent="0.25">
      <c r="C462"/>
      <c r="D462"/>
      <c r="R462"/>
      <c r="S462"/>
      <c r="U462"/>
      <c r="V462"/>
    </row>
    <row r="463" spans="3:22" ht="15" x14ac:dyDescent="0.25">
      <c r="C463"/>
      <c r="D463"/>
      <c r="R463"/>
      <c r="S463"/>
      <c r="U463"/>
      <c r="V463"/>
    </row>
    <row r="464" spans="3:22" ht="15" x14ac:dyDescent="0.25">
      <c r="C464"/>
      <c r="D464"/>
      <c r="R464"/>
      <c r="S464"/>
      <c r="U464"/>
      <c r="V464"/>
    </row>
    <row r="465" spans="3:22" ht="15" x14ac:dyDescent="0.25">
      <c r="C465"/>
      <c r="D465"/>
      <c r="R465"/>
      <c r="S465"/>
      <c r="U465"/>
      <c r="V465"/>
    </row>
    <row r="466" spans="3:22" ht="15" x14ac:dyDescent="0.25">
      <c r="C466"/>
      <c r="D466"/>
      <c r="R466"/>
      <c r="S466"/>
      <c r="U466"/>
      <c r="V466"/>
    </row>
    <row r="467" spans="3:22" ht="15" x14ac:dyDescent="0.25">
      <c r="C467"/>
      <c r="D467"/>
      <c r="R467"/>
      <c r="S467"/>
      <c r="U467"/>
      <c r="V467"/>
    </row>
    <row r="468" spans="3:22" ht="15" x14ac:dyDescent="0.25">
      <c r="C468"/>
      <c r="D468"/>
      <c r="R468"/>
      <c r="S468"/>
      <c r="U468"/>
      <c r="V468"/>
    </row>
    <row r="469" spans="3:22" ht="15" x14ac:dyDescent="0.25">
      <c r="C469"/>
      <c r="D469"/>
      <c r="R469"/>
      <c r="S469"/>
      <c r="U469"/>
      <c r="V469"/>
    </row>
    <row r="470" spans="3:22" ht="15" x14ac:dyDescent="0.25">
      <c r="C470"/>
      <c r="D470"/>
      <c r="R470"/>
      <c r="S470"/>
      <c r="U470"/>
      <c r="V470"/>
    </row>
    <row r="471" spans="3:22" ht="15" x14ac:dyDescent="0.25">
      <c r="C471"/>
      <c r="D471"/>
      <c r="R471"/>
      <c r="S471"/>
      <c r="U471"/>
      <c r="V471"/>
    </row>
    <row r="472" spans="3:22" ht="15" x14ac:dyDescent="0.25">
      <c r="C472"/>
      <c r="D472"/>
      <c r="R472"/>
      <c r="S472"/>
      <c r="U472"/>
      <c r="V472"/>
    </row>
    <row r="473" spans="3:22" ht="15" x14ac:dyDescent="0.25">
      <c r="C473"/>
      <c r="D473"/>
      <c r="R473"/>
      <c r="S473"/>
      <c r="U473"/>
      <c r="V473"/>
    </row>
    <row r="474" spans="3:22" ht="15" x14ac:dyDescent="0.25">
      <c r="C474"/>
      <c r="D474"/>
      <c r="R474"/>
      <c r="S474"/>
      <c r="U474"/>
      <c r="V474"/>
    </row>
    <row r="475" spans="3:22" ht="15" x14ac:dyDescent="0.25">
      <c r="C475"/>
      <c r="D475"/>
      <c r="R475"/>
      <c r="S475"/>
      <c r="U475"/>
      <c r="V475"/>
    </row>
    <row r="476" spans="3:22" ht="15" x14ac:dyDescent="0.25">
      <c r="C476"/>
      <c r="D476"/>
      <c r="R476"/>
      <c r="S476"/>
      <c r="U476"/>
      <c r="V476"/>
    </row>
    <row r="477" spans="3:22" ht="15" x14ac:dyDescent="0.25">
      <c r="C477"/>
      <c r="D477"/>
      <c r="R477"/>
      <c r="S477"/>
      <c r="U477"/>
      <c r="V477"/>
    </row>
    <row r="478" spans="3:22" ht="15" x14ac:dyDescent="0.25">
      <c r="C478"/>
      <c r="D478"/>
      <c r="R478"/>
      <c r="S478"/>
      <c r="U478"/>
      <c r="V478"/>
    </row>
    <row r="479" spans="3:22" ht="15" x14ac:dyDescent="0.25">
      <c r="C479"/>
      <c r="D479"/>
      <c r="R479"/>
      <c r="S479"/>
      <c r="U479"/>
      <c r="V479"/>
    </row>
    <row r="480" spans="3:22" ht="15" x14ac:dyDescent="0.25">
      <c r="C480"/>
      <c r="D480"/>
      <c r="R480"/>
      <c r="S480"/>
      <c r="U480"/>
      <c r="V480"/>
    </row>
    <row r="481" spans="3:22" ht="15" x14ac:dyDescent="0.25">
      <c r="C481"/>
      <c r="D481"/>
      <c r="R481"/>
      <c r="S481"/>
      <c r="U481"/>
      <c r="V481"/>
    </row>
    <row r="482" spans="3:22" ht="15" x14ac:dyDescent="0.25">
      <c r="C482"/>
      <c r="D482"/>
      <c r="R482"/>
      <c r="S482"/>
      <c r="U482"/>
      <c r="V482"/>
    </row>
    <row r="483" spans="3:22" ht="15" x14ac:dyDescent="0.25">
      <c r="C483"/>
      <c r="D483"/>
      <c r="R483"/>
      <c r="S483"/>
      <c r="U483"/>
      <c r="V483"/>
    </row>
    <row r="484" spans="3:22" ht="15" x14ac:dyDescent="0.25">
      <c r="C484"/>
      <c r="D484"/>
      <c r="R484"/>
      <c r="S484"/>
      <c r="U484"/>
      <c r="V484"/>
    </row>
    <row r="485" spans="3:22" ht="15" x14ac:dyDescent="0.25">
      <c r="C485"/>
      <c r="D485"/>
      <c r="R485"/>
      <c r="S485"/>
      <c r="U485"/>
      <c r="V485"/>
    </row>
    <row r="486" spans="3:22" ht="15" x14ac:dyDescent="0.25">
      <c r="C486"/>
      <c r="D486"/>
      <c r="R486"/>
      <c r="S486"/>
      <c r="U486"/>
      <c r="V486"/>
    </row>
    <row r="487" spans="3:22" ht="15" x14ac:dyDescent="0.25">
      <c r="C487"/>
      <c r="D487"/>
      <c r="R487"/>
      <c r="S487"/>
      <c r="U487"/>
      <c r="V487"/>
    </row>
    <row r="488" spans="3:22" ht="15" x14ac:dyDescent="0.25">
      <c r="C488"/>
      <c r="D488"/>
      <c r="R488"/>
      <c r="S488"/>
      <c r="U488"/>
      <c r="V488"/>
    </row>
    <row r="489" spans="3:22" ht="15" x14ac:dyDescent="0.25">
      <c r="C489"/>
      <c r="D489"/>
      <c r="R489"/>
      <c r="S489"/>
    </row>
    <row r="490" spans="3:22" ht="15" x14ac:dyDescent="0.25">
      <c r="C490"/>
      <c r="D490"/>
      <c r="R490"/>
      <c r="S490"/>
    </row>
    <row r="491" spans="3:22" ht="15" x14ac:dyDescent="0.25">
      <c r="C491"/>
      <c r="D491"/>
      <c r="R491"/>
      <c r="S491"/>
    </row>
    <row r="492" spans="3:22" ht="15" x14ac:dyDescent="0.25">
      <c r="C492"/>
      <c r="D492"/>
      <c r="R492"/>
      <c r="S492"/>
    </row>
    <row r="493" spans="3:22" ht="15" x14ac:dyDescent="0.25">
      <c r="C493"/>
      <c r="D493"/>
      <c r="R493"/>
      <c r="S493"/>
    </row>
    <row r="494" spans="3:22" ht="15" x14ac:dyDescent="0.25">
      <c r="C494"/>
      <c r="D494"/>
      <c r="R494"/>
      <c r="S494"/>
    </row>
    <row r="495" spans="3:22" ht="15" x14ac:dyDescent="0.25">
      <c r="C495"/>
      <c r="D495"/>
      <c r="R495"/>
      <c r="S495"/>
    </row>
    <row r="496" spans="3:22" ht="15" x14ac:dyDescent="0.25">
      <c r="C496"/>
      <c r="D496"/>
      <c r="R496"/>
      <c r="S496"/>
    </row>
    <row r="497" spans="3:19" ht="15" x14ac:dyDescent="0.25">
      <c r="C497"/>
      <c r="D497"/>
      <c r="R497"/>
      <c r="S497"/>
    </row>
    <row r="498" spans="3:19" ht="15" x14ac:dyDescent="0.25">
      <c r="C498"/>
      <c r="D498"/>
      <c r="R498"/>
      <c r="S498"/>
    </row>
    <row r="499" spans="3:19" ht="15" x14ac:dyDescent="0.25">
      <c r="C499"/>
      <c r="D499"/>
      <c r="R499"/>
      <c r="S499"/>
    </row>
    <row r="500" spans="3:19" ht="15" x14ac:dyDescent="0.25">
      <c r="C500"/>
      <c r="D500"/>
      <c r="R500"/>
      <c r="S500"/>
    </row>
    <row r="501" spans="3:19" ht="15" x14ac:dyDescent="0.25">
      <c r="C501"/>
      <c r="D501"/>
      <c r="R501"/>
      <c r="S501"/>
    </row>
    <row r="502" spans="3:19" ht="15" x14ac:dyDescent="0.25">
      <c r="C502"/>
      <c r="D502"/>
      <c r="R502"/>
      <c r="S502"/>
    </row>
    <row r="503" spans="3:19" ht="15" x14ac:dyDescent="0.25">
      <c r="C503"/>
      <c r="D503"/>
      <c r="R503"/>
      <c r="S503"/>
    </row>
    <row r="504" spans="3:19" ht="15" x14ac:dyDescent="0.25">
      <c r="C504"/>
      <c r="D504"/>
      <c r="R504"/>
      <c r="S504"/>
    </row>
    <row r="505" spans="3:19" ht="15" x14ac:dyDescent="0.25">
      <c r="C505"/>
      <c r="D505"/>
      <c r="R505"/>
      <c r="S505"/>
    </row>
    <row r="506" spans="3:19" ht="15" x14ac:dyDescent="0.25">
      <c r="C506"/>
      <c r="D506"/>
      <c r="R506"/>
      <c r="S506"/>
    </row>
    <row r="507" spans="3:19" ht="15" x14ac:dyDescent="0.25">
      <c r="C507"/>
      <c r="D507"/>
      <c r="R507"/>
      <c r="S507"/>
    </row>
    <row r="508" spans="3:19" ht="15" x14ac:dyDescent="0.25">
      <c r="C508"/>
      <c r="D508"/>
      <c r="R508"/>
      <c r="S508"/>
    </row>
    <row r="509" spans="3:19" ht="15" x14ac:dyDescent="0.25">
      <c r="C509"/>
      <c r="D509"/>
      <c r="R509"/>
      <c r="S509"/>
    </row>
    <row r="510" spans="3:19" ht="15" x14ac:dyDescent="0.25">
      <c r="C510"/>
      <c r="D510"/>
      <c r="R510"/>
      <c r="S510"/>
    </row>
    <row r="511" spans="3:19" ht="15" x14ac:dyDescent="0.25">
      <c r="C511"/>
      <c r="D511"/>
      <c r="R511"/>
      <c r="S511"/>
    </row>
    <row r="512" spans="3:19" ht="15" x14ac:dyDescent="0.25">
      <c r="C512"/>
      <c r="D512"/>
      <c r="R512"/>
      <c r="S512"/>
    </row>
    <row r="513" spans="3:19" ht="15" x14ac:dyDescent="0.25">
      <c r="C513"/>
      <c r="D513"/>
      <c r="R513"/>
      <c r="S513"/>
    </row>
    <row r="514" spans="3:19" ht="15" x14ac:dyDescent="0.25">
      <c r="C514"/>
      <c r="D514"/>
      <c r="R514"/>
      <c r="S514"/>
    </row>
    <row r="515" spans="3:19" ht="15" x14ac:dyDescent="0.25">
      <c r="C515"/>
      <c r="D515"/>
      <c r="R515"/>
      <c r="S515"/>
    </row>
    <row r="516" spans="3:19" ht="15" x14ac:dyDescent="0.25">
      <c r="C516"/>
      <c r="D516"/>
      <c r="R516"/>
      <c r="S516"/>
    </row>
    <row r="517" spans="3:19" ht="15" x14ac:dyDescent="0.25">
      <c r="C517"/>
      <c r="D517"/>
      <c r="R517"/>
      <c r="S517"/>
    </row>
    <row r="518" spans="3:19" ht="15" x14ac:dyDescent="0.25">
      <c r="C518"/>
      <c r="D518"/>
      <c r="R518"/>
      <c r="S518"/>
    </row>
    <row r="519" spans="3:19" ht="15" x14ac:dyDescent="0.25">
      <c r="C519"/>
      <c r="D519"/>
      <c r="R519"/>
      <c r="S519"/>
    </row>
    <row r="520" spans="3:19" ht="15" x14ac:dyDescent="0.25">
      <c r="C520"/>
      <c r="D520"/>
      <c r="R520"/>
      <c r="S520"/>
    </row>
    <row r="521" spans="3:19" ht="15" x14ac:dyDescent="0.25">
      <c r="C521"/>
      <c r="D521"/>
      <c r="R521"/>
      <c r="S521"/>
    </row>
    <row r="522" spans="3:19" ht="15" x14ac:dyDescent="0.25">
      <c r="C522"/>
      <c r="D522"/>
      <c r="R522"/>
      <c r="S522"/>
    </row>
    <row r="523" spans="3:19" ht="15" x14ac:dyDescent="0.25">
      <c r="C523"/>
      <c r="D523"/>
      <c r="R523"/>
      <c r="S523"/>
    </row>
    <row r="524" spans="3:19" ht="15" x14ac:dyDescent="0.25">
      <c r="C524"/>
      <c r="D524"/>
      <c r="R524"/>
      <c r="S524"/>
    </row>
    <row r="525" spans="3:19" ht="15" x14ac:dyDescent="0.25">
      <c r="C525"/>
      <c r="D525"/>
      <c r="R525"/>
      <c r="S525"/>
    </row>
    <row r="526" spans="3:19" ht="15" x14ac:dyDescent="0.25">
      <c r="C526"/>
      <c r="D526"/>
      <c r="R526"/>
      <c r="S526"/>
    </row>
    <row r="527" spans="3:19" ht="15" x14ac:dyDescent="0.25">
      <c r="C527"/>
      <c r="D527"/>
      <c r="R527"/>
      <c r="S527"/>
    </row>
    <row r="528" spans="3:19" ht="15" x14ac:dyDescent="0.25">
      <c r="C528"/>
      <c r="D528"/>
      <c r="R528"/>
      <c r="S528"/>
    </row>
    <row r="529" spans="3:19" ht="15" x14ac:dyDescent="0.25">
      <c r="C529"/>
      <c r="D529"/>
      <c r="R529"/>
      <c r="S529"/>
    </row>
    <row r="530" spans="3:19" ht="15" x14ac:dyDescent="0.25">
      <c r="C530"/>
      <c r="D530"/>
      <c r="R530"/>
      <c r="S530"/>
    </row>
    <row r="531" spans="3:19" ht="15" x14ac:dyDescent="0.25">
      <c r="C531"/>
      <c r="D531"/>
      <c r="R531"/>
      <c r="S531"/>
    </row>
    <row r="532" spans="3:19" ht="15" x14ac:dyDescent="0.25">
      <c r="C532"/>
      <c r="D532"/>
      <c r="R532"/>
      <c r="S532"/>
    </row>
    <row r="533" spans="3:19" ht="15" x14ac:dyDescent="0.25">
      <c r="C533"/>
      <c r="D533"/>
      <c r="R533"/>
      <c r="S533"/>
    </row>
    <row r="534" spans="3:19" ht="15" x14ac:dyDescent="0.25">
      <c r="C534"/>
      <c r="D534"/>
      <c r="R534"/>
      <c r="S534"/>
    </row>
    <row r="535" spans="3:19" ht="15" x14ac:dyDescent="0.25">
      <c r="C535"/>
      <c r="D535"/>
      <c r="R535"/>
      <c r="S535"/>
    </row>
    <row r="536" spans="3:19" ht="15" x14ac:dyDescent="0.25">
      <c r="C536"/>
      <c r="D536"/>
      <c r="R536"/>
      <c r="S536"/>
    </row>
    <row r="537" spans="3:19" ht="15" x14ac:dyDescent="0.25">
      <c r="C537"/>
      <c r="D537"/>
      <c r="R537"/>
      <c r="S537"/>
    </row>
    <row r="538" spans="3:19" ht="15" x14ac:dyDescent="0.25">
      <c r="C538"/>
      <c r="D538"/>
      <c r="R538"/>
      <c r="S538"/>
    </row>
    <row r="539" spans="3:19" ht="15" x14ac:dyDescent="0.25">
      <c r="C539"/>
      <c r="D539"/>
      <c r="R539"/>
      <c r="S539"/>
    </row>
    <row r="540" spans="3:19" ht="15" x14ac:dyDescent="0.25">
      <c r="C540"/>
      <c r="D540"/>
      <c r="R540"/>
      <c r="S540"/>
    </row>
    <row r="541" spans="3:19" ht="15" x14ac:dyDescent="0.25">
      <c r="C541"/>
      <c r="D541"/>
      <c r="R541"/>
      <c r="S541"/>
    </row>
    <row r="542" spans="3:19" ht="15" x14ac:dyDescent="0.25">
      <c r="C542"/>
      <c r="D542"/>
      <c r="R542"/>
      <c r="S542"/>
    </row>
    <row r="543" spans="3:19" ht="15" x14ac:dyDescent="0.25">
      <c r="C543"/>
      <c r="D543"/>
      <c r="R543"/>
      <c r="S543"/>
    </row>
    <row r="544" spans="3:19" ht="15" x14ac:dyDescent="0.25">
      <c r="C544"/>
      <c r="D544"/>
      <c r="R544"/>
      <c r="S544"/>
    </row>
    <row r="545" spans="3:19" ht="15" x14ac:dyDescent="0.25">
      <c r="C545"/>
      <c r="D545"/>
      <c r="R545"/>
      <c r="S545"/>
    </row>
    <row r="546" spans="3:19" ht="15" x14ac:dyDescent="0.25">
      <c r="C546"/>
      <c r="D546"/>
      <c r="R546"/>
      <c r="S546"/>
    </row>
    <row r="547" spans="3:19" ht="15" x14ac:dyDescent="0.25">
      <c r="C547"/>
      <c r="D547"/>
      <c r="R547"/>
      <c r="S547"/>
    </row>
    <row r="548" spans="3:19" ht="15" x14ac:dyDescent="0.25">
      <c r="C548"/>
      <c r="D548"/>
      <c r="R548"/>
      <c r="S548"/>
    </row>
    <row r="549" spans="3:19" ht="15" x14ac:dyDescent="0.25">
      <c r="C549"/>
      <c r="D549"/>
      <c r="R549"/>
      <c r="S549"/>
    </row>
    <row r="550" spans="3:19" ht="15" x14ac:dyDescent="0.25">
      <c r="C550"/>
      <c r="D550"/>
      <c r="R550"/>
      <c r="S550"/>
    </row>
    <row r="551" spans="3:19" ht="15" x14ac:dyDescent="0.25">
      <c r="C551"/>
      <c r="D551"/>
      <c r="R551"/>
      <c r="S551"/>
    </row>
    <row r="552" spans="3:19" ht="15" x14ac:dyDescent="0.25">
      <c r="C552"/>
      <c r="D552"/>
      <c r="R552"/>
      <c r="S552"/>
    </row>
    <row r="553" spans="3:19" ht="15" x14ac:dyDescent="0.25">
      <c r="C553"/>
      <c r="D553"/>
      <c r="R553"/>
      <c r="S553"/>
    </row>
    <row r="554" spans="3:19" ht="15" x14ac:dyDescent="0.25">
      <c r="C554"/>
      <c r="D554"/>
      <c r="R554"/>
      <c r="S554"/>
    </row>
    <row r="555" spans="3:19" ht="15" x14ac:dyDescent="0.25">
      <c r="C555"/>
      <c r="D555"/>
      <c r="R555"/>
      <c r="S555"/>
    </row>
    <row r="556" spans="3:19" ht="15" x14ac:dyDescent="0.25">
      <c r="C556"/>
      <c r="D556"/>
      <c r="R556"/>
      <c r="S556"/>
    </row>
    <row r="557" spans="3:19" ht="15" x14ac:dyDescent="0.25">
      <c r="R557"/>
      <c r="S557"/>
    </row>
    <row r="558" spans="3:19" ht="15" x14ac:dyDescent="0.25">
      <c r="R558"/>
      <c r="S558"/>
    </row>
    <row r="559" spans="3:19" ht="15" x14ac:dyDescent="0.25">
      <c r="R559"/>
      <c r="S559"/>
    </row>
    <row r="560" spans="3:19" ht="15" x14ac:dyDescent="0.25">
      <c r="R560"/>
      <c r="S560"/>
    </row>
    <row r="561" spans="18:19" ht="15" x14ac:dyDescent="0.25">
      <c r="R561"/>
      <c r="S561"/>
    </row>
    <row r="562" spans="18:19" ht="15" x14ac:dyDescent="0.25">
      <c r="R562"/>
      <c r="S562"/>
    </row>
    <row r="563" spans="18:19" ht="15" x14ac:dyDescent="0.25">
      <c r="R563"/>
      <c r="S563"/>
    </row>
    <row r="564" spans="18:19" ht="15" x14ac:dyDescent="0.25">
      <c r="R564"/>
      <c r="S564"/>
    </row>
    <row r="565" spans="18:19" ht="15" x14ac:dyDescent="0.25">
      <c r="R565"/>
      <c r="S565"/>
    </row>
    <row r="566" spans="18:19" ht="15" x14ac:dyDescent="0.25">
      <c r="R566"/>
      <c r="S566"/>
    </row>
    <row r="567" spans="18:19" ht="15" x14ac:dyDescent="0.25">
      <c r="R567"/>
      <c r="S567"/>
    </row>
    <row r="568" spans="18:19" ht="15" x14ac:dyDescent="0.25">
      <c r="R568"/>
      <c r="S568"/>
    </row>
    <row r="569" spans="18:19" ht="15" x14ac:dyDescent="0.25">
      <c r="R569"/>
      <c r="S569"/>
    </row>
    <row r="570" spans="18:19" ht="15" x14ac:dyDescent="0.25">
      <c r="R570"/>
      <c r="S570"/>
    </row>
    <row r="571" spans="18:19" ht="15" x14ac:dyDescent="0.25">
      <c r="R571"/>
      <c r="S571"/>
    </row>
    <row r="572" spans="18:19" ht="15" x14ac:dyDescent="0.25">
      <c r="R572"/>
      <c r="S572"/>
    </row>
    <row r="573" spans="18:19" ht="15" x14ac:dyDescent="0.25">
      <c r="R573"/>
      <c r="S573"/>
    </row>
    <row r="574" spans="18:19" ht="15" x14ac:dyDescent="0.25">
      <c r="R574"/>
      <c r="S574"/>
    </row>
    <row r="575" spans="18:19" ht="15" x14ac:dyDescent="0.25">
      <c r="R575"/>
      <c r="S575"/>
    </row>
    <row r="576" spans="18:19" ht="15" x14ac:dyDescent="0.25">
      <c r="R576"/>
      <c r="S576"/>
    </row>
    <row r="577" spans="18:19" ht="15" x14ac:dyDescent="0.25">
      <c r="R577"/>
      <c r="S577"/>
    </row>
    <row r="578" spans="18:19" ht="15" x14ac:dyDescent="0.25">
      <c r="R578"/>
      <c r="S578"/>
    </row>
    <row r="579" spans="18:19" ht="15" x14ac:dyDescent="0.25">
      <c r="R579"/>
      <c r="S579"/>
    </row>
    <row r="580" spans="18:19" ht="15" x14ac:dyDescent="0.25">
      <c r="R580"/>
      <c r="S580"/>
    </row>
    <row r="581" spans="18:19" ht="15" x14ac:dyDescent="0.25">
      <c r="R581"/>
      <c r="S581"/>
    </row>
    <row r="582" spans="18:19" ht="15" x14ac:dyDescent="0.25">
      <c r="R582"/>
      <c r="S582"/>
    </row>
    <row r="583" spans="18:19" ht="15" x14ac:dyDescent="0.25">
      <c r="R583"/>
      <c r="S583"/>
    </row>
    <row r="584" spans="18:19" ht="15" x14ac:dyDescent="0.25">
      <c r="R584"/>
      <c r="S584"/>
    </row>
    <row r="585" spans="18:19" ht="15" x14ac:dyDescent="0.25">
      <c r="R585"/>
      <c r="S585"/>
    </row>
    <row r="586" spans="18:19" ht="15" x14ac:dyDescent="0.25">
      <c r="R586"/>
      <c r="S586"/>
    </row>
    <row r="587" spans="18:19" ht="15" x14ac:dyDescent="0.25">
      <c r="R587"/>
      <c r="S587"/>
    </row>
    <row r="588" spans="18:19" ht="15" x14ac:dyDescent="0.25">
      <c r="R588"/>
      <c r="S588"/>
    </row>
    <row r="589" spans="18:19" ht="15" x14ac:dyDescent="0.25">
      <c r="R589"/>
      <c r="S589"/>
    </row>
    <row r="590" spans="18:19" ht="15" x14ac:dyDescent="0.25">
      <c r="R590"/>
      <c r="S590"/>
    </row>
    <row r="591" spans="18:19" ht="15" x14ac:dyDescent="0.25">
      <c r="R591"/>
      <c r="S591"/>
    </row>
    <row r="592" spans="18:19" ht="15" x14ac:dyDescent="0.25">
      <c r="R592"/>
      <c r="S592"/>
    </row>
    <row r="593" spans="18:19" ht="15" x14ac:dyDescent="0.25">
      <c r="R593"/>
      <c r="S593"/>
    </row>
    <row r="594" spans="18:19" ht="15" x14ac:dyDescent="0.25">
      <c r="R594"/>
      <c r="S594"/>
    </row>
    <row r="595" spans="18:19" ht="15" x14ac:dyDescent="0.25">
      <c r="R595"/>
      <c r="S595"/>
    </row>
    <row r="596" spans="18:19" ht="15" x14ac:dyDescent="0.25">
      <c r="R596"/>
      <c r="S596"/>
    </row>
    <row r="597" spans="18:19" ht="15" x14ac:dyDescent="0.25">
      <c r="R597"/>
      <c r="S597"/>
    </row>
    <row r="598" spans="18:19" ht="15" x14ac:dyDescent="0.25">
      <c r="R598"/>
      <c r="S598"/>
    </row>
    <row r="599" spans="18:19" ht="15" x14ac:dyDescent="0.25">
      <c r="R599"/>
      <c r="S599"/>
    </row>
    <row r="600" spans="18:19" ht="15" x14ac:dyDescent="0.25">
      <c r="R600"/>
      <c r="S600"/>
    </row>
    <row r="601" spans="18:19" ht="15" x14ac:dyDescent="0.25">
      <c r="R601"/>
      <c r="S601"/>
    </row>
    <row r="602" spans="18:19" ht="15" x14ac:dyDescent="0.25">
      <c r="R602"/>
      <c r="S602"/>
    </row>
    <row r="603" spans="18:19" ht="15" x14ac:dyDescent="0.25">
      <c r="R603"/>
      <c r="S603"/>
    </row>
    <row r="604" spans="18:19" ht="15" x14ac:dyDescent="0.25">
      <c r="R604"/>
      <c r="S604"/>
    </row>
    <row r="605" spans="18:19" ht="15" x14ac:dyDescent="0.25">
      <c r="R605"/>
      <c r="S605"/>
    </row>
    <row r="606" spans="18:19" ht="15" x14ac:dyDescent="0.25">
      <c r="R606"/>
      <c r="S606"/>
    </row>
    <row r="607" spans="18:19" ht="15" x14ac:dyDescent="0.25">
      <c r="R607"/>
      <c r="S607"/>
    </row>
    <row r="608" spans="18:19" ht="15" x14ac:dyDescent="0.25">
      <c r="R608"/>
      <c r="S608"/>
    </row>
    <row r="609" spans="18:19" ht="15" x14ac:dyDescent="0.25">
      <c r="R609"/>
      <c r="S609"/>
    </row>
    <row r="610" spans="18:19" ht="15" x14ac:dyDescent="0.25">
      <c r="R610"/>
      <c r="S610"/>
    </row>
    <row r="611" spans="18:19" ht="15" x14ac:dyDescent="0.25">
      <c r="R611"/>
      <c r="S611"/>
    </row>
    <row r="612" spans="18:19" ht="15" x14ac:dyDescent="0.25">
      <c r="R612"/>
      <c r="S612"/>
    </row>
    <row r="613" spans="18:19" ht="15" x14ac:dyDescent="0.25">
      <c r="R613"/>
      <c r="S613"/>
    </row>
    <row r="614" spans="18:19" ht="15" x14ac:dyDescent="0.25">
      <c r="R614"/>
      <c r="S614"/>
    </row>
    <row r="615" spans="18:19" ht="15" x14ac:dyDescent="0.25">
      <c r="R615"/>
      <c r="S615"/>
    </row>
    <row r="616" spans="18:19" ht="15" x14ac:dyDescent="0.25">
      <c r="R616"/>
      <c r="S616"/>
    </row>
    <row r="617" spans="18:19" ht="15" x14ac:dyDescent="0.25">
      <c r="R617"/>
      <c r="S617"/>
    </row>
    <row r="618" spans="18:19" ht="15" x14ac:dyDescent="0.25">
      <c r="R618"/>
      <c r="S618"/>
    </row>
    <row r="619" spans="18:19" ht="15" x14ac:dyDescent="0.25">
      <c r="R619"/>
      <c r="S619"/>
    </row>
    <row r="620" spans="18:19" ht="15" x14ac:dyDescent="0.25">
      <c r="R620"/>
      <c r="S620"/>
    </row>
    <row r="621" spans="18:19" ht="15" x14ac:dyDescent="0.25">
      <c r="R621"/>
      <c r="S621"/>
    </row>
    <row r="622" spans="18:19" ht="15" x14ac:dyDescent="0.25">
      <c r="R622"/>
      <c r="S622"/>
    </row>
    <row r="623" spans="18:19" ht="15" x14ac:dyDescent="0.25">
      <c r="R623"/>
      <c r="S623"/>
    </row>
    <row r="624" spans="18:19" ht="15" x14ac:dyDescent="0.25">
      <c r="R624"/>
      <c r="S624"/>
    </row>
    <row r="625" spans="18:19" ht="15" x14ac:dyDescent="0.25">
      <c r="R625"/>
      <c r="S625"/>
    </row>
    <row r="626" spans="18:19" ht="15" x14ac:dyDescent="0.25">
      <c r="R626"/>
      <c r="S626"/>
    </row>
    <row r="627" spans="18:19" ht="15" x14ac:dyDescent="0.25">
      <c r="R627"/>
      <c r="S627"/>
    </row>
    <row r="628" spans="18:19" ht="15" x14ac:dyDescent="0.25">
      <c r="R628"/>
      <c r="S628"/>
    </row>
    <row r="629" spans="18:19" ht="15" x14ac:dyDescent="0.25">
      <c r="R629"/>
      <c r="S629"/>
    </row>
    <row r="630" spans="18:19" ht="15" x14ac:dyDescent="0.25">
      <c r="R630"/>
      <c r="S630"/>
    </row>
    <row r="631" spans="18:19" ht="15" x14ac:dyDescent="0.25">
      <c r="R631"/>
      <c r="S631"/>
    </row>
    <row r="632" spans="18:19" ht="15" x14ac:dyDescent="0.25">
      <c r="R632"/>
      <c r="S632"/>
    </row>
    <row r="633" spans="18:19" ht="15" x14ac:dyDescent="0.25">
      <c r="R633"/>
      <c r="S633"/>
    </row>
    <row r="634" spans="18:19" ht="15" x14ac:dyDescent="0.25">
      <c r="R634"/>
      <c r="S634"/>
    </row>
    <row r="635" spans="18:19" ht="15" x14ac:dyDescent="0.25">
      <c r="R635"/>
      <c r="S635"/>
    </row>
    <row r="636" spans="18:19" ht="15" x14ac:dyDescent="0.25">
      <c r="R636"/>
      <c r="S636"/>
    </row>
    <row r="637" spans="18:19" ht="15" x14ac:dyDescent="0.25">
      <c r="R637"/>
      <c r="S637"/>
    </row>
    <row r="638" spans="18:19" ht="15" x14ac:dyDescent="0.25">
      <c r="R638"/>
      <c r="S638"/>
    </row>
    <row r="639" spans="18:19" ht="15" x14ac:dyDescent="0.25">
      <c r="R639"/>
      <c r="S639"/>
    </row>
    <row r="640" spans="18:19" ht="15" x14ac:dyDescent="0.25">
      <c r="R640"/>
      <c r="S640"/>
    </row>
    <row r="641" spans="18:19" ht="15" x14ac:dyDescent="0.25">
      <c r="R641"/>
      <c r="S641"/>
    </row>
    <row r="642" spans="18:19" ht="15" x14ac:dyDescent="0.25">
      <c r="R642"/>
      <c r="S642"/>
    </row>
    <row r="643" spans="18:19" ht="15" x14ac:dyDescent="0.25">
      <c r="R643"/>
      <c r="S643"/>
    </row>
    <row r="644" spans="18:19" ht="15" x14ac:dyDescent="0.25">
      <c r="R644"/>
      <c r="S644"/>
    </row>
    <row r="645" spans="18:19" ht="15" x14ac:dyDescent="0.25">
      <c r="R645"/>
      <c r="S645"/>
    </row>
    <row r="646" spans="18:19" ht="15" x14ac:dyDescent="0.25">
      <c r="R646"/>
      <c r="S646"/>
    </row>
    <row r="647" spans="18:19" ht="15" x14ac:dyDescent="0.25">
      <c r="R647"/>
      <c r="S647"/>
    </row>
    <row r="648" spans="18:19" ht="15" x14ac:dyDescent="0.25">
      <c r="R648"/>
      <c r="S648"/>
    </row>
    <row r="649" spans="18:19" ht="15" x14ac:dyDescent="0.25">
      <c r="R649"/>
      <c r="S649"/>
    </row>
    <row r="650" spans="18:19" ht="15" x14ac:dyDescent="0.25">
      <c r="R650"/>
      <c r="S650"/>
    </row>
    <row r="651" spans="18:19" ht="15" x14ac:dyDescent="0.25">
      <c r="R651"/>
      <c r="S651"/>
    </row>
    <row r="652" spans="18:19" ht="15" x14ac:dyDescent="0.25">
      <c r="R652"/>
      <c r="S652"/>
    </row>
    <row r="653" spans="18:19" ht="15" x14ac:dyDescent="0.25">
      <c r="R653"/>
      <c r="S653"/>
    </row>
    <row r="654" spans="18:19" ht="15" x14ac:dyDescent="0.25">
      <c r="R654"/>
      <c r="S654"/>
    </row>
    <row r="655" spans="18:19" ht="15" x14ac:dyDescent="0.25">
      <c r="R655"/>
      <c r="S655"/>
    </row>
    <row r="656" spans="18:19" ht="15" x14ac:dyDescent="0.25">
      <c r="R656"/>
      <c r="S656"/>
    </row>
    <row r="657" spans="18:19" ht="15" x14ac:dyDescent="0.25">
      <c r="R657"/>
      <c r="S657"/>
    </row>
    <row r="658" spans="18:19" ht="15" x14ac:dyDescent="0.25">
      <c r="R658"/>
      <c r="S658"/>
    </row>
    <row r="659" spans="18:19" ht="15" x14ac:dyDescent="0.25">
      <c r="R659"/>
      <c r="S659"/>
    </row>
    <row r="660" spans="18:19" ht="15" x14ac:dyDescent="0.25">
      <c r="R660"/>
      <c r="S660"/>
    </row>
    <row r="661" spans="18:19" ht="15" x14ac:dyDescent="0.25">
      <c r="R661"/>
      <c r="S661"/>
    </row>
    <row r="662" spans="18:19" ht="15" x14ac:dyDescent="0.25">
      <c r="R662"/>
      <c r="S662"/>
    </row>
    <row r="663" spans="18:19" ht="15" x14ac:dyDescent="0.25">
      <c r="R663"/>
      <c r="S663"/>
    </row>
    <row r="664" spans="18:19" ht="15" x14ac:dyDescent="0.25">
      <c r="R664"/>
      <c r="S664"/>
    </row>
    <row r="665" spans="18:19" ht="15" x14ac:dyDescent="0.25">
      <c r="R665"/>
      <c r="S665"/>
    </row>
    <row r="666" spans="18:19" ht="15" x14ac:dyDescent="0.25">
      <c r="R666"/>
      <c r="S666"/>
    </row>
    <row r="667" spans="18:19" ht="15" x14ac:dyDescent="0.25">
      <c r="R667"/>
      <c r="S667"/>
    </row>
    <row r="668" spans="18:19" ht="15" x14ac:dyDescent="0.25">
      <c r="R668"/>
      <c r="S668"/>
    </row>
    <row r="669" spans="18:19" ht="15" x14ac:dyDescent="0.25">
      <c r="R669"/>
      <c r="S669"/>
    </row>
    <row r="670" spans="18:19" ht="15" x14ac:dyDescent="0.25">
      <c r="R670"/>
      <c r="S670"/>
    </row>
    <row r="671" spans="18:19" ht="15" x14ac:dyDescent="0.25">
      <c r="R671"/>
      <c r="S671"/>
    </row>
    <row r="672" spans="18:19" ht="15" x14ac:dyDescent="0.25">
      <c r="R672"/>
      <c r="S672"/>
    </row>
    <row r="673" spans="18:19" ht="15" x14ac:dyDescent="0.25">
      <c r="R673"/>
      <c r="S673"/>
    </row>
    <row r="674" spans="18:19" ht="15" x14ac:dyDescent="0.25">
      <c r="R674"/>
      <c r="S674"/>
    </row>
    <row r="675" spans="18:19" ht="15" x14ac:dyDescent="0.25">
      <c r="R675"/>
      <c r="S675"/>
    </row>
    <row r="676" spans="18:19" ht="15" x14ac:dyDescent="0.25">
      <c r="R676"/>
      <c r="S676"/>
    </row>
    <row r="677" spans="18:19" ht="15" x14ac:dyDescent="0.25">
      <c r="R677"/>
      <c r="S677"/>
    </row>
    <row r="678" spans="18:19" ht="15" x14ac:dyDescent="0.25">
      <c r="R678"/>
      <c r="S678"/>
    </row>
    <row r="679" spans="18:19" ht="15" x14ac:dyDescent="0.25">
      <c r="R679"/>
      <c r="S679"/>
    </row>
    <row r="680" spans="18:19" ht="15" x14ac:dyDescent="0.25">
      <c r="R680"/>
      <c r="S680"/>
    </row>
    <row r="681" spans="18:19" ht="15" x14ac:dyDescent="0.25">
      <c r="R681"/>
      <c r="S681"/>
    </row>
    <row r="682" spans="18:19" ht="15" x14ac:dyDescent="0.25">
      <c r="R682"/>
      <c r="S682"/>
    </row>
    <row r="683" spans="18:19" ht="15" x14ac:dyDescent="0.25">
      <c r="R683"/>
      <c r="S683"/>
    </row>
    <row r="684" spans="18:19" ht="15" x14ac:dyDescent="0.25">
      <c r="R684"/>
      <c r="S684"/>
    </row>
    <row r="685" spans="18:19" ht="15" x14ac:dyDescent="0.25">
      <c r="R685"/>
      <c r="S685"/>
    </row>
    <row r="686" spans="18:19" ht="15" x14ac:dyDescent="0.25">
      <c r="R686"/>
      <c r="S686"/>
    </row>
    <row r="687" spans="18:19" ht="15" x14ac:dyDescent="0.25">
      <c r="R687"/>
      <c r="S687"/>
    </row>
    <row r="688" spans="18:19" ht="15" x14ac:dyDescent="0.25">
      <c r="R688"/>
      <c r="S688"/>
    </row>
    <row r="689" spans="18:19" ht="15" x14ac:dyDescent="0.25">
      <c r="R689"/>
      <c r="S689"/>
    </row>
    <row r="690" spans="18:19" ht="15" x14ac:dyDescent="0.25">
      <c r="R690"/>
      <c r="S690"/>
    </row>
    <row r="691" spans="18:19" ht="15" x14ac:dyDescent="0.25">
      <c r="R691"/>
      <c r="S691"/>
    </row>
    <row r="692" spans="18:19" ht="15" x14ac:dyDescent="0.25">
      <c r="R692"/>
      <c r="S692"/>
    </row>
    <row r="693" spans="18:19" ht="15" x14ac:dyDescent="0.25">
      <c r="R693"/>
      <c r="S693"/>
    </row>
    <row r="694" spans="18:19" ht="15" x14ac:dyDescent="0.25">
      <c r="R694"/>
      <c r="S694"/>
    </row>
    <row r="695" spans="18:19" ht="15" x14ac:dyDescent="0.25">
      <c r="R695"/>
      <c r="S695"/>
    </row>
    <row r="696" spans="18:19" ht="15" x14ac:dyDescent="0.25">
      <c r="R696"/>
      <c r="S696"/>
    </row>
    <row r="697" spans="18:19" ht="15" x14ac:dyDescent="0.25">
      <c r="R697"/>
      <c r="S697"/>
    </row>
    <row r="698" spans="18:19" ht="15" x14ac:dyDescent="0.25">
      <c r="R698"/>
      <c r="S698"/>
    </row>
    <row r="699" spans="18:19" ht="15" x14ac:dyDescent="0.25">
      <c r="R699"/>
      <c r="S699"/>
    </row>
    <row r="700" spans="18:19" ht="15" x14ac:dyDescent="0.25">
      <c r="R700"/>
      <c r="S700"/>
    </row>
    <row r="701" spans="18:19" ht="15" x14ac:dyDescent="0.25">
      <c r="R701"/>
      <c r="S701"/>
    </row>
    <row r="702" spans="18:19" ht="15" x14ac:dyDescent="0.25">
      <c r="R702"/>
      <c r="S702"/>
    </row>
    <row r="703" spans="18:19" ht="15" x14ac:dyDescent="0.25">
      <c r="R703"/>
      <c r="S703"/>
    </row>
    <row r="704" spans="18:19" ht="15" x14ac:dyDescent="0.25">
      <c r="R704"/>
      <c r="S704"/>
    </row>
    <row r="705" spans="18:19" ht="15" x14ac:dyDescent="0.25">
      <c r="R705"/>
      <c r="S705"/>
    </row>
    <row r="706" spans="18:19" ht="15" x14ac:dyDescent="0.25">
      <c r="R706"/>
      <c r="S706"/>
    </row>
    <row r="707" spans="18:19" ht="15" x14ac:dyDescent="0.25">
      <c r="R707"/>
      <c r="S707"/>
    </row>
    <row r="708" spans="18:19" ht="15" x14ac:dyDescent="0.25">
      <c r="R708"/>
      <c r="S708"/>
    </row>
    <row r="709" spans="18:19" ht="15" x14ac:dyDescent="0.25">
      <c r="R709"/>
      <c r="S709"/>
    </row>
    <row r="710" spans="18:19" ht="15" x14ac:dyDescent="0.25">
      <c r="R710"/>
      <c r="S710"/>
    </row>
    <row r="711" spans="18:19" ht="15" x14ac:dyDescent="0.25">
      <c r="R711"/>
      <c r="S711"/>
    </row>
    <row r="712" spans="18:19" ht="15" x14ac:dyDescent="0.25">
      <c r="R712"/>
      <c r="S712"/>
    </row>
    <row r="713" spans="18:19" ht="15" x14ac:dyDescent="0.25">
      <c r="R713"/>
      <c r="S713"/>
    </row>
    <row r="714" spans="18:19" ht="15" x14ac:dyDescent="0.25">
      <c r="R714"/>
      <c r="S714"/>
    </row>
    <row r="715" spans="18:19" ht="15" x14ac:dyDescent="0.25">
      <c r="R715"/>
      <c r="S715"/>
    </row>
    <row r="716" spans="18:19" ht="15" x14ac:dyDescent="0.25">
      <c r="R716"/>
      <c r="S716"/>
    </row>
    <row r="717" spans="18:19" ht="15" x14ac:dyDescent="0.25">
      <c r="R717"/>
      <c r="S717"/>
    </row>
    <row r="718" spans="18:19" ht="15" x14ac:dyDescent="0.25">
      <c r="R718"/>
      <c r="S718"/>
    </row>
    <row r="719" spans="18:19" ht="15" x14ac:dyDescent="0.25">
      <c r="R719"/>
      <c r="S719"/>
    </row>
    <row r="720" spans="18:19" ht="15" x14ac:dyDescent="0.25">
      <c r="R720"/>
      <c r="S720"/>
    </row>
    <row r="721" spans="18:19" ht="15" x14ac:dyDescent="0.25">
      <c r="R721"/>
      <c r="S721"/>
    </row>
    <row r="722" spans="18:19" ht="15" x14ac:dyDescent="0.25">
      <c r="R722"/>
      <c r="S722"/>
    </row>
    <row r="723" spans="18:19" ht="15" x14ac:dyDescent="0.25">
      <c r="R723"/>
      <c r="S723"/>
    </row>
    <row r="724" spans="18:19" ht="15" x14ac:dyDescent="0.25">
      <c r="R724"/>
      <c r="S724"/>
    </row>
    <row r="725" spans="18:19" ht="15" x14ac:dyDescent="0.25">
      <c r="R725"/>
      <c r="S725"/>
    </row>
    <row r="726" spans="18:19" ht="15" x14ac:dyDescent="0.25">
      <c r="R726"/>
      <c r="S726"/>
    </row>
    <row r="727" spans="18:19" ht="15" x14ac:dyDescent="0.25">
      <c r="R727"/>
      <c r="S727"/>
    </row>
    <row r="728" spans="18:19" ht="15" x14ac:dyDescent="0.25">
      <c r="R728"/>
      <c r="S728"/>
    </row>
    <row r="729" spans="18:19" ht="15" x14ac:dyDescent="0.25">
      <c r="R729"/>
      <c r="S729"/>
    </row>
    <row r="730" spans="18:19" ht="15" x14ac:dyDescent="0.25">
      <c r="R730"/>
      <c r="S730"/>
    </row>
    <row r="731" spans="18:19" ht="15" x14ac:dyDescent="0.25">
      <c r="R731"/>
      <c r="S731"/>
    </row>
    <row r="732" spans="18:19" ht="15" x14ac:dyDescent="0.25">
      <c r="R732"/>
      <c r="S732"/>
    </row>
    <row r="733" spans="18:19" ht="15" x14ac:dyDescent="0.25">
      <c r="R733"/>
      <c r="S733"/>
    </row>
    <row r="734" spans="18:19" ht="15" x14ac:dyDescent="0.25">
      <c r="R734"/>
      <c r="S734"/>
    </row>
    <row r="735" spans="18:19" ht="15" x14ac:dyDescent="0.25">
      <c r="R735"/>
      <c r="S735"/>
    </row>
    <row r="736" spans="18:19" ht="15" x14ac:dyDescent="0.25">
      <c r="R736"/>
      <c r="S736"/>
    </row>
    <row r="737" spans="18:19" ht="15" x14ac:dyDescent="0.25">
      <c r="R737"/>
      <c r="S737"/>
    </row>
    <row r="738" spans="18:19" ht="15" x14ac:dyDescent="0.25">
      <c r="R738"/>
      <c r="S738"/>
    </row>
    <row r="739" spans="18:19" ht="15" x14ac:dyDescent="0.25">
      <c r="R739"/>
      <c r="S739"/>
    </row>
    <row r="740" spans="18:19" ht="15" x14ac:dyDescent="0.25">
      <c r="R740"/>
      <c r="S740"/>
    </row>
    <row r="741" spans="18:19" ht="15" x14ac:dyDescent="0.25">
      <c r="R741"/>
      <c r="S741"/>
    </row>
    <row r="742" spans="18:19" ht="15" x14ac:dyDescent="0.25">
      <c r="R742"/>
      <c r="S742"/>
    </row>
    <row r="743" spans="18:19" ht="15" x14ac:dyDescent="0.25">
      <c r="R743"/>
      <c r="S743"/>
    </row>
    <row r="744" spans="18:19" ht="15" x14ac:dyDescent="0.25">
      <c r="R744"/>
      <c r="S744"/>
    </row>
    <row r="745" spans="18:19" ht="15" x14ac:dyDescent="0.25">
      <c r="R745"/>
      <c r="S745"/>
    </row>
    <row r="746" spans="18:19" ht="15" x14ac:dyDescent="0.25">
      <c r="R746"/>
      <c r="S746"/>
    </row>
    <row r="747" spans="18:19" ht="15" x14ac:dyDescent="0.25">
      <c r="R747"/>
      <c r="S747"/>
    </row>
    <row r="748" spans="18:19" ht="15" x14ac:dyDescent="0.25">
      <c r="R748"/>
      <c r="S748"/>
    </row>
    <row r="749" spans="18:19" ht="15" x14ac:dyDescent="0.25">
      <c r="R749"/>
      <c r="S749"/>
    </row>
    <row r="750" spans="18:19" ht="15" x14ac:dyDescent="0.25">
      <c r="R750"/>
      <c r="S750"/>
    </row>
    <row r="751" spans="18:19" ht="15" x14ac:dyDescent="0.25">
      <c r="R751"/>
      <c r="S751"/>
    </row>
    <row r="752" spans="18:19" ht="15" x14ac:dyDescent="0.25">
      <c r="R752"/>
      <c r="S752"/>
    </row>
    <row r="753" spans="18:19" ht="15" x14ac:dyDescent="0.25">
      <c r="R753"/>
      <c r="S753"/>
    </row>
    <row r="754" spans="18:19" ht="15" x14ac:dyDescent="0.25">
      <c r="R754"/>
      <c r="S754"/>
    </row>
    <row r="755" spans="18:19" ht="15" x14ac:dyDescent="0.25">
      <c r="R755"/>
      <c r="S755"/>
    </row>
    <row r="756" spans="18:19" ht="15" x14ac:dyDescent="0.25">
      <c r="R756"/>
      <c r="S756"/>
    </row>
    <row r="757" spans="18:19" ht="15" x14ac:dyDescent="0.25">
      <c r="R757"/>
      <c r="S757"/>
    </row>
    <row r="758" spans="18:19" ht="15" x14ac:dyDescent="0.25">
      <c r="R758"/>
      <c r="S758"/>
    </row>
    <row r="759" spans="18:19" ht="15" x14ac:dyDescent="0.25">
      <c r="R759"/>
      <c r="S759"/>
    </row>
    <row r="760" spans="18:19" ht="15" x14ac:dyDescent="0.25">
      <c r="R760"/>
      <c r="S760"/>
    </row>
    <row r="761" spans="18:19" ht="15" x14ac:dyDescent="0.25">
      <c r="R761"/>
      <c r="S761"/>
    </row>
    <row r="762" spans="18:19" ht="15" x14ac:dyDescent="0.25">
      <c r="R762"/>
      <c r="S762"/>
    </row>
    <row r="763" spans="18:19" ht="15" x14ac:dyDescent="0.25">
      <c r="R763"/>
      <c r="S763"/>
    </row>
    <row r="764" spans="18:19" ht="15" x14ac:dyDescent="0.25">
      <c r="R764"/>
      <c r="S764"/>
    </row>
    <row r="765" spans="18:19" ht="15" x14ac:dyDescent="0.25">
      <c r="R765"/>
      <c r="S765"/>
    </row>
    <row r="766" spans="18:19" ht="15" x14ac:dyDescent="0.25">
      <c r="R766"/>
      <c r="S766"/>
    </row>
    <row r="767" spans="18:19" ht="15" x14ac:dyDescent="0.25">
      <c r="R767"/>
      <c r="S767"/>
    </row>
    <row r="768" spans="18:19" ht="15" x14ac:dyDescent="0.25">
      <c r="R768"/>
      <c r="S768"/>
    </row>
    <row r="769" spans="18:19" ht="15" x14ac:dyDescent="0.25">
      <c r="R769"/>
      <c r="S769"/>
    </row>
    <row r="770" spans="18:19" ht="15" x14ac:dyDescent="0.25">
      <c r="R770"/>
      <c r="S770"/>
    </row>
    <row r="771" spans="18:19" ht="15" x14ac:dyDescent="0.25">
      <c r="R771"/>
      <c r="S771"/>
    </row>
    <row r="772" spans="18:19" ht="15" x14ac:dyDescent="0.25">
      <c r="R772"/>
      <c r="S772"/>
    </row>
    <row r="773" spans="18:19" ht="15" x14ac:dyDescent="0.25">
      <c r="R773"/>
      <c r="S773"/>
    </row>
    <row r="774" spans="18:19" ht="15" x14ac:dyDescent="0.25">
      <c r="R774"/>
      <c r="S774"/>
    </row>
    <row r="775" spans="18:19" ht="15" x14ac:dyDescent="0.25">
      <c r="R775"/>
      <c r="S775"/>
    </row>
    <row r="776" spans="18:19" ht="15" x14ac:dyDescent="0.25">
      <c r="R776"/>
      <c r="S776"/>
    </row>
    <row r="777" spans="18:19" ht="15" x14ac:dyDescent="0.25">
      <c r="R777"/>
      <c r="S777"/>
    </row>
    <row r="778" spans="18:19" ht="15" x14ac:dyDescent="0.25">
      <c r="R778"/>
      <c r="S778"/>
    </row>
    <row r="779" spans="18:19" ht="15" x14ac:dyDescent="0.25">
      <c r="R779"/>
      <c r="S779"/>
    </row>
    <row r="780" spans="18:19" ht="15" x14ac:dyDescent="0.25">
      <c r="R780"/>
      <c r="S780"/>
    </row>
    <row r="781" spans="18:19" ht="15" x14ac:dyDescent="0.25">
      <c r="R781"/>
      <c r="S781"/>
    </row>
    <row r="782" spans="18:19" ht="15" x14ac:dyDescent="0.25">
      <c r="R782"/>
      <c r="S782"/>
    </row>
    <row r="783" spans="18:19" ht="15" x14ac:dyDescent="0.25">
      <c r="R783"/>
      <c r="S783"/>
    </row>
    <row r="784" spans="18:19" ht="15" x14ac:dyDescent="0.25">
      <c r="R784"/>
      <c r="S784"/>
    </row>
    <row r="785" spans="18:19" ht="15" x14ac:dyDescent="0.25">
      <c r="R785"/>
      <c r="S785"/>
    </row>
    <row r="786" spans="18:19" ht="15" x14ac:dyDescent="0.25">
      <c r="R786"/>
      <c r="S786"/>
    </row>
    <row r="787" spans="18:19" ht="15" x14ac:dyDescent="0.25">
      <c r="R787"/>
      <c r="S787"/>
    </row>
    <row r="788" spans="18:19" ht="15" x14ac:dyDescent="0.25">
      <c r="R788"/>
      <c r="S788"/>
    </row>
    <row r="789" spans="18:19" ht="15" x14ac:dyDescent="0.25">
      <c r="R789"/>
      <c r="S789"/>
    </row>
    <row r="790" spans="18:19" ht="15" x14ac:dyDescent="0.25">
      <c r="R790"/>
      <c r="S790"/>
    </row>
    <row r="791" spans="18:19" ht="15" x14ac:dyDescent="0.25">
      <c r="R791"/>
      <c r="S791"/>
    </row>
    <row r="792" spans="18:19" ht="15" x14ac:dyDescent="0.25">
      <c r="R792"/>
      <c r="S792"/>
    </row>
    <row r="793" spans="18:19" ht="15" x14ac:dyDescent="0.25">
      <c r="R793"/>
      <c r="S793"/>
    </row>
    <row r="794" spans="18:19" ht="15" x14ac:dyDescent="0.25">
      <c r="R794"/>
      <c r="S794"/>
    </row>
    <row r="795" spans="18:19" ht="15" x14ac:dyDescent="0.25">
      <c r="R795"/>
      <c r="S795"/>
    </row>
    <row r="796" spans="18:19" ht="15" x14ac:dyDescent="0.25">
      <c r="R796"/>
      <c r="S796"/>
    </row>
    <row r="797" spans="18:19" ht="15" x14ac:dyDescent="0.25">
      <c r="R797"/>
      <c r="S797"/>
    </row>
    <row r="798" spans="18:19" ht="15" x14ac:dyDescent="0.25">
      <c r="R798"/>
      <c r="S798"/>
    </row>
    <row r="799" spans="18:19" ht="15" x14ac:dyDescent="0.25">
      <c r="R799"/>
      <c r="S799"/>
    </row>
    <row r="800" spans="18:19" ht="15" x14ac:dyDescent="0.25">
      <c r="R800"/>
      <c r="S800"/>
    </row>
    <row r="801" spans="18:19" ht="15" x14ac:dyDescent="0.25">
      <c r="R801"/>
      <c r="S801"/>
    </row>
    <row r="802" spans="18:19" ht="15" x14ac:dyDescent="0.25">
      <c r="R802"/>
      <c r="S802"/>
    </row>
    <row r="803" spans="18:19" ht="15" x14ac:dyDescent="0.25">
      <c r="R803"/>
      <c r="S803"/>
    </row>
    <row r="804" spans="18:19" ht="15" x14ac:dyDescent="0.25">
      <c r="R804"/>
      <c r="S804"/>
    </row>
    <row r="805" spans="18:19" ht="15" x14ac:dyDescent="0.25">
      <c r="R805"/>
      <c r="S805"/>
    </row>
    <row r="806" spans="18:19" ht="15" x14ac:dyDescent="0.25">
      <c r="R806"/>
      <c r="S806"/>
    </row>
    <row r="807" spans="18:19" ht="15" x14ac:dyDescent="0.25">
      <c r="R807"/>
      <c r="S807"/>
    </row>
    <row r="808" spans="18:19" ht="15" x14ac:dyDescent="0.25">
      <c r="R808"/>
      <c r="S808"/>
    </row>
    <row r="809" spans="18:19" ht="15" x14ac:dyDescent="0.25">
      <c r="R809"/>
      <c r="S809"/>
    </row>
    <row r="810" spans="18:19" ht="15" x14ac:dyDescent="0.25">
      <c r="R810"/>
      <c r="S810"/>
    </row>
    <row r="811" spans="18:19" ht="15" x14ac:dyDescent="0.25">
      <c r="R811"/>
      <c r="S811"/>
    </row>
    <row r="812" spans="18:19" ht="15" x14ac:dyDescent="0.25">
      <c r="R812"/>
      <c r="S812"/>
    </row>
    <row r="813" spans="18:19" ht="15" x14ac:dyDescent="0.25">
      <c r="R813"/>
      <c r="S813"/>
    </row>
    <row r="814" spans="18:19" ht="15" x14ac:dyDescent="0.25">
      <c r="R814"/>
      <c r="S814"/>
    </row>
    <row r="815" spans="18:19" ht="15" x14ac:dyDescent="0.25">
      <c r="R815"/>
      <c r="S815"/>
    </row>
    <row r="816" spans="18:19" ht="15" x14ac:dyDescent="0.25">
      <c r="R816"/>
      <c r="S816"/>
    </row>
    <row r="817" spans="18:19" ht="15" x14ac:dyDescent="0.25">
      <c r="R817"/>
      <c r="S817"/>
    </row>
    <row r="818" spans="18:19" ht="15" x14ac:dyDescent="0.25">
      <c r="R818"/>
      <c r="S818"/>
    </row>
    <row r="819" spans="18:19" ht="15" x14ac:dyDescent="0.25">
      <c r="R819"/>
      <c r="S819"/>
    </row>
    <row r="820" spans="18:19" ht="15" x14ac:dyDescent="0.25">
      <c r="R820"/>
      <c r="S820"/>
    </row>
    <row r="821" spans="18:19" ht="15" x14ac:dyDescent="0.25">
      <c r="R821"/>
      <c r="S821"/>
    </row>
    <row r="822" spans="18:19" ht="15" x14ac:dyDescent="0.25">
      <c r="R822"/>
      <c r="S822"/>
    </row>
    <row r="823" spans="18:19" ht="15" x14ac:dyDescent="0.25">
      <c r="R823"/>
      <c r="S823"/>
    </row>
    <row r="824" spans="18:19" ht="15" x14ac:dyDescent="0.25">
      <c r="R824"/>
      <c r="S824"/>
    </row>
    <row r="825" spans="18:19" ht="15" x14ac:dyDescent="0.25">
      <c r="R825"/>
      <c r="S825"/>
    </row>
    <row r="826" spans="18:19" ht="15" x14ac:dyDescent="0.25">
      <c r="R826"/>
      <c r="S826"/>
    </row>
    <row r="827" spans="18:19" ht="15" x14ac:dyDescent="0.25">
      <c r="R827"/>
      <c r="S827"/>
    </row>
    <row r="828" spans="18:19" ht="15" x14ac:dyDescent="0.25">
      <c r="R828"/>
      <c r="S828"/>
    </row>
    <row r="829" spans="18:19" ht="15" x14ac:dyDescent="0.25">
      <c r="R829"/>
      <c r="S829"/>
    </row>
    <row r="830" spans="18:19" ht="15" x14ac:dyDescent="0.25">
      <c r="R830"/>
      <c r="S830"/>
    </row>
    <row r="831" spans="18:19" ht="15" x14ac:dyDescent="0.25">
      <c r="R831"/>
      <c r="S831"/>
    </row>
    <row r="832" spans="18:19" ht="15" x14ac:dyDescent="0.25">
      <c r="R832"/>
      <c r="S832"/>
    </row>
    <row r="833" spans="18:19" ht="15" x14ac:dyDescent="0.25">
      <c r="R833"/>
      <c r="S833"/>
    </row>
    <row r="834" spans="18:19" ht="15" x14ac:dyDescent="0.25">
      <c r="R834"/>
      <c r="S834"/>
    </row>
    <row r="835" spans="18:19" ht="15" x14ac:dyDescent="0.25">
      <c r="R835"/>
      <c r="S835"/>
    </row>
    <row r="836" spans="18:19" ht="15" x14ac:dyDescent="0.25">
      <c r="R836"/>
      <c r="S836"/>
    </row>
    <row r="837" spans="18:19" ht="15" x14ac:dyDescent="0.25">
      <c r="R837"/>
      <c r="S837"/>
    </row>
    <row r="838" spans="18:19" ht="15" x14ac:dyDescent="0.25">
      <c r="R838"/>
      <c r="S838"/>
    </row>
    <row r="839" spans="18:19" ht="15" x14ac:dyDescent="0.25">
      <c r="R839"/>
      <c r="S839"/>
    </row>
    <row r="840" spans="18:19" ht="15" x14ac:dyDescent="0.25">
      <c r="R840"/>
      <c r="S840"/>
    </row>
    <row r="841" spans="18:19" ht="15" x14ac:dyDescent="0.25">
      <c r="R841"/>
      <c r="S841"/>
    </row>
    <row r="842" spans="18:19" ht="15" x14ac:dyDescent="0.25">
      <c r="R842"/>
      <c r="S842"/>
    </row>
    <row r="843" spans="18:19" ht="15" x14ac:dyDescent="0.25">
      <c r="R843"/>
      <c r="S843"/>
    </row>
    <row r="844" spans="18:19" ht="15" x14ac:dyDescent="0.25">
      <c r="R844"/>
      <c r="S844"/>
    </row>
    <row r="845" spans="18:19" ht="15" x14ac:dyDescent="0.25">
      <c r="R845"/>
      <c r="S845"/>
    </row>
    <row r="846" spans="18:19" ht="15" x14ac:dyDescent="0.25">
      <c r="R846"/>
      <c r="S846"/>
    </row>
    <row r="847" spans="18:19" ht="15" x14ac:dyDescent="0.25">
      <c r="R847"/>
      <c r="S847"/>
    </row>
    <row r="848" spans="18:19" ht="15" x14ac:dyDescent="0.25">
      <c r="R848"/>
      <c r="S848"/>
    </row>
    <row r="849" spans="18:19" ht="15" x14ac:dyDescent="0.25">
      <c r="R849"/>
      <c r="S849"/>
    </row>
    <row r="850" spans="18:19" ht="15" x14ac:dyDescent="0.25">
      <c r="R850"/>
      <c r="S850"/>
    </row>
    <row r="851" spans="18:19" ht="15" x14ac:dyDescent="0.25">
      <c r="R851"/>
      <c r="S851"/>
    </row>
    <row r="852" spans="18:19" ht="15" x14ac:dyDescent="0.25">
      <c r="R852"/>
      <c r="S852"/>
    </row>
    <row r="853" spans="18:19" ht="15" x14ac:dyDescent="0.25">
      <c r="R853"/>
      <c r="S853"/>
    </row>
    <row r="854" spans="18:19" ht="15" x14ac:dyDescent="0.25">
      <c r="R854"/>
      <c r="S854"/>
    </row>
    <row r="855" spans="18:19" ht="15" x14ac:dyDescent="0.25">
      <c r="R855"/>
      <c r="S855"/>
    </row>
    <row r="856" spans="18:19" ht="15" x14ac:dyDescent="0.25">
      <c r="R856"/>
      <c r="S856"/>
    </row>
    <row r="857" spans="18:19" ht="15" x14ac:dyDescent="0.25">
      <c r="R857"/>
      <c r="S857"/>
    </row>
    <row r="858" spans="18:19" ht="15" x14ac:dyDescent="0.25">
      <c r="R858"/>
      <c r="S858"/>
    </row>
    <row r="859" spans="18:19" ht="15" x14ac:dyDescent="0.25">
      <c r="R859"/>
      <c r="S859"/>
    </row>
    <row r="860" spans="18:19" ht="15" x14ac:dyDescent="0.25">
      <c r="R860"/>
      <c r="S860"/>
    </row>
    <row r="861" spans="18:19" ht="15" x14ac:dyDescent="0.25">
      <c r="R861"/>
      <c r="S861"/>
    </row>
    <row r="862" spans="18:19" ht="15" x14ac:dyDescent="0.25">
      <c r="R862"/>
      <c r="S862"/>
    </row>
    <row r="863" spans="18:19" ht="15" x14ac:dyDescent="0.25">
      <c r="R863"/>
      <c r="S863"/>
    </row>
    <row r="864" spans="18:19" ht="15" x14ac:dyDescent="0.25">
      <c r="R864"/>
      <c r="S864"/>
    </row>
    <row r="865" spans="18:19" ht="15" x14ac:dyDescent="0.25">
      <c r="R865"/>
      <c r="S865"/>
    </row>
    <row r="866" spans="18:19" ht="15" x14ac:dyDescent="0.25">
      <c r="R866"/>
      <c r="S866"/>
    </row>
    <row r="867" spans="18:19" ht="15" x14ac:dyDescent="0.25">
      <c r="R867"/>
      <c r="S867"/>
    </row>
    <row r="868" spans="18:19" ht="15" x14ac:dyDescent="0.25">
      <c r="R868"/>
      <c r="S868"/>
    </row>
    <row r="869" spans="18:19" ht="15" x14ac:dyDescent="0.25">
      <c r="R869"/>
      <c r="S869"/>
    </row>
    <row r="870" spans="18:19" ht="15" x14ac:dyDescent="0.25">
      <c r="R870"/>
      <c r="S870"/>
    </row>
    <row r="871" spans="18:19" ht="15" x14ac:dyDescent="0.25">
      <c r="R871"/>
      <c r="S871"/>
    </row>
    <row r="872" spans="18:19" ht="15" x14ac:dyDescent="0.25">
      <c r="R872"/>
      <c r="S872"/>
    </row>
    <row r="873" spans="18:19" ht="15" x14ac:dyDescent="0.25">
      <c r="R873"/>
      <c r="S873"/>
    </row>
    <row r="874" spans="18:19" ht="15" x14ac:dyDescent="0.25">
      <c r="R874"/>
      <c r="S874"/>
    </row>
    <row r="875" spans="18:19" ht="15" x14ac:dyDescent="0.25">
      <c r="R875"/>
      <c r="S875"/>
    </row>
    <row r="876" spans="18:19" ht="15" x14ac:dyDescent="0.25">
      <c r="R876"/>
      <c r="S876"/>
    </row>
    <row r="877" spans="18:19" ht="15" x14ac:dyDescent="0.25">
      <c r="R877"/>
      <c r="S877"/>
    </row>
    <row r="878" spans="18:19" ht="15" x14ac:dyDescent="0.25">
      <c r="R878"/>
      <c r="S878"/>
    </row>
    <row r="879" spans="18:19" ht="15" x14ac:dyDescent="0.25">
      <c r="R879"/>
      <c r="S879"/>
    </row>
    <row r="880" spans="18:19" ht="15" x14ac:dyDescent="0.25">
      <c r="R880"/>
      <c r="S880"/>
    </row>
    <row r="881" spans="18:19" ht="15" x14ac:dyDescent="0.25">
      <c r="R881"/>
      <c r="S881"/>
    </row>
    <row r="882" spans="18:19" ht="15" x14ac:dyDescent="0.25">
      <c r="R882"/>
      <c r="S882"/>
    </row>
    <row r="883" spans="18:19" ht="15" x14ac:dyDescent="0.25">
      <c r="R883"/>
      <c r="S883"/>
    </row>
    <row r="884" spans="18:19" ht="15" x14ac:dyDescent="0.25">
      <c r="R884"/>
      <c r="S884"/>
    </row>
    <row r="885" spans="18:19" ht="15" x14ac:dyDescent="0.25">
      <c r="R885"/>
      <c r="S885"/>
    </row>
    <row r="886" spans="18:19" ht="15" x14ac:dyDescent="0.25">
      <c r="R886"/>
      <c r="S886"/>
    </row>
    <row r="887" spans="18:19" ht="15" x14ac:dyDescent="0.25">
      <c r="R887"/>
      <c r="S887"/>
    </row>
    <row r="888" spans="18:19" ht="15" x14ac:dyDescent="0.25">
      <c r="R888"/>
      <c r="S888"/>
    </row>
    <row r="889" spans="18:19" ht="15" x14ac:dyDescent="0.25">
      <c r="R889"/>
      <c r="S889"/>
    </row>
    <row r="890" spans="18:19" ht="15" x14ac:dyDescent="0.25">
      <c r="R890"/>
      <c r="S890"/>
    </row>
    <row r="891" spans="18:19" ht="15" x14ac:dyDescent="0.25">
      <c r="R891"/>
      <c r="S891"/>
    </row>
    <row r="892" spans="18:19" ht="15" x14ac:dyDescent="0.25">
      <c r="R892"/>
      <c r="S892"/>
    </row>
    <row r="893" spans="18:19" ht="15" x14ac:dyDescent="0.25">
      <c r="R893"/>
      <c r="S893"/>
    </row>
    <row r="894" spans="18:19" ht="15" x14ac:dyDescent="0.25">
      <c r="R894"/>
      <c r="S894"/>
    </row>
    <row r="895" spans="18:19" ht="15" x14ac:dyDescent="0.25">
      <c r="R895"/>
      <c r="S895"/>
    </row>
    <row r="896" spans="18:19" ht="15" x14ac:dyDescent="0.25">
      <c r="R896"/>
      <c r="S896"/>
    </row>
    <row r="897" spans="18:19" ht="15" x14ac:dyDescent="0.25">
      <c r="R897"/>
      <c r="S897"/>
    </row>
    <row r="898" spans="18:19" ht="15" x14ac:dyDescent="0.25">
      <c r="R898"/>
      <c r="S898"/>
    </row>
    <row r="899" spans="18:19" ht="15" x14ac:dyDescent="0.25">
      <c r="R899"/>
      <c r="S899"/>
    </row>
    <row r="900" spans="18:19" ht="15" x14ac:dyDescent="0.25">
      <c r="R900"/>
      <c r="S900"/>
    </row>
    <row r="901" spans="18:19" ht="15" x14ac:dyDescent="0.25">
      <c r="R901"/>
      <c r="S901"/>
    </row>
    <row r="902" spans="18:19" ht="15" x14ac:dyDescent="0.25">
      <c r="R902"/>
      <c r="S902"/>
    </row>
    <row r="903" spans="18:19" ht="15" x14ac:dyDescent="0.25">
      <c r="R903"/>
      <c r="S903"/>
    </row>
    <row r="904" spans="18:19" ht="15" x14ac:dyDescent="0.25">
      <c r="R904"/>
      <c r="S904"/>
    </row>
    <row r="905" spans="18:19" ht="15" x14ac:dyDescent="0.25">
      <c r="R905"/>
      <c r="S905"/>
    </row>
    <row r="906" spans="18:19" ht="15" x14ac:dyDescent="0.25">
      <c r="R906"/>
      <c r="S906"/>
    </row>
    <row r="907" spans="18:19" ht="15" x14ac:dyDescent="0.25">
      <c r="R907"/>
      <c r="S907"/>
    </row>
    <row r="908" spans="18:19" ht="15" x14ac:dyDescent="0.25">
      <c r="R908"/>
      <c r="S908"/>
    </row>
    <row r="909" spans="18:19" ht="15" x14ac:dyDescent="0.25">
      <c r="R909"/>
      <c r="S909"/>
    </row>
    <row r="910" spans="18:19" ht="15" x14ac:dyDescent="0.25">
      <c r="R910"/>
      <c r="S910"/>
    </row>
    <row r="911" spans="18:19" ht="15" x14ac:dyDescent="0.25">
      <c r="R911"/>
      <c r="S911"/>
    </row>
    <row r="912" spans="18:19" ht="15" x14ac:dyDescent="0.25">
      <c r="R912"/>
      <c r="S912"/>
    </row>
    <row r="913" spans="18:19" ht="15" x14ac:dyDescent="0.25">
      <c r="R913"/>
      <c r="S913"/>
    </row>
    <row r="914" spans="18:19" ht="15" x14ac:dyDescent="0.25">
      <c r="R914"/>
      <c r="S914"/>
    </row>
    <row r="915" spans="18:19" ht="15" x14ac:dyDescent="0.25">
      <c r="R915"/>
      <c r="S915"/>
    </row>
    <row r="916" spans="18:19" ht="15" x14ac:dyDescent="0.25">
      <c r="R916"/>
      <c r="S916"/>
    </row>
    <row r="917" spans="18:19" ht="15" x14ac:dyDescent="0.25">
      <c r="R917"/>
      <c r="S917"/>
    </row>
    <row r="918" spans="18:19" ht="15" x14ac:dyDescent="0.25">
      <c r="R918"/>
      <c r="S918"/>
    </row>
    <row r="919" spans="18:19" ht="15" x14ac:dyDescent="0.25">
      <c r="R919"/>
      <c r="S919"/>
    </row>
    <row r="920" spans="18:19" ht="15" x14ac:dyDescent="0.25">
      <c r="R920"/>
      <c r="S920"/>
    </row>
    <row r="921" spans="18:19" ht="15" x14ac:dyDescent="0.25">
      <c r="R921"/>
      <c r="S921"/>
    </row>
    <row r="922" spans="18:19" ht="15" x14ac:dyDescent="0.25">
      <c r="R922"/>
      <c r="S922"/>
    </row>
    <row r="923" spans="18:19" ht="15" x14ac:dyDescent="0.25">
      <c r="R923"/>
      <c r="S923"/>
    </row>
    <row r="924" spans="18:19" ht="15" x14ac:dyDescent="0.25">
      <c r="R924"/>
      <c r="S924"/>
    </row>
    <row r="925" spans="18:19" ht="15" x14ac:dyDescent="0.25">
      <c r="R925"/>
      <c r="S925"/>
    </row>
    <row r="926" spans="18:19" ht="15" x14ac:dyDescent="0.25">
      <c r="R926"/>
      <c r="S926"/>
    </row>
    <row r="927" spans="18:19" ht="15" x14ac:dyDescent="0.25">
      <c r="R927"/>
      <c r="S927"/>
    </row>
    <row r="928" spans="18:19" ht="15" x14ac:dyDescent="0.25">
      <c r="R928"/>
      <c r="S928"/>
    </row>
    <row r="929" spans="18:19" ht="15" x14ac:dyDescent="0.25">
      <c r="R929"/>
      <c r="S929"/>
    </row>
    <row r="930" spans="18:19" ht="15" x14ac:dyDescent="0.25">
      <c r="R930"/>
      <c r="S930"/>
    </row>
    <row r="931" spans="18:19" ht="15" x14ac:dyDescent="0.25">
      <c r="R931"/>
      <c r="S931"/>
    </row>
    <row r="932" spans="18:19" ht="15" x14ac:dyDescent="0.25">
      <c r="R932"/>
      <c r="S932"/>
    </row>
    <row r="933" spans="18:19" ht="15" x14ac:dyDescent="0.25">
      <c r="R933"/>
      <c r="S933"/>
    </row>
    <row r="934" spans="18:19" ht="15" x14ac:dyDescent="0.25">
      <c r="R934"/>
      <c r="S934"/>
    </row>
    <row r="935" spans="18:19" ht="15" x14ac:dyDescent="0.25">
      <c r="R935"/>
      <c r="S935"/>
    </row>
    <row r="936" spans="18:19" ht="15" x14ac:dyDescent="0.25">
      <c r="R936"/>
      <c r="S936"/>
    </row>
    <row r="937" spans="18:19" ht="15" x14ac:dyDescent="0.25">
      <c r="R937"/>
      <c r="S937"/>
    </row>
    <row r="938" spans="18:19" ht="15" x14ac:dyDescent="0.25">
      <c r="R938"/>
      <c r="S938"/>
    </row>
    <row r="939" spans="18:19" ht="15" x14ac:dyDescent="0.25">
      <c r="R939"/>
      <c r="S939"/>
    </row>
    <row r="940" spans="18:19" ht="15" x14ac:dyDescent="0.25">
      <c r="R940"/>
      <c r="S940"/>
    </row>
    <row r="941" spans="18:19" ht="15" x14ac:dyDescent="0.25">
      <c r="R941"/>
      <c r="S941"/>
    </row>
    <row r="942" spans="18:19" ht="15" x14ac:dyDescent="0.25">
      <c r="R942"/>
      <c r="S942"/>
    </row>
    <row r="943" spans="18:19" ht="15" x14ac:dyDescent="0.25">
      <c r="R943"/>
      <c r="S943"/>
    </row>
    <row r="944" spans="18:19" ht="15" x14ac:dyDescent="0.25">
      <c r="R944"/>
      <c r="S944"/>
    </row>
    <row r="945" spans="18:19" ht="15" x14ac:dyDescent="0.25">
      <c r="R945"/>
      <c r="S945"/>
    </row>
    <row r="946" spans="18:19" ht="15" x14ac:dyDescent="0.25">
      <c r="R946"/>
      <c r="S946"/>
    </row>
    <row r="947" spans="18:19" ht="15" x14ac:dyDescent="0.25">
      <c r="R947"/>
      <c r="S947"/>
    </row>
    <row r="948" spans="18:19" ht="15" x14ac:dyDescent="0.25">
      <c r="R948"/>
      <c r="S948"/>
    </row>
    <row r="949" spans="18:19" ht="15" x14ac:dyDescent="0.25">
      <c r="R949"/>
      <c r="S949"/>
    </row>
    <row r="950" spans="18:19" ht="15" x14ac:dyDescent="0.25">
      <c r="R950"/>
      <c r="S950"/>
    </row>
    <row r="951" spans="18:19" ht="15" x14ac:dyDescent="0.25">
      <c r="R951"/>
      <c r="S951"/>
    </row>
    <row r="952" spans="18:19" ht="15" x14ac:dyDescent="0.25">
      <c r="R952"/>
      <c r="S952"/>
    </row>
    <row r="953" spans="18:19" ht="15" x14ac:dyDescent="0.25">
      <c r="R953"/>
      <c r="S953"/>
    </row>
    <row r="954" spans="18:19" ht="15" x14ac:dyDescent="0.25">
      <c r="R954"/>
      <c r="S954"/>
    </row>
    <row r="955" spans="18:19" ht="15" x14ac:dyDescent="0.25">
      <c r="R955"/>
      <c r="S955"/>
    </row>
    <row r="956" spans="18:19" ht="15" x14ac:dyDescent="0.25">
      <c r="R956"/>
      <c r="S956"/>
    </row>
    <row r="957" spans="18:19" ht="15" x14ac:dyDescent="0.25">
      <c r="R957"/>
      <c r="S957"/>
    </row>
    <row r="958" spans="18:19" ht="15" x14ac:dyDescent="0.25">
      <c r="R958"/>
      <c r="S958"/>
    </row>
    <row r="959" spans="18:19" ht="15" x14ac:dyDescent="0.25">
      <c r="R959"/>
      <c r="S959"/>
    </row>
    <row r="960" spans="18:19" ht="15" x14ac:dyDescent="0.25">
      <c r="R960"/>
      <c r="S960"/>
    </row>
    <row r="961" spans="18:19" ht="15" x14ac:dyDescent="0.25">
      <c r="R961"/>
      <c r="S961"/>
    </row>
    <row r="962" spans="18:19" ht="15" x14ac:dyDescent="0.25">
      <c r="R962"/>
      <c r="S962"/>
    </row>
    <row r="963" spans="18:19" ht="15" x14ac:dyDescent="0.25">
      <c r="R963"/>
      <c r="S963"/>
    </row>
    <row r="964" spans="18:19" ht="15" x14ac:dyDescent="0.25">
      <c r="R964"/>
      <c r="S964"/>
    </row>
    <row r="965" spans="18:19" ht="15" x14ac:dyDescent="0.25">
      <c r="R965"/>
      <c r="S965"/>
    </row>
    <row r="966" spans="18:19" ht="15" x14ac:dyDescent="0.25">
      <c r="R966"/>
      <c r="S966"/>
    </row>
    <row r="967" spans="18:19" ht="15" x14ac:dyDescent="0.25">
      <c r="R967"/>
      <c r="S967"/>
    </row>
    <row r="968" spans="18:19" ht="15" x14ac:dyDescent="0.25">
      <c r="R968"/>
      <c r="S968"/>
    </row>
    <row r="969" spans="18:19" ht="15" x14ac:dyDescent="0.25">
      <c r="R969"/>
      <c r="S969"/>
    </row>
    <row r="970" spans="18:19" ht="15" x14ac:dyDescent="0.25">
      <c r="R970"/>
      <c r="S970"/>
    </row>
    <row r="971" spans="18:19" ht="15" x14ac:dyDescent="0.25">
      <c r="R971"/>
      <c r="S971"/>
    </row>
    <row r="972" spans="18:19" ht="15" x14ac:dyDescent="0.25">
      <c r="R972"/>
      <c r="S972"/>
    </row>
    <row r="973" spans="18:19" ht="15" x14ac:dyDescent="0.25">
      <c r="R973"/>
      <c r="S973"/>
    </row>
    <row r="974" spans="18:19" ht="15" x14ac:dyDescent="0.25">
      <c r="R974"/>
      <c r="S974"/>
    </row>
    <row r="975" spans="18:19" ht="15" x14ac:dyDescent="0.25">
      <c r="R975"/>
      <c r="S975"/>
    </row>
    <row r="976" spans="18:19" ht="15" x14ac:dyDescent="0.25">
      <c r="R976"/>
      <c r="S976"/>
    </row>
    <row r="977" spans="18:19" ht="15" x14ac:dyDescent="0.25">
      <c r="R977"/>
      <c r="S977"/>
    </row>
    <row r="978" spans="18:19" ht="15" x14ac:dyDescent="0.25">
      <c r="R978"/>
      <c r="S978"/>
    </row>
    <row r="979" spans="18:19" ht="15" x14ac:dyDescent="0.25">
      <c r="R979"/>
      <c r="S979"/>
    </row>
    <row r="980" spans="18:19" ht="15" x14ac:dyDescent="0.25">
      <c r="R980"/>
      <c r="S980"/>
    </row>
    <row r="981" spans="18:19" ht="15" x14ac:dyDescent="0.25">
      <c r="R981"/>
      <c r="S981"/>
    </row>
    <row r="982" spans="18:19" ht="15" x14ac:dyDescent="0.25">
      <c r="R982"/>
      <c r="S982"/>
    </row>
    <row r="983" spans="18:19" ht="15" x14ac:dyDescent="0.25">
      <c r="R983"/>
      <c r="S983"/>
    </row>
    <row r="984" spans="18:19" ht="15" x14ac:dyDescent="0.25">
      <c r="R984"/>
      <c r="S984"/>
    </row>
    <row r="985" spans="18:19" ht="15" x14ac:dyDescent="0.25">
      <c r="R985"/>
      <c r="S985"/>
    </row>
    <row r="986" spans="18:19" ht="15" x14ac:dyDescent="0.25">
      <c r="R986"/>
      <c r="S986"/>
    </row>
    <row r="987" spans="18:19" ht="15" x14ac:dyDescent="0.25">
      <c r="R987"/>
      <c r="S987"/>
    </row>
    <row r="988" spans="18:19" ht="15" x14ac:dyDescent="0.25">
      <c r="R988"/>
      <c r="S988"/>
    </row>
    <row r="989" spans="18:19" ht="15" x14ac:dyDescent="0.25">
      <c r="R989"/>
      <c r="S989"/>
    </row>
    <row r="990" spans="18:19" ht="15" x14ac:dyDescent="0.25">
      <c r="R990"/>
      <c r="S990"/>
    </row>
    <row r="991" spans="18:19" ht="15" x14ac:dyDescent="0.25">
      <c r="R991"/>
      <c r="S991"/>
    </row>
    <row r="992" spans="18:19" ht="15" x14ac:dyDescent="0.25">
      <c r="R992"/>
      <c r="S992"/>
    </row>
    <row r="993" spans="18:19" ht="15" x14ac:dyDescent="0.25">
      <c r="R993"/>
      <c r="S993"/>
    </row>
    <row r="994" spans="18:19" ht="15" x14ac:dyDescent="0.25">
      <c r="R994"/>
      <c r="S994"/>
    </row>
    <row r="995" spans="18:19" ht="15" x14ac:dyDescent="0.25">
      <c r="R995"/>
      <c r="S995"/>
    </row>
    <row r="996" spans="18:19" ht="15" x14ac:dyDescent="0.25">
      <c r="R996"/>
      <c r="S996"/>
    </row>
    <row r="997" spans="18:19" ht="15" x14ac:dyDescent="0.25">
      <c r="R997"/>
      <c r="S997"/>
    </row>
    <row r="998" spans="18:19" ht="15" x14ac:dyDescent="0.25">
      <c r="R998"/>
      <c r="S998"/>
    </row>
    <row r="999" spans="18:19" ht="15" x14ac:dyDescent="0.25">
      <c r="R999"/>
      <c r="S999"/>
    </row>
    <row r="1000" spans="18:19" ht="15" x14ac:dyDescent="0.25">
      <c r="R1000"/>
      <c r="S1000"/>
    </row>
    <row r="1001" spans="18:19" ht="15" x14ac:dyDescent="0.25">
      <c r="R1001"/>
      <c r="S1001"/>
    </row>
    <row r="1002" spans="18:19" ht="15" x14ac:dyDescent="0.25">
      <c r="R1002"/>
      <c r="S1002"/>
    </row>
    <row r="1003" spans="18:19" ht="15" x14ac:dyDescent="0.25">
      <c r="R1003"/>
      <c r="S1003"/>
    </row>
    <row r="1004" spans="18:19" ht="15" x14ac:dyDescent="0.25">
      <c r="R1004"/>
      <c r="S1004"/>
    </row>
    <row r="1005" spans="18:19" ht="15" x14ac:dyDescent="0.25">
      <c r="R1005"/>
      <c r="S1005"/>
    </row>
    <row r="1006" spans="18:19" ht="15" x14ac:dyDescent="0.25">
      <c r="R1006"/>
      <c r="S1006"/>
    </row>
    <row r="1007" spans="18:19" ht="15" x14ac:dyDescent="0.25">
      <c r="R1007"/>
      <c r="S1007"/>
    </row>
    <row r="1008" spans="18:19" ht="15" x14ac:dyDescent="0.25">
      <c r="R1008"/>
      <c r="S1008"/>
    </row>
    <row r="1009" spans="18:19" ht="15" x14ac:dyDescent="0.25">
      <c r="R1009"/>
      <c r="S1009"/>
    </row>
    <row r="1010" spans="18:19" ht="15" x14ac:dyDescent="0.25">
      <c r="R1010"/>
      <c r="S1010"/>
    </row>
    <row r="1011" spans="18:19" ht="15" x14ac:dyDescent="0.25">
      <c r="R1011"/>
      <c r="S1011"/>
    </row>
    <row r="1012" spans="18:19" ht="15" x14ac:dyDescent="0.25">
      <c r="R1012"/>
      <c r="S1012"/>
    </row>
    <row r="1013" spans="18:19" ht="15" x14ac:dyDescent="0.25">
      <c r="R1013"/>
      <c r="S1013"/>
    </row>
    <row r="1014" spans="18:19" ht="15" x14ac:dyDescent="0.25">
      <c r="R1014"/>
      <c r="S1014"/>
    </row>
    <row r="1015" spans="18:19" ht="15" x14ac:dyDescent="0.25">
      <c r="R1015"/>
      <c r="S1015"/>
    </row>
    <row r="1016" spans="18:19" ht="15" x14ac:dyDescent="0.25">
      <c r="R1016"/>
      <c r="S1016"/>
    </row>
    <row r="1017" spans="18:19" ht="15" x14ac:dyDescent="0.25">
      <c r="R1017"/>
      <c r="S1017"/>
    </row>
    <row r="1018" spans="18:19" ht="15" x14ac:dyDescent="0.25">
      <c r="R1018"/>
      <c r="S1018"/>
    </row>
    <row r="1019" spans="18:19" ht="15" x14ac:dyDescent="0.25">
      <c r="R1019"/>
      <c r="S1019"/>
    </row>
    <row r="1020" spans="18:19" ht="15" x14ac:dyDescent="0.25">
      <c r="R1020"/>
      <c r="S1020"/>
    </row>
    <row r="1021" spans="18:19" ht="15" x14ac:dyDescent="0.25">
      <c r="R1021"/>
      <c r="S1021"/>
    </row>
    <row r="1022" spans="18:19" ht="15" x14ac:dyDescent="0.25">
      <c r="R1022"/>
      <c r="S1022"/>
    </row>
    <row r="1023" spans="18:19" ht="15" x14ac:dyDescent="0.25">
      <c r="R1023"/>
      <c r="S1023"/>
    </row>
    <row r="1024" spans="18:19" ht="15" x14ac:dyDescent="0.25">
      <c r="R1024"/>
      <c r="S1024"/>
    </row>
    <row r="1025" spans="18:19" ht="15" x14ac:dyDescent="0.25">
      <c r="R1025"/>
      <c r="S1025"/>
    </row>
    <row r="1026" spans="18:19" ht="15" x14ac:dyDescent="0.25">
      <c r="R1026"/>
      <c r="S1026"/>
    </row>
    <row r="1027" spans="18:19" ht="15" x14ac:dyDescent="0.25">
      <c r="R1027"/>
      <c r="S1027"/>
    </row>
    <row r="1028" spans="18:19" ht="15" x14ac:dyDescent="0.25">
      <c r="R1028"/>
      <c r="S1028"/>
    </row>
    <row r="1029" spans="18:19" ht="15" x14ac:dyDescent="0.25">
      <c r="R1029"/>
      <c r="S1029"/>
    </row>
    <row r="1030" spans="18:19" ht="15" x14ac:dyDescent="0.25">
      <c r="R1030"/>
      <c r="S1030"/>
    </row>
    <row r="1031" spans="18:19" ht="15" x14ac:dyDescent="0.25">
      <c r="R1031"/>
      <c r="S1031"/>
    </row>
    <row r="1032" spans="18:19" ht="15" x14ac:dyDescent="0.25">
      <c r="R1032"/>
      <c r="S1032"/>
    </row>
    <row r="1033" spans="18:19" ht="15" x14ac:dyDescent="0.25">
      <c r="R1033"/>
      <c r="S1033"/>
    </row>
    <row r="1034" spans="18:19" ht="15" x14ac:dyDescent="0.25">
      <c r="R1034"/>
      <c r="S1034"/>
    </row>
    <row r="1035" spans="18:19" ht="15" x14ac:dyDescent="0.25">
      <c r="R1035"/>
      <c r="S1035"/>
    </row>
    <row r="1036" spans="18:19" ht="15" x14ac:dyDescent="0.25">
      <c r="R1036"/>
      <c r="S1036"/>
    </row>
    <row r="1037" spans="18:19" ht="15" x14ac:dyDescent="0.25">
      <c r="R1037"/>
      <c r="S1037"/>
    </row>
    <row r="1038" spans="18:19" ht="15" x14ac:dyDescent="0.25">
      <c r="R1038"/>
      <c r="S1038"/>
    </row>
    <row r="1039" spans="18:19" ht="15" x14ac:dyDescent="0.25">
      <c r="R1039"/>
      <c r="S1039"/>
    </row>
    <row r="1040" spans="18:19" ht="15" x14ac:dyDescent="0.25">
      <c r="R1040"/>
      <c r="S1040"/>
    </row>
    <row r="1041" spans="18:19" ht="15" x14ac:dyDescent="0.25">
      <c r="R1041"/>
      <c r="S1041"/>
    </row>
    <row r="1042" spans="18:19" ht="15" x14ac:dyDescent="0.25">
      <c r="R1042"/>
      <c r="S1042"/>
    </row>
    <row r="1043" spans="18:19" ht="15" x14ac:dyDescent="0.25">
      <c r="R1043"/>
      <c r="S1043"/>
    </row>
    <row r="1044" spans="18:19" ht="15" x14ac:dyDescent="0.25">
      <c r="R1044"/>
      <c r="S1044"/>
    </row>
    <row r="1045" spans="18:19" ht="15" x14ac:dyDescent="0.25">
      <c r="R1045"/>
      <c r="S1045"/>
    </row>
    <row r="1046" spans="18:19" ht="15" x14ac:dyDescent="0.25">
      <c r="R1046"/>
      <c r="S1046"/>
    </row>
    <row r="1047" spans="18:19" ht="15" x14ac:dyDescent="0.25">
      <c r="R1047"/>
      <c r="S1047"/>
    </row>
    <row r="1048" spans="18:19" ht="15" x14ac:dyDescent="0.25">
      <c r="R1048"/>
      <c r="S1048"/>
    </row>
    <row r="1049" spans="18:19" ht="15" x14ac:dyDescent="0.25">
      <c r="R1049"/>
      <c r="S1049"/>
    </row>
    <row r="1050" spans="18:19" ht="15" x14ac:dyDescent="0.25">
      <c r="R1050"/>
      <c r="S1050"/>
    </row>
    <row r="1051" spans="18:19" ht="15" x14ac:dyDescent="0.25">
      <c r="R1051"/>
      <c r="S1051"/>
    </row>
    <row r="1052" spans="18:19" ht="15" x14ac:dyDescent="0.25">
      <c r="R1052"/>
      <c r="S1052"/>
    </row>
    <row r="1053" spans="18:19" ht="15" x14ac:dyDescent="0.25">
      <c r="R1053"/>
      <c r="S1053"/>
    </row>
    <row r="1054" spans="18:19" ht="15" x14ac:dyDescent="0.25">
      <c r="R1054"/>
      <c r="S1054"/>
    </row>
    <row r="1055" spans="18:19" ht="15" x14ac:dyDescent="0.25">
      <c r="R1055"/>
      <c r="S1055"/>
    </row>
    <row r="1056" spans="18:19" ht="15" x14ac:dyDescent="0.25">
      <c r="R1056"/>
      <c r="S1056"/>
    </row>
    <row r="1057" spans="18:19" ht="15" x14ac:dyDescent="0.25">
      <c r="R1057"/>
      <c r="S1057"/>
    </row>
    <row r="1058" spans="18:19" ht="15" x14ac:dyDescent="0.25">
      <c r="R1058"/>
      <c r="S1058"/>
    </row>
    <row r="1059" spans="18:19" ht="15" x14ac:dyDescent="0.25">
      <c r="R1059"/>
      <c r="S1059"/>
    </row>
    <row r="1060" spans="18:19" ht="15" x14ac:dyDescent="0.25">
      <c r="R1060"/>
      <c r="S1060"/>
    </row>
    <row r="1061" spans="18:19" ht="15" x14ac:dyDescent="0.25">
      <c r="R1061"/>
      <c r="S1061"/>
    </row>
    <row r="1062" spans="18:19" ht="15" x14ac:dyDescent="0.25">
      <c r="R1062"/>
      <c r="S1062"/>
    </row>
    <row r="1063" spans="18:19" ht="15" x14ac:dyDescent="0.25">
      <c r="R1063"/>
      <c r="S1063"/>
    </row>
    <row r="1064" spans="18:19" ht="15" x14ac:dyDescent="0.25">
      <c r="R1064"/>
      <c r="S1064"/>
    </row>
    <row r="1065" spans="18:19" ht="15" x14ac:dyDescent="0.25">
      <c r="R1065"/>
      <c r="S1065"/>
    </row>
    <row r="1066" spans="18:19" ht="15" x14ac:dyDescent="0.25">
      <c r="R1066"/>
      <c r="S1066"/>
    </row>
    <row r="1067" spans="18:19" ht="15" x14ac:dyDescent="0.25">
      <c r="R1067"/>
      <c r="S1067"/>
    </row>
    <row r="1068" spans="18:19" ht="15" x14ac:dyDescent="0.25">
      <c r="R1068"/>
      <c r="S1068"/>
    </row>
    <row r="1069" spans="18:19" ht="15" x14ac:dyDescent="0.25">
      <c r="R1069"/>
      <c r="S1069"/>
    </row>
    <row r="1070" spans="18:19" ht="15" x14ac:dyDescent="0.25">
      <c r="R1070"/>
      <c r="S1070"/>
    </row>
    <row r="1071" spans="18:19" ht="15" x14ac:dyDescent="0.25">
      <c r="R1071"/>
      <c r="S1071"/>
    </row>
    <row r="1072" spans="18:19" ht="15" x14ac:dyDescent="0.25">
      <c r="R1072"/>
      <c r="S1072"/>
    </row>
    <row r="1073" spans="18:19" ht="15" x14ac:dyDescent="0.25">
      <c r="R1073"/>
      <c r="S1073"/>
    </row>
    <row r="1074" spans="18:19" ht="15" x14ac:dyDescent="0.25">
      <c r="R1074"/>
      <c r="S1074"/>
    </row>
    <row r="1075" spans="18:19" ht="15" x14ac:dyDescent="0.25">
      <c r="R1075"/>
      <c r="S1075"/>
    </row>
    <row r="1076" spans="18:19" ht="15" x14ac:dyDescent="0.25">
      <c r="R1076"/>
      <c r="S1076"/>
    </row>
    <row r="1077" spans="18:19" ht="15" x14ac:dyDescent="0.25">
      <c r="R1077"/>
      <c r="S1077"/>
    </row>
    <row r="1078" spans="18:19" ht="15" x14ac:dyDescent="0.25">
      <c r="R1078"/>
      <c r="S1078"/>
    </row>
    <row r="1079" spans="18:19" ht="15" x14ac:dyDescent="0.25">
      <c r="R1079"/>
      <c r="S1079"/>
    </row>
    <row r="1080" spans="18:19" ht="15" x14ac:dyDescent="0.25">
      <c r="R1080"/>
      <c r="S1080"/>
    </row>
    <row r="1081" spans="18:19" ht="15" x14ac:dyDescent="0.25">
      <c r="R1081"/>
      <c r="S1081"/>
    </row>
    <row r="1082" spans="18:19" ht="15" x14ac:dyDescent="0.25">
      <c r="R1082"/>
      <c r="S1082"/>
    </row>
    <row r="1083" spans="18:19" ht="15" x14ac:dyDescent="0.25">
      <c r="R1083"/>
      <c r="S1083"/>
    </row>
    <row r="1084" spans="18:19" ht="15" x14ac:dyDescent="0.25">
      <c r="R1084"/>
      <c r="S1084"/>
    </row>
    <row r="1085" spans="18:19" ht="15" x14ac:dyDescent="0.25">
      <c r="R1085"/>
      <c r="S1085"/>
    </row>
    <row r="1086" spans="18:19" ht="15" x14ac:dyDescent="0.25">
      <c r="R1086"/>
      <c r="S1086"/>
    </row>
    <row r="1087" spans="18:19" ht="15" x14ac:dyDescent="0.25">
      <c r="R1087"/>
      <c r="S1087"/>
    </row>
    <row r="1088" spans="18:19" ht="15" x14ac:dyDescent="0.25">
      <c r="R1088"/>
      <c r="S1088"/>
    </row>
    <row r="1089" spans="18:19" ht="15" x14ac:dyDescent="0.25">
      <c r="R1089"/>
      <c r="S1089"/>
    </row>
    <row r="1090" spans="18:19" ht="15" x14ac:dyDescent="0.25">
      <c r="R1090"/>
      <c r="S1090"/>
    </row>
    <row r="1091" spans="18:19" ht="15" x14ac:dyDescent="0.25">
      <c r="R1091"/>
      <c r="S1091"/>
    </row>
    <row r="1092" spans="18:19" ht="15" x14ac:dyDescent="0.25">
      <c r="R1092"/>
      <c r="S1092"/>
    </row>
    <row r="1093" spans="18:19" ht="15" x14ac:dyDescent="0.25">
      <c r="R1093"/>
      <c r="S1093"/>
    </row>
    <row r="1094" spans="18:19" ht="15" x14ac:dyDescent="0.25">
      <c r="R1094"/>
      <c r="S1094"/>
    </row>
    <row r="1095" spans="18:19" ht="15" x14ac:dyDescent="0.25">
      <c r="R1095"/>
      <c r="S1095"/>
    </row>
    <row r="1096" spans="18:19" ht="15" x14ac:dyDescent="0.25">
      <c r="R1096"/>
      <c r="S1096"/>
    </row>
    <row r="1097" spans="18:19" ht="15" x14ac:dyDescent="0.25">
      <c r="R1097"/>
      <c r="S1097"/>
    </row>
    <row r="1098" spans="18:19" ht="15" x14ac:dyDescent="0.25">
      <c r="R1098"/>
      <c r="S1098"/>
    </row>
    <row r="1099" spans="18:19" ht="15" x14ac:dyDescent="0.25">
      <c r="R1099"/>
      <c r="S1099"/>
    </row>
    <row r="1100" spans="18:19" ht="15" x14ac:dyDescent="0.25">
      <c r="R1100"/>
      <c r="S1100"/>
    </row>
    <row r="1101" spans="18:19" ht="15" x14ac:dyDescent="0.25">
      <c r="R1101"/>
      <c r="S1101"/>
    </row>
    <row r="1102" spans="18:19" ht="15" x14ac:dyDescent="0.25">
      <c r="R1102"/>
      <c r="S1102"/>
    </row>
    <row r="1103" spans="18:19" ht="15" x14ac:dyDescent="0.25">
      <c r="R1103"/>
      <c r="S1103"/>
    </row>
    <row r="1104" spans="18:19" ht="15" x14ac:dyDescent="0.25">
      <c r="R1104"/>
      <c r="S1104"/>
    </row>
    <row r="1105" spans="18:19" ht="15" x14ac:dyDescent="0.25">
      <c r="R1105"/>
      <c r="S1105"/>
    </row>
    <row r="1106" spans="18:19" ht="15" x14ac:dyDescent="0.25">
      <c r="R1106"/>
      <c r="S1106"/>
    </row>
    <row r="1107" spans="18:19" ht="15" x14ac:dyDescent="0.25">
      <c r="R1107"/>
      <c r="S1107"/>
    </row>
    <row r="1108" spans="18:19" ht="15" x14ac:dyDescent="0.25">
      <c r="R1108"/>
      <c r="S1108"/>
    </row>
    <row r="1109" spans="18:19" ht="15" x14ac:dyDescent="0.25">
      <c r="R1109"/>
      <c r="S1109"/>
    </row>
    <row r="1110" spans="18:19" ht="15" x14ac:dyDescent="0.25">
      <c r="R1110"/>
      <c r="S1110"/>
    </row>
    <row r="1111" spans="18:19" ht="15" x14ac:dyDescent="0.25">
      <c r="R1111"/>
      <c r="S1111"/>
    </row>
    <row r="1112" spans="18:19" ht="15" x14ac:dyDescent="0.25">
      <c r="R1112"/>
      <c r="S1112"/>
    </row>
    <row r="1113" spans="18:19" ht="15" x14ac:dyDescent="0.25">
      <c r="R1113"/>
      <c r="S1113"/>
    </row>
    <row r="1114" spans="18:19" ht="15" x14ac:dyDescent="0.25">
      <c r="R1114"/>
      <c r="S1114"/>
    </row>
    <row r="1115" spans="18:19" ht="15" x14ac:dyDescent="0.25">
      <c r="R1115"/>
      <c r="S1115"/>
    </row>
    <row r="1116" spans="18:19" ht="15" x14ac:dyDescent="0.25">
      <c r="R1116"/>
      <c r="S1116"/>
    </row>
    <row r="1117" spans="18:19" ht="15" x14ac:dyDescent="0.25">
      <c r="R1117"/>
      <c r="S1117"/>
    </row>
    <row r="1118" spans="18:19" ht="15" x14ac:dyDescent="0.25">
      <c r="R1118"/>
      <c r="S1118"/>
    </row>
    <row r="1119" spans="18:19" ht="15" x14ac:dyDescent="0.25">
      <c r="R1119"/>
      <c r="S1119"/>
    </row>
    <row r="1120" spans="18:19" ht="15" x14ac:dyDescent="0.25">
      <c r="R1120"/>
      <c r="S1120"/>
    </row>
    <row r="1121" spans="18:19" ht="15" x14ac:dyDescent="0.25">
      <c r="R1121"/>
      <c r="S1121"/>
    </row>
    <row r="1122" spans="18:19" ht="15" x14ac:dyDescent="0.25">
      <c r="R1122"/>
      <c r="S1122"/>
    </row>
    <row r="1123" spans="18:19" ht="15" x14ac:dyDescent="0.25">
      <c r="R1123"/>
      <c r="S1123"/>
    </row>
    <row r="1124" spans="18:19" ht="15" x14ac:dyDescent="0.25">
      <c r="R1124"/>
      <c r="S1124"/>
    </row>
    <row r="1125" spans="18:19" ht="15" x14ac:dyDescent="0.25">
      <c r="R1125"/>
      <c r="S1125"/>
    </row>
    <row r="1126" spans="18:19" ht="15" x14ac:dyDescent="0.25">
      <c r="R1126"/>
      <c r="S1126"/>
    </row>
    <row r="1127" spans="18:19" ht="15" x14ac:dyDescent="0.25">
      <c r="R1127"/>
      <c r="S1127"/>
    </row>
    <row r="1128" spans="18:19" ht="15" x14ac:dyDescent="0.25">
      <c r="R1128"/>
      <c r="S1128"/>
    </row>
    <row r="1129" spans="18:19" ht="15" x14ac:dyDescent="0.25">
      <c r="R1129"/>
      <c r="S1129"/>
    </row>
    <row r="1130" spans="18:19" ht="15" x14ac:dyDescent="0.25">
      <c r="R1130"/>
      <c r="S1130"/>
    </row>
    <row r="1131" spans="18:19" ht="15" x14ac:dyDescent="0.25">
      <c r="R1131"/>
      <c r="S1131"/>
    </row>
    <row r="1132" spans="18:19" ht="15" x14ac:dyDescent="0.25">
      <c r="R1132"/>
      <c r="S1132"/>
    </row>
    <row r="1133" spans="18:19" ht="15" x14ac:dyDescent="0.25">
      <c r="R1133"/>
      <c r="S1133"/>
    </row>
    <row r="1134" spans="18:19" ht="15" x14ac:dyDescent="0.25">
      <c r="R1134"/>
      <c r="S1134"/>
    </row>
    <row r="1135" spans="18:19" ht="15" x14ac:dyDescent="0.25">
      <c r="R1135"/>
      <c r="S1135"/>
    </row>
    <row r="1136" spans="18:19" ht="15" x14ac:dyDescent="0.25">
      <c r="R1136"/>
      <c r="S1136"/>
    </row>
    <row r="1137" spans="18:19" ht="15" x14ac:dyDescent="0.25">
      <c r="R1137"/>
      <c r="S1137"/>
    </row>
    <row r="1138" spans="18:19" ht="15" x14ac:dyDescent="0.25">
      <c r="R1138"/>
      <c r="S1138"/>
    </row>
    <row r="1139" spans="18:19" ht="15" x14ac:dyDescent="0.25">
      <c r="R1139"/>
      <c r="S1139"/>
    </row>
    <row r="1140" spans="18:19" ht="15" x14ac:dyDescent="0.25">
      <c r="R1140"/>
      <c r="S1140"/>
    </row>
    <row r="1141" spans="18:19" ht="15" x14ac:dyDescent="0.25">
      <c r="R1141"/>
      <c r="S1141"/>
    </row>
    <row r="1142" spans="18:19" ht="15" x14ac:dyDescent="0.25">
      <c r="R1142"/>
      <c r="S1142"/>
    </row>
    <row r="1143" spans="18:19" ht="15" x14ac:dyDescent="0.25">
      <c r="R1143"/>
      <c r="S1143"/>
    </row>
    <row r="1144" spans="18:19" ht="15" x14ac:dyDescent="0.25">
      <c r="R1144"/>
      <c r="S1144"/>
    </row>
    <row r="1145" spans="18:19" ht="15" x14ac:dyDescent="0.25">
      <c r="R1145"/>
      <c r="S1145"/>
    </row>
    <row r="1146" spans="18:19" ht="15" x14ac:dyDescent="0.25">
      <c r="R1146"/>
      <c r="S1146"/>
    </row>
    <row r="1147" spans="18:19" ht="15" x14ac:dyDescent="0.25">
      <c r="R1147"/>
      <c r="S1147"/>
    </row>
    <row r="1148" spans="18:19" ht="15" x14ac:dyDescent="0.25">
      <c r="R1148"/>
      <c r="S1148"/>
    </row>
    <row r="1149" spans="18:19" ht="15" x14ac:dyDescent="0.25">
      <c r="R1149"/>
      <c r="S1149"/>
    </row>
    <row r="1150" spans="18:19" ht="15" x14ac:dyDescent="0.25">
      <c r="R1150"/>
      <c r="S1150"/>
    </row>
    <row r="1151" spans="18:19" ht="15" x14ac:dyDescent="0.25">
      <c r="R1151"/>
      <c r="S1151"/>
    </row>
    <row r="1152" spans="18:19" ht="15" x14ac:dyDescent="0.25">
      <c r="R1152"/>
      <c r="S1152"/>
    </row>
    <row r="1153" spans="18:19" ht="15" x14ac:dyDescent="0.25">
      <c r="R1153"/>
      <c r="S1153"/>
    </row>
    <row r="1154" spans="18:19" ht="15" x14ac:dyDescent="0.25">
      <c r="R1154"/>
      <c r="S1154"/>
    </row>
    <row r="1155" spans="18:19" ht="15" x14ac:dyDescent="0.25">
      <c r="R1155"/>
      <c r="S1155"/>
    </row>
    <row r="1156" spans="18:19" ht="15" x14ac:dyDescent="0.25">
      <c r="R1156"/>
      <c r="S1156"/>
    </row>
    <row r="1157" spans="18:19" ht="15" x14ac:dyDescent="0.25">
      <c r="R1157"/>
      <c r="S1157"/>
    </row>
    <row r="1158" spans="18:19" ht="15" x14ac:dyDescent="0.25">
      <c r="R1158"/>
      <c r="S1158"/>
    </row>
    <row r="1159" spans="18:19" ht="15" x14ac:dyDescent="0.25">
      <c r="R1159"/>
      <c r="S1159"/>
    </row>
    <row r="1160" spans="18:19" ht="15" x14ac:dyDescent="0.25">
      <c r="R1160"/>
      <c r="S1160"/>
    </row>
    <row r="1161" spans="18:19" ht="15" x14ac:dyDescent="0.25">
      <c r="R1161"/>
      <c r="S1161"/>
    </row>
    <row r="1162" spans="18:19" ht="15" x14ac:dyDescent="0.25">
      <c r="R1162"/>
      <c r="S1162"/>
    </row>
    <row r="1163" spans="18:19" ht="15" x14ac:dyDescent="0.25">
      <c r="R1163"/>
      <c r="S1163"/>
    </row>
    <row r="1164" spans="18:19" ht="15" x14ac:dyDescent="0.25">
      <c r="R1164"/>
      <c r="S1164"/>
    </row>
    <row r="1165" spans="18:19" ht="15" x14ac:dyDescent="0.25">
      <c r="R1165"/>
      <c r="S1165"/>
    </row>
    <row r="1166" spans="18:19" ht="15" x14ac:dyDescent="0.25">
      <c r="R1166"/>
      <c r="S1166"/>
    </row>
    <row r="1167" spans="18:19" ht="15" x14ac:dyDescent="0.25">
      <c r="R1167"/>
      <c r="S1167"/>
    </row>
    <row r="1168" spans="18:19" ht="15" x14ac:dyDescent="0.25">
      <c r="R1168"/>
      <c r="S1168"/>
    </row>
    <row r="1169" spans="18:19" ht="15" x14ac:dyDescent="0.25">
      <c r="R1169"/>
      <c r="S1169"/>
    </row>
    <row r="1170" spans="18:19" ht="15" x14ac:dyDescent="0.25">
      <c r="R1170"/>
      <c r="S1170"/>
    </row>
    <row r="1171" spans="18:19" ht="15" x14ac:dyDescent="0.25">
      <c r="R1171"/>
      <c r="S1171"/>
    </row>
    <row r="1172" spans="18:19" ht="15" x14ac:dyDescent="0.25">
      <c r="R1172"/>
      <c r="S1172"/>
    </row>
    <row r="1173" spans="18:19" ht="15" x14ac:dyDescent="0.25">
      <c r="R1173"/>
      <c r="S1173"/>
    </row>
    <row r="1174" spans="18:19" ht="15" x14ac:dyDescent="0.25">
      <c r="R1174"/>
      <c r="S1174"/>
    </row>
    <row r="1175" spans="18:19" ht="15" x14ac:dyDescent="0.25">
      <c r="R1175"/>
      <c r="S1175"/>
    </row>
    <row r="1176" spans="18:19" ht="15" x14ac:dyDescent="0.25">
      <c r="R1176"/>
      <c r="S1176"/>
    </row>
    <row r="1177" spans="18:19" ht="15" x14ac:dyDescent="0.25">
      <c r="R1177"/>
      <c r="S1177"/>
    </row>
    <row r="1178" spans="18:19" ht="15" x14ac:dyDescent="0.25">
      <c r="R1178"/>
      <c r="S1178"/>
    </row>
    <row r="1179" spans="18:19" ht="15" x14ac:dyDescent="0.25">
      <c r="R1179"/>
      <c r="S1179"/>
    </row>
    <row r="1180" spans="18:19" ht="15" x14ac:dyDescent="0.25">
      <c r="R1180"/>
      <c r="S1180"/>
    </row>
    <row r="1181" spans="18:19" ht="15" x14ac:dyDescent="0.25">
      <c r="R1181"/>
      <c r="S1181"/>
    </row>
    <row r="1182" spans="18:19" ht="15" x14ac:dyDescent="0.25">
      <c r="R1182"/>
      <c r="S1182"/>
    </row>
    <row r="1183" spans="18:19" ht="15" x14ac:dyDescent="0.25">
      <c r="R1183"/>
      <c r="S1183"/>
    </row>
    <row r="1184" spans="18:19" ht="15" x14ac:dyDescent="0.25">
      <c r="R1184"/>
      <c r="S1184"/>
    </row>
    <row r="1185" spans="18:19" ht="15" x14ac:dyDescent="0.25">
      <c r="R1185"/>
      <c r="S1185"/>
    </row>
    <row r="1186" spans="18:19" ht="15" x14ac:dyDescent="0.25">
      <c r="R1186"/>
      <c r="S1186"/>
    </row>
    <row r="1187" spans="18:19" ht="15" x14ac:dyDescent="0.25">
      <c r="R1187"/>
      <c r="S1187"/>
    </row>
    <row r="1188" spans="18:19" ht="15" x14ac:dyDescent="0.25">
      <c r="R1188"/>
      <c r="S1188"/>
    </row>
    <row r="1189" spans="18:19" ht="15" x14ac:dyDescent="0.25">
      <c r="R1189"/>
      <c r="S1189"/>
    </row>
    <row r="1190" spans="18:19" ht="15" x14ac:dyDescent="0.25">
      <c r="R1190"/>
      <c r="S1190"/>
    </row>
    <row r="1191" spans="18:19" ht="15" x14ac:dyDescent="0.25">
      <c r="R1191"/>
      <c r="S1191"/>
    </row>
    <row r="1192" spans="18:19" ht="15" x14ac:dyDescent="0.25">
      <c r="R1192"/>
      <c r="S1192"/>
    </row>
    <row r="1193" spans="18:19" ht="15" x14ac:dyDescent="0.25">
      <c r="R1193"/>
      <c r="S1193"/>
    </row>
    <row r="1194" spans="18:19" ht="15" x14ac:dyDescent="0.25">
      <c r="R1194"/>
      <c r="S1194"/>
    </row>
    <row r="1195" spans="18:19" ht="15" x14ac:dyDescent="0.25">
      <c r="R1195"/>
      <c r="S1195"/>
    </row>
    <row r="1196" spans="18:19" ht="15" x14ac:dyDescent="0.25">
      <c r="R1196"/>
      <c r="S1196"/>
    </row>
    <row r="1197" spans="18:19" ht="15" x14ac:dyDescent="0.25">
      <c r="R1197"/>
      <c r="S1197"/>
    </row>
    <row r="1198" spans="18:19" ht="15" x14ac:dyDescent="0.25">
      <c r="R1198"/>
      <c r="S1198"/>
    </row>
    <row r="1199" spans="18:19" ht="15" x14ac:dyDescent="0.25">
      <c r="R1199"/>
      <c r="S1199"/>
    </row>
    <row r="1200" spans="18:19" ht="15" x14ac:dyDescent="0.25">
      <c r="R1200"/>
      <c r="S1200"/>
    </row>
    <row r="1201" spans="18:19" ht="15" x14ac:dyDescent="0.25">
      <c r="R1201"/>
      <c r="S1201"/>
    </row>
    <row r="1202" spans="18:19" ht="15" x14ac:dyDescent="0.25">
      <c r="R1202"/>
      <c r="S1202"/>
    </row>
    <row r="1203" spans="18:19" ht="15" x14ac:dyDescent="0.25">
      <c r="R1203"/>
      <c r="S1203"/>
    </row>
    <row r="1204" spans="18:19" ht="15" x14ac:dyDescent="0.25">
      <c r="R1204"/>
      <c r="S1204"/>
    </row>
    <row r="1205" spans="18:19" ht="15" x14ac:dyDescent="0.25">
      <c r="R1205"/>
      <c r="S1205"/>
    </row>
    <row r="1206" spans="18:19" ht="15" x14ac:dyDescent="0.25">
      <c r="R1206"/>
      <c r="S1206"/>
    </row>
    <row r="1207" spans="18:19" ht="15" x14ac:dyDescent="0.25">
      <c r="R1207"/>
      <c r="S1207"/>
    </row>
    <row r="1208" spans="18:19" ht="15" x14ac:dyDescent="0.25">
      <c r="R1208"/>
      <c r="S1208"/>
    </row>
    <row r="1209" spans="18:19" ht="15" x14ac:dyDescent="0.25">
      <c r="R1209"/>
      <c r="S1209"/>
    </row>
    <row r="1210" spans="18:19" ht="15" x14ac:dyDescent="0.25">
      <c r="R1210"/>
      <c r="S1210"/>
    </row>
    <row r="1211" spans="18:19" ht="15" x14ac:dyDescent="0.25">
      <c r="R1211"/>
      <c r="S1211"/>
    </row>
    <row r="1212" spans="18:19" ht="15" x14ac:dyDescent="0.25">
      <c r="R1212"/>
      <c r="S1212"/>
    </row>
    <row r="1213" spans="18:19" ht="15" x14ac:dyDescent="0.25">
      <c r="R1213"/>
      <c r="S1213"/>
    </row>
    <row r="1214" spans="18:19" ht="15" x14ac:dyDescent="0.25">
      <c r="R1214"/>
      <c r="S1214"/>
    </row>
    <row r="1215" spans="18:19" ht="15" x14ac:dyDescent="0.25">
      <c r="R1215"/>
      <c r="S1215"/>
    </row>
    <row r="1216" spans="18:19" ht="15" x14ac:dyDescent="0.25">
      <c r="R1216"/>
      <c r="S1216"/>
    </row>
    <row r="1217" spans="18:19" ht="15" x14ac:dyDescent="0.25">
      <c r="R1217"/>
      <c r="S1217"/>
    </row>
    <row r="1218" spans="18:19" ht="15" x14ac:dyDescent="0.25">
      <c r="R1218"/>
      <c r="S1218"/>
    </row>
    <row r="1219" spans="18:19" ht="15" x14ac:dyDescent="0.25">
      <c r="R1219"/>
      <c r="S1219"/>
    </row>
    <row r="1220" spans="18:19" ht="15" x14ac:dyDescent="0.25">
      <c r="R1220"/>
      <c r="S1220"/>
    </row>
    <row r="1221" spans="18:19" ht="15" x14ac:dyDescent="0.25">
      <c r="R1221"/>
      <c r="S1221"/>
    </row>
    <row r="1222" spans="18:19" ht="15" x14ac:dyDescent="0.25">
      <c r="R1222"/>
      <c r="S1222"/>
    </row>
    <row r="1223" spans="18:19" ht="15" x14ac:dyDescent="0.25">
      <c r="R1223"/>
      <c r="S1223"/>
    </row>
    <row r="1224" spans="18:19" ht="15" x14ac:dyDescent="0.25">
      <c r="R1224"/>
      <c r="S1224"/>
    </row>
    <row r="1225" spans="18:19" ht="15" x14ac:dyDescent="0.25">
      <c r="R1225"/>
      <c r="S1225"/>
    </row>
    <row r="1226" spans="18:19" ht="15" x14ac:dyDescent="0.25">
      <c r="R1226"/>
      <c r="S1226"/>
    </row>
    <row r="1227" spans="18:19" ht="15" x14ac:dyDescent="0.25">
      <c r="R1227"/>
      <c r="S1227"/>
    </row>
    <row r="1228" spans="18:19" ht="15" x14ac:dyDescent="0.25">
      <c r="R1228"/>
      <c r="S1228"/>
    </row>
    <row r="1229" spans="18:19" ht="15" x14ac:dyDescent="0.25">
      <c r="R1229"/>
      <c r="S1229"/>
    </row>
    <row r="1230" spans="18:19" ht="15" x14ac:dyDescent="0.25">
      <c r="R1230"/>
      <c r="S1230"/>
    </row>
    <row r="1231" spans="18:19" ht="15" x14ac:dyDescent="0.25">
      <c r="R1231"/>
      <c r="S1231"/>
    </row>
    <row r="1232" spans="18:19" ht="15" x14ac:dyDescent="0.25">
      <c r="R1232"/>
      <c r="S1232"/>
    </row>
    <row r="1233" spans="18:19" ht="15" x14ac:dyDescent="0.25">
      <c r="R1233"/>
      <c r="S1233"/>
    </row>
    <row r="1234" spans="18:19" ht="15" x14ac:dyDescent="0.25">
      <c r="R1234"/>
      <c r="S1234"/>
    </row>
    <row r="1235" spans="18:19" ht="15" x14ac:dyDescent="0.25">
      <c r="R1235"/>
      <c r="S1235"/>
    </row>
    <row r="1236" spans="18:19" ht="15" x14ac:dyDescent="0.25">
      <c r="R1236"/>
      <c r="S1236"/>
    </row>
    <row r="1237" spans="18:19" ht="15" x14ac:dyDescent="0.25">
      <c r="R1237"/>
      <c r="S1237"/>
    </row>
    <row r="1238" spans="18:19" ht="15" x14ac:dyDescent="0.25">
      <c r="R1238"/>
      <c r="S1238"/>
    </row>
    <row r="1239" spans="18:19" ht="15" x14ac:dyDescent="0.25">
      <c r="R1239"/>
      <c r="S1239"/>
    </row>
    <row r="1240" spans="18:19" ht="15" x14ac:dyDescent="0.25">
      <c r="R1240"/>
      <c r="S1240"/>
    </row>
    <row r="1241" spans="18:19" ht="15" x14ac:dyDescent="0.25">
      <c r="R1241"/>
      <c r="S1241"/>
    </row>
    <row r="1242" spans="18:19" ht="15" x14ac:dyDescent="0.25">
      <c r="R1242"/>
      <c r="S1242"/>
    </row>
    <row r="1243" spans="18:19" ht="15" x14ac:dyDescent="0.25">
      <c r="R1243"/>
      <c r="S1243"/>
    </row>
    <row r="1244" spans="18:19" ht="15" x14ac:dyDescent="0.25">
      <c r="R1244"/>
      <c r="S1244"/>
    </row>
    <row r="1245" spans="18:19" ht="15" x14ac:dyDescent="0.25">
      <c r="R1245"/>
      <c r="S1245"/>
    </row>
    <row r="1246" spans="18:19" ht="15" x14ac:dyDescent="0.25">
      <c r="R1246"/>
      <c r="S1246"/>
    </row>
    <row r="1247" spans="18:19" ht="15" x14ac:dyDescent="0.25">
      <c r="R1247"/>
      <c r="S1247"/>
    </row>
    <row r="1248" spans="18:19" ht="15" x14ac:dyDescent="0.25">
      <c r="R1248"/>
      <c r="S1248"/>
    </row>
    <row r="1249" spans="18:19" ht="15" x14ac:dyDescent="0.25">
      <c r="R1249"/>
      <c r="S1249"/>
    </row>
    <row r="1250" spans="18:19" ht="15" x14ac:dyDescent="0.25">
      <c r="R1250"/>
      <c r="S1250"/>
    </row>
    <row r="1251" spans="18:19" ht="15" x14ac:dyDescent="0.25">
      <c r="R1251"/>
      <c r="S1251"/>
    </row>
    <row r="1252" spans="18:19" ht="15" x14ac:dyDescent="0.25">
      <c r="R1252"/>
      <c r="S1252"/>
    </row>
    <row r="1253" spans="18:19" ht="15" x14ac:dyDescent="0.25">
      <c r="R1253"/>
      <c r="S1253"/>
    </row>
    <row r="1254" spans="18:19" ht="15" x14ac:dyDescent="0.25">
      <c r="R1254"/>
      <c r="S1254"/>
    </row>
    <row r="1255" spans="18:19" ht="15" x14ac:dyDescent="0.25">
      <c r="R1255"/>
      <c r="S1255"/>
    </row>
    <row r="1256" spans="18:19" ht="15" x14ac:dyDescent="0.25">
      <c r="R1256"/>
      <c r="S1256"/>
    </row>
    <row r="1257" spans="18:19" ht="15" x14ac:dyDescent="0.25">
      <c r="R1257"/>
      <c r="S1257"/>
    </row>
    <row r="1258" spans="18:19" ht="15" x14ac:dyDescent="0.25">
      <c r="R1258"/>
      <c r="S1258"/>
    </row>
    <row r="1259" spans="18:19" ht="15" x14ac:dyDescent="0.25">
      <c r="R1259"/>
      <c r="S1259"/>
    </row>
    <row r="1260" spans="18:19" ht="15" x14ac:dyDescent="0.25">
      <c r="R1260"/>
      <c r="S1260"/>
    </row>
    <row r="1261" spans="18:19" ht="15" x14ac:dyDescent="0.25">
      <c r="R1261"/>
      <c r="S1261"/>
    </row>
    <row r="1262" spans="18:19" ht="15" x14ac:dyDescent="0.25">
      <c r="R1262"/>
      <c r="S1262"/>
    </row>
    <row r="1263" spans="18:19" ht="15" x14ac:dyDescent="0.25">
      <c r="R1263"/>
      <c r="S1263"/>
    </row>
    <row r="1264" spans="18:19" ht="15" x14ac:dyDescent="0.25">
      <c r="R1264"/>
      <c r="S1264"/>
    </row>
    <row r="1265" spans="18:19" ht="15" x14ac:dyDescent="0.25">
      <c r="R1265"/>
      <c r="S1265"/>
    </row>
    <row r="1266" spans="18:19" ht="15" x14ac:dyDescent="0.25">
      <c r="R1266"/>
      <c r="S1266"/>
    </row>
    <row r="1267" spans="18:19" ht="15" x14ac:dyDescent="0.25">
      <c r="R1267"/>
      <c r="S1267"/>
    </row>
    <row r="1268" spans="18:19" ht="15" x14ac:dyDescent="0.25">
      <c r="R1268"/>
      <c r="S1268"/>
    </row>
    <row r="1269" spans="18:19" ht="15" x14ac:dyDescent="0.25">
      <c r="R1269"/>
      <c r="S1269"/>
    </row>
    <row r="1270" spans="18:19" ht="15" x14ac:dyDescent="0.25">
      <c r="R1270"/>
      <c r="S1270"/>
    </row>
    <row r="1271" spans="18:19" ht="15" x14ac:dyDescent="0.25">
      <c r="R1271"/>
      <c r="S1271"/>
    </row>
    <row r="1272" spans="18:19" ht="15" x14ac:dyDescent="0.25">
      <c r="R1272"/>
      <c r="S1272"/>
    </row>
    <row r="1273" spans="18:19" ht="15" x14ac:dyDescent="0.25">
      <c r="R1273"/>
      <c r="S1273"/>
    </row>
    <row r="1274" spans="18:19" ht="15" x14ac:dyDescent="0.25">
      <c r="R1274"/>
      <c r="S1274"/>
    </row>
    <row r="1275" spans="18:19" ht="15" x14ac:dyDescent="0.25">
      <c r="R1275"/>
      <c r="S1275"/>
    </row>
    <row r="1276" spans="18:19" ht="15" x14ac:dyDescent="0.25">
      <c r="R1276"/>
      <c r="S1276"/>
    </row>
    <row r="1277" spans="18:19" ht="15" x14ac:dyDescent="0.25">
      <c r="R1277"/>
      <c r="S1277"/>
    </row>
    <row r="1278" spans="18:19" ht="15" x14ac:dyDescent="0.25">
      <c r="R1278"/>
      <c r="S1278"/>
    </row>
    <row r="1279" spans="18:19" ht="15" x14ac:dyDescent="0.25">
      <c r="R1279"/>
      <c r="S1279"/>
    </row>
    <row r="1280" spans="18:19" ht="15" x14ac:dyDescent="0.25">
      <c r="R1280"/>
      <c r="S1280"/>
    </row>
    <row r="1281" spans="18:19" ht="15" x14ac:dyDescent="0.25">
      <c r="R1281"/>
      <c r="S1281"/>
    </row>
    <row r="1282" spans="18:19" ht="15" x14ac:dyDescent="0.25">
      <c r="R1282"/>
      <c r="S1282"/>
    </row>
    <row r="1283" spans="18:19" ht="15" x14ac:dyDescent="0.25">
      <c r="R1283"/>
      <c r="S1283"/>
    </row>
    <row r="1284" spans="18:19" ht="15" x14ac:dyDescent="0.25">
      <c r="R1284"/>
      <c r="S1284"/>
    </row>
    <row r="1285" spans="18:19" ht="15" x14ac:dyDescent="0.25">
      <c r="R1285"/>
      <c r="S1285"/>
    </row>
    <row r="1286" spans="18:19" ht="15" x14ac:dyDescent="0.25">
      <c r="R1286"/>
      <c r="S1286"/>
    </row>
    <row r="1287" spans="18:19" ht="15" x14ac:dyDescent="0.25">
      <c r="R1287"/>
      <c r="S1287"/>
    </row>
    <row r="1288" spans="18:19" ht="15" x14ac:dyDescent="0.25">
      <c r="R1288"/>
      <c r="S1288"/>
    </row>
    <row r="1289" spans="18:19" ht="15" x14ac:dyDescent="0.25">
      <c r="R1289"/>
      <c r="S1289"/>
    </row>
    <row r="1290" spans="18:19" ht="15" x14ac:dyDescent="0.25">
      <c r="R1290"/>
      <c r="S1290"/>
    </row>
    <row r="1291" spans="18:19" ht="15" x14ac:dyDescent="0.25">
      <c r="R1291"/>
      <c r="S1291"/>
    </row>
    <row r="1292" spans="18:19" ht="15" x14ac:dyDescent="0.25">
      <c r="R1292"/>
      <c r="S1292"/>
    </row>
    <row r="1293" spans="18:19" ht="15" x14ac:dyDescent="0.25">
      <c r="R1293"/>
      <c r="S1293"/>
    </row>
    <row r="1294" spans="18:19" ht="15" x14ac:dyDescent="0.25">
      <c r="R1294"/>
      <c r="S1294"/>
    </row>
    <row r="1295" spans="18:19" ht="15" x14ac:dyDescent="0.25">
      <c r="R1295"/>
      <c r="S1295"/>
    </row>
    <row r="1296" spans="18:19" ht="15" x14ac:dyDescent="0.25">
      <c r="R1296"/>
      <c r="S1296"/>
    </row>
    <row r="1297" spans="18:19" ht="15" x14ac:dyDescent="0.25">
      <c r="R1297"/>
      <c r="S1297"/>
    </row>
    <row r="1298" spans="18:19" ht="15" x14ac:dyDescent="0.25">
      <c r="R1298"/>
      <c r="S1298"/>
    </row>
    <row r="1299" spans="18:19" ht="15" x14ac:dyDescent="0.25">
      <c r="R1299"/>
      <c r="S1299"/>
    </row>
    <row r="1300" spans="18:19" ht="15" x14ac:dyDescent="0.25">
      <c r="R1300"/>
      <c r="S1300"/>
    </row>
    <row r="1301" spans="18:19" ht="15" x14ac:dyDescent="0.25">
      <c r="R1301"/>
      <c r="S1301"/>
    </row>
    <row r="1302" spans="18:19" ht="15" x14ac:dyDescent="0.25">
      <c r="R1302"/>
      <c r="S1302"/>
    </row>
    <row r="1303" spans="18:19" ht="15" x14ac:dyDescent="0.25">
      <c r="R1303"/>
      <c r="S1303"/>
    </row>
    <row r="1304" spans="18:19" ht="15" x14ac:dyDescent="0.25">
      <c r="R1304"/>
      <c r="S1304"/>
    </row>
    <row r="1305" spans="18:19" ht="15" x14ac:dyDescent="0.25">
      <c r="R1305"/>
      <c r="S1305"/>
    </row>
    <row r="1306" spans="18:19" ht="15" x14ac:dyDescent="0.25">
      <c r="R1306"/>
      <c r="S1306"/>
    </row>
    <row r="1307" spans="18:19" ht="15" x14ac:dyDescent="0.25">
      <c r="R1307"/>
      <c r="S1307"/>
    </row>
    <row r="1308" spans="18:19" ht="15" x14ac:dyDescent="0.25">
      <c r="R1308"/>
      <c r="S1308"/>
    </row>
    <row r="1309" spans="18:19" ht="15" x14ac:dyDescent="0.25">
      <c r="R1309"/>
      <c r="S1309"/>
    </row>
    <row r="1310" spans="18:19" ht="15" x14ac:dyDescent="0.25">
      <c r="R1310"/>
      <c r="S1310"/>
    </row>
    <row r="1311" spans="18:19" ht="15" x14ac:dyDescent="0.25">
      <c r="R1311"/>
      <c r="S1311"/>
    </row>
    <row r="1312" spans="18:19" ht="15" x14ac:dyDescent="0.25">
      <c r="R1312"/>
      <c r="S1312"/>
    </row>
    <row r="1313" spans="18:19" ht="15" x14ac:dyDescent="0.25">
      <c r="R1313"/>
      <c r="S1313"/>
    </row>
    <row r="1314" spans="18:19" ht="15" x14ac:dyDescent="0.25">
      <c r="R1314"/>
      <c r="S1314"/>
    </row>
    <row r="1315" spans="18:19" ht="15" x14ac:dyDescent="0.25">
      <c r="R1315"/>
      <c r="S1315"/>
    </row>
    <row r="1316" spans="18:19" ht="15" x14ac:dyDescent="0.25">
      <c r="R1316"/>
      <c r="S1316"/>
    </row>
    <row r="1317" spans="18:19" ht="15" x14ac:dyDescent="0.25">
      <c r="R1317"/>
      <c r="S1317"/>
    </row>
    <row r="1318" spans="18:19" ht="15" x14ac:dyDescent="0.25">
      <c r="R1318"/>
      <c r="S1318"/>
    </row>
    <row r="1319" spans="18:19" ht="15" x14ac:dyDescent="0.25">
      <c r="R1319"/>
      <c r="S1319"/>
    </row>
    <row r="1320" spans="18:19" ht="15" x14ac:dyDescent="0.25">
      <c r="R1320"/>
      <c r="S1320"/>
    </row>
    <row r="1321" spans="18:19" ht="15" x14ac:dyDescent="0.25">
      <c r="R1321"/>
      <c r="S1321"/>
    </row>
    <row r="1322" spans="18:19" ht="15" x14ac:dyDescent="0.25">
      <c r="R1322"/>
      <c r="S1322"/>
    </row>
    <row r="1323" spans="18:19" ht="15" x14ac:dyDescent="0.25">
      <c r="R1323"/>
      <c r="S1323"/>
    </row>
    <row r="1324" spans="18:19" ht="15" x14ac:dyDescent="0.25">
      <c r="R1324"/>
      <c r="S1324"/>
    </row>
    <row r="1325" spans="18:19" ht="15" x14ac:dyDescent="0.25">
      <c r="R1325"/>
      <c r="S1325"/>
    </row>
    <row r="1326" spans="18:19" ht="15" x14ac:dyDescent="0.25">
      <c r="R1326"/>
      <c r="S1326"/>
    </row>
    <row r="1327" spans="18:19" ht="15" x14ac:dyDescent="0.25">
      <c r="R1327"/>
      <c r="S1327"/>
    </row>
    <row r="1328" spans="18:19" ht="15" x14ac:dyDescent="0.25">
      <c r="R1328"/>
      <c r="S1328"/>
    </row>
    <row r="1329" spans="18:19" ht="15" x14ac:dyDescent="0.25">
      <c r="R1329"/>
      <c r="S1329"/>
    </row>
    <row r="1330" spans="18:19" ht="15" x14ac:dyDescent="0.25">
      <c r="R1330"/>
      <c r="S1330"/>
    </row>
    <row r="1331" spans="18:19" ht="15" x14ac:dyDescent="0.25">
      <c r="R1331"/>
      <c r="S1331"/>
    </row>
    <row r="1332" spans="18:19" ht="15" x14ac:dyDescent="0.25">
      <c r="R1332"/>
      <c r="S1332"/>
    </row>
    <row r="1333" spans="18:19" ht="15" x14ac:dyDescent="0.25">
      <c r="R1333"/>
      <c r="S1333"/>
    </row>
    <row r="1334" spans="18:19" ht="15" x14ac:dyDescent="0.25">
      <c r="R1334"/>
      <c r="S1334"/>
    </row>
    <row r="1335" spans="18:19" ht="15" x14ac:dyDescent="0.25">
      <c r="R1335"/>
      <c r="S1335"/>
    </row>
    <row r="1336" spans="18:19" ht="15" x14ac:dyDescent="0.25">
      <c r="R1336"/>
      <c r="S1336"/>
    </row>
    <row r="1337" spans="18:19" ht="15" x14ac:dyDescent="0.25">
      <c r="R1337"/>
      <c r="S1337"/>
    </row>
    <row r="1338" spans="18:19" ht="15" x14ac:dyDescent="0.25">
      <c r="R1338"/>
      <c r="S1338"/>
    </row>
    <row r="1339" spans="18:19" ht="15" x14ac:dyDescent="0.25">
      <c r="R1339"/>
      <c r="S1339"/>
    </row>
    <row r="1340" spans="18:19" ht="15" x14ac:dyDescent="0.25">
      <c r="R1340"/>
      <c r="S1340"/>
    </row>
    <row r="1341" spans="18:19" ht="15" x14ac:dyDescent="0.25">
      <c r="R1341"/>
      <c r="S1341"/>
    </row>
    <row r="1342" spans="18:19" ht="15" x14ac:dyDescent="0.25">
      <c r="R1342"/>
      <c r="S1342"/>
    </row>
    <row r="1343" spans="18:19" ht="15" x14ac:dyDescent="0.25">
      <c r="R1343"/>
      <c r="S1343"/>
    </row>
    <row r="1344" spans="18:19" ht="15" x14ac:dyDescent="0.25">
      <c r="R1344"/>
      <c r="S1344"/>
    </row>
    <row r="1345" spans="18:19" ht="15" x14ac:dyDescent="0.25">
      <c r="R1345"/>
      <c r="S1345"/>
    </row>
    <row r="1346" spans="18:19" ht="15" x14ac:dyDescent="0.25">
      <c r="R1346"/>
      <c r="S1346"/>
    </row>
    <row r="1347" spans="18:19" ht="15" x14ac:dyDescent="0.25">
      <c r="R1347"/>
      <c r="S1347"/>
    </row>
    <row r="1348" spans="18:19" ht="15" x14ac:dyDescent="0.25">
      <c r="R1348"/>
      <c r="S1348"/>
    </row>
    <row r="1349" spans="18:19" ht="15" x14ac:dyDescent="0.25">
      <c r="R1349"/>
      <c r="S1349"/>
    </row>
    <row r="1350" spans="18:19" ht="15" x14ac:dyDescent="0.25">
      <c r="R1350"/>
      <c r="S1350"/>
    </row>
    <row r="1351" spans="18:19" ht="15" x14ac:dyDescent="0.25">
      <c r="R1351"/>
      <c r="S1351"/>
    </row>
    <row r="1352" spans="18:19" ht="15" x14ac:dyDescent="0.25">
      <c r="R1352"/>
      <c r="S1352"/>
    </row>
    <row r="1353" spans="18:19" ht="15" x14ac:dyDescent="0.25">
      <c r="R1353"/>
      <c r="S1353"/>
    </row>
    <row r="1354" spans="18:19" ht="15" x14ac:dyDescent="0.25">
      <c r="R1354"/>
      <c r="S1354"/>
    </row>
    <row r="1355" spans="18:19" ht="15" x14ac:dyDescent="0.25">
      <c r="R1355"/>
      <c r="S1355"/>
    </row>
    <row r="1356" spans="18:19" ht="15" x14ac:dyDescent="0.25">
      <c r="R1356"/>
      <c r="S1356"/>
    </row>
    <row r="1357" spans="18:19" ht="15" x14ac:dyDescent="0.25">
      <c r="R1357"/>
      <c r="S1357"/>
    </row>
    <row r="1358" spans="18:19" ht="15" x14ac:dyDescent="0.25">
      <c r="R1358"/>
      <c r="S1358"/>
    </row>
    <row r="1359" spans="18:19" ht="15" x14ac:dyDescent="0.25">
      <c r="R1359"/>
      <c r="S1359"/>
    </row>
    <row r="1360" spans="18:19" ht="15" x14ac:dyDescent="0.25">
      <c r="R1360"/>
      <c r="S1360"/>
    </row>
    <row r="1361" spans="18:19" ht="15" x14ac:dyDescent="0.25">
      <c r="R1361"/>
      <c r="S1361"/>
    </row>
    <row r="1362" spans="18:19" ht="15" x14ac:dyDescent="0.25">
      <c r="R1362"/>
      <c r="S1362"/>
    </row>
    <row r="1363" spans="18:19" ht="15" x14ac:dyDescent="0.25">
      <c r="R1363"/>
      <c r="S1363"/>
    </row>
    <row r="1364" spans="18:19" ht="15" x14ac:dyDescent="0.25">
      <c r="R1364"/>
      <c r="S1364"/>
    </row>
    <row r="1365" spans="18:19" ht="15" x14ac:dyDescent="0.25">
      <c r="R1365"/>
      <c r="S1365"/>
    </row>
    <row r="1366" spans="18:19" ht="15" x14ac:dyDescent="0.25">
      <c r="R1366"/>
      <c r="S1366"/>
    </row>
    <row r="1367" spans="18:19" ht="15" x14ac:dyDescent="0.25">
      <c r="R1367"/>
      <c r="S1367"/>
    </row>
    <row r="1368" spans="18:19" ht="15" x14ac:dyDescent="0.25">
      <c r="R1368"/>
      <c r="S1368"/>
    </row>
    <row r="1369" spans="18:19" ht="15" x14ac:dyDescent="0.25">
      <c r="R1369"/>
      <c r="S1369"/>
    </row>
    <row r="1370" spans="18:19" ht="15" x14ac:dyDescent="0.25">
      <c r="R1370"/>
      <c r="S1370"/>
    </row>
    <row r="1371" spans="18:19" ht="15" x14ac:dyDescent="0.25">
      <c r="R1371"/>
      <c r="S1371"/>
    </row>
    <row r="1372" spans="18:19" ht="15" x14ac:dyDescent="0.25">
      <c r="R1372"/>
      <c r="S1372"/>
    </row>
    <row r="1373" spans="18:19" ht="15" x14ac:dyDescent="0.25">
      <c r="R1373"/>
      <c r="S1373"/>
    </row>
    <row r="1374" spans="18:19" ht="15" x14ac:dyDescent="0.25">
      <c r="R1374"/>
      <c r="S1374"/>
    </row>
    <row r="1375" spans="18:19" ht="15" x14ac:dyDescent="0.25">
      <c r="R1375"/>
      <c r="S1375"/>
    </row>
    <row r="1376" spans="18:19" ht="15" x14ac:dyDescent="0.25">
      <c r="R1376"/>
      <c r="S1376"/>
    </row>
    <row r="1377" spans="18:19" ht="15" x14ac:dyDescent="0.25">
      <c r="R1377"/>
      <c r="S1377"/>
    </row>
    <row r="1378" spans="18:19" ht="15" x14ac:dyDescent="0.25">
      <c r="R1378"/>
      <c r="S1378"/>
    </row>
    <row r="1379" spans="18:19" ht="15" x14ac:dyDescent="0.25">
      <c r="R1379"/>
      <c r="S1379"/>
    </row>
    <row r="1380" spans="18:19" ht="15" x14ac:dyDescent="0.25">
      <c r="R1380"/>
      <c r="S1380"/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workbookViewId="0">
      <selection activeCell="B16" sqref="B16"/>
    </sheetView>
  </sheetViews>
  <sheetFormatPr defaultRowHeight="15" x14ac:dyDescent="0.25"/>
  <cols>
    <col min="1" max="1" width="13.140625" customWidth="1"/>
    <col min="2" max="2" width="17.85546875" customWidth="1"/>
    <col min="3" max="3" width="24" customWidth="1"/>
    <col min="4" max="4" width="25.7109375" customWidth="1"/>
    <col min="5" max="5" width="22.140625" customWidth="1"/>
    <col min="6" max="6" width="11.28515625" bestFit="1" customWidth="1"/>
    <col min="7" max="7" width="10.42578125" customWidth="1"/>
    <col min="8" max="8" width="11.28515625" bestFit="1" customWidth="1"/>
  </cols>
  <sheetData>
    <row r="1" spans="1:3" x14ac:dyDescent="0.25">
      <c r="A1" s="10" t="s">
        <v>17</v>
      </c>
      <c r="B1" t="s">
        <v>1394</v>
      </c>
    </row>
    <row r="2" spans="1:3" x14ac:dyDescent="0.25">
      <c r="A2" s="10" t="s">
        <v>18</v>
      </c>
      <c r="B2" t="s">
        <v>1394</v>
      </c>
    </row>
    <row r="3" spans="1:3" x14ac:dyDescent="0.25">
      <c r="C3">
        <f>48/70</f>
        <v>0.68571428571428572</v>
      </c>
    </row>
    <row r="4" spans="1:3" x14ac:dyDescent="0.25">
      <c r="A4" s="10" t="s">
        <v>25</v>
      </c>
      <c r="B4" t="s">
        <v>1152</v>
      </c>
    </row>
    <row r="5" spans="1:3" x14ac:dyDescent="0.25">
      <c r="A5" t="s">
        <v>52</v>
      </c>
      <c r="B5" s="13">
        <v>2</v>
      </c>
    </row>
    <row r="6" spans="1:3" x14ac:dyDescent="0.25">
      <c r="A6" t="s">
        <v>269</v>
      </c>
      <c r="B6" s="13">
        <v>3</v>
      </c>
    </row>
    <row r="7" spans="1:3" x14ac:dyDescent="0.25">
      <c r="A7" t="s">
        <v>358</v>
      </c>
      <c r="B7" s="13">
        <v>7</v>
      </c>
    </row>
    <row r="8" spans="1:3" x14ac:dyDescent="0.25">
      <c r="A8" t="s">
        <v>203</v>
      </c>
      <c r="B8" s="13">
        <v>10</v>
      </c>
    </row>
    <row r="9" spans="1:3" x14ac:dyDescent="0.25">
      <c r="A9" t="s">
        <v>152</v>
      </c>
      <c r="B9" s="13">
        <v>48</v>
      </c>
    </row>
    <row r="18" spans="1:2" x14ac:dyDescent="0.25">
      <c r="A18" s="10" t="s">
        <v>17</v>
      </c>
      <c r="B18" t="s">
        <v>1394</v>
      </c>
    </row>
    <row r="19" spans="1:2" x14ac:dyDescent="0.25">
      <c r="A19" s="10" t="s">
        <v>18</v>
      </c>
      <c r="B19" t="s">
        <v>1394</v>
      </c>
    </row>
    <row r="21" spans="1:2" x14ac:dyDescent="0.25">
      <c r="A21" s="10" t="s">
        <v>1150</v>
      </c>
      <c r="B21" t="s">
        <v>1397</v>
      </c>
    </row>
    <row r="22" spans="1:2" x14ac:dyDescent="0.25">
      <c r="A22" s="11">
        <v>2005</v>
      </c>
      <c r="B22" s="13">
        <v>45</v>
      </c>
    </row>
    <row r="23" spans="1:2" x14ac:dyDescent="0.25">
      <c r="A23" s="11">
        <v>2006</v>
      </c>
      <c r="B23" s="13">
        <v>35</v>
      </c>
    </row>
    <row r="24" spans="1:2" x14ac:dyDescent="0.25">
      <c r="A24" s="11">
        <v>2007</v>
      </c>
      <c r="B24" s="13">
        <v>47</v>
      </c>
    </row>
    <row r="25" spans="1:2" x14ac:dyDescent="0.25">
      <c r="A25" s="11">
        <v>2008</v>
      </c>
      <c r="B25" s="13">
        <v>47</v>
      </c>
    </row>
    <row r="26" spans="1:2" x14ac:dyDescent="0.25">
      <c r="A26" s="11">
        <v>2009</v>
      </c>
      <c r="B26" s="13">
        <v>54</v>
      </c>
    </row>
    <row r="27" spans="1:2" x14ac:dyDescent="0.25">
      <c r="A27" s="11">
        <v>2010</v>
      </c>
      <c r="B27" s="13">
        <v>50</v>
      </c>
    </row>
    <row r="28" spans="1:2" x14ac:dyDescent="0.25">
      <c r="A28" s="11">
        <v>2011</v>
      </c>
      <c r="B28" s="13">
        <v>43</v>
      </c>
    </row>
    <row r="29" spans="1:2" x14ac:dyDescent="0.25">
      <c r="A29" s="11">
        <v>2012</v>
      </c>
      <c r="B29" s="13">
        <v>47</v>
      </c>
    </row>
    <row r="30" spans="1:2" x14ac:dyDescent="0.25">
      <c r="A30" s="11">
        <v>2013</v>
      </c>
      <c r="B30" s="13">
        <v>43</v>
      </c>
    </row>
    <row r="31" spans="1:2" x14ac:dyDescent="0.25">
      <c r="A31" s="11">
        <v>2014</v>
      </c>
      <c r="B31" s="13">
        <v>33</v>
      </c>
    </row>
    <row r="32" spans="1:2" x14ac:dyDescent="0.25">
      <c r="A32" s="11">
        <v>2015</v>
      </c>
      <c r="B32" s="13">
        <v>29</v>
      </c>
    </row>
    <row r="33" spans="1:2" x14ac:dyDescent="0.25">
      <c r="A33" s="11" t="s">
        <v>1151</v>
      </c>
      <c r="B33" s="13">
        <v>473</v>
      </c>
    </row>
  </sheetData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topLeftCell="A3" workbookViewId="0">
      <selection activeCell="K31" sqref="K31"/>
    </sheetView>
  </sheetViews>
  <sheetFormatPr defaultRowHeight="15" x14ac:dyDescent="0.25"/>
  <cols>
    <col min="1" max="1" width="24.140625" bestFit="1" customWidth="1"/>
    <col min="2" max="2" width="25" bestFit="1" customWidth="1"/>
  </cols>
  <sheetData>
    <row r="3" spans="1:2" x14ac:dyDescent="0.25">
      <c r="A3" s="10" t="s">
        <v>22</v>
      </c>
      <c r="B3" t="s">
        <v>1155</v>
      </c>
    </row>
    <row r="4" spans="1:2" x14ac:dyDescent="0.25">
      <c r="A4" t="s">
        <v>337</v>
      </c>
      <c r="B4" s="13">
        <v>7</v>
      </c>
    </row>
    <row r="5" spans="1:2" x14ac:dyDescent="0.25">
      <c r="A5" t="s">
        <v>111</v>
      </c>
      <c r="B5" s="13">
        <v>64</v>
      </c>
    </row>
    <row r="6" spans="1:2" x14ac:dyDescent="0.25">
      <c r="A6" t="s">
        <v>53</v>
      </c>
      <c r="B6" s="13">
        <v>277</v>
      </c>
    </row>
    <row r="7" spans="1:2" x14ac:dyDescent="0.25">
      <c r="A7" t="s">
        <v>90</v>
      </c>
      <c r="B7" s="13">
        <v>621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970"/>
  <sheetViews>
    <sheetView topLeftCell="G22" workbookViewId="0">
      <selection activeCell="H1" sqref="H1"/>
    </sheetView>
  </sheetViews>
  <sheetFormatPr defaultRowHeight="15" x14ac:dyDescent="0.25"/>
  <cols>
    <col min="1" max="1" width="9.140625" style="9"/>
    <col min="2" max="2" width="19.5703125" customWidth="1"/>
    <col min="3" max="3" width="16.7109375" customWidth="1"/>
    <col min="5" max="5" width="34.5703125" style="9" customWidth="1"/>
    <col min="6" max="6" width="27" style="9" customWidth="1"/>
    <col min="7" max="7" width="25.140625" style="9" customWidth="1"/>
    <col min="8" max="8" width="25.28515625" style="9" customWidth="1"/>
    <col min="9" max="9" width="22.140625" style="9" customWidth="1"/>
    <col min="10" max="10" width="11.28515625" style="9" customWidth="1"/>
    <col min="11" max="16" width="5" style="9" customWidth="1"/>
    <col min="17" max="17" width="22.42578125" style="9" bestFit="1" customWidth="1"/>
    <col min="18" max="18" width="24" style="9" bestFit="1" customWidth="1"/>
    <col min="19" max="28" width="5" style="9" customWidth="1"/>
    <col min="29" max="29" width="27.140625" style="9" bestFit="1" customWidth="1"/>
    <col min="30" max="30" width="11.28515625" style="9" bestFit="1" customWidth="1"/>
    <col min="31" max="16384" width="9.140625" style="9"/>
  </cols>
  <sheetData>
    <row r="1" spans="2:9" ht="16.5" thickBot="1" x14ac:dyDescent="0.3">
      <c r="B1" s="2" t="s">
        <v>17</v>
      </c>
      <c r="C1" s="2" t="s">
        <v>18</v>
      </c>
      <c r="D1" s="2" t="s">
        <v>19</v>
      </c>
      <c r="E1" s="2" t="s">
        <v>1161</v>
      </c>
      <c r="G1" s="10" t="s">
        <v>19</v>
      </c>
      <c r="H1" t="s">
        <v>1394</v>
      </c>
    </row>
    <row r="2" spans="2:9" ht="16.5" thickBot="1" x14ac:dyDescent="0.3">
      <c r="B2" s="5" t="s">
        <v>109</v>
      </c>
      <c r="C2" s="5" t="s">
        <v>110</v>
      </c>
      <c r="D2" s="6">
        <v>0</v>
      </c>
      <c r="E2" s="6" t="s">
        <v>1162</v>
      </c>
      <c r="G2"/>
      <c r="H2"/>
      <c r="I2"/>
    </row>
    <row r="3" spans="2:9" ht="16.5" thickBot="1" x14ac:dyDescent="0.3">
      <c r="B3" s="5" t="s">
        <v>109</v>
      </c>
      <c r="C3" s="5" t="s">
        <v>110</v>
      </c>
      <c r="D3" s="6">
        <v>108</v>
      </c>
      <c r="E3" s="6" t="s">
        <v>1162</v>
      </c>
      <c r="G3" s="10" t="s">
        <v>1150</v>
      </c>
      <c r="H3" t="s">
        <v>1392</v>
      </c>
      <c r="I3"/>
    </row>
    <row r="4" spans="2:9" ht="16.5" thickBot="1" x14ac:dyDescent="0.3">
      <c r="B4" s="5" t="s">
        <v>174</v>
      </c>
      <c r="C4" s="5" t="s">
        <v>110</v>
      </c>
      <c r="D4" s="6">
        <v>0</v>
      </c>
      <c r="E4" s="6" t="s">
        <v>1163</v>
      </c>
      <c r="G4" s="11" t="s">
        <v>1183</v>
      </c>
      <c r="H4" s="13">
        <v>20</v>
      </c>
      <c r="I4"/>
    </row>
    <row r="5" spans="2:9" ht="16.5" thickBot="1" x14ac:dyDescent="0.3">
      <c r="B5" s="5" t="s">
        <v>192</v>
      </c>
      <c r="C5" s="5" t="s">
        <v>110</v>
      </c>
      <c r="D5" s="6">
        <v>6</v>
      </c>
      <c r="E5" s="6" t="s">
        <v>1164</v>
      </c>
      <c r="G5" s="11" t="s">
        <v>1173</v>
      </c>
      <c r="H5" s="13">
        <v>16</v>
      </c>
      <c r="I5"/>
    </row>
    <row r="6" spans="2:9" ht="16.5" thickBot="1" x14ac:dyDescent="0.3">
      <c r="B6" s="5" t="s">
        <v>192</v>
      </c>
      <c r="C6" s="5" t="s">
        <v>110</v>
      </c>
      <c r="D6" s="6">
        <v>179</v>
      </c>
      <c r="E6" s="6" t="s">
        <v>1164</v>
      </c>
      <c r="G6" s="11" t="s">
        <v>1196</v>
      </c>
      <c r="H6" s="13">
        <v>15</v>
      </c>
      <c r="I6"/>
    </row>
    <row r="7" spans="2:9" ht="16.5" thickBot="1" x14ac:dyDescent="0.3">
      <c r="B7" s="5" t="s">
        <v>218</v>
      </c>
      <c r="C7" s="5" t="s">
        <v>110</v>
      </c>
      <c r="D7" s="6">
        <v>0</v>
      </c>
      <c r="E7" s="6" t="s">
        <v>1165</v>
      </c>
      <c r="G7" s="11" t="s">
        <v>1197</v>
      </c>
      <c r="H7" s="13">
        <v>14</v>
      </c>
      <c r="I7"/>
    </row>
    <row r="8" spans="2:9" ht="16.5" thickBot="1" x14ac:dyDescent="0.3">
      <c r="B8" s="5" t="s">
        <v>109</v>
      </c>
      <c r="C8" s="5" t="s">
        <v>230</v>
      </c>
      <c r="D8" s="6">
        <v>273</v>
      </c>
      <c r="E8" s="6" t="s">
        <v>1166</v>
      </c>
      <c r="G8" s="11" t="s">
        <v>1178</v>
      </c>
      <c r="H8" s="13">
        <v>14</v>
      </c>
      <c r="I8"/>
    </row>
    <row r="9" spans="2:9" ht="16.5" thickBot="1" x14ac:dyDescent="0.3">
      <c r="B9" s="5" t="s">
        <v>109</v>
      </c>
      <c r="C9" s="5" t="s">
        <v>230</v>
      </c>
      <c r="D9" s="6">
        <v>0</v>
      </c>
      <c r="E9" s="6" t="s">
        <v>1166</v>
      </c>
      <c r="G9" s="11" t="s">
        <v>1187</v>
      </c>
      <c r="H9" s="13">
        <v>13</v>
      </c>
      <c r="I9"/>
    </row>
    <row r="10" spans="2:9" ht="16.5" thickBot="1" x14ac:dyDescent="0.3">
      <c r="B10" s="5" t="s">
        <v>192</v>
      </c>
      <c r="C10" s="5" t="s">
        <v>230</v>
      </c>
      <c r="D10" s="6">
        <v>0</v>
      </c>
      <c r="E10" s="6" t="s">
        <v>1167</v>
      </c>
      <c r="G10" s="11" t="s">
        <v>1182</v>
      </c>
      <c r="H10" s="13">
        <v>12</v>
      </c>
      <c r="I10"/>
    </row>
    <row r="11" spans="2:9" ht="16.5" thickBot="1" x14ac:dyDescent="0.3">
      <c r="B11" s="5" t="s">
        <v>192</v>
      </c>
      <c r="C11" s="5" t="s">
        <v>230</v>
      </c>
      <c r="D11" s="6">
        <v>0</v>
      </c>
      <c r="E11" s="6" t="s">
        <v>1167</v>
      </c>
      <c r="G11" s="11" t="s">
        <v>1270</v>
      </c>
      <c r="H11" s="13">
        <v>12</v>
      </c>
      <c r="I11"/>
    </row>
    <row r="12" spans="2:9" ht="16.5" thickBot="1" x14ac:dyDescent="0.3">
      <c r="B12" s="5" t="s">
        <v>192</v>
      </c>
      <c r="C12" s="5" t="s">
        <v>230</v>
      </c>
      <c r="D12" s="6">
        <v>68</v>
      </c>
      <c r="E12" s="6" t="s">
        <v>1167</v>
      </c>
      <c r="G12" s="11" t="s">
        <v>1199</v>
      </c>
      <c r="H12" s="13">
        <v>12</v>
      </c>
      <c r="I12"/>
    </row>
    <row r="13" spans="2:9" ht="16.5" thickBot="1" x14ac:dyDescent="0.3">
      <c r="B13" s="5" t="s">
        <v>49</v>
      </c>
      <c r="C13" s="5" t="s">
        <v>230</v>
      </c>
      <c r="D13" s="6">
        <v>0</v>
      </c>
      <c r="E13" s="6" t="s">
        <v>1168</v>
      </c>
      <c r="G13" s="11" t="s">
        <v>1200</v>
      </c>
      <c r="H13" s="13">
        <v>10</v>
      </c>
      <c r="I13"/>
    </row>
    <row r="14" spans="2:9" ht="16.5" thickBot="1" x14ac:dyDescent="0.3">
      <c r="B14" s="5" t="s">
        <v>325</v>
      </c>
      <c r="C14" s="5" t="s">
        <v>109</v>
      </c>
      <c r="D14" s="6">
        <v>0</v>
      </c>
      <c r="E14" s="6" t="s">
        <v>1169</v>
      </c>
      <c r="G14" s="11" t="s">
        <v>1176</v>
      </c>
      <c r="H14" s="13">
        <v>10</v>
      </c>
      <c r="I14"/>
    </row>
    <row r="15" spans="2:9" ht="16.5" thickBot="1" x14ac:dyDescent="0.3">
      <c r="B15" s="5" t="s">
        <v>109</v>
      </c>
      <c r="C15" s="5" t="s">
        <v>325</v>
      </c>
      <c r="D15" s="6">
        <v>135</v>
      </c>
      <c r="E15" s="6" t="s">
        <v>1170</v>
      </c>
      <c r="G15" s="11" t="s">
        <v>1151</v>
      </c>
      <c r="H15" s="13">
        <v>148</v>
      </c>
      <c r="I15"/>
    </row>
    <row r="16" spans="2:9" ht="16.5" thickBot="1" x14ac:dyDescent="0.3">
      <c r="B16" s="5" t="s">
        <v>218</v>
      </c>
      <c r="C16" s="5" t="s">
        <v>325</v>
      </c>
      <c r="D16" s="6">
        <v>160</v>
      </c>
      <c r="E16" s="6" t="s">
        <v>1171</v>
      </c>
      <c r="G16"/>
      <c r="H16"/>
      <c r="I16"/>
    </row>
    <row r="17" spans="2:30" ht="16.5" thickBot="1" x14ac:dyDescent="0.3">
      <c r="B17" s="5" t="s">
        <v>453</v>
      </c>
      <c r="C17" s="5" t="s">
        <v>263</v>
      </c>
      <c r="D17" s="6">
        <v>0</v>
      </c>
      <c r="E17" s="6" t="s">
        <v>1172</v>
      </c>
      <c r="G17"/>
      <c r="H17"/>
      <c r="I17"/>
    </row>
    <row r="18" spans="2:30" ht="16.5" thickBot="1" x14ac:dyDescent="0.3">
      <c r="B18" s="5" t="s">
        <v>453</v>
      </c>
      <c r="C18" s="5" t="s">
        <v>268</v>
      </c>
      <c r="D18" s="6">
        <v>201</v>
      </c>
      <c r="E18" s="6" t="s">
        <v>1173</v>
      </c>
      <c r="G18"/>
      <c r="H18"/>
      <c r="I18"/>
    </row>
    <row r="19" spans="2:30" ht="16.5" thickBot="1" x14ac:dyDescent="0.3">
      <c r="B19" s="5" t="s">
        <v>218</v>
      </c>
      <c r="C19" s="5" t="s">
        <v>460</v>
      </c>
      <c r="D19" s="6">
        <v>0</v>
      </c>
      <c r="E19" s="6" t="s">
        <v>1174</v>
      </c>
      <c r="G19"/>
      <c r="H19"/>
      <c r="I19"/>
    </row>
    <row r="20" spans="2:30" ht="16.5" thickBot="1" x14ac:dyDescent="0.3">
      <c r="B20" s="5" t="s">
        <v>109</v>
      </c>
      <c r="C20" s="5" t="s">
        <v>478</v>
      </c>
      <c r="D20" s="6">
        <v>105</v>
      </c>
      <c r="E20" s="6" t="s">
        <v>1175</v>
      </c>
      <c r="G20"/>
      <c r="H20"/>
    </row>
    <row r="21" spans="2:30" ht="16.5" thickBot="1" x14ac:dyDescent="0.3">
      <c r="B21" s="5" t="s">
        <v>109</v>
      </c>
      <c r="C21" s="5" t="s">
        <v>453</v>
      </c>
      <c r="D21" s="6">
        <v>150</v>
      </c>
      <c r="E21" s="6" t="s">
        <v>1176</v>
      </c>
      <c r="G21" s="10" t="s">
        <v>19</v>
      </c>
      <c r="H21" t="s">
        <v>1393</v>
      </c>
    </row>
    <row r="22" spans="2:30" ht="16.5" thickBot="1" x14ac:dyDescent="0.3">
      <c r="B22" s="5" t="s">
        <v>109</v>
      </c>
      <c r="C22" s="5" t="s">
        <v>230</v>
      </c>
      <c r="D22" s="6">
        <v>0</v>
      </c>
      <c r="E22" s="6" t="s">
        <v>1166</v>
      </c>
      <c r="G22"/>
      <c r="H22"/>
    </row>
    <row r="23" spans="2:30" ht="16.5" thickBot="1" x14ac:dyDescent="0.3">
      <c r="B23" s="5" t="s">
        <v>109</v>
      </c>
      <c r="C23" s="5" t="s">
        <v>453</v>
      </c>
      <c r="D23" s="6">
        <v>0</v>
      </c>
      <c r="E23" s="6" t="s">
        <v>1176</v>
      </c>
      <c r="G23" s="10" t="s">
        <v>1397</v>
      </c>
      <c r="H23" s="10" t="s">
        <v>1398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2:30" ht="16.5" thickBot="1" x14ac:dyDescent="0.3">
      <c r="B24" s="5" t="s">
        <v>174</v>
      </c>
      <c r="C24" s="5" t="s">
        <v>453</v>
      </c>
      <c r="D24" s="6">
        <v>0</v>
      </c>
      <c r="E24" s="6" t="s">
        <v>1177</v>
      </c>
      <c r="G24" s="10" t="s">
        <v>1150</v>
      </c>
      <c r="H24" t="s">
        <v>1166</v>
      </c>
      <c r="I24" t="s">
        <v>1183</v>
      </c>
      <c r="J24" t="s">
        <v>1151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2:30" ht="16.5" thickBot="1" x14ac:dyDescent="0.3">
      <c r="B25" s="5" t="s">
        <v>174</v>
      </c>
      <c r="C25" s="5" t="s">
        <v>453</v>
      </c>
      <c r="D25" s="6">
        <v>0</v>
      </c>
      <c r="E25" s="6" t="s">
        <v>1177</v>
      </c>
      <c r="G25" s="11">
        <v>2005</v>
      </c>
      <c r="H25" s="13">
        <v>1</v>
      </c>
      <c r="I25" s="13">
        <v>3</v>
      </c>
      <c r="J25" s="13">
        <v>4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2:30" ht="16.5" thickBot="1" x14ac:dyDescent="0.3">
      <c r="B26" s="5" t="s">
        <v>174</v>
      </c>
      <c r="C26" s="5" t="s">
        <v>453</v>
      </c>
      <c r="D26" s="6">
        <v>120</v>
      </c>
      <c r="E26" s="6" t="s">
        <v>1177</v>
      </c>
      <c r="G26" s="11">
        <v>2006</v>
      </c>
      <c r="H26" s="13">
        <v>1</v>
      </c>
      <c r="I26" s="13">
        <v>4</v>
      </c>
      <c r="J26" s="13">
        <v>5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2:30" ht="16.5" thickBot="1" x14ac:dyDescent="0.3">
      <c r="B27" s="5" t="s">
        <v>192</v>
      </c>
      <c r="C27" s="5" t="s">
        <v>453</v>
      </c>
      <c r="D27" s="6">
        <v>0</v>
      </c>
      <c r="E27" s="6" t="s">
        <v>1178</v>
      </c>
      <c r="G27" s="11">
        <v>2007</v>
      </c>
      <c r="H27" s="13">
        <v>3</v>
      </c>
      <c r="I27" s="13">
        <v>12</v>
      </c>
      <c r="J27" s="13">
        <v>15</v>
      </c>
    </row>
    <row r="28" spans="2:30" ht="16.5" thickBot="1" x14ac:dyDescent="0.3">
      <c r="B28" s="5" t="s">
        <v>192</v>
      </c>
      <c r="C28" s="5" t="s">
        <v>453</v>
      </c>
      <c r="D28" s="6">
        <v>0</v>
      </c>
      <c r="E28" s="6" t="s">
        <v>1178</v>
      </c>
      <c r="G28" s="11">
        <v>2008</v>
      </c>
      <c r="H28" s="13">
        <v>1</v>
      </c>
      <c r="I28" s="13">
        <v>7</v>
      </c>
      <c r="J28" s="13">
        <v>8</v>
      </c>
    </row>
    <row r="29" spans="2:30" ht="16.5" thickBot="1" x14ac:dyDescent="0.3">
      <c r="B29" s="5" t="s">
        <v>192</v>
      </c>
      <c r="C29" s="5" t="s">
        <v>453</v>
      </c>
      <c r="D29" s="6">
        <v>103</v>
      </c>
      <c r="E29" s="6" t="s">
        <v>1178</v>
      </c>
      <c r="G29" s="11">
        <v>2009</v>
      </c>
      <c r="H29" s="13">
        <v>1</v>
      </c>
      <c r="I29" s="13">
        <v>8</v>
      </c>
      <c r="J29" s="13">
        <v>9</v>
      </c>
    </row>
    <row r="30" spans="2:30" ht="16.5" thickBot="1" x14ac:dyDescent="0.3">
      <c r="B30" s="5" t="s">
        <v>109</v>
      </c>
      <c r="C30" s="5" t="s">
        <v>694</v>
      </c>
      <c r="D30" s="6">
        <v>0</v>
      </c>
      <c r="E30" s="6" t="s">
        <v>1179</v>
      </c>
      <c r="G30" s="11">
        <v>2010</v>
      </c>
      <c r="H30" s="13">
        <v>1</v>
      </c>
      <c r="I30" s="13">
        <v>3</v>
      </c>
      <c r="J30" s="13">
        <v>4</v>
      </c>
    </row>
    <row r="31" spans="2:30" ht="16.5" thickBot="1" x14ac:dyDescent="0.3">
      <c r="B31" s="5" t="s">
        <v>218</v>
      </c>
      <c r="C31" s="5" t="s">
        <v>453</v>
      </c>
      <c r="D31" s="6">
        <v>0</v>
      </c>
      <c r="E31" s="6" t="s">
        <v>1180</v>
      </c>
      <c r="G31" s="11">
        <v>2011</v>
      </c>
      <c r="H31" s="13">
        <v>1</v>
      </c>
      <c r="I31" s="13">
        <v>11</v>
      </c>
      <c r="J31" s="13">
        <v>12</v>
      </c>
    </row>
    <row r="32" spans="2:30" ht="16.5" thickBot="1" x14ac:dyDescent="0.3">
      <c r="B32" s="5" t="s">
        <v>49</v>
      </c>
      <c r="C32" s="5" t="s">
        <v>453</v>
      </c>
      <c r="D32" s="6">
        <v>0</v>
      </c>
      <c r="E32" s="6" t="s">
        <v>1181</v>
      </c>
      <c r="G32" s="11">
        <v>2012</v>
      </c>
      <c r="H32" s="13">
        <v>2</v>
      </c>
      <c r="I32" s="13">
        <v>6</v>
      </c>
      <c r="J32" s="13">
        <v>8</v>
      </c>
    </row>
    <row r="33" spans="2:10" ht="16.5" thickBot="1" x14ac:dyDescent="0.3">
      <c r="B33" s="5" t="s">
        <v>453</v>
      </c>
      <c r="C33" s="5" t="s">
        <v>109</v>
      </c>
      <c r="D33" s="6">
        <v>0</v>
      </c>
      <c r="E33" s="6" t="s">
        <v>1182</v>
      </c>
      <c r="G33" s="11">
        <v>2013</v>
      </c>
      <c r="H33" s="13">
        <v>2</v>
      </c>
      <c r="I33" s="13">
        <v>6</v>
      </c>
      <c r="J33" s="13">
        <v>8</v>
      </c>
    </row>
    <row r="34" spans="2:10" ht="16.5" thickBot="1" x14ac:dyDescent="0.3">
      <c r="B34" s="5" t="s">
        <v>644</v>
      </c>
      <c r="C34" s="5" t="s">
        <v>109</v>
      </c>
      <c r="D34" s="6">
        <v>0</v>
      </c>
      <c r="E34" s="6" t="s">
        <v>1183</v>
      </c>
      <c r="G34" s="11">
        <v>2014</v>
      </c>
      <c r="H34" s="13"/>
      <c r="I34" s="13">
        <v>7</v>
      </c>
      <c r="J34" s="13">
        <v>7</v>
      </c>
    </row>
    <row r="35" spans="2:10" ht="16.5" thickBot="1" x14ac:dyDescent="0.3">
      <c r="B35" s="5" t="s">
        <v>644</v>
      </c>
      <c r="C35" s="5" t="s">
        <v>109</v>
      </c>
      <c r="D35" s="6">
        <v>22</v>
      </c>
      <c r="E35" s="6" t="s">
        <v>1183</v>
      </c>
      <c r="G35" s="11">
        <v>2015</v>
      </c>
      <c r="H35" s="13"/>
      <c r="I35" s="13">
        <v>7</v>
      </c>
      <c r="J35" s="13">
        <v>7</v>
      </c>
    </row>
    <row r="36" spans="2:10" ht="16.5" thickBot="1" x14ac:dyDescent="0.3">
      <c r="B36" s="5" t="s">
        <v>644</v>
      </c>
      <c r="C36" s="5" t="s">
        <v>109</v>
      </c>
      <c r="D36" s="6">
        <v>0</v>
      </c>
      <c r="E36" s="6" t="s">
        <v>1183</v>
      </c>
      <c r="G36" s="11" t="s">
        <v>1151</v>
      </c>
      <c r="H36" s="13">
        <v>13</v>
      </c>
      <c r="I36" s="13">
        <v>74</v>
      </c>
      <c r="J36" s="13">
        <v>87</v>
      </c>
    </row>
    <row r="37" spans="2:10" ht="16.5" thickBot="1" x14ac:dyDescent="0.3">
      <c r="B37" s="5" t="s">
        <v>644</v>
      </c>
      <c r="C37" s="5" t="s">
        <v>109</v>
      </c>
      <c r="D37" s="6">
        <v>21</v>
      </c>
      <c r="E37" s="6" t="s">
        <v>1183</v>
      </c>
      <c r="G37"/>
      <c r="H37"/>
      <c r="I37"/>
    </row>
    <row r="38" spans="2:10" ht="16.5" thickBot="1" x14ac:dyDescent="0.3">
      <c r="B38" s="5" t="s">
        <v>644</v>
      </c>
      <c r="C38" s="5" t="s">
        <v>109</v>
      </c>
      <c r="D38" s="6">
        <v>0</v>
      </c>
      <c r="E38" s="6" t="s">
        <v>1183</v>
      </c>
      <c r="G38" s="10" t="s">
        <v>25</v>
      </c>
      <c r="H38" t="s">
        <v>1394</v>
      </c>
      <c r="I38"/>
    </row>
    <row r="39" spans="2:10" ht="16.5" thickBot="1" x14ac:dyDescent="0.3">
      <c r="B39" s="5" t="s">
        <v>644</v>
      </c>
      <c r="C39" s="5" t="s">
        <v>109</v>
      </c>
      <c r="D39" s="6">
        <v>51</v>
      </c>
      <c r="E39" s="6" t="s">
        <v>1183</v>
      </c>
      <c r="G39" s="10" t="s">
        <v>19</v>
      </c>
      <c r="H39" t="s">
        <v>1394</v>
      </c>
      <c r="I39"/>
    </row>
    <row r="40" spans="2:10" ht="16.5" thickBot="1" x14ac:dyDescent="0.3">
      <c r="B40" s="5" t="s">
        <v>644</v>
      </c>
      <c r="C40" s="5" t="s">
        <v>109</v>
      </c>
      <c r="D40" s="6">
        <v>0</v>
      </c>
      <c r="E40" s="6" t="s">
        <v>1183</v>
      </c>
      <c r="G40"/>
      <c r="H40"/>
      <c r="I40"/>
    </row>
    <row r="41" spans="2:10" ht="16.5" thickBot="1" x14ac:dyDescent="0.3">
      <c r="B41" s="5" t="s">
        <v>694</v>
      </c>
      <c r="C41" s="5" t="s">
        <v>109</v>
      </c>
      <c r="D41" s="6">
        <v>0</v>
      </c>
      <c r="E41" s="6" t="s">
        <v>1184</v>
      </c>
      <c r="G41" s="10" t="s">
        <v>1150</v>
      </c>
      <c r="H41" t="s">
        <v>1396</v>
      </c>
      <c r="I41"/>
    </row>
    <row r="42" spans="2:10" ht="16.5" thickBot="1" x14ac:dyDescent="0.3">
      <c r="B42" s="5" t="s">
        <v>174</v>
      </c>
      <c r="C42" s="5" t="s">
        <v>884</v>
      </c>
      <c r="D42" s="6">
        <v>48</v>
      </c>
      <c r="E42" s="6" t="s">
        <v>1185</v>
      </c>
      <c r="G42" s="11" t="s">
        <v>1197</v>
      </c>
      <c r="H42" s="13">
        <v>7</v>
      </c>
      <c r="I42"/>
    </row>
    <row r="43" spans="2:10" ht="16.5" thickBot="1" x14ac:dyDescent="0.3">
      <c r="B43" s="5" t="s">
        <v>230</v>
      </c>
      <c r="C43" s="5" t="s">
        <v>174</v>
      </c>
      <c r="D43" s="6">
        <v>6</v>
      </c>
      <c r="E43" s="6" t="s">
        <v>1186</v>
      </c>
      <c r="G43" s="11" t="s">
        <v>1300</v>
      </c>
      <c r="H43" s="13">
        <v>5</v>
      </c>
      <c r="I43"/>
    </row>
    <row r="44" spans="2:10" ht="16.5" thickBot="1" x14ac:dyDescent="0.3">
      <c r="B44" s="5" t="s">
        <v>453</v>
      </c>
      <c r="C44" s="5" t="s">
        <v>174</v>
      </c>
      <c r="D44" s="6">
        <v>85</v>
      </c>
      <c r="E44" s="6" t="s">
        <v>1187</v>
      </c>
      <c r="G44" s="11" t="s">
        <v>1229</v>
      </c>
      <c r="H44" s="13">
        <v>4</v>
      </c>
      <c r="I44"/>
    </row>
    <row r="45" spans="2:10" ht="16.5" thickBot="1" x14ac:dyDescent="0.3">
      <c r="B45" s="5" t="s">
        <v>453</v>
      </c>
      <c r="C45" s="5" t="s">
        <v>174</v>
      </c>
      <c r="D45" s="6">
        <v>0</v>
      </c>
      <c r="E45" s="6" t="s">
        <v>1187</v>
      </c>
      <c r="G45" s="11" t="s">
        <v>1173</v>
      </c>
      <c r="H45" s="13">
        <v>4</v>
      </c>
      <c r="I45"/>
    </row>
    <row r="46" spans="2:10" ht="16.5" thickBot="1" x14ac:dyDescent="0.3">
      <c r="B46" s="5" t="s">
        <v>74</v>
      </c>
      <c r="C46" s="5" t="s">
        <v>442</v>
      </c>
      <c r="D46" s="6">
        <v>4</v>
      </c>
      <c r="E46" s="6" t="s">
        <v>1188</v>
      </c>
      <c r="G46" s="11" t="s">
        <v>1172</v>
      </c>
      <c r="H46" s="13">
        <v>4</v>
      </c>
      <c r="I46"/>
    </row>
    <row r="47" spans="2:10" ht="16.5" thickBot="1" x14ac:dyDescent="0.3">
      <c r="B47" s="5" t="s">
        <v>644</v>
      </c>
      <c r="C47" s="5" t="s">
        <v>174</v>
      </c>
      <c r="D47" s="6">
        <v>0</v>
      </c>
      <c r="E47" s="6" t="s">
        <v>1189</v>
      </c>
      <c r="G47" s="11" t="s">
        <v>1196</v>
      </c>
      <c r="H47" s="13">
        <v>4</v>
      </c>
      <c r="I47"/>
    </row>
    <row r="48" spans="2:10" ht="16.5" thickBot="1" x14ac:dyDescent="0.3">
      <c r="B48" s="5" t="s">
        <v>268</v>
      </c>
      <c r="C48" s="5" t="s">
        <v>230</v>
      </c>
      <c r="D48" s="6">
        <v>43</v>
      </c>
      <c r="E48" s="6" t="s">
        <v>1190</v>
      </c>
      <c r="G48" s="11" t="s">
        <v>1151</v>
      </c>
      <c r="H48" s="13">
        <v>28</v>
      </c>
      <c r="I48"/>
    </row>
    <row r="49" spans="2:9" ht="16.5" thickBot="1" x14ac:dyDescent="0.3">
      <c r="B49" s="5" t="s">
        <v>680</v>
      </c>
      <c r="C49" s="5" t="s">
        <v>768</v>
      </c>
      <c r="D49" s="6">
        <v>0</v>
      </c>
      <c r="E49" s="6" t="s">
        <v>1191</v>
      </c>
      <c r="G49"/>
      <c r="H49"/>
      <c r="I49"/>
    </row>
    <row r="50" spans="2:9" ht="16.5" thickBot="1" x14ac:dyDescent="0.3">
      <c r="B50" s="5" t="s">
        <v>453</v>
      </c>
      <c r="C50" s="5" t="s">
        <v>263</v>
      </c>
      <c r="D50" s="6">
        <v>81</v>
      </c>
      <c r="E50" s="6" t="s">
        <v>1172</v>
      </c>
      <c r="G50"/>
      <c r="H50"/>
      <c r="I50"/>
    </row>
    <row r="51" spans="2:9" ht="16.5" thickBot="1" x14ac:dyDescent="0.3">
      <c r="B51" s="5" t="s">
        <v>644</v>
      </c>
      <c r="C51" s="5" t="s">
        <v>768</v>
      </c>
      <c r="D51" s="6">
        <v>0</v>
      </c>
      <c r="E51" s="6" t="s">
        <v>1192</v>
      </c>
      <c r="G51"/>
      <c r="H51"/>
      <c r="I51"/>
    </row>
    <row r="52" spans="2:9" ht="16.5" thickBot="1" x14ac:dyDescent="0.3">
      <c r="B52" s="5" t="s">
        <v>644</v>
      </c>
      <c r="C52" s="5" t="s">
        <v>263</v>
      </c>
      <c r="D52" s="6">
        <v>8</v>
      </c>
      <c r="E52" s="6" t="s">
        <v>1193</v>
      </c>
      <c r="G52"/>
      <c r="H52"/>
      <c r="I52"/>
    </row>
    <row r="53" spans="2:9" ht="16.5" thickBot="1" x14ac:dyDescent="0.3">
      <c r="B53" s="5" t="s">
        <v>230</v>
      </c>
      <c r="C53" s="5" t="s">
        <v>268</v>
      </c>
      <c r="D53" s="6">
        <v>55</v>
      </c>
      <c r="E53" s="6" t="s">
        <v>1194</v>
      </c>
      <c r="G53"/>
      <c r="H53"/>
      <c r="I53"/>
    </row>
    <row r="54" spans="2:9" ht="16.5" thickBot="1" x14ac:dyDescent="0.3">
      <c r="B54" s="5" t="s">
        <v>325</v>
      </c>
      <c r="C54" s="5" t="s">
        <v>268</v>
      </c>
      <c r="D54" s="6">
        <v>49</v>
      </c>
      <c r="E54" s="6" t="s">
        <v>1195</v>
      </c>
      <c r="G54"/>
      <c r="H54"/>
      <c r="I54"/>
    </row>
    <row r="55" spans="2:9" ht="16.5" thickBot="1" x14ac:dyDescent="0.3">
      <c r="B55" s="5" t="s">
        <v>644</v>
      </c>
      <c r="C55" s="5" t="s">
        <v>268</v>
      </c>
      <c r="D55" s="6">
        <v>0</v>
      </c>
      <c r="E55" s="6" t="s">
        <v>1196</v>
      </c>
      <c r="G55"/>
      <c r="H55"/>
      <c r="I55"/>
    </row>
    <row r="56" spans="2:9" ht="16.5" thickBot="1" x14ac:dyDescent="0.3">
      <c r="B56" s="5" t="s">
        <v>453</v>
      </c>
      <c r="C56" s="5" t="s">
        <v>268</v>
      </c>
      <c r="D56" s="6">
        <v>60</v>
      </c>
      <c r="E56" s="6" t="s">
        <v>1173</v>
      </c>
      <c r="G56"/>
      <c r="H56"/>
      <c r="I56"/>
    </row>
    <row r="57" spans="2:9" ht="16.5" thickBot="1" x14ac:dyDescent="0.3">
      <c r="B57" s="5" t="s">
        <v>644</v>
      </c>
      <c r="C57" s="5" t="s">
        <v>192</v>
      </c>
      <c r="D57" s="6">
        <v>42</v>
      </c>
      <c r="E57" s="6" t="s">
        <v>1197</v>
      </c>
      <c r="G57"/>
      <c r="H57"/>
      <c r="I57"/>
    </row>
    <row r="58" spans="2:9" ht="16.5" thickBot="1" x14ac:dyDescent="0.3">
      <c r="B58" s="5" t="s">
        <v>49</v>
      </c>
      <c r="C58" s="5" t="s">
        <v>856</v>
      </c>
      <c r="D58" s="6">
        <v>0</v>
      </c>
      <c r="E58" s="6" t="s">
        <v>1198</v>
      </c>
      <c r="G58"/>
      <c r="H58"/>
      <c r="I58"/>
    </row>
    <row r="59" spans="2:9" ht="16.5" thickBot="1" x14ac:dyDescent="0.3">
      <c r="B59" s="5" t="s">
        <v>644</v>
      </c>
      <c r="C59" s="5" t="s">
        <v>192</v>
      </c>
      <c r="D59" s="6">
        <v>0</v>
      </c>
      <c r="E59" s="6" t="s">
        <v>1197</v>
      </c>
      <c r="G59"/>
      <c r="H59"/>
      <c r="I59"/>
    </row>
    <row r="60" spans="2:9" ht="16.5" thickBot="1" x14ac:dyDescent="0.3">
      <c r="B60" s="5" t="s">
        <v>109</v>
      </c>
      <c r="C60" s="5" t="s">
        <v>884</v>
      </c>
      <c r="D60" s="6">
        <v>0</v>
      </c>
      <c r="E60" s="6" t="s">
        <v>1199</v>
      </c>
      <c r="G60"/>
      <c r="H60"/>
      <c r="I60"/>
    </row>
    <row r="61" spans="2:9" ht="16.5" thickBot="1" x14ac:dyDescent="0.3">
      <c r="B61" s="5" t="s">
        <v>192</v>
      </c>
      <c r="C61" s="5" t="s">
        <v>884</v>
      </c>
      <c r="D61" s="6">
        <v>0</v>
      </c>
      <c r="E61" s="6" t="s">
        <v>1200</v>
      </c>
      <c r="G61"/>
      <c r="H61"/>
      <c r="I61"/>
    </row>
    <row r="62" spans="2:9" ht="16.5" thickBot="1" x14ac:dyDescent="0.3">
      <c r="B62" s="5" t="s">
        <v>49</v>
      </c>
      <c r="C62" s="5" t="s">
        <v>884</v>
      </c>
      <c r="D62" s="6">
        <v>0</v>
      </c>
      <c r="E62" s="6" t="s">
        <v>1201</v>
      </c>
      <c r="G62"/>
      <c r="H62"/>
      <c r="I62"/>
    </row>
    <row r="63" spans="2:9" ht="16.5" thickBot="1" x14ac:dyDescent="0.3">
      <c r="B63" s="5" t="s">
        <v>49</v>
      </c>
      <c r="C63" s="5" t="s">
        <v>644</v>
      </c>
      <c r="D63" s="6">
        <v>100</v>
      </c>
      <c r="E63" s="6" t="s">
        <v>1202</v>
      </c>
      <c r="G63"/>
      <c r="H63"/>
      <c r="I63"/>
    </row>
    <row r="64" spans="2:9" ht="16.5" thickBot="1" x14ac:dyDescent="0.3">
      <c r="B64" s="5" t="s">
        <v>644</v>
      </c>
      <c r="C64" s="5" t="s">
        <v>941</v>
      </c>
      <c r="D64" s="6">
        <v>3</v>
      </c>
      <c r="E64" s="6" t="s">
        <v>1203</v>
      </c>
      <c r="G64"/>
      <c r="H64"/>
      <c r="I64"/>
    </row>
    <row r="65" spans="2:9" ht="16.5" thickBot="1" x14ac:dyDescent="0.3">
      <c r="B65" s="5" t="s">
        <v>644</v>
      </c>
      <c r="C65" s="5" t="s">
        <v>273</v>
      </c>
      <c r="D65" s="6">
        <v>0</v>
      </c>
      <c r="E65" s="6" t="s">
        <v>1204</v>
      </c>
      <c r="G65"/>
      <c r="H65"/>
      <c r="I65"/>
    </row>
    <row r="66" spans="2:9" ht="16.5" thickBot="1" x14ac:dyDescent="0.3">
      <c r="B66" s="5" t="s">
        <v>680</v>
      </c>
      <c r="C66" s="5" t="s">
        <v>969</v>
      </c>
      <c r="D66" s="6">
        <v>20</v>
      </c>
      <c r="E66" s="6" t="s">
        <v>1205</v>
      </c>
      <c r="G66"/>
      <c r="H66"/>
      <c r="I66"/>
    </row>
    <row r="67" spans="2:9" ht="16.5" thickBot="1" x14ac:dyDescent="0.3">
      <c r="B67" s="5" t="s">
        <v>680</v>
      </c>
      <c r="C67" s="5" t="s">
        <v>268</v>
      </c>
      <c r="D67" s="6">
        <v>13</v>
      </c>
      <c r="E67" s="6" t="s">
        <v>1206</v>
      </c>
      <c r="G67"/>
      <c r="H67"/>
      <c r="I67"/>
    </row>
    <row r="68" spans="2:9" ht="16.5" thickBot="1" x14ac:dyDescent="0.3">
      <c r="B68" s="5" t="s">
        <v>694</v>
      </c>
      <c r="C68" s="5" t="s">
        <v>174</v>
      </c>
      <c r="D68" s="6">
        <v>0</v>
      </c>
      <c r="E68" s="6" t="s">
        <v>1207</v>
      </c>
      <c r="G68"/>
      <c r="H68"/>
      <c r="I68"/>
    </row>
    <row r="69" spans="2:9" ht="16.5" thickBot="1" x14ac:dyDescent="0.3">
      <c r="B69" s="5" t="s">
        <v>694</v>
      </c>
      <c r="C69" s="5" t="s">
        <v>192</v>
      </c>
      <c r="D69" s="6">
        <v>0</v>
      </c>
      <c r="E69" s="6" t="s">
        <v>1208</v>
      </c>
      <c r="G69"/>
      <c r="H69"/>
      <c r="I69"/>
    </row>
    <row r="70" spans="2:9" ht="16.5" thickBot="1" x14ac:dyDescent="0.3">
      <c r="B70" s="5" t="s">
        <v>694</v>
      </c>
      <c r="C70" s="5" t="s">
        <v>192</v>
      </c>
      <c r="D70" s="6">
        <v>20</v>
      </c>
      <c r="E70" s="6" t="s">
        <v>1208</v>
      </c>
      <c r="G70"/>
      <c r="H70"/>
      <c r="I70"/>
    </row>
    <row r="71" spans="2:9" ht="16.5" thickBot="1" x14ac:dyDescent="0.3">
      <c r="B71" s="5" t="s">
        <v>694</v>
      </c>
      <c r="C71" s="5" t="s">
        <v>268</v>
      </c>
      <c r="D71" s="6">
        <v>0</v>
      </c>
      <c r="E71" s="6" t="s">
        <v>1209</v>
      </c>
      <c r="G71"/>
      <c r="H71"/>
      <c r="I71"/>
    </row>
    <row r="72" spans="2:9" ht="16.5" thickBot="1" x14ac:dyDescent="0.3">
      <c r="B72" s="5" t="s">
        <v>694</v>
      </c>
      <c r="C72" s="5" t="s">
        <v>218</v>
      </c>
      <c r="D72" s="6">
        <v>116</v>
      </c>
      <c r="E72" s="6" t="s">
        <v>1210</v>
      </c>
      <c r="G72"/>
      <c r="H72"/>
      <c r="I72"/>
    </row>
    <row r="73" spans="2:9" ht="16.5" thickBot="1" x14ac:dyDescent="0.3">
      <c r="B73" s="5" t="s">
        <v>174</v>
      </c>
      <c r="C73" s="5" t="s">
        <v>1029</v>
      </c>
      <c r="D73" s="6">
        <v>0</v>
      </c>
      <c r="E73" s="6" t="s">
        <v>1211</v>
      </c>
      <c r="G73"/>
      <c r="H73"/>
      <c r="I73"/>
    </row>
    <row r="74" spans="2:9" ht="16.5" thickBot="1" x14ac:dyDescent="0.3">
      <c r="B74" s="5" t="s">
        <v>74</v>
      </c>
      <c r="C74" s="5" t="s">
        <v>1048</v>
      </c>
      <c r="D74" s="6">
        <v>42</v>
      </c>
      <c r="E74" s="6" t="s">
        <v>1212</v>
      </c>
      <c r="G74"/>
      <c r="H74"/>
      <c r="I74"/>
    </row>
    <row r="75" spans="2:9" ht="16.5" thickBot="1" x14ac:dyDescent="0.3">
      <c r="B75" s="5" t="s">
        <v>49</v>
      </c>
      <c r="C75" s="5" t="s">
        <v>1048</v>
      </c>
      <c r="D75" s="6">
        <v>74</v>
      </c>
      <c r="E75" s="6" t="s">
        <v>1213</v>
      </c>
      <c r="G75"/>
      <c r="H75"/>
      <c r="I75"/>
    </row>
    <row r="76" spans="2:9" ht="16.5" thickBot="1" x14ac:dyDescent="0.3">
      <c r="B76" s="5" t="s">
        <v>109</v>
      </c>
      <c r="C76" s="5" t="s">
        <v>680</v>
      </c>
      <c r="D76" s="6">
        <v>138</v>
      </c>
      <c r="E76" s="6" t="s">
        <v>1214</v>
      </c>
      <c r="G76"/>
      <c r="H76"/>
      <c r="I76"/>
    </row>
    <row r="77" spans="2:9" ht="16.5" thickBot="1" x14ac:dyDescent="0.3">
      <c r="B77" s="5" t="s">
        <v>192</v>
      </c>
      <c r="C77" s="5" t="s">
        <v>680</v>
      </c>
      <c r="D77" s="6">
        <v>0</v>
      </c>
      <c r="E77" s="6" t="s">
        <v>1215</v>
      </c>
      <c r="G77"/>
      <c r="H77"/>
      <c r="I77"/>
    </row>
    <row r="78" spans="2:9" ht="16.5" thickBot="1" x14ac:dyDescent="0.3">
      <c r="B78" s="5" t="s">
        <v>192</v>
      </c>
      <c r="C78" s="5" t="s">
        <v>680</v>
      </c>
      <c r="D78" s="6">
        <v>0</v>
      </c>
      <c r="E78" s="6" t="s">
        <v>1215</v>
      </c>
      <c r="G78"/>
      <c r="H78"/>
      <c r="I78"/>
    </row>
    <row r="79" spans="2:9" ht="16.5" thickBot="1" x14ac:dyDescent="0.3">
      <c r="B79" s="5" t="s">
        <v>192</v>
      </c>
      <c r="C79" s="5" t="s">
        <v>680</v>
      </c>
      <c r="D79" s="6">
        <v>0</v>
      </c>
      <c r="E79" s="6" t="s">
        <v>1215</v>
      </c>
      <c r="G79"/>
      <c r="H79"/>
      <c r="I79"/>
    </row>
    <row r="80" spans="2:9" ht="16.5" thickBot="1" x14ac:dyDescent="0.3">
      <c r="B80" s="5" t="s">
        <v>192</v>
      </c>
      <c r="C80" s="5" t="s">
        <v>680</v>
      </c>
      <c r="D80" s="6">
        <v>89</v>
      </c>
      <c r="E80" s="6" t="s">
        <v>1215</v>
      </c>
      <c r="G80"/>
      <c r="H80"/>
      <c r="I80"/>
    </row>
    <row r="81" spans="2:9" ht="16.5" thickBot="1" x14ac:dyDescent="0.3">
      <c r="B81" s="5" t="s">
        <v>1076</v>
      </c>
      <c r="C81" s="5" t="s">
        <v>751</v>
      </c>
      <c r="D81" s="6">
        <v>18</v>
      </c>
      <c r="E81" s="6" t="s">
        <v>1216</v>
      </c>
      <c r="G81"/>
      <c r="H81"/>
      <c r="I81"/>
    </row>
    <row r="82" spans="2:9" ht="16.5" thickBot="1" x14ac:dyDescent="0.3">
      <c r="B82" s="5" t="s">
        <v>174</v>
      </c>
      <c r="C82" s="5" t="s">
        <v>694</v>
      </c>
      <c r="D82" s="6">
        <v>0</v>
      </c>
      <c r="E82" s="6" t="s">
        <v>1217</v>
      </c>
      <c r="G82"/>
      <c r="H82"/>
      <c r="I82"/>
    </row>
    <row r="83" spans="2:9" ht="16.5" thickBot="1" x14ac:dyDescent="0.3">
      <c r="B83" s="5" t="s">
        <v>49</v>
      </c>
      <c r="C83" s="5" t="s">
        <v>778</v>
      </c>
      <c r="D83" s="6">
        <v>27</v>
      </c>
      <c r="E83" s="6" t="s">
        <v>1218</v>
      </c>
      <c r="G83"/>
      <c r="H83"/>
      <c r="I83"/>
    </row>
    <row r="84" spans="2:9" ht="16.5" thickBot="1" x14ac:dyDescent="0.3">
      <c r="B84" s="5" t="s">
        <v>101</v>
      </c>
      <c r="C84" s="5" t="s">
        <v>778</v>
      </c>
      <c r="D84" s="6">
        <v>0</v>
      </c>
      <c r="E84" s="6" t="s">
        <v>1219</v>
      </c>
      <c r="G84"/>
      <c r="H84"/>
      <c r="I84"/>
    </row>
    <row r="85" spans="2:9" ht="16.5" thickBot="1" x14ac:dyDescent="0.3">
      <c r="B85" s="5" t="s">
        <v>694</v>
      </c>
      <c r="C85" s="5" t="s">
        <v>1132</v>
      </c>
      <c r="D85" s="6">
        <v>0</v>
      </c>
      <c r="E85" s="6" t="s">
        <v>1220</v>
      </c>
      <c r="G85"/>
      <c r="H85"/>
      <c r="I85"/>
    </row>
    <row r="86" spans="2:9" ht="16.5" thickBot="1" x14ac:dyDescent="0.3">
      <c r="B86" s="5" t="s">
        <v>453</v>
      </c>
      <c r="C86" s="5" t="s">
        <v>101</v>
      </c>
      <c r="D86" s="6">
        <v>0</v>
      </c>
      <c r="E86" s="6" t="s">
        <v>1221</v>
      </c>
      <c r="G86"/>
      <c r="H86"/>
      <c r="I86"/>
    </row>
    <row r="87" spans="2:9" ht="16.5" thickBot="1" x14ac:dyDescent="0.3">
      <c r="B87" s="5" t="s">
        <v>1141</v>
      </c>
      <c r="C87" s="5" t="s">
        <v>101</v>
      </c>
      <c r="D87" s="6">
        <v>0</v>
      </c>
      <c r="E87" s="6" t="s">
        <v>1222</v>
      </c>
      <c r="G87"/>
      <c r="H87"/>
      <c r="I87"/>
    </row>
    <row r="88" spans="2:9" ht="16.5" thickBot="1" x14ac:dyDescent="0.3">
      <c r="B88" s="5" t="s">
        <v>109</v>
      </c>
      <c r="C88" s="5" t="s">
        <v>110</v>
      </c>
      <c r="D88" s="6">
        <v>13</v>
      </c>
      <c r="E88" s="6" t="s">
        <v>1162</v>
      </c>
      <c r="G88"/>
      <c r="H88"/>
      <c r="I88"/>
    </row>
    <row r="89" spans="2:9" ht="16.5" thickBot="1" x14ac:dyDescent="0.3">
      <c r="B89" s="5" t="s">
        <v>109</v>
      </c>
      <c r="C89" s="5" t="s">
        <v>230</v>
      </c>
      <c r="D89" s="6">
        <v>32</v>
      </c>
      <c r="E89" s="6" t="s">
        <v>1166</v>
      </c>
      <c r="G89"/>
      <c r="H89"/>
      <c r="I89"/>
    </row>
    <row r="90" spans="2:9" ht="16.5" thickBot="1" x14ac:dyDescent="0.3">
      <c r="B90" s="5" t="s">
        <v>192</v>
      </c>
      <c r="C90" s="5" t="s">
        <v>230</v>
      </c>
      <c r="D90" s="6">
        <v>17</v>
      </c>
      <c r="E90" s="6" t="s">
        <v>1167</v>
      </c>
      <c r="G90"/>
      <c r="H90"/>
      <c r="I90"/>
    </row>
    <row r="91" spans="2:9" ht="16.5" thickBot="1" x14ac:dyDescent="0.3">
      <c r="B91" s="5" t="s">
        <v>192</v>
      </c>
      <c r="C91" s="5" t="s">
        <v>319</v>
      </c>
      <c r="D91" s="6">
        <v>168</v>
      </c>
      <c r="E91" s="6" t="s">
        <v>1223</v>
      </c>
      <c r="G91"/>
      <c r="H91"/>
      <c r="I91"/>
    </row>
    <row r="92" spans="2:9" ht="16.5" thickBot="1" x14ac:dyDescent="0.3">
      <c r="B92" s="5" t="s">
        <v>109</v>
      </c>
      <c r="C92" s="5" t="s">
        <v>325</v>
      </c>
      <c r="D92" s="6">
        <v>0</v>
      </c>
      <c r="E92" s="6" t="s">
        <v>1170</v>
      </c>
      <c r="G92"/>
      <c r="H92"/>
      <c r="I92"/>
    </row>
    <row r="93" spans="2:9" ht="16.5" thickBot="1" x14ac:dyDescent="0.3">
      <c r="B93" s="5" t="s">
        <v>174</v>
      </c>
      <c r="C93" s="5" t="s">
        <v>325</v>
      </c>
      <c r="D93" s="6">
        <v>0</v>
      </c>
      <c r="E93" s="6" t="s">
        <v>1224</v>
      </c>
      <c r="G93"/>
      <c r="H93"/>
      <c r="I93"/>
    </row>
    <row r="94" spans="2:9" ht="16.5" thickBot="1" x14ac:dyDescent="0.3">
      <c r="B94" s="5" t="s">
        <v>174</v>
      </c>
      <c r="C94" s="5" t="s">
        <v>402</v>
      </c>
      <c r="D94" s="6">
        <v>249</v>
      </c>
      <c r="E94" s="6" t="s">
        <v>1225</v>
      </c>
      <c r="G94"/>
      <c r="H94"/>
      <c r="I94"/>
    </row>
    <row r="95" spans="2:9" ht="16.5" thickBot="1" x14ac:dyDescent="0.3">
      <c r="B95" s="5" t="s">
        <v>174</v>
      </c>
      <c r="C95" s="5" t="s">
        <v>402</v>
      </c>
      <c r="D95" s="6">
        <v>249</v>
      </c>
      <c r="E95" s="6" t="s">
        <v>1225</v>
      </c>
      <c r="G95"/>
      <c r="H95"/>
      <c r="I95"/>
    </row>
    <row r="96" spans="2:9" ht="16.5" thickBot="1" x14ac:dyDescent="0.3">
      <c r="B96" s="5" t="s">
        <v>218</v>
      </c>
      <c r="C96" s="5" t="s">
        <v>402</v>
      </c>
      <c r="D96" s="6">
        <v>0</v>
      </c>
      <c r="E96" s="6" t="s">
        <v>1226</v>
      </c>
      <c r="G96"/>
      <c r="H96"/>
      <c r="I96"/>
    </row>
    <row r="97" spans="2:9" ht="16.5" thickBot="1" x14ac:dyDescent="0.3">
      <c r="B97" s="5" t="s">
        <v>74</v>
      </c>
      <c r="C97" s="5" t="s">
        <v>430</v>
      </c>
      <c r="D97" s="6">
        <v>20</v>
      </c>
      <c r="E97" s="6" t="s">
        <v>1227</v>
      </c>
      <c r="G97"/>
      <c r="H97"/>
      <c r="I97"/>
    </row>
    <row r="98" spans="2:9" ht="16.5" thickBot="1" x14ac:dyDescent="0.3">
      <c r="B98" s="5" t="s">
        <v>453</v>
      </c>
      <c r="C98" s="5" t="s">
        <v>268</v>
      </c>
      <c r="D98" s="6">
        <v>0</v>
      </c>
      <c r="E98" s="6" t="s">
        <v>1173</v>
      </c>
      <c r="G98"/>
      <c r="H98"/>
      <c r="I98"/>
    </row>
    <row r="99" spans="2:9" ht="16.5" thickBot="1" x14ac:dyDescent="0.3">
      <c r="B99" s="5" t="s">
        <v>109</v>
      </c>
      <c r="C99" s="5" t="s">
        <v>453</v>
      </c>
      <c r="D99" s="6">
        <v>15</v>
      </c>
      <c r="E99" s="6" t="s">
        <v>1176</v>
      </c>
      <c r="G99"/>
      <c r="H99"/>
      <c r="I99"/>
    </row>
    <row r="100" spans="2:9" ht="16.5" thickBot="1" x14ac:dyDescent="0.3">
      <c r="B100" s="5" t="s">
        <v>109</v>
      </c>
      <c r="C100" s="5" t="s">
        <v>453</v>
      </c>
      <c r="D100" s="6">
        <v>40</v>
      </c>
      <c r="E100" s="6" t="s">
        <v>1176</v>
      </c>
      <c r="G100"/>
      <c r="H100"/>
      <c r="I100"/>
    </row>
    <row r="101" spans="2:9" ht="16.5" thickBot="1" x14ac:dyDescent="0.3">
      <c r="B101" s="5" t="s">
        <v>109</v>
      </c>
      <c r="C101" s="5" t="s">
        <v>453</v>
      </c>
      <c r="D101" s="6">
        <v>115</v>
      </c>
      <c r="E101" s="6" t="s">
        <v>1176</v>
      </c>
      <c r="G101"/>
      <c r="H101"/>
      <c r="I101"/>
    </row>
    <row r="102" spans="2:9" ht="16.5" thickBot="1" x14ac:dyDescent="0.3">
      <c r="B102" s="5" t="s">
        <v>109</v>
      </c>
      <c r="C102" s="5" t="s">
        <v>453</v>
      </c>
      <c r="D102" s="6">
        <v>12</v>
      </c>
      <c r="E102" s="6" t="s">
        <v>1176</v>
      </c>
      <c r="G102"/>
      <c r="H102"/>
      <c r="I102"/>
    </row>
    <row r="103" spans="2:9" ht="16.5" thickBot="1" x14ac:dyDescent="0.3">
      <c r="B103" s="5" t="s">
        <v>109</v>
      </c>
      <c r="C103" s="5" t="s">
        <v>453</v>
      </c>
      <c r="D103" s="6">
        <v>40</v>
      </c>
      <c r="E103" s="6" t="s">
        <v>1176</v>
      </c>
      <c r="G103"/>
      <c r="H103"/>
      <c r="I103"/>
    </row>
    <row r="104" spans="2:9" ht="16.5" thickBot="1" x14ac:dyDescent="0.3">
      <c r="B104" s="5" t="s">
        <v>74</v>
      </c>
      <c r="C104" s="5" t="s">
        <v>453</v>
      </c>
      <c r="D104" s="6">
        <v>3</v>
      </c>
      <c r="E104" s="6" t="s">
        <v>1228</v>
      </c>
      <c r="G104"/>
      <c r="H104"/>
      <c r="I104"/>
    </row>
    <row r="105" spans="2:9" ht="16.5" thickBot="1" x14ac:dyDescent="0.3">
      <c r="B105" s="5" t="s">
        <v>192</v>
      </c>
      <c r="C105" s="5" t="s">
        <v>453</v>
      </c>
      <c r="D105" s="6">
        <v>0</v>
      </c>
      <c r="E105" s="6" t="s">
        <v>1178</v>
      </c>
      <c r="G105"/>
      <c r="H105"/>
      <c r="I105"/>
    </row>
    <row r="106" spans="2:9" ht="16.5" thickBot="1" x14ac:dyDescent="0.3">
      <c r="B106" s="5" t="s">
        <v>192</v>
      </c>
      <c r="C106" s="5" t="s">
        <v>453</v>
      </c>
      <c r="D106" s="6">
        <v>0</v>
      </c>
      <c r="E106" s="6" t="s">
        <v>1178</v>
      </c>
      <c r="G106"/>
      <c r="H106"/>
      <c r="I106"/>
    </row>
    <row r="107" spans="2:9" ht="16.5" thickBot="1" x14ac:dyDescent="0.3">
      <c r="B107" s="5" t="s">
        <v>109</v>
      </c>
      <c r="C107" s="5" t="s">
        <v>680</v>
      </c>
      <c r="D107" s="6">
        <v>0</v>
      </c>
      <c r="E107" s="6" t="s">
        <v>1214</v>
      </c>
      <c r="G107"/>
      <c r="H107"/>
      <c r="I107"/>
    </row>
    <row r="108" spans="2:9" ht="16.5" thickBot="1" x14ac:dyDescent="0.3">
      <c r="B108" s="5" t="s">
        <v>218</v>
      </c>
      <c r="C108" s="5" t="s">
        <v>453</v>
      </c>
      <c r="D108" s="6">
        <v>136</v>
      </c>
      <c r="E108" s="6" t="s">
        <v>1180</v>
      </c>
      <c r="G108"/>
      <c r="H108"/>
      <c r="I108"/>
    </row>
    <row r="109" spans="2:9" ht="16.5" thickBot="1" x14ac:dyDescent="0.3">
      <c r="B109" s="5" t="s">
        <v>101</v>
      </c>
      <c r="C109" s="5" t="s">
        <v>453</v>
      </c>
      <c r="D109" s="6">
        <v>0</v>
      </c>
      <c r="E109" s="6" t="s">
        <v>1229</v>
      </c>
      <c r="G109"/>
      <c r="H109"/>
      <c r="I109"/>
    </row>
    <row r="110" spans="2:9" ht="16.5" thickBot="1" x14ac:dyDescent="0.3">
      <c r="B110" s="5" t="s">
        <v>174</v>
      </c>
      <c r="C110" s="5" t="s">
        <v>402</v>
      </c>
      <c r="D110" s="6">
        <v>99</v>
      </c>
      <c r="E110" s="6" t="s">
        <v>1225</v>
      </c>
      <c r="G110"/>
      <c r="H110"/>
      <c r="I110"/>
    </row>
    <row r="111" spans="2:9" ht="16.5" thickBot="1" x14ac:dyDescent="0.3">
      <c r="B111" s="5" t="s">
        <v>453</v>
      </c>
      <c r="C111" s="5" t="s">
        <v>109</v>
      </c>
      <c r="D111" s="6">
        <v>0</v>
      </c>
      <c r="E111" s="6" t="s">
        <v>1182</v>
      </c>
      <c r="G111"/>
      <c r="H111"/>
      <c r="I111"/>
    </row>
    <row r="112" spans="2:9" ht="16.5" thickBot="1" x14ac:dyDescent="0.3">
      <c r="B112" s="5" t="s">
        <v>453</v>
      </c>
      <c r="C112" s="5" t="s">
        <v>109</v>
      </c>
      <c r="D112" s="6">
        <v>0</v>
      </c>
      <c r="E112" s="6" t="s">
        <v>1182</v>
      </c>
      <c r="G112"/>
      <c r="H112"/>
      <c r="I112"/>
    </row>
    <row r="113" spans="2:9" ht="16.5" thickBot="1" x14ac:dyDescent="0.3">
      <c r="B113" s="5" t="s">
        <v>644</v>
      </c>
      <c r="C113" s="5" t="s">
        <v>109</v>
      </c>
      <c r="D113" s="6">
        <v>0</v>
      </c>
      <c r="E113" s="6" t="s">
        <v>1183</v>
      </c>
      <c r="G113"/>
      <c r="H113"/>
      <c r="I113"/>
    </row>
    <row r="114" spans="2:9" ht="16.5" thickBot="1" x14ac:dyDescent="0.3">
      <c r="B114" s="5" t="s">
        <v>644</v>
      </c>
      <c r="C114" s="5" t="s">
        <v>109</v>
      </c>
      <c r="D114" s="6">
        <v>25</v>
      </c>
      <c r="E114" s="6" t="s">
        <v>1183</v>
      </c>
      <c r="G114"/>
      <c r="H114"/>
      <c r="I114"/>
    </row>
    <row r="115" spans="2:9" ht="16.5" thickBot="1" x14ac:dyDescent="0.3">
      <c r="B115" s="5" t="s">
        <v>644</v>
      </c>
      <c r="C115" s="5" t="s">
        <v>109</v>
      </c>
      <c r="D115" s="6">
        <v>24</v>
      </c>
      <c r="E115" s="6" t="s">
        <v>1183</v>
      </c>
      <c r="G115"/>
      <c r="H115"/>
      <c r="I115"/>
    </row>
    <row r="116" spans="2:9" ht="16.5" thickBot="1" x14ac:dyDescent="0.3">
      <c r="B116" s="5" t="s">
        <v>174</v>
      </c>
      <c r="C116" s="5" t="s">
        <v>884</v>
      </c>
      <c r="D116" s="6">
        <v>119</v>
      </c>
      <c r="E116" s="6" t="s">
        <v>1185</v>
      </c>
      <c r="G116"/>
      <c r="H116"/>
      <c r="I116"/>
    </row>
    <row r="117" spans="2:9" ht="16.5" thickBot="1" x14ac:dyDescent="0.3">
      <c r="B117" s="5" t="s">
        <v>174</v>
      </c>
      <c r="C117" s="5" t="s">
        <v>644</v>
      </c>
      <c r="D117" s="6">
        <v>150</v>
      </c>
      <c r="E117" s="6" t="s">
        <v>1230</v>
      </c>
      <c r="G117"/>
      <c r="H117"/>
      <c r="I117"/>
    </row>
    <row r="118" spans="2:9" ht="16.5" thickBot="1" x14ac:dyDescent="0.3">
      <c r="B118" s="5" t="s">
        <v>74</v>
      </c>
      <c r="C118" s="5" t="s">
        <v>1044</v>
      </c>
      <c r="D118" s="6">
        <v>90</v>
      </c>
      <c r="E118" s="6" t="s">
        <v>1231</v>
      </c>
      <c r="G118"/>
      <c r="H118"/>
      <c r="I118"/>
    </row>
    <row r="119" spans="2:9" ht="16.5" thickBot="1" x14ac:dyDescent="0.3">
      <c r="B119" s="5" t="s">
        <v>644</v>
      </c>
      <c r="C119" s="5" t="s">
        <v>174</v>
      </c>
      <c r="D119" s="6">
        <v>150</v>
      </c>
      <c r="E119" s="6" t="s">
        <v>1189</v>
      </c>
      <c r="G119"/>
      <c r="H119"/>
      <c r="I119"/>
    </row>
    <row r="120" spans="2:9" ht="16.5" thickBot="1" x14ac:dyDescent="0.3">
      <c r="B120" s="5" t="s">
        <v>694</v>
      </c>
      <c r="C120" s="5" t="s">
        <v>174</v>
      </c>
      <c r="D120" s="6">
        <v>315</v>
      </c>
      <c r="E120" s="6" t="s">
        <v>1207</v>
      </c>
      <c r="G120"/>
      <c r="H120"/>
      <c r="I120"/>
    </row>
    <row r="121" spans="2:9" ht="16.5" thickBot="1" x14ac:dyDescent="0.3">
      <c r="B121" s="5" t="s">
        <v>268</v>
      </c>
      <c r="C121" s="5" t="s">
        <v>884</v>
      </c>
      <c r="D121" s="6">
        <v>33</v>
      </c>
      <c r="E121" s="6" t="s">
        <v>1232</v>
      </c>
      <c r="G121"/>
      <c r="H121"/>
      <c r="I121"/>
    </row>
    <row r="122" spans="2:9" ht="16.5" thickBot="1" x14ac:dyDescent="0.3">
      <c r="B122" s="5" t="s">
        <v>453</v>
      </c>
      <c r="C122" s="5" t="s">
        <v>263</v>
      </c>
      <c r="D122" s="6">
        <v>0</v>
      </c>
      <c r="E122" s="6" t="s">
        <v>1172</v>
      </c>
      <c r="G122"/>
      <c r="H122"/>
      <c r="I122"/>
    </row>
    <row r="123" spans="2:9" ht="16.5" thickBot="1" x14ac:dyDescent="0.3">
      <c r="B123" s="5" t="s">
        <v>644</v>
      </c>
      <c r="C123" s="5" t="s">
        <v>192</v>
      </c>
      <c r="D123" s="6">
        <v>0</v>
      </c>
      <c r="E123" s="6" t="s">
        <v>1197</v>
      </c>
      <c r="G123"/>
      <c r="H123"/>
      <c r="I123"/>
    </row>
    <row r="124" spans="2:9" ht="16.5" thickBot="1" x14ac:dyDescent="0.3">
      <c r="B124" s="5" t="s">
        <v>644</v>
      </c>
      <c r="C124" s="5" t="s">
        <v>192</v>
      </c>
      <c r="D124" s="6">
        <v>0</v>
      </c>
      <c r="E124" s="6" t="s">
        <v>1197</v>
      </c>
      <c r="G124"/>
      <c r="H124"/>
      <c r="I124"/>
    </row>
    <row r="125" spans="2:9" ht="16.5" thickBot="1" x14ac:dyDescent="0.3">
      <c r="B125" s="5" t="s">
        <v>109</v>
      </c>
      <c r="C125" s="5" t="s">
        <v>735</v>
      </c>
      <c r="D125" s="6">
        <v>0</v>
      </c>
      <c r="E125" s="6" t="s">
        <v>1233</v>
      </c>
      <c r="G125"/>
      <c r="H125"/>
      <c r="I125"/>
    </row>
    <row r="126" spans="2:9" ht="16.5" thickBot="1" x14ac:dyDescent="0.3">
      <c r="B126" s="5" t="s">
        <v>109</v>
      </c>
      <c r="C126" s="5" t="s">
        <v>735</v>
      </c>
      <c r="D126" s="6">
        <v>0</v>
      </c>
      <c r="E126" s="6" t="s">
        <v>1233</v>
      </c>
      <c r="G126"/>
      <c r="H126"/>
      <c r="I126"/>
    </row>
    <row r="127" spans="2:9" ht="16.5" thickBot="1" x14ac:dyDescent="0.3">
      <c r="B127" s="5" t="s">
        <v>174</v>
      </c>
      <c r="C127" s="5" t="s">
        <v>735</v>
      </c>
      <c r="D127" s="6">
        <v>17</v>
      </c>
      <c r="E127" s="6" t="s">
        <v>1234</v>
      </c>
      <c r="G127"/>
      <c r="H127"/>
      <c r="I127"/>
    </row>
    <row r="128" spans="2:9" ht="16.5" thickBot="1" x14ac:dyDescent="0.3">
      <c r="B128" s="5" t="s">
        <v>644</v>
      </c>
      <c r="C128" s="5" t="s">
        <v>192</v>
      </c>
      <c r="D128" s="6">
        <v>0</v>
      </c>
      <c r="E128" s="6" t="s">
        <v>1197</v>
      </c>
      <c r="G128"/>
      <c r="H128"/>
      <c r="I128"/>
    </row>
    <row r="129" spans="2:9" ht="16.5" thickBot="1" x14ac:dyDescent="0.3">
      <c r="B129" s="5" t="s">
        <v>109</v>
      </c>
      <c r="C129" s="5" t="s">
        <v>879</v>
      </c>
      <c r="D129" s="6">
        <v>0</v>
      </c>
      <c r="E129" s="6" t="s">
        <v>1235</v>
      </c>
      <c r="G129"/>
      <c r="H129"/>
      <c r="I129"/>
    </row>
    <row r="130" spans="2:9" ht="16.5" thickBot="1" x14ac:dyDescent="0.3">
      <c r="B130" s="5" t="s">
        <v>109</v>
      </c>
      <c r="C130" s="5" t="s">
        <v>884</v>
      </c>
      <c r="D130" s="6">
        <v>0</v>
      </c>
      <c r="E130" s="6" t="s">
        <v>1199</v>
      </c>
      <c r="G130"/>
      <c r="H130"/>
      <c r="I130"/>
    </row>
    <row r="131" spans="2:9" ht="16.5" thickBot="1" x14ac:dyDescent="0.3">
      <c r="B131" s="5" t="s">
        <v>174</v>
      </c>
      <c r="C131" s="5" t="s">
        <v>884</v>
      </c>
      <c r="D131" s="6">
        <v>0</v>
      </c>
      <c r="E131" s="6" t="s">
        <v>1185</v>
      </c>
      <c r="G131"/>
      <c r="H131"/>
      <c r="I131"/>
    </row>
    <row r="132" spans="2:9" ht="16.5" thickBot="1" x14ac:dyDescent="0.3">
      <c r="B132" s="5" t="s">
        <v>174</v>
      </c>
      <c r="C132" s="5" t="s">
        <v>884</v>
      </c>
      <c r="D132" s="6">
        <v>26</v>
      </c>
      <c r="E132" s="6" t="s">
        <v>1185</v>
      </c>
      <c r="G132"/>
      <c r="H132"/>
      <c r="I132"/>
    </row>
    <row r="133" spans="2:9" ht="16.5" thickBot="1" x14ac:dyDescent="0.3">
      <c r="B133" s="5" t="s">
        <v>268</v>
      </c>
      <c r="C133" s="5" t="s">
        <v>884</v>
      </c>
      <c r="D133" s="6">
        <v>0</v>
      </c>
      <c r="E133" s="6" t="s">
        <v>1232</v>
      </c>
      <c r="G133"/>
      <c r="H133"/>
      <c r="I133"/>
    </row>
    <row r="134" spans="2:9" ht="16.5" thickBot="1" x14ac:dyDescent="0.3">
      <c r="B134" s="5" t="s">
        <v>273</v>
      </c>
      <c r="C134" s="5" t="s">
        <v>325</v>
      </c>
      <c r="D134" s="6">
        <v>0</v>
      </c>
      <c r="E134" s="6" t="s">
        <v>1236</v>
      </c>
      <c r="G134"/>
      <c r="H134"/>
      <c r="I134"/>
    </row>
    <row r="135" spans="2:9" ht="16.5" thickBot="1" x14ac:dyDescent="0.3">
      <c r="B135" s="5" t="s">
        <v>109</v>
      </c>
      <c r="C135" s="5" t="s">
        <v>644</v>
      </c>
      <c r="D135" s="6">
        <v>40</v>
      </c>
      <c r="E135" s="6" t="s">
        <v>1237</v>
      </c>
      <c r="G135"/>
      <c r="H135"/>
      <c r="I135"/>
    </row>
    <row r="136" spans="2:9" ht="16.5" thickBot="1" x14ac:dyDescent="0.3">
      <c r="B136" s="5" t="s">
        <v>192</v>
      </c>
      <c r="C136" s="5" t="s">
        <v>644</v>
      </c>
      <c r="D136" s="6">
        <v>0</v>
      </c>
      <c r="E136" s="6" t="s">
        <v>1238</v>
      </c>
      <c r="G136"/>
      <c r="H136"/>
      <c r="I136"/>
    </row>
    <row r="137" spans="2:9" ht="16.5" thickBot="1" x14ac:dyDescent="0.3">
      <c r="B137" s="5" t="s">
        <v>453</v>
      </c>
      <c r="C137" s="5" t="s">
        <v>273</v>
      </c>
      <c r="D137" s="6">
        <v>0</v>
      </c>
      <c r="E137" s="6" t="s">
        <v>1239</v>
      </c>
      <c r="G137"/>
      <c r="H137"/>
      <c r="I137"/>
    </row>
    <row r="138" spans="2:9" ht="16.5" thickBot="1" x14ac:dyDescent="0.3">
      <c r="B138" s="5" t="s">
        <v>642</v>
      </c>
      <c r="C138" s="5" t="s">
        <v>273</v>
      </c>
      <c r="D138" s="6">
        <v>0</v>
      </c>
      <c r="E138" s="6" t="s">
        <v>1240</v>
      </c>
      <c r="G138"/>
      <c r="H138"/>
      <c r="I138"/>
    </row>
    <row r="139" spans="2:9" ht="16.5" thickBot="1" x14ac:dyDescent="0.3">
      <c r="B139" s="5" t="s">
        <v>644</v>
      </c>
      <c r="C139" s="5" t="s">
        <v>273</v>
      </c>
      <c r="D139" s="6">
        <v>150</v>
      </c>
      <c r="E139" s="6" t="s">
        <v>1204</v>
      </c>
      <c r="G139"/>
      <c r="H139"/>
      <c r="I139"/>
    </row>
    <row r="140" spans="2:9" ht="16.5" thickBot="1" x14ac:dyDescent="0.3">
      <c r="B140" s="5" t="s">
        <v>101</v>
      </c>
      <c r="C140" s="5" t="s">
        <v>965</v>
      </c>
      <c r="D140" s="6">
        <v>0</v>
      </c>
      <c r="E140" s="6" t="s">
        <v>1241</v>
      </c>
      <c r="G140"/>
      <c r="H140"/>
      <c r="I140"/>
    </row>
    <row r="141" spans="2:9" ht="16.5" thickBot="1" x14ac:dyDescent="0.3">
      <c r="B141" s="5" t="s">
        <v>192</v>
      </c>
      <c r="C141" s="5" t="s">
        <v>503</v>
      </c>
      <c r="D141" s="6">
        <v>105</v>
      </c>
      <c r="E141" s="6" t="s">
        <v>1242</v>
      </c>
      <c r="G141"/>
      <c r="H141"/>
      <c r="I141"/>
    </row>
    <row r="142" spans="2:9" ht="16.5" thickBot="1" x14ac:dyDescent="0.3">
      <c r="B142" s="5" t="s">
        <v>644</v>
      </c>
      <c r="C142" s="5" t="s">
        <v>192</v>
      </c>
      <c r="D142" s="6">
        <v>0</v>
      </c>
      <c r="E142" s="6" t="s">
        <v>1197</v>
      </c>
      <c r="G142"/>
      <c r="H142"/>
      <c r="I142"/>
    </row>
    <row r="143" spans="2:9" ht="16.5" thickBot="1" x14ac:dyDescent="0.3">
      <c r="B143" s="5" t="s">
        <v>955</v>
      </c>
      <c r="C143" s="5" t="s">
        <v>964</v>
      </c>
      <c r="D143" s="6">
        <v>0</v>
      </c>
      <c r="E143" s="6" t="s">
        <v>1243</v>
      </c>
      <c r="G143"/>
      <c r="H143"/>
      <c r="I143"/>
    </row>
    <row r="144" spans="2:9" ht="16.5" thickBot="1" x14ac:dyDescent="0.3">
      <c r="B144" s="5" t="s">
        <v>680</v>
      </c>
      <c r="C144" s="5" t="s">
        <v>192</v>
      </c>
      <c r="D144" s="6">
        <v>79</v>
      </c>
      <c r="E144" s="6" t="s">
        <v>1244</v>
      </c>
      <c r="G144"/>
      <c r="H144"/>
      <c r="I144"/>
    </row>
    <row r="145" spans="2:9" ht="16.5" thickBot="1" x14ac:dyDescent="0.3">
      <c r="B145" s="5" t="s">
        <v>680</v>
      </c>
      <c r="C145" s="5" t="s">
        <v>192</v>
      </c>
      <c r="D145" s="6">
        <v>42</v>
      </c>
      <c r="E145" s="6" t="s">
        <v>1244</v>
      </c>
      <c r="G145"/>
      <c r="H145"/>
      <c r="I145"/>
    </row>
    <row r="146" spans="2:9" ht="16.5" thickBot="1" x14ac:dyDescent="0.3">
      <c r="B146" s="5" t="s">
        <v>694</v>
      </c>
      <c r="C146" s="5" t="s">
        <v>192</v>
      </c>
      <c r="D146" s="6">
        <v>0</v>
      </c>
      <c r="E146" s="6" t="s">
        <v>1208</v>
      </c>
      <c r="G146"/>
      <c r="H146"/>
      <c r="I146"/>
    </row>
    <row r="147" spans="2:9" ht="16.5" thickBot="1" x14ac:dyDescent="0.3">
      <c r="B147" s="5" t="s">
        <v>694</v>
      </c>
      <c r="C147" s="5" t="s">
        <v>192</v>
      </c>
      <c r="D147" s="6">
        <v>0</v>
      </c>
      <c r="E147" s="6" t="s">
        <v>1208</v>
      </c>
      <c r="G147"/>
      <c r="H147"/>
      <c r="I147"/>
    </row>
    <row r="148" spans="2:9" ht="16.5" thickBot="1" x14ac:dyDescent="0.3">
      <c r="B148" s="5" t="s">
        <v>430</v>
      </c>
      <c r="C148" s="5" t="s">
        <v>218</v>
      </c>
      <c r="D148" s="6">
        <v>95</v>
      </c>
      <c r="E148" s="6" t="s">
        <v>1245</v>
      </c>
      <c r="G148"/>
      <c r="H148"/>
      <c r="I148"/>
    </row>
    <row r="149" spans="2:9" ht="16.5" thickBot="1" x14ac:dyDescent="0.3">
      <c r="B149" s="5" t="s">
        <v>453</v>
      </c>
      <c r="C149" s="5" t="s">
        <v>218</v>
      </c>
      <c r="D149" s="6">
        <v>0</v>
      </c>
      <c r="E149" s="6" t="s">
        <v>1246</v>
      </c>
      <c r="G149"/>
      <c r="H149"/>
      <c r="I149"/>
    </row>
    <row r="150" spans="2:9" ht="16.5" thickBot="1" x14ac:dyDescent="0.3">
      <c r="B150" s="5" t="s">
        <v>644</v>
      </c>
      <c r="C150" s="5" t="s">
        <v>218</v>
      </c>
      <c r="D150" s="6">
        <v>54</v>
      </c>
      <c r="E150" s="6" t="s">
        <v>1247</v>
      </c>
      <c r="G150"/>
      <c r="H150"/>
      <c r="I150"/>
    </row>
    <row r="151" spans="2:9" ht="16.5" thickBot="1" x14ac:dyDescent="0.3">
      <c r="B151" s="5" t="s">
        <v>680</v>
      </c>
      <c r="C151" s="5" t="s">
        <v>218</v>
      </c>
      <c r="D151" s="6">
        <v>0</v>
      </c>
      <c r="E151" s="6" t="s">
        <v>1248</v>
      </c>
      <c r="G151"/>
      <c r="H151"/>
      <c r="I151"/>
    </row>
    <row r="152" spans="2:9" ht="16.5" thickBot="1" x14ac:dyDescent="0.3">
      <c r="B152" s="5" t="s">
        <v>680</v>
      </c>
      <c r="C152" s="5" t="s">
        <v>218</v>
      </c>
      <c r="D152" s="6">
        <v>0</v>
      </c>
      <c r="E152" s="6" t="s">
        <v>1248</v>
      </c>
      <c r="G152"/>
      <c r="H152"/>
      <c r="I152"/>
    </row>
    <row r="153" spans="2:9" ht="16.5" thickBot="1" x14ac:dyDescent="0.3">
      <c r="B153" s="5" t="s">
        <v>74</v>
      </c>
      <c r="C153" s="5" t="s">
        <v>1048</v>
      </c>
      <c r="D153" s="6">
        <v>25</v>
      </c>
      <c r="E153" s="6" t="s">
        <v>1212</v>
      </c>
      <c r="G153"/>
      <c r="H153"/>
      <c r="I153"/>
    </row>
    <row r="154" spans="2:9" ht="16.5" thickBot="1" x14ac:dyDescent="0.3">
      <c r="B154" s="5" t="s">
        <v>49</v>
      </c>
      <c r="C154" s="5" t="s">
        <v>884</v>
      </c>
      <c r="D154" s="6">
        <v>0</v>
      </c>
      <c r="E154" s="6" t="s">
        <v>1201</v>
      </c>
      <c r="G154"/>
      <c r="H154"/>
      <c r="I154"/>
    </row>
    <row r="155" spans="2:9" ht="16.5" thickBot="1" x14ac:dyDescent="0.3">
      <c r="B155" s="5" t="s">
        <v>101</v>
      </c>
      <c r="C155" s="5" t="s">
        <v>680</v>
      </c>
      <c r="D155" s="6">
        <v>0</v>
      </c>
      <c r="E155" s="6" t="s">
        <v>1249</v>
      </c>
      <c r="G155"/>
      <c r="H155"/>
      <c r="I155"/>
    </row>
    <row r="156" spans="2:9" ht="16.5" thickBot="1" x14ac:dyDescent="0.3">
      <c r="B156" s="5" t="s">
        <v>109</v>
      </c>
      <c r="C156" s="5" t="s">
        <v>751</v>
      </c>
      <c r="D156" s="6">
        <v>0</v>
      </c>
      <c r="E156" s="6" t="s">
        <v>1250</v>
      </c>
      <c r="G156"/>
      <c r="H156"/>
      <c r="I156"/>
    </row>
    <row r="157" spans="2:9" ht="16.5" thickBot="1" x14ac:dyDescent="0.3">
      <c r="B157" s="5" t="s">
        <v>192</v>
      </c>
      <c r="C157" s="5" t="s">
        <v>751</v>
      </c>
      <c r="D157" s="6">
        <v>18</v>
      </c>
      <c r="E157" s="6" t="s">
        <v>1251</v>
      </c>
      <c r="G157"/>
      <c r="H157"/>
      <c r="I157"/>
    </row>
    <row r="158" spans="2:9" ht="16.5" thickBot="1" x14ac:dyDescent="0.3">
      <c r="B158" s="5" t="s">
        <v>192</v>
      </c>
      <c r="C158" s="5" t="s">
        <v>751</v>
      </c>
      <c r="D158" s="6">
        <v>155</v>
      </c>
      <c r="E158" s="6" t="s">
        <v>1251</v>
      </c>
      <c r="G158"/>
      <c r="H158"/>
      <c r="I158"/>
    </row>
    <row r="159" spans="2:9" ht="16.5" thickBot="1" x14ac:dyDescent="0.3">
      <c r="B159" s="5" t="s">
        <v>49</v>
      </c>
      <c r="C159" s="5" t="s">
        <v>1129</v>
      </c>
      <c r="D159" s="6">
        <v>0</v>
      </c>
      <c r="E159" s="6" t="s">
        <v>1252</v>
      </c>
      <c r="G159"/>
      <c r="H159"/>
      <c r="I159"/>
    </row>
    <row r="160" spans="2:9" ht="16.5" thickBot="1" x14ac:dyDescent="0.3">
      <c r="B160" s="5" t="s">
        <v>109</v>
      </c>
      <c r="C160" s="5" t="s">
        <v>694</v>
      </c>
      <c r="D160" s="6">
        <v>0</v>
      </c>
      <c r="E160" s="6" t="s">
        <v>1179</v>
      </c>
      <c r="G160"/>
      <c r="H160"/>
      <c r="I160"/>
    </row>
    <row r="161" spans="2:9" ht="16.5" thickBot="1" x14ac:dyDescent="0.3">
      <c r="B161" s="5" t="s">
        <v>174</v>
      </c>
      <c r="C161" s="5" t="s">
        <v>694</v>
      </c>
      <c r="D161" s="6">
        <v>95</v>
      </c>
      <c r="E161" s="6" t="s">
        <v>1217</v>
      </c>
      <c r="G161"/>
      <c r="H161"/>
      <c r="I161"/>
    </row>
    <row r="162" spans="2:9" ht="16.5" thickBot="1" x14ac:dyDescent="0.3">
      <c r="B162" s="5" t="s">
        <v>101</v>
      </c>
      <c r="C162" s="5" t="s">
        <v>694</v>
      </c>
      <c r="D162" s="6">
        <v>0</v>
      </c>
      <c r="E162" s="6" t="s">
        <v>1253</v>
      </c>
      <c r="G162"/>
      <c r="H162"/>
      <c r="I162"/>
    </row>
    <row r="163" spans="2:9" ht="16.5" thickBot="1" x14ac:dyDescent="0.3">
      <c r="B163" s="5" t="s">
        <v>101</v>
      </c>
      <c r="C163" s="5" t="s">
        <v>453</v>
      </c>
      <c r="D163" s="6">
        <v>0</v>
      </c>
      <c r="E163" s="6" t="s">
        <v>1229</v>
      </c>
      <c r="G163"/>
      <c r="H163"/>
      <c r="I163"/>
    </row>
    <row r="164" spans="2:9" ht="16.5" thickBot="1" x14ac:dyDescent="0.3">
      <c r="B164" s="5" t="s">
        <v>49</v>
      </c>
      <c r="C164" s="5" t="s">
        <v>778</v>
      </c>
      <c r="D164" s="6">
        <v>0</v>
      </c>
      <c r="E164" s="6" t="s">
        <v>1218</v>
      </c>
      <c r="G164"/>
      <c r="H164"/>
      <c r="I164"/>
    </row>
    <row r="165" spans="2:9" ht="16.5" thickBot="1" x14ac:dyDescent="0.3">
      <c r="B165" s="5" t="s">
        <v>644</v>
      </c>
      <c r="C165" s="5" t="s">
        <v>101</v>
      </c>
      <c r="D165" s="6">
        <v>0</v>
      </c>
      <c r="E165" s="6" t="s">
        <v>1254</v>
      </c>
      <c r="G165"/>
      <c r="H165"/>
      <c r="I165"/>
    </row>
    <row r="166" spans="2:9" ht="16.5" thickBot="1" x14ac:dyDescent="0.3">
      <c r="B166" s="5" t="s">
        <v>109</v>
      </c>
      <c r="C166" s="5" t="s">
        <v>110</v>
      </c>
      <c r="D166" s="6">
        <v>63</v>
      </c>
      <c r="E166" s="6" t="s">
        <v>1162</v>
      </c>
      <c r="G166"/>
      <c r="H166"/>
      <c r="I166"/>
    </row>
    <row r="167" spans="2:9" ht="16.5" thickBot="1" x14ac:dyDescent="0.3">
      <c r="B167" s="5" t="s">
        <v>192</v>
      </c>
      <c r="C167" s="5" t="s">
        <v>110</v>
      </c>
      <c r="D167" s="6">
        <v>0</v>
      </c>
      <c r="E167" s="6" t="s">
        <v>1164</v>
      </c>
      <c r="G167"/>
      <c r="H167"/>
      <c r="I167"/>
    </row>
    <row r="168" spans="2:9" ht="16.5" thickBot="1" x14ac:dyDescent="0.3">
      <c r="B168" s="5" t="s">
        <v>49</v>
      </c>
      <c r="C168" s="5" t="s">
        <v>227</v>
      </c>
      <c r="D168" s="6">
        <v>0</v>
      </c>
      <c r="E168" s="6" t="s">
        <v>1255</v>
      </c>
      <c r="G168"/>
      <c r="H168"/>
      <c r="I168"/>
    </row>
    <row r="169" spans="2:9" ht="16.5" thickBot="1" x14ac:dyDescent="0.3">
      <c r="B169" s="5" t="s">
        <v>109</v>
      </c>
      <c r="C169" s="5" t="s">
        <v>230</v>
      </c>
      <c r="D169" s="6">
        <v>0</v>
      </c>
      <c r="E169" s="6" t="s">
        <v>1166</v>
      </c>
      <c r="G169"/>
      <c r="H169"/>
      <c r="I169"/>
    </row>
    <row r="170" spans="2:9" ht="16.5" thickBot="1" x14ac:dyDescent="0.3">
      <c r="B170" s="5" t="s">
        <v>263</v>
      </c>
      <c r="C170" s="5" t="s">
        <v>230</v>
      </c>
      <c r="D170" s="6">
        <v>0</v>
      </c>
      <c r="E170" s="6" t="s">
        <v>1256</v>
      </c>
      <c r="G170"/>
      <c r="H170"/>
      <c r="I170"/>
    </row>
    <row r="171" spans="2:9" ht="16.5" thickBot="1" x14ac:dyDescent="0.3">
      <c r="B171" s="5" t="s">
        <v>101</v>
      </c>
      <c r="C171" s="5" t="s">
        <v>230</v>
      </c>
      <c r="D171" s="6">
        <v>0</v>
      </c>
      <c r="E171" s="6" t="s">
        <v>1257</v>
      </c>
      <c r="G171"/>
      <c r="H171"/>
      <c r="I171"/>
    </row>
    <row r="172" spans="2:9" ht="16.5" thickBot="1" x14ac:dyDescent="0.3">
      <c r="B172" s="5" t="s">
        <v>109</v>
      </c>
      <c r="C172" s="5" t="s">
        <v>325</v>
      </c>
      <c r="D172" s="6">
        <v>0</v>
      </c>
      <c r="E172" s="6" t="s">
        <v>1170</v>
      </c>
      <c r="G172"/>
      <c r="H172"/>
      <c r="I172"/>
    </row>
    <row r="173" spans="2:9" ht="16.5" thickBot="1" x14ac:dyDescent="0.3">
      <c r="B173" s="5" t="s">
        <v>430</v>
      </c>
      <c r="C173" s="5" t="s">
        <v>700</v>
      </c>
      <c r="D173" s="6">
        <v>0</v>
      </c>
      <c r="E173" s="6" t="s">
        <v>1258</v>
      </c>
      <c r="G173"/>
      <c r="H173"/>
      <c r="I173"/>
    </row>
    <row r="174" spans="2:9" ht="16.5" thickBot="1" x14ac:dyDescent="0.3">
      <c r="B174" s="5" t="s">
        <v>460</v>
      </c>
      <c r="C174" s="5" t="s">
        <v>263</v>
      </c>
      <c r="D174" s="6">
        <v>10</v>
      </c>
      <c r="E174" s="6" t="s">
        <v>1259</v>
      </c>
      <c r="G174"/>
      <c r="H174"/>
      <c r="I174"/>
    </row>
    <row r="175" spans="2:9" ht="16.5" thickBot="1" x14ac:dyDescent="0.3">
      <c r="B175" s="5" t="s">
        <v>192</v>
      </c>
      <c r="C175" s="5" t="s">
        <v>402</v>
      </c>
      <c r="D175" s="6">
        <v>23</v>
      </c>
      <c r="E175" s="6" t="s">
        <v>1260</v>
      </c>
      <c r="G175"/>
      <c r="H175"/>
      <c r="I175"/>
    </row>
    <row r="176" spans="2:9" ht="16.5" thickBot="1" x14ac:dyDescent="0.3">
      <c r="B176" s="5" t="s">
        <v>192</v>
      </c>
      <c r="C176" s="5" t="s">
        <v>402</v>
      </c>
      <c r="D176" s="6">
        <v>31</v>
      </c>
      <c r="E176" s="6" t="s">
        <v>1260</v>
      </c>
      <c r="G176"/>
      <c r="H176"/>
      <c r="I176"/>
    </row>
    <row r="177" spans="2:9" ht="16.5" thickBot="1" x14ac:dyDescent="0.3">
      <c r="B177" s="5" t="s">
        <v>192</v>
      </c>
      <c r="C177" s="5" t="s">
        <v>402</v>
      </c>
      <c r="D177" s="6">
        <v>74</v>
      </c>
      <c r="E177" s="6" t="s">
        <v>1260</v>
      </c>
      <c r="G177"/>
      <c r="H177"/>
      <c r="I177"/>
    </row>
    <row r="178" spans="2:9" ht="16.5" thickBot="1" x14ac:dyDescent="0.3">
      <c r="B178" s="5" t="s">
        <v>192</v>
      </c>
      <c r="C178" s="5" t="s">
        <v>501</v>
      </c>
      <c r="D178" s="6">
        <v>270</v>
      </c>
      <c r="E178" s="6" t="s">
        <v>1261</v>
      </c>
      <c r="G178"/>
      <c r="H178"/>
      <c r="I178"/>
    </row>
    <row r="179" spans="2:9" ht="16.5" thickBot="1" x14ac:dyDescent="0.3">
      <c r="B179" s="5" t="s">
        <v>192</v>
      </c>
      <c r="C179" s="5" t="s">
        <v>453</v>
      </c>
      <c r="D179" s="6">
        <v>0</v>
      </c>
      <c r="E179" s="6" t="s">
        <v>1178</v>
      </c>
      <c r="G179"/>
      <c r="H179"/>
      <c r="I179"/>
    </row>
    <row r="180" spans="2:9" ht="16.5" thickBot="1" x14ac:dyDescent="0.3">
      <c r="B180" s="5" t="s">
        <v>192</v>
      </c>
      <c r="C180" s="5" t="s">
        <v>453</v>
      </c>
      <c r="D180" s="6">
        <v>42</v>
      </c>
      <c r="E180" s="6" t="s">
        <v>1178</v>
      </c>
      <c r="G180"/>
      <c r="H180"/>
      <c r="I180"/>
    </row>
    <row r="181" spans="2:9" ht="16.5" thickBot="1" x14ac:dyDescent="0.3">
      <c r="B181" s="5" t="s">
        <v>218</v>
      </c>
      <c r="C181" s="5" t="s">
        <v>453</v>
      </c>
      <c r="D181" s="6">
        <v>83</v>
      </c>
      <c r="E181" s="6" t="s">
        <v>1180</v>
      </c>
      <c r="G181"/>
      <c r="H181"/>
      <c r="I181"/>
    </row>
    <row r="182" spans="2:9" ht="16.5" thickBot="1" x14ac:dyDescent="0.3">
      <c r="B182" s="5" t="s">
        <v>218</v>
      </c>
      <c r="C182" s="5" t="s">
        <v>453</v>
      </c>
      <c r="D182" s="6">
        <v>0</v>
      </c>
      <c r="E182" s="6" t="s">
        <v>1180</v>
      </c>
      <c r="G182"/>
      <c r="H182"/>
      <c r="I182"/>
    </row>
    <row r="183" spans="2:9" ht="16.5" thickBot="1" x14ac:dyDescent="0.3">
      <c r="B183" s="5" t="s">
        <v>174</v>
      </c>
      <c r="C183" s="5" t="s">
        <v>110</v>
      </c>
      <c r="D183" s="6">
        <v>0</v>
      </c>
      <c r="E183" s="6" t="s">
        <v>1163</v>
      </c>
      <c r="G183"/>
      <c r="H183"/>
      <c r="I183"/>
    </row>
    <row r="184" spans="2:9" ht="16.5" thickBot="1" x14ac:dyDescent="0.3">
      <c r="B184" s="5" t="s">
        <v>453</v>
      </c>
      <c r="C184" s="5" t="s">
        <v>109</v>
      </c>
      <c r="D184" s="6">
        <v>0</v>
      </c>
      <c r="E184" s="6" t="s">
        <v>1182</v>
      </c>
      <c r="G184"/>
      <c r="H184"/>
      <c r="I184"/>
    </row>
    <row r="185" spans="2:9" ht="16.5" thickBot="1" x14ac:dyDescent="0.3">
      <c r="B185" s="5" t="s">
        <v>453</v>
      </c>
      <c r="C185" s="5" t="s">
        <v>109</v>
      </c>
      <c r="D185" s="6">
        <v>46</v>
      </c>
      <c r="E185" s="6" t="s">
        <v>1182</v>
      </c>
      <c r="G185"/>
      <c r="H185"/>
      <c r="I185"/>
    </row>
    <row r="186" spans="2:9" ht="16.5" thickBot="1" x14ac:dyDescent="0.3">
      <c r="B186" s="5" t="s">
        <v>453</v>
      </c>
      <c r="C186" s="5" t="s">
        <v>109</v>
      </c>
      <c r="D186" s="6">
        <v>24</v>
      </c>
      <c r="E186" s="6" t="s">
        <v>1182</v>
      </c>
      <c r="G186"/>
      <c r="H186"/>
      <c r="I186"/>
    </row>
    <row r="187" spans="2:9" ht="16.5" thickBot="1" x14ac:dyDescent="0.3">
      <c r="B187" s="5" t="s">
        <v>174</v>
      </c>
      <c r="C187" s="5" t="s">
        <v>453</v>
      </c>
      <c r="D187" s="6">
        <v>0</v>
      </c>
      <c r="E187" s="6" t="s">
        <v>1177</v>
      </c>
      <c r="G187"/>
      <c r="H187"/>
      <c r="I187"/>
    </row>
    <row r="188" spans="2:9" ht="16.5" thickBot="1" x14ac:dyDescent="0.3">
      <c r="B188" s="5" t="s">
        <v>644</v>
      </c>
      <c r="C188" s="5" t="s">
        <v>109</v>
      </c>
      <c r="D188" s="6">
        <v>0</v>
      </c>
      <c r="E188" s="6" t="s">
        <v>1183</v>
      </c>
      <c r="G188"/>
      <c r="H188"/>
      <c r="I188"/>
    </row>
    <row r="189" spans="2:9" ht="16.5" thickBot="1" x14ac:dyDescent="0.3">
      <c r="B189" s="5" t="s">
        <v>174</v>
      </c>
      <c r="C189" s="5" t="s">
        <v>884</v>
      </c>
      <c r="D189" s="6">
        <v>10</v>
      </c>
      <c r="E189" s="6" t="s">
        <v>1185</v>
      </c>
      <c r="G189"/>
      <c r="H189"/>
      <c r="I189"/>
    </row>
    <row r="190" spans="2:9" ht="16.5" thickBot="1" x14ac:dyDescent="0.3">
      <c r="B190" s="5" t="s">
        <v>644</v>
      </c>
      <c r="C190" s="5" t="s">
        <v>109</v>
      </c>
      <c r="D190" s="6">
        <v>24</v>
      </c>
      <c r="E190" s="6" t="s">
        <v>1183</v>
      </c>
      <c r="G190"/>
      <c r="H190"/>
      <c r="I190"/>
    </row>
    <row r="191" spans="2:9" ht="16.5" thickBot="1" x14ac:dyDescent="0.3">
      <c r="B191" s="5" t="s">
        <v>644</v>
      </c>
      <c r="C191" s="5" t="s">
        <v>109</v>
      </c>
      <c r="D191" s="6">
        <v>22</v>
      </c>
      <c r="E191" s="6" t="s">
        <v>1183</v>
      </c>
      <c r="G191"/>
      <c r="H191"/>
      <c r="I191"/>
    </row>
    <row r="192" spans="2:9" ht="16.5" thickBot="1" x14ac:dyDescent="0.3">
      <c r="B192" s="5" t="s">
        <v>453</v>
      </c>
      <c r="C192" s="5" t="s">
        <v>174</v>
      </c>
      <c r="D192" s="6">
        <v>60</v>
      </c>
      <c r="E192" s="6" t="s">
        <v>1187</v>
      </c>
      <c r="G192"/>
      <c r="H192"/>
      <c r="I192"/>
    </row>
    <row r="193" spans="2:9" ht="16.5" thickBot="1" x14ac:dyDescent="0.3">
      <c r="B193" s="5" t="s">
        <v>453</v>
      </c>
      <c r="C193" s="5" t="s">
        <v>174</v>
      </c>
      <c r="D193" s="6">
        <v>0</v>
      </c>
      <c r="E193" s="6" t="s">
        <v>1187</v>
      </c>
      <c r="G193"/>
      <c r="H193"/>
      <c r="I193"/>
    </row>
    <row r="194" spans="2:9" ht="16.5" thickBot="1" x14ac:dyDescent="0.3">
      <c r="B194" s="5" t="s">
        <v>453</v>
      </c>
      <c r="C194" s="5" t="s">
        <v>174</v>
      </c>
      <c r="D194" s="6">
        <v>105</v>
      </c>
      <c r="E194" s="6" t="s">
        <v>1187</v>
      </c>
      <c r="G194"/>
      <c r="H194"/>
      <c r="I194"/>
    </row>
    <row r="195" spans="2:9" ht="16.5" thickBot="1" x14ac:dyDescent="0.3">
      <c r="B195" s="5" t="s">
        <v>694</v>
      </c>
      <c r="C195" s="5" t="s">
        <v>174</v>
      </c>
      <c r="D195" s="6">
        <v>408</v>
      </c>
      <c r="E195" s="6" t="s">
        <v>1207</v>
      </c>
      <c r="G195"/>
      <c r="H195"/>
      <c r="I195"/>
    </row>
    <row r="196" spans="2:9" ht="16.5" thickBot="1" x14ac:dyDescent="0.3">
      <c r="B196" s="5" t="s">
        <v>694</v>
      </c>
      <c r="C196" s="5" t="s">
        <v>174</v>
      </c>
      <c r="D196" s="6">
        <v>210</v>
      </c>
      <c r="E196" s="6" t="s">
        <v>1207</v>
      </c>
      <c r="G196"/>
      <c r="H196"/>
      <c r="I196"/>
    </row>
    <row r="197" spans="2:9" ht="16.5" thickBot="1" x14ac:dyDescent="0.3">
      <c r="B197" s="5" t="s">
        <v>694</v>
      </c>
      <c r="C197" s="5" t="s">
        <v>174</v>
      </c>
      <c r="D197" s="6">
        <v>132</v>
      </c>
      <c r="E197" s="6" t="s">
        <v>1207</v>
      </c>
      <c r="G197"/>
      <c r="H197"/>
      <c r="I197"/>
    </row>
    <row r="198" spans="2:9" ht="16.5" thickBot="1" x14ac:dyDescent="0.3">
      <c r="B198" s="5" t="s">
        <v>644</v>
      </c>
      <c r="C198" s="5" t="s">
        <v>766</v>
      </c>
      <c r="D198" s="6">
        <v>0</v>
      </c>
      <c r="E198" s="6" t="s">
        <v>1262</v>
      </c>
      <c r="G198"/>
      <c r="H198"/>
      <c r="I198"/>
    </row>
    <row r="199" spans="2:9" ht="16.5" thickBot="1" x14ac:dyDescent="0.3">
      <c r="B199" s="5" t="s">
        <v>453</v>
      </c>
      <c r="C199" s="5" t="s">
        <v>768</v>
      </c>
      <c r="D199" s="6">
        <v>28</v>
      </c>
      <c r="E199" s="6" t="s">
        <v>1263</v>
      </c>
      <c r="G199"/>
      <c r="H199"/>
      <c r="I199"/>
    </row>
    <row r="200" spans="2:9" ht="16.5" thickBot="1" x14ac:dyDescent="0.3">
      <c r="B200" s="5" t="s">
        <v>268</v>
      </c>
      <c r="C200" s="5" t="s">
        <v>619</v>
      </c>
      <c r="D200" s="6">
        <v>3</v>
      </c>
      <c r="E200" s="6" t="s">
        <v>1264</v>
      </c>
      <c r="G200"/>
      <c r="H200"/>
      <c r="I200"/>
    </row>
    <row r="201" spans="2:9" ht="16.5" thickBot="1" x14ac:dyDescent="0.3">
      <c r="B201" s="5" t="s">
        <v>644</v>
      </c>
      <c r="C201" s="5" t="s">
        <v>768</v>
      </c>
      <c r="D201" s="6">
        <v>0</v>
      </c>
      <c r="E201" s="6" t="s">
        <v>1192</v>
      </c>
      <c r="G201"/>
      <c r="H201"/>
      <c r="I201"/>
    </row>
    <row r="202" spans="2:9" ht="16.5" thickBot="1" x14ac:dyDescent="0.3">
      <c r="B202" s="5" t="s">
        <v>644</v>
      </c>
      <c r="C202" s="5" t="s">
        <v>174</v>
      </c>
      <c r="D202" s="6">
        <v>146</v>
      </c>
      <c r="E202" s="6" t="s">
        <v>1189</v>
      </c>
      <c r="G202"/>
      <c r="H202"/>
      <c r="I202"/>
    </row>
    <row r="203" spans="2:9" ht="16.5" thickBot="1" x14ac:dyDescent="0.3">
      <c r="B203" s="5" t="s">
        <v>644</v>
      </c>
      <c r="C203" s="5" t="s">
        <v>263</v>
      </c>
      <c r="D203" s="6">
        <v>0</v>
      </c>
      <c r="E203" s="6" t="s">
        <v>1193</v>
      </c>
      <c r="G203"/>
      <c r="H203"/>
      <c r="I203"/>
    </row>
    <row r="204" spans="2:9" ht="16.5" thickBot="1" x14ac:dyDescent="0.3">
      <c r="B204" s="5" t="s">
        <v>110</v>
      </c>
      <c r="C204" s="5" t="s">
        <v>268</v>
      </c>
      <c r="D204" s="6">
        <v>0</v>
      </c>
      <c r="E204" s="6" t="s">
        <v>1265</v>
      </c>
      <c r="G204"/>
      <c r="H204"/>
      <c r="I204"/>
    </row>
    <row r="205" spans="2:9" ht="16.5" thickBot="1" x14ac:dyDescent="0.3">
      <c r="B205" s="5" t="s">
        <v>644</v>
      </c>
      <c r="C205" s="5" t="s">
        <v>268</v>
      </c>
      <c r="D205" s="6">
        <v>0</v>
      </c>
      <c r="E205" s="6" t="s">
        <v>1196</v>
      </c>
      <c r="G205"/>
      <c r="H205"/>
      <c r="I205"/>
    </row>
    <row r="206" spans="2:9" ht="16.5" thickBot="1" x14ac:dyDescent="0.3">
      <c r="B206" s="5" t="s">
        <v>644</v>
      </c>
      <c r="C206" s="5" t="s">
        <v>268</v>
      </c>
      <c r="D206" s="6">
        <v>0</v>
      </c>
      <c r="E206" s="6" t="s">
        <v>1196</v>
      </c>
      <c r="G206"/>
      <c r="H206"/>
      <c r="I206"/>
    </row>
    <row r="207" spans="2:9" ht="16.5" thickBot="1" x14ac:dyDescent="0.3">
      <c r="B207" s="5" t="s">
        <v>644</v>
      </c>
      <c r="C207" s="5" t="s">
        <v>268</v>
      </c>
      <c r="D207" s="6">
        <v>0</v>
      </c>
      <c r="E207" s="6" t="s">
        <v>1196</v>
      </c>
      <c r="G207"/>
      <c r="H207"/>
      <c r="I207"/>
    </row>
    <row r="208" spans="2:9" ht="16.5" thickBot="1" x14ac:dyDescent="0.3">
      <c r="B208" s="5" t="s">
        <v>680</v>
      </c>
      <c r="C208" s="5" t="s">
        <v>268</v>
      </c>
      <c r="D208" s="6">
        <v>0</v>
      </c>
      <c r="E208" s="6" t="s">
        <v>1206</v>
      </c>
      <c r="G208"/>
      <c r="H208"/>
      <c r="I208"/>
    </row>
    <row r="209" spans="2:9" ht="16.5" thickBot="1" x14ac:dyDescent="0.3">
      <c r="B209" s="5" t="s">
        <v>680</v>
      </c>
      <c r="C209" s="5" t="s">
        <v>268</v>
      </c>
      <c r="D209" s="6">
        <v>47</v>
      </c>
      <c r="E209" s="6" t="s">
        <v>1206</v>
      </c>
      <c r="G209"/>
      <c r="H209"/>
      <c r="I209"/>
    </row>
    <row r="210" spans="2:9" ht="16.5" thickBot="1" x14ac:dyDescent="0.3">
      <c r="B210" s="5" t="s">
        <v>192</v>
      </c>
      <c r="C210" s="5" t="s">
        <v>735</v>
      </c>
      <c r="D210" s="6">
        <v>100</v>
      </c>
      <c r="E210" s="6" t="s">
        <v>1266</v>
      </c>
      <c r="G210"/>
      <c r="H210"/>
      <c r="I210"/>
    </row>
    <row r="211" spans="2:9" ht="16.5" thickBot="1" x14ac:dyDescent="0.3">
      <c r="B211" s="5" t="s">
        <v>192</v>
      </c>
      <c r="C211" s="5" t="s">
        <v>735</v>
      </c>
      <c r="D211" s="6">
        <v>0</v>
      </c>
      <c r="E211" s="6" t="s">
        <v>1266</v>
      </c>
      <c r="G211"/>
      <c r="H211"/>
      <c r="I211"/>
    </row>
    <row r="212" spans="2:9" ht="16.5" thickBot="1" x14ac:dyDescent="0.3">
      <c r="B212" s="5" t="s">
        <v>101</v>
      </c>
      <c r="C212" s="5" t="s">
        <v>735</v>
      </c>
      <c r="D212" s="6">
        <v>146</v>
      </c>
      <c r="E212" s="6" t="s">
        <v>1267</v>
      </c>
      <c r="G212"/>
      <c r="H212"/>
      <c r="I212"/>
    </row>
    <row r="213" spans="2:9" ht="16.5" thickBot="1" x14ac:dyDescent="0.3">
      <c r="B213" s="5" t="s">
        <v>109</v>
      </c>
      <c r="C213" s="5" t="s">
        <v>884</v>
      </c>
      <c r="D213" s="6">
        <v>0</v>
      </c>
      <c r="E213" s="6" t="s">
        <v>1199</v>
      </c>
      <c r="G213"/>
      <c r="H213"/>
      <c r="I213"/>
    </row>
    <row r="214" spans="2:9" ht="16.5" thickBot="1" x14ac:dyDescent="0.3">
      <c r="B214" s="5" t="s">
        <v>174</v>
      </c>
      <c r="C214" s="5" t="s">
        <v>884</v>
      </c>
      <c r="D214" s="6">
        <v>0</v>
      </c>
      <c r="E214" s="6" t="s">
        <v>1185</v>
      </c>
      <c r="G214"/>
      <c r="H214"/>
      <c r="I214"/>
    </row>
    <row r="215" spans="2:9" ht="16.5" thickBot="1" x14ac:dyDescent="0.3">
      <c r="B215" s="5" t="s">
        <v>74</v>
      </c>
      <c r="C215" s="5" t="s">
        <v>884</v>
      </c>
      <c r="D215" s="6">
        <v>0</v>
      </c>
      <c r="E215" s="6" t="s">
        <v>1268</v>
      </c>
      <c r="G215"/>
      <c r="H215"/>
      <c r="I215"/>
    </row>
    <row r="216" spans="2:9" ht="16.5" thickBot="1" x14ac:dyDescent="0.3">
      <c r="B216" s="5" t="s">
        <v>101</v>
      </c>
      <c r="C216" s="5" t="s">
        <v>884</v>
      </c>
      <c r="D216" s="6">
        <v>0</v>
      </c>
      <c r="E216" s="6" t="s">
        <v>1269</v>
      </c>
      <c r="G216"/>
      <c r="H216"/>
      <c r="I216"/>
    </row>
    <row r="217" spans="2:9" ht="16.5" thickBot="1" x14ac:dyDescent="0.3">
      <c r="B217" s="5" t="s">
        <v>192</v>
      </c>
      <c r="C217" s="5" t="s">
        <v>884</v>
      </c>
      <c r="D217" s="6">
        <v>5</v>
      </c>
      <c r="E217" s="6" t="s">
        <v>1200</v>
      </c>
      <c r="G217"/>
      <c r="H217"/>
      <c r="I217"/>
    </row>
    <row r="218" spans="2:9" ht="16.5" thickBot="1" x14ac:dyDescent="0.3">
      <c r="B218" s="5" t="s">
        <v>453</v>
      </c>
      <c r="C218" s="5" t="s">
        <v>192</v>
      </c>
      <c r="D218" s="6">
        <v>0</v>
      </c>
      <c r="E218" s="6" t="s">
        <v>1270</v>
      </c>
      <c r="G218"/>
      <c r="H218"/>
      <c r="I218"/>
    </row>
    <row r="219" spans="2:9" ht="16.5" thickBot="1" x14ac:dyDescent="0.3">
      <c r="B219" s="5" t="s">
        <v>192</v>
      </c>
      <c r="C219" s="5" t="s">
        <v>680</v>
      </c>
      <c r="D219" s="6">
        <v>0</v>
      </c>
      <c r="E219" s="6" t="s">
        <v>1215</v>
      </c>
      <c r="G219"/>
      <c r="H219"/>
      <c r="I219"/>
    </row>
    <row r="220" spans="2:9" ht="16.5" thickBot="1" x14ac:dyDescent="0.3">
      <c r="B220" s="5" t="s">
        <v>680</v>
      </c>
      <c r="C220" s="5" t="s">
        <v>192</v>
      </c>
      <c r="D220" s="6">
        <v>51</v>
      </c>
      <c r="E220" s="6" t="s">
        <v>1244</v>
      </c>
      <c r="G220"/>
      <c r="H220"/>
      <c r="I220"/>
    </row>
    <row r="221" spans="2:9" ht="16.5" thickBot="1" x14ac:dyDescent="0.3">
      <c r="B221" s="5" t="s">
        <v>694</v>
      </c>
      <c r="C221" s="5" t="s">
        <v>192</v>
      </c>
      <c r="D221" s="6">
        <v>0</v>
      </c>
      <c r="E221" s="6" t="s">
        <v>1208</v>
      </c>
      <c r="G221"/>
      <c r="H221"/>
      <c r="I221"/>
    </row>
    <row r="222" spans="2:9" ht="16.5" thickBot="1" x14ac:dyDescent="0.3">
      <c r="B222" s="5" t="s">
        <v>101</v>
      </c>
      <c r="C222" s="5" t="s">
        <v>1048</v>
      </c>
      <c r="D222" s="6">
        <v>0</v>
      </c>
      <c r="E222" s="6" t="s">
        <v>1271</v>
      </c>
      <c r="G222"/>
      <c r="H222"/>
      <c r="I222"/>
    </row>
    <row r="223" spans="2:9" ht="16.5" thickBot="1" x14ac:dyDescent="0.3">
      <c r="B223" s="5" t="s">
        <v>174</v>
      </c>
      <c r="C223" s="5" t="s">
        <v>680</v>
      </c>
      <c r="D223" s="6">
        <v>0</v>
      </c>
      <c r="E223" s="6" t="s">
        <v>1272</v>
      </c>
      <c r="G223"/>
      <c r="H223"/>
      <c r="I223"/>
    </row>
    <row r="224" spans="2:9" ht="16.5" thickBot="1" x14ac:dyDescent="0.3">
      <c r="B224" s="5" t="s">
        <v>101</v>
      </c>
      <c r="C224" s="5" t="s">
        <v>680</v>
      </c>
      <c r="D224" s="6">
        <v>0</v>
      </c>
      <c r="E224" s="6" t="s">
        <v>1249</v>
      </c>
      <c r="G224"/>
      <c r="H224"/>
      <c r="I224"/>
    </row>
    <row r="225" spans="2:9" ht="16.5" thickBot="1" x14ac:dyDescent="0.3">
      <c r="B225" s="5" t="s">
        <v>174</v>
      </c>
      <c r="C225" s="5" t="s">
        <v>694</v>
      </c>
      <c r="D225" s="6">
        <v>0</v>
      </c>
      <c r="E225" s="6" t="s">
        <v>1217</v>
      </c>
      <c r="G225"/>
      <c r="H225"/>
      <c r="I225"/>
    </row>
    <row r="226" spans="2:9" ht="16.5" thickBot="1" x14ac:dyDescent="0.3">
      <c r="B226" s="5" t="s">
        <v>955</v>
      </c>
      <c r="C226" s="5" t="s">
        <v>1133</v>
      </c>
      <c r="D226" s="6">
        <v>0</v>
      </c>
      <c r="E226" s="6" t="s">
        <v>1273</v>
      </c>
      <c r="G226"/>
      <c r="H226"/>
      <c r="I226"/>
    </row>
    <row r="227" spans="2:9" ht="16.5" thickBot="1" x14ac:dyDescent="0.3">
      <c r="B227" s="5" t="s">
        <v>644</v>
      </c>
      <c r="C227" s="5" t="s">
        <v>49</v>
      </c>
      <c r="D227" s="6">
        <v>0</v>
      </c>
      <c r="E227" s="6" t="s">
        <v>1274</v>
      </c>
      <c r="G227"/>
      <c r="H227"/>
      <c r="I227"/>
    </row>
    <row r="228" spans="2:9" ht="16.5" thickBot="1" x14ac:dyDescent="0.3">
      <c r="B228" s="5" t="s">
        <v>101</v>
      </c>
      <c r="C228" s="5" t="s">
        <v>735</v>
      </c>
      <c r="D228" s="6">
        <v>100</v>
      </c>
      <c r="E228" s="6" t="s">
        <v>1267</v>
      </c>
      <c r="G228"/>
      <c r="H228"/>
      <c r="I228"/>
    </row>
    <row r="229" spans="2:9" ht="16.5" thickBot="1" x14ac:dyDescent="0.3">
      <c r="B229" s="5" t="s">
        <v>453</v>
      </c>
      <c r="C229" s="5" t="s">
        <v>101</v>
      </c>
      <c r="D229" s="6">
        <v>0</v>
      </c>
      <c r="E229" s="6" t="s">
        <v>1221</v>
      </c>
      <c r="G229"/>
      <c r="H229"/>
      <c r="I229"/>
    </row>
    <row r="230" spans="2:9" ht="16.5" thickBot="1" x14ac:dyDescent="0.3">
      <c r="B230" s="5" t="s">
        <v>453</v>
      </c>
      <c r="C230" s="5" t="s">
        <v>101</v>
      </c>
      <c r="D230" s="6">
        <v>0</v>
      </c>
      <c r="E230" s="6" t="s">
        <v>1221</v>
      </c>
      <c r="G230"/>
      <c r="H230"/>
      <c r="I230"/>
    </row>
    <row r="231" spans="2:9" ht="16.5" thickBot="1" x14ac:dyDescent="0.3">
      <c r="B231" s="5" t="s">
        <v>680</v>
      </c>
      <c r="C231" s="5" t="s">
        <v>101</v>
      </c>
      <c r="D231" s="6">
        <v>142</v>
      </c>
      <c r="E231" s="6" t="s">
        <v>1275</v>
      </c>
      <c r="G231"/>
      <c r="H231"/>
      <c r="I231"/>
    </row>
    <row r="232" spans="2:9" ht="16.5" thickBot="1" x14ac:dyDescent="0.3">
      <c r="B232" s="5" t="s">
        <v>74</v>
      </c>
      <c r="C232" s="5" t="s">
        <v>75</v>
      </c>
      <c r="D232" s="6">
        <v>0</v>
      </c>
      <c r="E232" s="6" t="s">
        <v>1276</v>
      </c>
      <c r="G232"/>
      <c r="H232"/>
      <c r="I232"/>
    </row>
    <row r="233" spans="2:9" ht="16.5" thickBot="1" x14ac:dyDescent="0.3">
      <c r="B233" s="5" t="s">
        <v>109</v>
      </c>
      <c r="C233" s="5" t="s">
        <v>230</v>
      </c>
      <c r="D233" s="6">
        <v>140</v>
      </c>
      <c r="E233" s="6" t="s">
        <v>1166</v>
      </c>
      <c r="G233"/>
      <c r="H233"/>
      <c r="I233"/>
    </row>
    <row r="234" spans="2:9" ht="16.5" thickBot="1" x14ac:dyDescent="0.3">
      <c r="B234" s="5" t="s">
        <v>273</v>
      </c>
      <c r="C234" s="5" t="s">
        <v>230</v>
      </c>
      <c r="D234" s="6">
        <v>0</v>
      </c>
      <c r="E234" s="6" t="s">
        <v>1277</v>
      </c>
      <c r="G234"/>
      <c r="H234"/>
      <c r="I234"/>
    </row>
    <row r="235" spans="2:9" ht="16.5" thickBot="1" x14ac:dyDescent="0.3">
      <c r="B235" s="5" t="s">
        <v>273</v>
      </c>
      <c r="C235" s="5" t="s">
        <v>230</v>
      </c>
      <c r="D235" s="6">
        <v>22</v>
      </c>
      <c r="E235" s="6" t="s">
        <v>1277</v>
      </c>
      <c r="G235"/>
      <c r="H235"/>
      <c r="I235"/>
    </row>
    <row r="236" spans="2:9" ht="16.5" thickBot="1" x14ac:dyDescent="0.3">
      <c r="B236" s="5" t="s">
        <v>230</v>
      </c>
      <c r="C236" s="5" t="s">
        <v>101</v>
      </c>
      <c r="D236" s="6">
        <v>0</v>
      </c>
      <c r="E236" s="6" t="s">
        <v>1278</v>
      </c>
      <c r="G236"/>
      <c r="H236"/>
      <c r="I236"/>
    </row>
    <row r="237" spans="2:9" ht="16.5" thickBot="1" x14ac:dyDescent="0.3">
      <c r="B237" s="5" t="s">
        <v>218</v>
      </c>
      <c r="C237" s="5" t="s">
        <v>230</v>
      </c>
      <c r="D237" s="6">
        <v>0</v>
      </c>
      <c r="E237" s="6" t="s">
        <v>1279</v>
      </c>
      <c r="G237"/>
      <c r="H237"/>
      <c r="I237"/>
    </row>
    <row r="238" spans="2:9" ht="16.5" thickBot="1" x14ac:dyDescent="0.3">
      <c r="B238" s="5" t="s">
        <v>109</v>
      </c>
      <c r="C238" s="5" t="s">
        <v>325</v>
      </c>
      <c r="D238" s="6">
        <v>132</v>
      </c>
      <c r="E238" s="6" t="s">
        <v>1170</v>
      </c>
      <c r="G238"/>
      <c r="H238"/>
      <c r="I238"/>
    </row>
    <row r="239" spans="2:9" ht="16.5" thickBot="1" x14ac:dyDescent="0.3">
      <c r="B239" s="5" t="s">
        <v>453</v>
      </c>
      <c r="C239" s="5" t="s">
        <v>109</v>
      </c>
      <c r="D239" s="6">
        <v>5</v>
      </c>
      <c r="E239" s="6" t="s">
        <v>1182</v>
      </c>
      <c r="G239"/>
      <c r="H239"/>
      <c r="I239"/>
    </row>
    <row r="240" spans="2:9" ht="16.5" thickBot="1" x14ac:dyDescent="0.3">
      <c r="B240" s="5" t="s">
        <v>273</v>
      </c>
      <c r="C240" s="5" t="s">
        <v>325</v>
      </c>
      <c r="D240" s="6">
        <v>0</v>
      </c>
      <c r="E240" s="6" t="s">
        <v>1236</v>
      </c>
      <c r="G240"/>
      <c r="H240"/>
      <c r="I240"/>
    </row>
    <row r="241" spans="2:9" ht="16.5" thickBot="1" x14ac:dyDescent="0.3">
      <c r="B241" s="5" t="s">
        <v>101</v>
      </c>
      <c r="C241" s="5" t="s">
        <v>325</v>
      </c>
      <c r="D241" s="6">
        <v>159</v>
      </c>
      <c r="E241" s="6" t="s">
        <v>1280</v>
      </c>
      <c r="G241"/>
      <c r="H241"/>
      <c r="I241"/>
    </row>
    <row r="242" spans="2:9" ht="16.5" thickBot="1" x14ac:dyDescent="0.3">
      <c r="B242" s="5" t="s">
        <v>192</v>
      </c>
      <c r="C242" s="5" t="s">
        <v>402</v>
      </c>
      <c r="D242" s="6">
        <v>15</v>
      </c>
      <c r="E242" s="6" t="s">
        <v>1260</v>
      </c>
      <c r="G242"/>
      <c r="H242"/>
      <c r="I242"/>
    </row>
    <row r="243" spans="2:9" ht="16.5" thickBot="1" x14ac:dyDescent="0.3">
      <c r="B243" s="5" t="s">
        <v>109</v>
      </c>
      <c r="C243" s="5" t="s">
        <v>441</v>
      </c>
      <c r="D243" s="6">
        <v>0</v>
      </c>
      <c r="E243" s="6" t="s">
        <v>1281</v>
      </c>
      <c r="G243"/>
      <c r="H243"/>
      <c r="I243"/>
    </row>
    <row r="244" spans="2:9" ht="16.5" thickBot="1" x14ac:dyDescent="0.3">
      <c r="B244" s="5" t="s">
        <v>101</v>
      </c>
      <c r="C244" s="5" t="s">
        <v>442</v>
      </c>
      <c r="D244" s="6">
        <v>111</v>
      </c>
      <c r="E244" s="6" t="s">
        <v>1282</v>
      </c>
      <c r="G244"/>
      <c r="H244"/>
      <c r="I244"/>
    </row>
    <row r="245" spans="2:9" ht="16.5" thickBot="1" x14ac:dyDescent="0.3">
      <c r="B245" s="5" t="s">
        <v>453</v>
      </c>
      <c r="C245" s="5" t="s">
        <v>268</v>
      </c>
      <c r="D245" s="6">
        <v>0</v>
      </c>
      <c r="E245" s="6" t="s">
        <v>1173</v>
      </c>
      <c r="G245"/>
      <c r="H245"/>
      <c r="I245"/>
    </row>
    <row r="246" spans="2:9" ht="16.5" thickBot="1" x14ac:dyDescent="0.3">
      <c r="B246" s="5" t="s">
        <v>453</v>
      </c>
      <c r="C246" s="5" t="s">
        <v>192</v>
      </c>
      <c r="D246" s="6">
        <v>0</v>
      </c>
      <c r="E246" s="6" t="s">
        <v>1270</v>
      </c>
      <c r="G246"/>
      <c r="H246"/>
      <c r="I246"/>
    </row>
    <row r="247" spans="2:9" ht="16.5" thickBot="1" x14ac:dyDescent="0.3">
      <c r="B247" s="5" t="s">
        <v>109</v>
      </c>
      <c r="C247" s="5" t="s">
        <v>453</v>
      </c>
      <c r="D247" s="6">
        <v>0</v>
      </c>
      <c r="E247" s="6" t="s">
        <v>1176</v>
      </c>
      <c r="G247"/>
      <c r="H247"/>
      <c r="I247"/>
    </row>
    <row r="248" spans="2:9" ht="16.5" thickBot="1" x14ac:dyDescent="0.3">
      <c r="B248" s="5" t="s">
        <v>109</v>
      </c>
      <c r="C248" s="5" t="s">
        <v>453</v>
      </c>
      <c r="D248" s="6">
        <v>0</v>
      </c>
      <c r="E248" s="6" t="s">
        <v>1176</v>
      </c>
      <c r="G248"/>
      <c r="H248"/>
      <c r="I248"/>
    </row>
    <row r="249" spans="2:9" ht="16.5" thickBot="1" x14ac:dyDescent="0.3">
      <c r="B249" s="5" t="s">
        <v>109</v>
      </c>
      <c r="C249" s="5" t="s">
        <v>453</v>
      </c>
      <c r="D249" s="6">
        <v>30</v>
      </c>
      <c r="E249" s="6" t="s">
        <v>1176</v>
      </c>
      <c r="G249"/>
      <c r="H249"/>
      <c r="I249"/>
    </row>
    <row r="250" spans="2:9" ht="16.5" thickBot="1" x14ac:dyDescent="0.3">
      <c r="B250" s="5" t="s">
        <v>109</v>
      </c>
      <c r="C250" s="5" t="s">
        <v>453</v>
      </c>
      <c r="D250" s="6">
        <v>120</v>
      </c>
      <c r="E250" s="6" t="s">
        <v>1176</v>
      </c>
      <c r="G250"/>
      <c r="H250"/>
      <c r="I250"/>
    </row>
    <row r="251" spans="2:9" ht="16.5" thickBot="1" x14ac:dyDescent="0.3">
      <c r="B251" s="5" t="s">
        <v>74</v>
      </c>
      <c r="C251" s="5" t="s">
        <v>453</v>
      </c>
      <c r="D251" s="6">
        <v>0</v>
      </c>
      <c r="E251" s="6" t="s">
        <v>1228</v>
      </c>
      <c r="G251"/>
      <c r="H251"/>
      <c r="I251"/>
    </row>
    <row r="252" spans="2:9" ht="16.5" thickBot="1" x14ac:dyDescent="0.3">
      <c r="B252" s="5" t="s">
        <v>49</v>
      </c>
      <c r="C252" s="5" t="s">
        <v>453</v>
      </c>
      <c r="D252" s="6">
        <v>0</v>
      </c>
      <c r="E252" s="6" t="s">
        <v>1181</v>
      </c>
      <c r="G252"/>
      <c r="H252"/>
      <c r="I252"/>
    </row>
    <row r="253" spans="2:9" ht="16.5" thickBot="1" x14ac:dyDescent="0.3">
      <c r="B253" s="5" t="s">
        <v>101</v>
      </c>
      <c r="C253" s="5" t="s">
        <v>453</v>
      </c>
      <c r="D253" s="6">
        <v>0</v>
      </c>
      <c r="E253" s="6" t="s">
        <v>1229</v>
      </c>
      <c r="G253"/>
      <c r="H253"/>
      <c r="I253"/>
    </row>
    <row r="254" spans="2:9" ht="16.5" thickBot="1" x14ac:dyDescent="0.3">
      <c r="B254" s="5" t="s">
        <v>174</v>
      </c>
      <c r="C254" s="5" t="s">
        <v>110</v>
      </c>
      <c r="D254" s="6">
        <v>6</v>
      </c>
      <c r="E254" s="6" t="s">
        <v>1163</v>
      </c>
      <c r="G254"/>
      <c r="H254"/>
      <c r="I254"/>
    </row>
    <row r="255" spans="2:9" ht="16.5" thickBot="1" x14ac:dyDescent="0.3">
      <c r="B255" s="5" t="s">
        <v>101</v>
      </c>
      <c r="C255" s="5" t="s">
        <v>453</v>
      </c>
      <c r="D255" s="6">
        <v>0</v>
      </c>
      <c r="E255" s="6" t="s">
        <v>1229</v>
      </c>
      <c r="G255"/>
      <c r="H255"/>
      <c r="I255"/>
    </row>
    <row r="256" spans="2:9" ht="16.5" thickBot="1" x14ac:dyDescent="0.3">
      <c r="B256" s="5" t="s">
        <v>644</v>
      </c>
      <c r="C256" s="5" t="s">
        <v>109</v>
      </c>
      <c r="D256" s="6">
        <v>0</v>
      </c>
      <c r="E256" s="6" t="s">
        <v>1183</v>
      </c>
      <c r="G256"/>
      <c r="H256"/>
    </row>
    <row r="257" spans="2:8" ht="16.5" thickBot="1" x14ac:dyDescent="0.3">
      <c r="B257" s="5" t="s">
        <v>644</v>
      </c>
      <c r="C257" s="5" t="s">
        <v>109</v>
      </c>
      <c r="D257" s="6">
        <v>18</v>
      </c>
      <c r="E257" s="6" t="s">
        <v>1183</v>
      </c>
      <c r="G257"/>
      <c r="H257"/>
    </row>
    <row r="258" spans="2:8" ht="16.5" thickBot="1" x14ac:dyDescent="0.3">
      <c r="B258" s="5" t="s">
        <v>694</v>
      </c>
      <c r="C258" s="5" t="s">
        <v>109</v>
      </c>
      <c r="D258" s="6">
        <v>0</v>
      </c>
      <c r="E258" s="6" t="s">
        <v>1184</v>
      </c>
      <c r="G258"/>
      <c r="H258"/>
    </row>
    <row r="259" spans="2:8" ht="16.5" thickBot="1" x14ac:dyDescent="0.3">
      <c r="B259" s="5" t="s">
        <v>694</v>
      </c>
      <c r="C259" s="5" t="s">
        <v>109</v>
      </c>
      <c r="D259" s="6">
        <v>0</v>
      </c>
      <c r="E259" s="6" t="s">
        <v>1184</v>
      </c>
      <c r="G259"/>
      <c r="H259"/>
    </row>
    <row r="260" spans="2:8" ht="16.5" thickBot="1" x14ac:dyDescent="0.3">
      <c r="B260" s="5" t="s">
        <v>453</v>
      </c>
      <c r="C260" s="5" t="s">
        <v>174</v>
      </c>
      <c r="D260" s="6">
        <v>0</v>
      </c>
      <c r="E260" s="6" t="s">
        <v>1187</v>
      </c>
      <c r="G260"/>
      <c r="H260"/>
    </row>
    <row r="261" spans="2:8" ht="16.5" thickBot="1" x14ac:dyDescent="0.3">
      <c r="B261" s="5" t="s">
        <v>453</v>
      </c>
      <c r="C261" s="5" t="s">
        <v>174</v>
      </c>
      <c r="D261" s="6">
        <v>0</v>
      </c>
      <c r="E261" s="6" t="s">
        <v>1187</v>
      </c>
      <c r="G261"/>
      <c r="H261"/>
    </row>
    <row r="262" spans="2:8" ht="16.5" thickBot="1" x14ac:dyDescent="0.3">
      <c r="B262" s="5" t="s">
        <v>644</v>
      </c>
      <c r="C262" s="5" t="s">
        <v>174</v>
      </c>
      <c r="D262" s="6">
        <v>0</v>
      </c>
      <c r="E262" s="6" t="s">
        <v>1189</v>
      </c>
      <c r="G262"/>
      <c r="H262"/>
    </row>
    <row r="263" spans="2:8" ht="16.5" thickBot="1" x14ac:dyDescent="0.3">
      <c r="B263" s="5" t="s">
        <v>644</v>
      </c>
      <c r="C263" s="5" t="s">
        <v>174</v>
      </c>
      <c r="D263" s="6">
        <v>150</v>
      </c>
      <c r="E263" s="6" t="s">
        <v>1189</v>
      </c>
      <c r="G263"/>
      <c r="H263"/>
    </row>
    <row r="264" spans="2:8" ht="16.5" thickBot="1" x14ac:dyDescent="0.3">
      <c r="B264" s="5" t="s">
        <v>694</v>
      </c>
      <c r="C264" s="5" t="s">
        <v>174</v>
      </c>
      <c r="D264" s="6">
        <v>3</v>
      </c>
      <c r="E264" s="6" t="s">
        <v>1207</v>
      </c>
      <c r="G264"/>
      <c r="H264"/>
    </row>
    <row r="265" spans="2:8" ht="16.5" thickBot="1" x14ac:dyDescent="0.3">
      <c r="B265" s="5" t="s">
        <v>453</v>
      </c>
      <c r="C265" s="5" t="s">
        <v>768</v>
      </c>
      <c r="D265" s="6">
        <v>0</v>
      </c>
      <c r="E265" s="6" t="s">
        <v>1263</v>
      </c>
      <c r="G265"/>
      <c r="H265"/>
    </row>
    <row r="266" spans="2:8" ht="16.5" thickBot="1" x14ac:dyDescent="0.3">
      <c r="B266" s="5" t="s">
        <v>453</v>
      </c>
      <c r="C266" s="5" t="s">
        <v>268</v>
      </c>
      <c r="D266" s="6">
        <v>0</v>
      </c>
      <c r="E266" s="6" t="s">
        <v>1173</v>
      </c>
      <c r="G266"/>
      <c r="H266"/>
    </row>
    <row r="267" spans="2:8" ht="16.5" thickBot="1" x14ac:dyDescent="0.3">
      <c r="B267" s="5" t="s">
        <v>453</v>
      </c>
      <c r="C267" s="5" t="s">
        <v>268</v>
      </c>
      <c r="D267" s="6">
        <v>0</v>
      </c>
      <c r="E267" s="6" t="s">
        <v>1173</v>
      </c>
      <c r="G267"/>
      <c r="H267"/>
    </row>
    <row r="268" spans="2:8" ht="16.5" thickBot="1" x14ac:dyDescent="0.3">
      <c r="B268" s="5" t="s">
        <v>453</v>
      </c>
      <c r="C268" s="5" t="s">
        <v>268</v>
      </c>
      <c r="D268" s="6">
        <v>0</v>
      </c>
      <c r="E268" s="6" t="s">
        <v>1173</v>
      </c>
      <c r="G268"/>
      <c r="H268"/>
    </row>
    <row r="269" spans="2:8" ht="16.5" thickBot="1" x14ac:dyDescent="0.3">
      <c r="B269" s="5" t="s">
        <v>694</v>
      </c>
      <c r="C269" s="5" t="s">
        <v>268</v>
      </c>
      <c r="D269" s="6">
        <v>312</v>
      </c>
      <c r="E269" s="6" t="s">
        <v>1209</v>
      </c>
      <c r="G269"/>
      <c r="H269"/>
    </row>
    <row r="270" spans="2:8" ht="16.5" thickBot="1" x14ac:dyDescent="0.3">
      <c r="B270" s="5" t="s">
        <v>109</v>
      </c>
      <c r="C270" s="5" t="s">
        <v>884</v>
      </c>
      <c r="D270" s="6">
        <v>135</v>
      </c>
      <c r="E270" s="6" t="s">
        <v>1199</v>
      </c>
      <c r="G270"/>
      <c r="H270"/>
    </row>
    <row r="271" spans="2:8" ht="16.5" thickBot="1" x14ac:dyDescent="0.3">
      <c r="B271" s="5" t="s">
        <v>263</v>
      </c>
      <c r="C271" s="5" t="s">
        <v>884</v>
      </c>
      <c r="D271" s="6">
        <v>0</v>
      </c>
      <c r="E271" s="6" t="s">
        <v>1283</v>
      </c>
      <c r="G271"/>
      <c r="H271"/>
    </row>
    <row r="272" spans="2:8" ht="16.5" thickBot="1" x14ac:dyDescent="0.3">
      <c r="B272" s="5" t="s">
        <v>644</v>
      </c>
      <c r="C272" s="5" t="s">
        <v>1133</v>
      </c>
      <c r="D272" s="6">
        <v>0</v>
      </c>
      <c r="E272" s="6" t="s">
        <v>1284</v>
      </c>
      <c r="G272"/>
      <c r="H272"/>
    </row>
    <row r="273" spans="2:8" ht="16.5" thickBot="1" x14ac:dyDescent="0.3">
      <c r="B273" s="5" t="s">
        <v>109</v>
      </c>
      <c r="C273" s="5" t="s">
        <v>644</v>
      </c>
      <c r="D273" s="6">
        <v>0</v>
      </c>
      <c r="E273" s="6" t="s">
        <v>1237</v>
      </c>
      <c r="G273"/>
      <c r="H273"/>
    </row>
    <row r="274" spans="2:8" ht="16.5" thickBot="1" x14ac:dyDescent="0.3">
      <c r="B274" s="5" t="s">
        <v>109</v>
      </c>
      <c r="C274" s="5" t="s">
        <v>644</v>
      </c>
      <c r="D274" s="6">
        <v>0</v>
      </c>
      <c r="E274" s="6" t="s">
        <v>1237</v>
      </c>
      <c r="G274"/>
      <c r="H274"/>
    </row>
    <row r="275" spans="2:8" ht="16.5" thickBot="1" x14ac:dyDescent="0.3">
      <c r="B275" s="5" t="s">
        <v>644</v>
      </c>
      <c r="C275" s="5" t="s">
        <v>273</v>
      </c>
      <c r="D275" s="6">
        <v>0</v>
      </c>
      <c r="E275" s="6" t="s">
        <v>1204</v>
      </c>
      <c r="G275"/>
      <c r="H275"/>
    </row>
    <row r="276" spans="2:8" ht="16.5" thickBot="1" x14ac:dyDescent="0.3">
      <c r="B276" s="5" t="s">
        <v>680</v>
      </c>
      <c r="C276" s="5" t="s">
        <v>273</v>
      </c>
      <c r="D276" s="6">
        <v>0</v>
      </c>
      <c r="E276" s="6" t="s">
        <v>1285</v>
      </c>
      <c r="G276"/>
      <c r="H276"/>
    </row>
    <row r="277" spans="2:8" ht="16.5" thickBot="1" x14ac:dyDescent="0.3">
      <c r="B277" s="5" t="s">
        <v>192</v>
      </c>
      <c r="C277" s="5" t="s">
        <v>478</v>
      </c>
      <c r="D277" s="6">
        <v>5</v>
      </c>
      <c r="E277" s="6" t="s">
        <v>1286</v>
      </c>
      <c r="G277"/>
      <c r="H277"/>
    </row>
    <row r="278" spans="2:8" ht="16.5" thickBot="1" x14ac:dyDescent="0.3">
      <c r="B278" s="5" t="s">
        <v>192</v>
      </c>
      <c r="C278" s="5" t="s">
        <v>478</v>
      </c>
      <c r="D278" s="6">
        <v>20</v>
      </c>
      <c r="E278" s="6" t="s">
        <v>1286</v>
      </c>
      <c r="G278"/>
      <c r="H278"/>
    </row>
    <row r="279" spans="2:8" ht="16.5" thickBot="1" x14ac:dyDescent="0.3">
      <c r="B279" s="5" t="s">
        <v>230</v>
      </c>
      <c r="C279" s="5" t="s">
        <v>192</v>
      </c>
      <c r="D279" s="6">
        <v>0</v>
      </c>
      <c r="E279" s="6" t="s">
        <v>1287</v>
      </c>
      <c r="G279"/>
      <c r="H279"/>
    </row>
    <row r="280" spans="2:8" ht="16.5" thickBot="1" x14ac:dyDescent="0.3">
      <c r="B280" s="5" t="s">
        <v>192</v>
      </c>
      <c r="C280" s="5" t="s">
        <v>694</v>
      </c>
      <c r="D280" s="6">
        <v>35</v>
      </c>
      <c r="E280" s="6" t="s">
        <v>1288</v>
      </c>
      <c r="G280"/>
      <c r="H280"/>
    </row>
    <row r="281" spans="2:8" ht="16.5" thickBot="1" x14ac:dyDescent="0.3">
      <c r="B281" s="5" t="s">
        <v>955</v>
      </c>
      <c r="C281" s="5" t="s">
        <v>101</v>
      </c>
      <c r="D281" s="6">
        <v>0</v>
      </c>
      <c r="E281" s="6" t="s">
        <v>1289</v>
      </c>
      <c r="G281"/>
      <c r="H281"/>
    </row>
    <row r="282" spans="2:8" ht="16.5" thickBot="1" x14ac:dyDescent="0.3">
      <c r="B282" s="5" t="s">
        <v>644</v>
      </c>
      <c r="C282" s="5" t="s">
        <v>192</v>
      </c>
      <c r="D282" s="6">
        <v>0</v>
      </c>
      <c r="E282" s="6" t="s">
        <v>1197</v>
      </c>
      <c r="G282"/>
      <c r="H282"/>
    </row>
    <row r="283" spans="2:8" ht="16.5" thickBot="1" x14ac:dyDescent="0.3">
      <c r="B283" s="5" t="s">
        <v>644</v>
      </c>
      <c r="C283" s="5" t="s">
        <v>192</v>
      </c>
      <c r="D283" s="6">
        <v>102</v>
      </c>
      <c r="E283" s="6" t="s">
        <v>1197</v>
      </c>
      <c r="G283"/>
      <c r="H283"/>
    </row>
    <row r="284" spans="2:8" ht="16.5" thickBot="1" x14ac:dyDescent="0.3">
      <c r="B284" s="5" t="s">
        <v>694</v>
      </c>
      <c r="C284" s="5" t="s">
        <v>174</v>
      </c>
      <c r="D284" s="6">
        <v>135</v>
      </c>
      <c r="E284" s="6" t="s">
        <v>1207</v>
      </c>
      <c r="G284"/>
      <c r="H284"/>
    </row>
    <row r="285" spans="2:8" ht="16.5" thickBot="1" x14ac:dyDescent="0.3">
      <c r="B285" s="5" t="s">
        <v>453</v>
      </c>
      <c r="C285" s="5" t="s">
        <v>218</v>
      </c>
      <c r="D285" s="6">
        <v>16</v>
      </c>
      <c r="E285" s="6" t="s">
        <v>1246</v>
      </c>
      <c r="G285"/>
      <c r="H285"/>
    </row>
    <row r="286" spans="2:8" ht="16.5" thickBot="1" x14ac:dyDescent="0.3">
      <c r="B286" s="5" t="s">
        <v>174</v>
      </c>
      <c r="C286" s="5" t="s">
        <v>1029</v>
      </c>
      <c r="D286" s="6">
        <v>66</v>
      </c>
      <c r="E286" s="6" t="s">
        <v>1211</v>
      </c>
      <c r="G286"/>
      <c r="H286"/>
    </row>
    <row r="287" spans="2:8" ht="16.5" thickBot="1" x14ac:dyDescent="0.3">
      <c r="B287" s="5" t="s">
        <v>174</v>
      </c>
      <c r="C287" s="5" t="s">
        <v>680</v>
      </c>
      <c r="D287" s="6">
        <v>0</v>
      </c>
      <c r="E287" s="6" t="s">
        <v>1272</v>
      </c>
      <c r="G287"/>
      <c r="H287"/>
    </row>
    <row r="288" spans="2:8" ht="16.5" thickBot="1" x14ac:dyDescent="0.3">
      <c r="B288" s="5" t="s">
        <v>74</v>
      </c>
      <c r="C288" s="5" t="s">
        <v>680</v>
      </c>
      <c r="D288" s="6">
        <v>0</v>
      </c>
      <c r="E288" s="6" t="s">
        <v>1290</v>
      </c>
      <c r="G288"/>
      <c r="H288"/>
    </row>
    <row r="289" spans="2:8" ht="16.5" thickBot="1" x14ac:dyDescent="0.3">
      <c r="B289" s="5" t="s">
        <v>218</v>
      </c>
      <c r="C289" s="5" t="s">
        <v>680</v>
      </c>
      <c r="D289" s="6">
        <v>0</v>
      </c>
      <c r="E289" s="6" t="s">
        <v>1291</v>
      </c>
      <c r="G289"/>
      <c r="H289"/>
    </row>
    <row r="290" spans="2:8" ht="16.5" thickBot="1" x14ac:dyDescent="0.3">
      <c r="B290" s="5" t="s">
        <v>101</v>
      </c>
      <c r="C290" s="5" t="s">
        <v>680</v>
      </c>
      <c r="D290" s="6">
        <v>0</v>
      </c>
      <c r="E290" s="6" t="s">
        <v>1249</v>
      </c>
      <c r="G290"/>
      <c r="H290"/>
    </row>
    <row r="291" spans="2:8" ht="16.5" thickBot="1" x14ac:dyDescent="0.3">
      <c r="B291" s="5" t="s">
        <v>109</v>
      </c>
      <c r="C291" s="5" t="s">
        <v>751</v>
      </c>
      <c r="D291" s="6">
        <v>172</v>
      </c>
      <c r="E291" s="6" t="s">
        <v>1250</v>
      </c>
      <c r="G291"/>
      <c r="H291"/>
    </row>
    <row r="292" spans="2:8" ht="16.5" thickBot="1" x14ac:dyDescent="0.3">
      <c r="B292" s="5" t="s">
        <v>192</v>
      </c>
      <c r="C292" s="5" t="s">
        <v>751</v>
      </c>
      <c r="D292" s="6">
        <v>0</v>
      </c>
      <c r="E292" s="6" t="s">
        <v>1251</v>
      </c>
      <c r="G292"/>
      <c r="H292"/>
    </row>
    <row r="293" spans="2:8" ht="16.5" thickBot="1" x14ac:dyDescent="0.3">
      <c r="B293" s="5" t="s">
        <v>109</v>
      </c>
      <c r="C293" s="5" t="s">
        <v>694</v>
      </c>
      <c r="D293" s="6">
        <v>0</v>
      </c>
      <c r="E293" s="6" t="s">
        <v>1179</v>
      </c>
      <c r="G293"/>
      <c r="H293"/>
    </row>
    <row r="294" spans="2:8" ht="16.5" thickBot="1" x14ac:dyDescent="0.3">
      <c r="B294" s="5" t="s">
        <v>49</v>
      </c>
      <c r="C294" s="5" t="s">
        <v>694</v>
      </c>
      <c r="D294" s="6">
        <v>128</v>
      </c>
      <c r="E294" s="6" t="s">
        <v>1292</v>
      </c>
      <c r="G294"/>
      <c r="H294"/>
    </row>
    <row r="295" spans="2:8" ht="16.5" thickBot="1" x14ac:dyDescent="0.3">
      <c r="B295" s="5" t="s">
        <v>101</v>
      </c>
      <c r="C295" s="5" t="s">
        <v>694</v>
      </c>
      <c r="D295" s="6">
        <v>0</v>
      </c>
      <c r="E295" s="6" t="s">
        <v>1253</v>
      </c>
      <c r="G295"/>
      <c r="H295"/>
    </row>
    <row r="296" spans="2:8" ht="16.5" thickBot="1" x14ac:dyDescent="0.3">
      <c r="B296" s="5" t="s">
        <v>74</v>
      </c>
      <c r="C296" s="5" t="s">
        <v>778</v>
      </c>
      <c r="D296" s="6">
        <v>0</v>
      </c>
      <c r="E296" s="6" t="s">
        <v>1293</v>
      </c>
      <c r="G296"/>
      <c r="H296"/>
    </row>
    <row r="297" spans="2:8" ht="16.5" thickBot="1" x14ac:dyDescent="0.3">
      <c r="B297" s="5" t="s">
        <v>49</v>
      </c>
      <c r="C297" s="5" t="s">
        <v>1129</v>
      </c>
      <c r="D297" s="6">
        <v>0</v>
      </c>
      <c r="E297" s="6" t="s">
        <v>1252</v>
      </c>
      <c r="G297"/>
      <c r="H297"/>
    </row>
    <row r="298" spans="2:8" ht="16.5" thickBot="1" x14ac:dyDescent="0.3">
      <c r="B298" s="5" t="s">
        <v>644</v>
      </c>
      <c r="C298" s="5" t="s">
        <v>49</v>
      </c>
      <c r="D298" s="6">
        <v>0</v>
      </c>
      <c r="E298" s="6" t="s">
        <v>1274</v>
      </c>
      <c r="G298"/>
      <c r="H298"/>
    </row>
    <row r="299" spans="2:8" ht="16.5" thickBot="1" x14ac:dyDescent="0.3">
      <c r="B299" s="5" t="s">
        <v>644</v>
      </c>
      <c r="C299" s="5" t="s">
        <v>101</v>
      </c>
      <c r="D299" s="6">
        <v>0</v>
      </c>
      <c r="E299" s="6" t="s">
        <v>1254</v>
      </c>
      <c r="G299"/>
      <c r="H299"/>
    </row>
    <row r="300" spans="2:8" ht="16.5" thickBot="1" x14ac:dyDescent="0.3">
      <c r="B300" s="5" t="s">
        <v>110</v>
      </c>
      <c r="C300" s="5" t="s">
        <v>109</v>
      </c>
      <c r="D300" s="6">
        <v>5</v>
      </c>
      <c r="E300" s="6" t="s">
        <v>1294</v>
      </c>
      <c r="G300"/>
      <c r="H300"/>
    </row>
    <row r="301" spans="2:8" ht="16.5" thickBot="1" x14ac:dyDescent="0.3">
      <c r="B301" s="5" t="s">
        <v>192</v>
      </c>
      <c r="C301" s="5" t="s">
        <v>110</v>
      </c>
      <c r="D301" s="6">
        <v>7</v>
      </c>
      <c r="E301" s="6" t="s">
        <v>1164</v>
      </c>
      <c r="G301"/>
      <c r="H301"/>
    </row>
    <row r="302" spans="2:8" ht="16.5" thickBot="1" x14ac:dyDescent="0.3">
      <c r="B302" s="5" t="s">
        <v>230</v>
      </c>
      <c r="C302" s="5" t="s">
        <v>268</v>
      </c>
      <c r="D302" s="6">
        <v>36</v>
      </c>
      <c r="E302" s="6" t="s">
        <v>1194</v>
      </c>
      <c r="G302"/>
      <c r="H302"/>
    </row>
    <row r="303" spans="2:8" ht="16.5" thickBot="1" x14ac:dyDescent="0.3">
      <c r="B303" s="5" t="s">
        <v>174</v>
      </c>
      <c r="C303" s="5" t="s">
        <v>230</v>
      </c>
      <c r="D303" s="6">
        <v>0</v>
      </c>
      <c r="E303" s="6" t="s">
        <v>1295</v>
      </c>
      <c r="G303"/>
      <c r="H303"/>
    </row>
    <row r="304" spans="2:8" ht="16.5" thickBot="1" x14ac:dyDescent="0.3">
      <c r="B304" s="5" t="s">
        <v>101</v>
      </c>
      <c r="C304" s="5" t="s">
        <v>230</v>
      </c>
      <c r="D304" s="6">
        <v>0</v>
      </c>
      <c r="E304" s="6" t="s">
        <v>1257</v>
      </c>
      <c r="G304"/>
      <c r="H304"/>
    </row>
    <row r="305" spans="2:8" ht="16.5" thickBot="1" x14ac:dyDescent="0.3">
      <c r="B305" s="5" t="s">
        <v>109</v>
      </c>
      <c r="C305" s="5" t="s">
        <v>325</v>
      </c>
      <c r="D305" s="6">
        <v>15</v>
      </c>
      <c r="E305" s="6" t="s">
        <v>1170</v>
      </c>
      <c r="G305"/>
      <c r="H305"/>
    </row>
    <row r="306" spans="2:8" ht="16.5" thickBot="1" x14ac:dyDescent="0.3">
      <c r="B306" s="5" t="s">
        <v>174</v>
      </c>
      <c r="C306" s="5" t="s">
        <v>325</v>
      </c>
      <c r="D306" s="6">
        <v>0</v>
      </c>
      <c r="E306" s="6" t="s">
        <v>1224</v>
      </c>
      <c r="G306"/>
      <c r="H306"/>
    </row>
    <row r="307" spans="2:8" ht="16.5" thickBot="1" x14ac:dyDescent="0.3">
      <c r="B307" s="5" t="s">
        <v>174</v>
      </c>
      <c r="C307" s="5" t="s">
        <v>325</v>
      </c>
      <c r="D307" s="6">
        <v>0</v>
      </c>
      <c r="E307" s="6" t="s">
        <v>1224</v>
      </c>
      <c r="G307"/>
      <c r="H307"/>
    </row>
    <row r="308" spans="2:8" ht="16.5" thickBot="1" x14ac:dyDescent="0.3">
      <c r="B308" s="5" t="s">
        <v>174</v>
      </c>
      <c r="C308" s="5" t="s">
        <v>325</v>
      </c>
      <c r="D308" s="6">
        <v>107</v>
      </c>
      <c r="E308" s="6" t="s">
        <v>1224</v>
      </c>
      <c r="G308"/>
      <c r="H308"/>
    </row>
    <row r="309" spans="2:8" ht="16.5" thickBot="1" x14ac:dyDescent="0.3">
      <c r="B309" s="5" t="s">
        <v>74</v>
      </c>
      <c r="C309" s="5" t="s">
        <v>325</v>
      </c>
      <c r="D309" s="6">
        <v>0</v>
      </c>
      <c r="E309" s="6" t="s">
        <v>1296</v>
      </c>
      <c r="G309"/>
      <c r="H309"/>
    </row>
    <row r="310" spans="2:8" ht="16.5" thickBot="1" x14ac:dyDescent="0.3">
      <c r="B310" s="5" t="s">
        <v>273</v>
      </c>
      <c r="C310" s="5" t="s">
        <v>325</v>
      </c>
      <c r="D310" s="6">
        <v>0</v>
      </c>
      <c r="E310" s="6" t="s">
        <v>1236</v>
      </c>
      <c r="G310"/>
      <c r="H310"/>
    </row>
    <row r="311" spans="2:8" ht="16.5" thickBot="1" x14ac:dyDescent="0.3">
      <c r="B311" s="5" t="s">
        <v>101</v>
      </c>
      <c r="C311" s="5" t="s">
        <v>325</v>
      </c>
      <c r="D311" s="6">
        <v>34</v>
      </c>
      <c r="E311" s="6" t="s">
        <v>1280</v>
      </c>
      <c r="G311"/>
      <c r="H311"/>
    </row>
    <row r="312" spans="2:8" ht="16.5" thickBot="1" x14ac:dyDescent="0.3">
      <c r="B312" s="5" t="s">
        <v>453</v>
      </c>
      <c r="C312" s="5" t="s">
        <v>174</v>
      </c>
      <c r="D312" s="6">
        <v>6</v>
      </c>
      <c r="E312" s="6" t="s">
        <v>1187</v>
      </c>
      <c r="G312"/>
      <c r="H312"/>
    </row>
    <row r="313" spans="2:8" ht="16.5" thickBot="1" x14ac:dyDescent="0.3">
      <c r="B313" s="5" t="s">
        <v>192</v>
      </c>
      <c r="C313" s="5" t="s">
        <v>430</v>
      </c>
      <c r="D313" s="6">
        <v>24</v>
      </c>
      <c r="E313" s="6" t="s">
        <v>1297</v>
      </c>
      <c r="G313"/>
      <c r="H313"/>
    </row>
    <row r="314" spans="2:8" ht="16.5" thickBot="1" x14ac:dyDescent="0.3">
      <c r="B314" s="5" t="s">
        <v>453</v>
      </c>
      <c r="C314" s="5" t="s">
        <v>263</v>
      </c>
      <c r="D314" s="6">
        <v>0</v>
      </c>
      <c r="E314" s="6" t="s">
        <v>1172</v>
      </c>
      <c r="G314"/>
      <c r="H314"/>
    </row>
    <row r="315" spans="2:8" ht="16.5" thickBot="1" x14ac:dyDescent="0.3">
      <c r="B315" s="5" t="s">
        <v>453</v>
      </c>
      <c r="C315" s="5" t="s">
        <v>263</v>
      </c>
      <c r="D315" s="6">
        <v>11</v>
      </c>
      <c r="E315" s="6" t="s">
        <v>1172</v>
      </c>
      <c r="G315"/>
      <c r="H315"/>
    </row>
    <row r="316" spans="2:8" ht="16.5" thickBot="1" x14ac:dyDescent="0.3">
      <c r="B316" s="5" t="s">
        <v>453</v>
      </c>
      <c r="C316" s="5" t="s">
        <v>268</v>
      </c>
      <c r="D316" s="6">
        <v>0</v>
      </c>
      <c r="E316" s="6" t="s">
        <v>1173</v>
      </c>
      <c r="G316"/>
      <c r="H316"/>
    </row>
    <row r="317" spans="2:8" ht="16.5" thickBot="1" x14ac:dyDescent="0.3">
      <c r="B317" s="5" t="s">
        <v>192</v>
      </c>
      <c r="C317" s="5" t="s">
        <v>460</v>
      </c>
      <c r="D317" s="6">
        <v>146</v>
      </c>
      <c r="E317" s="6" t="s">
        <v>1298</v>
      </c>
      <c r="G317"/>
      <c r="H317"/>
    </row>
    <row r="318" spans="2:8" ht="16.5" thickBot="1" x14ac:dyDescent="0.3">
      <c r="B318" s="5" t="s">
        <v>453</v>
      </c>
      <c r="C318" s="5" t="s">
        <v>192</v>
      </c>
      <c r="D318" s="6">
        <v>0</v>
      </c>
      <c r="E318" s="6" t="s">
        <v>1270</v>
      </c>
      <c r="G318"/>
      <c r="H318"/>
    </row>
    <row r="319" spans="2:8" ht="16.5" thickBot="1" x14ac:dyDescent="0.3">
      <c r="B319" s="5" t="s">
        <v>192</v>
      </c>
      <c r="C319" s="5" t="s">
        <v>478</v>
      </c>
      <c r="D319" s="6">
        <v>206</v>
      </c>
      <c r="E319" s="6" t="s">
        <v>1286</v>
      </c>
      <c r="G319"/>
      <c r="H319"/>
    </row>
    <row r="320" spans="2:8" ht="16.5" thickBot="1" x14ac:dyDescent="0.3">
      <c r="B320" s="5" t="s">
        <v>192</v>
      </c>
      <c r="C320" s="5" t="s">
        <v>478</v>
      </c>
      <c r="D320" s="6">
        <v>3</v>
      </c>
      <c r="E320" s="6" t="s">
        <v>1286</v>
      </c>
      <c r="G320"/>
      <c r="H320"/>
    </row>
    <row r="321" spans="2:8" ht="16.5" thickBot="1" x14ac:dyDescent="0.3">
      <c r="B321" s="5" t="s">
        <v>453</v>
      </c>
      <c r="C321" s="5" t="s">
        <v>192</v>
      </c>
      <c r="D321" s="6">
        <v>150</v>
      </c>
      <c r="E321" s="6" t="s">
        <v>1270</v>
      </c>
      <c r="G321"/>
      <c r="H321"/>
    </row>
    <row r="322" spans="2:8" ht="16.5" thickBot="1" x14ac:dyDescent="0.3">
      <c r="B322" s="5" t="s">
        <v>174</v>
      </c>
      <c r="C322" s="5" t="s">
        <v>453</v>
      </c>
      <c r="D322" s="6">
        <v>25</v>
      </c>
      <c r="E322" s="6" t="s">
        <v>1177</v>
      </c>
      <c r="G322"/>
      <c r="H322"/>
    </row>
    <row r="323" spans="2:8" ht="16.5" thickBot="1" x14ac:dyDescent="0.3">
      <c r="B323" s="5" t="s">
        <v>273</v>
      </c>
      <c r="C323" s="5" t="s">
        <v>453</v>
      </c>
      <c r="D323" s="6">
        <v>75</v>
      </c>
      <c r="E323" s="6" t="s">
        <v>1299</v>
      </c>
      <c r="G323"/>
      <c r="H323"/>
    </row>
    <row r="324" spans="2:8" ht="16.5" thickBot="1" x14ac:dyDescent="0.3">
      <c r="B324" s="5" t="s">
        <v>192</v>
      </c>
      <c r="C324" s="5" t="s">
        <v>453</v>
      </c>
      <c r="D324" s="6">
        <v>157</v>
      </c>
      <c r="E324" s="6" t="s">
        <v>1178</v>
      </c>
      <c r="G324"/>
      <c r="H324"/>
    </row>
    <row r="325" spans="2:8" ht="16.5" thickBot="1" x14ac:dyDescent="0.3">
      <c r="B325" s="5" t="s">
        <v>192</v>
      </c>
      <c r="C325" s="5" t="s">
        <v>453</v>
      </c>
      <c r="D325" s="6">
        <v>90</v>
      </c>
      <c r="E325" s="6" t="s">
        <v>1178</v>
      </c>
      <c r="G325"/>
      <c r="H325"/>
    </row>
    <row r="326" spans="2:8" ht="16.5" thickBot="1" x14ac:dyDescent="0.3">
      <c r="B326" s="5" t="s">
        <v>218</v>
      </c>
      <c r="C326" s="5" t="s">
        <v>453</v>
      </c>
      <c r="D326" s="6">
        <v>183</v>
      </c>
      <c r="E326" s="6" t="s">
        <v>1180</v>
      </c>
      <c r="G326"/>
      <c r="H326"/>
    </row>
    <row r="327" spans="2:8" ht="16.5" thickBot="1" x14ac:dyDescent="0.3">
      <c r="B327" s="5" t="s">
        <v>101</v>
      </c>
      <c r="C327" s="5" t="s">
        <v>453</v>
      </c>
      <c r="D327" s="6">
        <v>157</v>
      </c>
      <c r="E327" s="6" t="s">
        <v>1229</v>
      </c>
      <c r="G327"/>
      <c r="H327"/>
    </row>
    <row r="328" spans="2:8" ht="16.5" thickBot="1" x14ac:dyDescent="0.3">
      <c r="B328" s="5" t="s">
        <v>174</v>
      </c>
      <c r="C328" s="5" t="s">
        <v>460</v>
      </c>
      <c r="D328" s="6">
        <v>30</v>
      </c>
      <c r="E328" s="6" t="s">
        <v>1300</v>
      </c>
      <c r="G328"/>
      <c r="H328"/>
    </row>
    <row r="329" spans="2:8" ht="16.5" thickBot="1" x14ac:dyDescent="0.3">
      <c r="B329" s="5" t="s">
        <v>644</v>
      </c>
      <c r="C329" s="5" t="s">
        <v>109</v>
      </c>
      <c r="D329" s="6">
        <v>14</v>
      </c>
      <c r="E329" s="6" t="s">
        <v>1183</v>
      </c>
      <c r="G329"/>
      <c r="H329"/>
    </row>
    <row r="330" spans="2:8" ht="16.5" thickBot="1" x14ac:dyDescent="0.3">
      <c r="B330" s="5" t="s">
        <v>644</v>
      </c>
      <c r="C330" s="5" t="s">
        <v>109</v>
      </c>
      <c r="D330" s="6">
        <v>5</v>
      </c>
      <c r="E330" s="6" t="s">
        <v>1183</v>
      </c>
      <c r="G330"/>
      <c r="H330"/>
    </row>
    <row r="331" spans="2:8" ht="16.5" thickBot="1" x14ac:dyDescent="0.3">
      <c r="B331" s="5" t="s">
        <v>644</v>
      </c>
      <c r="C331" s="5" t="s">
        <v>109</v>
      </c>
      <c r="D331" s="6">
        <v>16</v>
      </c>
      <c r="E331" s="6" t="s">
        <v>1183</v>
      </c>
      <c r="G331"/>
      <c r="H331"/>
    </row>
    <row r="332" spans="2:8" ht="16.5" thickBot="1" x14ac:dyDescent="0.3">
      <c r="B332" s="5" t="s">
        <v>680</v>
      </c>
      <c r="C332" s="5" t="s">
        <v>109</v>
      </c>
      <c r="D332" s="6">
        <v>26</v>
      </c>
      <c r="E332" s="6" t="s">
        <v>1301</v>
      </c>
      <c r="G332"/>
      <c r="H332"/>
    </row>
    <row r="333" spans="2:8" ht="16.5" thickBot="1" x14ac:dyDescent="0.3">
      <c r="B333" s="5" t="s">
        <v>680</v>
      </c>
      <c r="C333" s="5" t="s">
        <v>109</v>
      </c>
      <c r="D333" s="6">
        <v>0</v>
      </c>
      <c r="E333" s="6" t="s">
        <v>1301</v>
      </c>
      <c r="G333"/>
      <c r="H333"/>
    </row>
    <row r="334" spans="2:8" ht="16.5" thickBot="1" x14ac:dyDescent="0.3">
      <c r="B334" s="5" t="s">
        <v>694</v>
      </c>
      <c r="C334" s="5" t="s">
        <v>109</v>
      </c>
      <c r="D334" s="6">
        <v>0</v>
      </c>
      <c r="E334" s="6" t="s">
        <v>1184</v>
      </c>
      <c r="G334"/>
      <c r="H334"/>
    </row>
    <row r="335" spans="2:8" ht="16.5" thickBot="1" x14ac:dyDescent="0.3">
      <c r="B335" s="5" t="s">
        <v>230</v>
      </c>
      <c r="C335" s="5" t="s">
        <v>174</v>
      </c>
      <c r="D335" s="6">
        <v>0</v>
      </c>
      <c r="E335" s="6" t="s">
        <v>1186</v>
      </c>
      <c r="G335"/>
      <c r="H335"/>
    </row>
    <row r="336" spans="2:8" ht="16.5" thickBot="1" x14ac:dyDescent="0.3">
      <c r="B336" s="5" t="s">
        <v>453</v>
      </c>
      <c r="C336" s="5" t="s">
        <v>174</v>
      </c>
      <c r="D336" s="6">
        <v>0</v>
      </c>
      <c r="E336" s="6" t="s">
        <v>1187</v>
      </c>
      <c r="G336"/>
      <c r="H336"/>
    </row>
    <row r="337" spans="2:8" ht="16.5" thickBot="1" x14ac:dyDescent="0.3">
      <c r="B337" s="5" t="s">
        <v>453</v>
      </c>
      <c r="C337" s="5" t="s">
        <v>174</v>
      </c>
      <c r="D337" s="6">
        <v>146</v>
      </c>
      <c r="E337" s="6" t="s">
        <v>1187</v>
      </c>
      <c r="G337"/>
      <c r="H337"/>
    </row>
    <row r="338" spans="2:8" ht="16.5" thickBot="1" x14ac:dyDescent="0.3">
      <c r="B338" s="5" t="s">
        <v>74</v>
      </c>
      <c r="C338" s="5" t="s">
        <v>325</v>
      </c>
      <c r="D338" s="6">
        <v>0</v>
      </c>
      <c r="E338" s="6" t="s">
        <v>1296</v>
      </c>
      <c r="G338"/>
      <c r="H338"/>
    </row>
    <row r="339" spans="2:8" ht="16.5" thickBot="1" x14ac:dyDescent="0.3">
      <c r="B339" s="5" t="s">
        <v>268</v>
      </c>
      <c r="C339" s="5" t="s">
        <v>325</v>
      </c>
      <c r="D339" s="6">
        <v>178</v>
      </c>
      <c r="E339" s="6" t="s">
        <v>1302</v>
      </c>
      <c r="G339"/>
      <c r="H339"/>
    </row>
    <row r="340" spans="2:8" ht="16.5" thickBot="1" x14ac:dyDescent="0.3">
      <c r="B340" s="5" t="s">
        <v>694</v>
      </c>
      <c r="C340" s="5" t="s">
        <v>174</v>
      </c>
      <c r="D340" s="6">
        <v>60</v>
      </c>
      <c r="E340" s="6" t="s">
        <v>1207</v>
      </c>
      <c r="G340"/>
      <c r="H340"/>
    </row>
    <row r="341" spans="2:8" ht="16.5" thickBot="1" x14ac:dyDescent="0.3">
      <c r="B341" s="5" t="s">
        <v>453</v>
      </c>
      <c r="C341" s="5" t="s">
        <v>768</v>
      </c>
      <c r="D341" s="6">
        <v>0</v>
      </c>
      <c r="E341" s="6" t="s">
        <v>1263</v>
      </c>
      <c r="G341"/>
      <c r="H341"/>
    </row>
    <row r="342" spans="2:8" ht="16.5" thickBot="1" x14ac:dyDescent="0.3">
      <c r="B342" s="5" t="s">
        <v>644</v>
      </c>
      <c r="C342" s="5" t="s">
        <v>768</v>
      </c>
      <c r="D342" s="6">
        <v>0</v>
      </c>
      <c r="E342" s="6" t="s">
        <v>1192</v>
      </c>
      <c r="G342"/>
      <c r="H342"/>
    </row>
    <row r="343" spans="2:8" ht="16.5" thickBot="1" x14ac:dyDescent="0.3">
      <c r="B343" s="5" t="s">
        <v>644</v>
      </c>
      <c r="C343" s="5" t="s">
        <v>109</v>
      </c>
      <c r="D343" s="6">
        <v>20</v>
      </c>
      <c r="E343" s="6" t="s">
        <v>1183</v>
      </c>
      <c r="G343"/>
      <c r="H343"/>
    </row>
    <row r="344" spans="2:8" ht="16.5" thickBot="1" x14ac:dyDescent="0.3">
      <c r="B344" s="5" t="s">
        <v>644</v>
      </c>
      <c r="C344" s="5" t="s">
        <v>174</v>
      </c>
      <c r="D344" s="6">
        <v>0</v>
      </c>
      <c r="E344" s="6" t="s">
        <v>1189</v>
      </c>
      <c r="G344"/>
      <c r="H344"/>
    </row>
    <row r="345" spans="2:8" ht="16.5" thickBot="1" x14ac:dyDescent="0.3">
      <c r="B345" s="5" t="s">
        <v>644</v>
      </c>
      <c r="C345" s="5" t="s">
        <v>174</v>
      </c>
      <c r="D345" s="6">
        <v>0</v>
      </c>
      <c r="E345" s="6" t="s">
        <v>1189</v>
      </c>
      <c r="G345"/>
      <c r="H345"/>
    </row>
    <row r="346" spans="2:8" ht="16.5" thickBot="1" x14ac:dyDescent="0.3">
      <c r="B346" s="5" t="s">
        <v>453</v>
      </c>
      <c r="C346" s="5" t="s">
        <v>268</v>
      </c>
      <c r="D346" s="6">
        <v>0</v>
      </c>
      <c r="E346" s="6" t="s">
        <v>1173</v>
      </c>
      <c r="G346"/>
      <c r="H346"/>
    </row>
    <row r="347" spans="2:8" ht="16.5" thickBot="1" x14ac:dyDescent="0.3">
      <c r="B347" s="5" t="s">
        <v>644</v>
      </c>
      <c r="C347" s="5" t="s">
        <v>268</v>
      </c>
      <c r="D347" s="6">
        <v>6</v>
      </c>
      <c r="E347" s="6" t="s">
        <v>1196</v>
      </c>
      <c r="G347"/>
      <c r="H347"/>
    </row>
    <row r="348" spans="2:8" ht="16.5" thickBot="1" x14ac:dyDescent="0.3">
      <c r="B348" s="5" t="s">
        <v>453</v>
      </c>
      <c r="C348" s="5" t="s">
        <v>268</v>
      </c>
      <c r="D348" s="6">
        <v>0</v>
      </c>
      <c r="E348" s="6" t="s">
        <v>1173</v>
      </c>
      <c r="G348"/>
      <c r="H348"/>
    </row>
    <row r="349" spans="2:8" ht="16.5" thickBot="1" x14ac:dyDescent="0.3">
      <c r="B349" s="5" t="s">
        <v>644</v>
      </c>
      <c r="C349" s="5" t="s">
        <v>192</v>
      </c>
      <c r="D349" s="6">
        <v>26</v>
      </c>
      <c r="E349" s="6" t="s">
        <v>1197</v>
      </c>
      <c r="G349"/>
      <c r="H349"/>
    </row>
    <row r="350" spans="2:8" ht="16.5" thickBot="1" x14ac:dyDescent="0.3">
      <c r="B350" s="5" t="s">
        <v>644</v>
      </c>
      <c r="C350" s="5" t="s">
        <v>268</v>
      </c>
      <c r="D350" s="6">
        <v>17</v>
      </c>
      <c r="E350" s="6" t="s">
        <v>1196</v>
      </c>
      <c r="G350"/>
      <c r="H350"/>
    </row>
    <row r="351" spans="2:8" ht="16.5" thickBot="1" x14ac:dyDescent="0.3">
      <c r="B351" s="5" t="s">
        <v>644</v>
      </c>
      <c r="C351" s="5" t="s">
        <v>192</v>
      </c>
      <c r="D351" s="6">
        <v>40</v>
      </c>
      <c r="E351" s="6" t="s">
        <v>1197</v>
      </c>
      <c r="G351"/>
      <c r="H351"/>
    </row>
    <row r="352" spans="2:8" ht="16.5" thickBot="1" x14ac:dyDescent="0.3">
      <c r="B352" s="5" t="s">
        <v>109</v>
      </c>
      <c r="C352" s="5" t="s">
        <v>735</v>
      </c>
      <c r="D352" s="6">
        <v>4</v>
      </c>
      <c r="E352" s="6" t="s">
        <v>1233</v>
      </c>
      <c r="G352"/>
      <c r="H352"/>
    </row>
    <row r="353" spans="2:8" ht="16.5" thickBot="1" x14ac:dyDescent="0.3">
      <c r="B353" s="5" t="s">
        <v>192</v>
      </c>
      <c r="C353" s="5" t="s">
        <v>879</v>
      </c>
      <c r="D353" s="6">
        <v>0</v>
      </c>
      <c r="E353" s="6" t="s">
        <v>1303</v>
      </c>
      <c r="G353"/>
      <c r="H353"/>
    </row>
    <row r="354" spans="2:8" ht="16.5" thickBot="1" x14ac:dyDescent="0.3">
      <c r="B354" s="5" t="s">
        <v>174</v>
      </c>
      <c r="C354" s="5" t="s">
        <v>884</v>
      </c>
      <c r="D354" s="6">
        <v>20</v>
      </c>
      <c r="E354" s="6" t="s">
        <v>1185</v>
      </c>
      <c r="G354"/>
      <c r="H354"/>
    </row>
    <row r="355" spans="2:8" ht="16.5" thickBot="1" x14ac:dyDescent="0.3">
      <c r="B355" s="5" t="s">
        <v>174</v>
      </c>
      <c r="C355" s="5" t="s">
        <v>884</v>
      </c>
      <c r="D355" s="6">
        <v>0</v>
      </c>
      <c r="E355" s="6" t="s">
        <v>1185</v>
      </c>
      <c r="G355"/>
      <c r="H355"/>
    </row>
    <row r="356" spans="2:8" ht="16.5" thickBot="1" x14ac:dyDescent="0.3">
      <c r="B356" s="5" t="s">
        <v>263</v>
      </c>
      <c r="C356" s="5" t="s">
        <v>884</v>
      </c>
      <c r="D356" s="6">
        <v>0</v>
      </c>
      <c r="E356" s="6" t="s">
        <v>1283</v>
      </c>
      <c r="G356"/>
      <c r="H356"/>
    </row>
    <row r="357" spans="2:8" ht="16.5" thickBot="1" x14ac:dyDescent="0.3">
      <c r="B357" s="5" t="s">
        <v>263</v>
      </c>
      <c r="C357" s="5" t="s">
        <v>884</v>
      </c>
      <c r="D357" s="6">
        <v>184</v>
      </c>
      <c r="E357" s="6" t="s">
        <v>1283</v>
      </c>
      <c r="G357"/>
      <c r="H357"/>
    </row>
    <row r="358" spans="2:8" ht="16.5" thickBot="1" x14ac:dyDescent="0.3">
      <c r="B358" s="5" t="s">
        <v>192</v>
      </c>
      <c r="C358" s="5" t="s">
        <v>884</v>
      </c>
      <c r="D358" s="6">
        <v>0</v>
      </c>
      <c r="E358" s="6" t="s">
        <v>1200</v>
      </c>
      <c r="G358"/>
      <c r="H358"/>
    </row>
    <row r="359" spans="2:8" ht="16.5" thickBot="1" x14ac:dyDescent="0.3">
      <c r="B359" s="5" t="s">
        <v>74</v>
      </c>
      <c r="C359" s="5" t="s">
        <v>644</v>
      </c>
      <c r="D359" s="6">
        <v>463</v>
      </c>
      <c r="E359" s="6" t="s">
        <v>1304</v>
      </c>
      <c r="G359"/>
      <c r="H359"/>
    </row>
    <row r="360" spans="2:8" ht="16.5" thickBot="1" x14ac:dyDescent="0.3">
      <c r="B360" s="5" t="s">
        <v>192</v>
      </c>
      <c r="C360" s="5" t="s">
        <v>644</v>
      </c>
      <c r="D360" s="6">
        <v>0</v>
      </c>
      <c r="E360" s="6" t="s">
        <v>1238</v>
      </c>
      <c r="G360"/>
      <c r="H360"/>
    </row>
    <row r="361" spans="2:8" ht="16.5" thickBot="1" x14ac:dyDescent="0.3">
      <c r="B361" s="5" t="s">
        <v>453</v>
      </c>
      <c r="C361" s="5" t="s">
        <v>273</v>
      </c>
      <c r="D361" s="6">
        <v>0</v>
      </c>
      <c r="E361" s="6" t="s">
        <v>1239</v>
      </c>
      <c r="G361"/>
      <c r="H361"/>
    </row>
    <row r="362" spans="2:8" ht="16.5" thickBot="1" x14ac:dyDescent="0.3">
      <c r="B362" s="5" t="s">
        <v>192</v>
      </c>
      <c r="C362" s="5" t="s">
        <v>453</v>
      </c>
      <c r="D362" s="6">
        <v>0</v>
      </c>
      <c r="E362" s="6" t="s">
        <v>1178</v>
      </c>
      <c r="G362"/>
      <c r="H362"/>
    </row>
    <row r="363" spans="2:8" ht="16.5" thickBot="1" x14ac:dyDescent="0.3">
      <c r="B363" s="5" t="s">
        <v>453</v>
      </c>
      <c r="C363" s="5" t="s">
        <v>192</v>
      </c>
      <c r="D363" s="6">
        <v>0</v>
      </c>
      <c r="E363" s="6" t="s">
        <v>1270</v>
      </c>
      <c r="G363"/>
      <c r="H363"/>
    </row>
    <row r="364" spans="2:8" ht="16.5" thickBot="1" x14ac:dyDescent="0.3">
      <c r="B364" s="5" t="s">
        <v>453</v>
      </c>
      <c r="C364" s="5" t="s">
        <v>192</v>
      </c>
      <c r="D364" s="6">
        <v>0</v>
      </c>
      <c r="E364" s="6" t="s">
        <v>1270</v>
      </c>
      <c r="G364"/>
      <c r="H364"/>
    </row>
    <row r="365" spans="2:8" ht="16.5" thickBot="1" x14ac:dyDescent="0.3">
      <c r="B365" s="5" t="s">
        <v>644</v>
      </c>
      <c r="C365" s="5" t="s">
        <v>192</v>
      </c>
      <c r="D365" s="6">
        <v>0</v>
      </c>
      <c r="E365" s="6" t="s">
        <v>1197</v>
      </c>
      <c r="G365"/>
      <c r="H365"/>
    </row>
    <row r="366" spans="2:8" ht="16.5" thickBot="1" x14ac:dyDescent="0.3">
      <c r="B366" s="5" t="s">
        <v>680</v>
      </c>
      <c r="C366" s="5" t="s">
        <v>192</v>
      </c>
      <c r="D366" s="6">
        <v>19</v>
      </c>
      <c r="E366" s="6" t="s">
        <v>1244</v>
      </c>
      <c r="G366"/>
      <c r="H366"/>
    </row>
    <row r="367" spans="2:8" ht="16.5" thickBot="1" x14ac:dyDescent="0.3">
      <c r="B367" s="5" t="s">
        <v>694</v>
      </c>
      <c r="C367" s="5" t="s">
        <v>192</v>
      </c>
      <c r="D367" s="6">
        <v>0</v>
      </c>
      <c r="E367" s="6" t="s">
        <v>1208</v>
      </c>
      <c r="G367"/>
      <c r="H367"/>
    </row>
    <row r="368" spans="2:8" ht="16.5" thickBot="1" x14ac:dyDescent="0.3">
      <c r="B368" s="5" t="s">
        <v>49</v>
      </c>
      <c r="C368" s="5" t="s">
        <v>955</v>
      </c>
      <c r="D368" s="6">
        <v>90</v>
      </c>
      <c r="E368" s="6" t="s">
        <v>1305</v>
      </c>
      <c r="G368"/>
      <c r="H368"/>
    </row>
    <row r="369" spans="2:8" ht="16.5" thickBot="1" x14ac:dyDescent="0.3">
      <c r="B369" s="5" t="s">
        <v>694</v>
      </c>
      <c r="C369" s="5" t="s">
        <v>218</v>
      </c>
      <c r="D369" s="6">
        <v>82</v>
      </c>
      <c r="E369" s="6" t="s">
        <v>1210</v>
      </c>
      <c r="G369"/>
      <c r="H369"/>
    </row>
    <row r="370" spans="2:8" ht="16.5" thickBot="1" x14ac:dyDescent="0.3">
      <c r="B370" s="5" t="s">
        <v>273</v>
      </c>
      <c r="C370" s="5" t="s">
        <v>680</v>
      </c>
      <c r="D370" s="6">
        <v>0</v>
      </c>
      <c r="E370" s="6" t="s">
        <v>1306</v>
      </c>
      <c r="G370"/>
      <c r="H370"/>
    </row>
    <row r="371" spans="2:8" ht="16.5" thickBot="1" x14ac:dyDescent="0.3">
      <c r="B371" s="5" t="s">
        <v>192</v>
      </c>
      <c r="C371" s="5" t="s">
        <v>680</v>
      </c>
      <c r="D371" s="6">
        <v>144</v>
      </c>
      <c r="E371" s="6" t="s">
        <v>1215</v>
      </c>
      <c r="G371"/>
      <c r="H371"/>
    </row>
    <row r="372" spans="2:8" ht="16.5" thickBot="1" x14ac:dyDescent="0.3">
      <c r="B372" s="5" t="s">
        <v>192</v>
      </c>
      <c r="C372" s="5" t="s">
        <v>680</v>
      </c>
      <c r="D372" s="6">
        <v>0</v>
      </c>
      <c r="E372" s="6" t="s">
        <v>1215</v>
      </c>
      <c r="G372"/>
      <c r="H372"/>
    </row>
    <row r="373" spans="2:8" ht="16.5" thickBot="1" x14ac:dyDescent="0.3">
      <c r="B373" s="5" t="s">
        <v>192</v>
      </c>
      <c r="C373" s="5" t="s">
        <v>680</v>
      </c>
      <c r="D373" s="6">
        <v>110</v>
      </c>
      <c r="E373" s="6" t="s">
        <v>1215</v>
      </c>
      <c r="G373"/>
      <c r="H373"/>
    </row>
    <row r="374" spans="2:8" ht="16.5" thickBot="1" x14ac:dyDescent="0.3">
      <c r="B374" s="5" t="s">
        <v>218</v>
      </c>
      <c r="C374" s="5" t="s">
        <v>680</v>
      </c>
      <c r="D374" s="6">
        <v>0</v>
      </c>
      <c r="E374" s="6" t="s">
        <v>1291</v>
      </c>
      <c r="G374"/>
      <c r="H374"/>
    </row>
    <row r="375" spans="2:8" ht="16.5" thickBot="1" x14ac:dyDescent="0.3">
      <c r="B375" s="5" t="s">
        <v>218</v>
      </c>
      <c r="C375" s="5" t="s">
        <v>680</v>
      </c>
      <c r="D375" s="6">
        <v>0</v>
      </c>
      <c r="E375" s="6" t="s">
        <v>1291</v>
      </c>
      <c r="G375"/>
      <c r="H375"/>
    </row>
    <row r="376" spans="2:8" ht="16.5" thickBot="1" x14ac:dyDescent="0.3">
      <c r="B376" s="5" t="s">
        <v>74</v>
      </c>
      <c r="C376" s="5" t="s">
        <v>1072</v>
      </c>
      <c r="D376" s="6">
        <v>0</v>
      </c>
      <c r="E376" s="6" t="s">
        <v>1307</v>
      </c>
      <c r="G376"/>
      <c r="H376"/>
    </row>
    <row r="377" spans="2:8" ht="16.5" thickBot="1" x14ac:dyDescent="0.3">
      <c r="B377" s="5" t="s">
        <v>192</v>
      </c>
      <c r="C377" s="5" t="s">
        <v>751</v>
      </c>
      <c r="D377" s="6">
        <v>66</v>
      </c>
      <c r="E377" s="6" t="s">
        <v>1251</v>
      </c>
      <c r="G377"/>
      <c r="H377"/>
    </row>
    <row r="378" spans="2:8" ht="16.5" thickBot="1" x14ac:dyDescent="0.3">
      <c r="B378" s="5" t="s">
        <v>192</v>
      </c>
      <c r="C378" s="5" t="s">
        <v>694</v>
      </c>
      <c r="D378" s="6">
        <v>111</v>
      </c>
      <c r="E378" s="6" t="s">
        <v>1288</v>
      </c>
      <c r="G378"/>
      <c r="H378"/>
    </row>
    <row r="379" spans="2:8" ht="16.5" thickBot="1" x14ac:dyDescent="0.3">
      <c r="B379" s="5" t="s">
        <v>49</v>
      </c>
      <c r="C379" s="5" t="s">
        <v>694</v>
      </c>
      <c r="D379" s="6">
        <v>0</v>
      </c>
      <c r="E379" s="6" t="s">
        <v>1292</v>
      </c>
      <c r="G379"/>
      <c r="H379"/>
    </row>
    <row r="380" spans="2:8" ht="16.5" thickBot="1" x14ac:dyDescent="0.3">
      <c r="B380" s="5" t="s">
        <v>49</v>
      </c>
      <c r="C380" s="5" t="s">
        <v>694</v>
      </c>
      <c r="D380" s="6">
        <v>0</v>
      </c>
      <c r="E380" s="6" t="s">
        <v>1292</v>
      </c>
      <c r="G380"/>
      <c r="H380"/>
    </row>
    <row r="381" spans="2:8" ht="16.5" thickBot="1" x14ac:dyDescent="0.3">
      <c r="B381" s="5" t="s">
        <v>101</v>
      </c>
      <c r="C381" s="5" t="s">
        <v>694</v>
      </c>
      <c r="D381" s="6">
        <v>0</v>
      </c>
      <c r="E381" s="6" t="s">
        <v>1253</v>
      </c>
      <c r="G381"/>
      <c r="H381"/>
    </row>
    <row r="382" spans="2:8" ht="16.5" thickBot="1" x14ac:dyDescent="0.3">
      <c r="B382" s="5" t="s">
        <v>74</v>
      </c>
      <c r="C382" s="5" t="s">
        <v>778</v>
      </c>
      <c r="D382" s="6">
        <v>0</v>
      </c>
      <c r="E382" s="6" t="s">
        <v>1293</v>
      </c>
      <c r="G382"/>
      <c r="H382"/>
    </row>
    <row r="383" spans="2:8" ht="16.5" thickBot="1" x14ac:dyDescent="0.3">
      <c r="B383" s="5" t="s">
        <v>74</v>
      </c>
      <c r="C383" s="5" t="s">
        <v>1127</v>
      </c>
      <c r="D383" s="6">
        <v>0</v>
      </c>
      <c r="E383" s="6" t="s">
        <v>1308</v>
      </c>
      <c r="G383"/>
      <c r="H383"/>
    </row>
    <row r="384" spans="2:8" ht="16.5" thickBot="1" x14ac:dyDescent="0.3">
      <c r="B384" s="5" t="s">
        <v>1135</v>
      </c>
      <c r="C384" s="5" t="s">
        <v>1133</v>
      </c>
      <c r="D384" s="6">
        <v>6</v>
      </c>
      <c r="E384" s="6" t="s">
        <v>1309</v>
      </c>
      <c r="G384"/>
      <c r="H384"/>
    </row>
    <row r="385" spans="2:8" ht="16.5" thickBot="1" x14ac:dyDescent="0.3">
      <c r="B385" s="5" t="s">
        <v>694</v>
      </c>
      <c r="C385" s="5" t="s">
        <v>1133</v>
      </c>
      <c r="D385" s="6">
        <v>0</v>
      </c>
      <c r="E385" s="6" t="s">
        <v>1310</v>
      </c>
      <c r="G385"/>
      <c r="H385"/>
    </row>
    <row r="386" spans="2:8" ht="16.5" thickBot="1" x14ac:dyDescent="0.3">
      <c r="B386" s="5" t="s">
        <v>453</v>
      </c>
      <c r="C386" s="5" t="s">
        <v>101</v>
      </c>
      <c r="D386" s="6">
        <v>0</v>
      </c>
      <c r="E386" s="6" t="s">
        <v>1221</v>
      </c>
      <c r="G386"/>
      <c r="H386"/>
    </row>
    <row r="387" spans="2:8" ht="16.5" thickBot="1" x14ac:dyDescent="0.3">
      <c r="B387" s="5" t="s">
        <v>453</v>
      </c>
      <c r="C387" s="5" t="s">
        <v>101</v>
      </c>
      <c r="D387" s="6">
        <v>0</v>
      </c>
      <c r="E387" s="6" t="s">
        <v>1221</v>
      </c>
      <c r="G387"/>
      <c r="H387"/>
    </row>
    <row r="388" spans="2:8" ht="16.5" thickBot="1" x14ac:dyDescent="0.3">
      <c r="B388" s="5" t="s">
        <v>453</v>
      </c>
      <c r="C388" s="5" t="s">
        <v>101</v>
      </c>
      <c r="D388" s="6">
        <v>0</v>
      </c>
      <c r="E388" s="6" t="s">
        <v>1221</v>
      </c>
      <c r="G388"/>
      <c r="H388"/>
    </row>
    <row r="389" spans="2:8" ht="16.5" thickBot="1" x14ac:dyDescent="0.3">
      <c r="B389" s="5" t="s">
        <v>192</v>
      </c>
      <c r="C389" s="5" t="s">
        <v>110</v>
      </c>
      <c r="D389" s="6">
        <v>20</v>
      </c>
      <c r="E389" s="6" t="s">
        <v>1164</v>
      </c>
      <c r="G389"/>
      <c r="H389"/>
    </row>
    <row r="390" spans="2:8" ht="16.5" thickBot="1" x14ac:dyDescent="0.3">
      <c r="B390" s="5" t="s">
        <v>218</v>
      </c>
      <c r="C390" s="5" t="s">
        <v>110</v>
      </c>
      <c r="D390" s="6">
        <v>0</v>
      </c>
      <c r="E390" s="6" t="s">
        <v>1165</v>
      </c>
      <c r="G390"/>
      <c r="H390"/>
    </row>
    <row r="391" spans="2:8" ht="16.5" thickBot="1" x14ac:dyDescent="0.3">
      <c r="B391" s="5" t="s">
        <v>109</v>
      </c>
      <c r="C391" s="5" t="s">
        <v>230</v>
      </c>
      <c r="D391" s="6">
        <v>207</v>
      </c>
      <c r="E391" s="6" t="s">
        <v>1166</v>
      </c>
      <c r="G391"/>
      <c r="H391"/>
    </row>
    <row r="392" spans="2:8" ht="16.5" thickBot="1" x14ac:dyDescent="0.3">
      <c r="B392" s="5" t="s">
        <v>109</v>
      </c>
      <c r="C392" s="5" t="s">
        <v>230</v>
      </c>
      <c r="D392" s="6">
        <v>0</v>
      </c>
      <c r="E392" s="6" t="s">
        <v>1166</v>
      </c>
      <c r="G392"/>
      <c r="H392"/>
    </row>
    <row r="393" spans="2:8" ht="16.5" thickBot="1" x14ac:dyDescent="0.3">
      <c r="B393" s="5" t="s">
        <v>192</v>
      </c>
      <c r="C393" s="5" t="s">
        <v>230</v>
      </c>
      <c r="D393" s="6">
        <v>186</v>
      </c>
      <c r="E393" s="6" t="s">
        <v>1167</v>
      </c>
      <c r="G393"/>
      <c r="H393"/>
    </row>
    <row r="394" spans="2:8" ht="16.5" thickBot="1" x14ac:dyDescent="0.3">
      <c r="B394" s="5" t="s">
        <v>101</v>
      </c>
      <c r="C394" s="5" t="s">
        <v>230</v>
      </c>
      <c r="D394" s="6">
        <v>0</v>
      </c>
      <c r="E394" s="6" t="s">
        <v>1257</v>
      </c>
      <c r="G394"/>
      <c r="H394"/>
    </row>
    <row r="395" spans="2:8" ht="16.5" thickBot="1" x14ac:dyDescent="0.3">
      <c r="B395" s="5" t="s">
        <v>174</v>
      </c>
      <c r="C395" s="5" t="s">
        <v>325</v>
      </c>
      <c r="D395" s="6">
        <v>0</v>
      </c>
      <c r="E395" s="6" t="s">
        <v>1224</v>
      </c>
      <c r="G395"/>
      <c r="H395"/>
    </row>
    <row r="396" spans="2:8" ht="16.5" thickBot="1" x14ac:dyDescent="0.3">
      <c r="B396" s="5" t="s">
        <v>268</v>
      </c>
      <c r="C396" s="5" t="s">
        <v>325</v>
      </c>
      <c r="D396" s="6">
        <v>84</v>
      </c>
      <c r="E396" s="6" t="s">
        <v>1302</v>
      </c>
      <c r="G396"/>
      <c r="H396"/>
    </row>
    <row r="397" spans="2:8" ht="16.5" thickBot="1" x14ac:dyDescent="0.3">
      <c r="B397" s="5" t="s">
        <v>192</v>
      </c>
      <c r="C397" s="5" t="s">
        <v>325</v>
      </c>
      <c r="D397" s="6">
        <v>227</v>
      </c>
      <c r="E397" s="6" t="s">
        <v>1311</v>
      </c>
      <c r="G397"/>
      <c r="H397"/>
    </row>
    <row r="398" spans="2:8" ht="16.5" thickBot="1" x14ac:dyDescent="0.3">
      <c r="B398" s="5" t="s">
        <v>192</v>
      </c>
      <c r="C398" s="5" t="s">
        <v>460</v>
      </c>
      <c r="D398" s="6">
        <v>0</v>
      </c>
      <c r="E398" s="6" t="s">
        <v>1298</v>
      </c>
      <c r="G398"/>
      <c r="H398"/>
    </row>
    <row r="399" spans="2:8" ht="16.5" thickBot="1" x14ac:dyDescent="0.3">
      <c r="B399" s="5" t="s">
        <v>192</v>
      </c>
      <c r="C399" s="5" t="s">
        <v>460</v>
      </c>
      <c r="D399" s="6">
        <v>119</v>
      </c>
      <c r="E399" s="6" t="s">
        <v>1298</v>
      </c>
      <c r="G399"/>
      <c r="H399"/>
    </row>
    <row r="400" spans="2:8" ht="16.5" thickBot="1" x14ac:dyDescent="0.3">
      <c r="B400" s="5" t="s">
        <v>192</v>
      </c>
      <c r="C400" s="5" t="s">
        <v>478</v>
      </c>
      <c r="D400" s="6">
        <v>0</v>
      </c>
      <c r="E400" s="6" t="s">
        <v>1286</v>
      </c>
      <c r="G400"/>
      <c r="H400"/>
    </row>
    <row r="401" spans="2:8" ht="16.5" thickBot="1" x14ac:dyDescent="0.3">
      <c r="B401" s="5" t="s">
        <v>192</v>
      </c>
      <c r="C401" s="5" t="s">
        <v>478</v>
      </c>
      <c r="D401" s="6">
        <v>59</v>
      </c>
      <c r="E401" s="6" t="s">
        <v>1286</v>
      </c>
      <c r="G401"/>
      <c r="H401"/>
    </row>
    <row r="402" spans="2:8" ht="16.5" thickBot="1" x14ac:dyDescent="0.3">
      <c r="B402" s="5" t="s">
        <v>109</v>
      </c>
      <c r="C402" s="5" t="s">
        <v>110</v>
      </c>
      <c r="D402" s="6">
        <v>0</v>
      </c>
      <c r="E402" s="6" t="s">
        <v>1162</v>
      </c>
      <c r="G402"/>
      <c r="H402"/>
    </row>
    <row r="403" spans="2:8" ht="16.5" thickBot="1" x14ac:dyDescent="0.3">
      <c r="B403" s="5" t="s">
        <v>109</v>
      </c>
      <c r="C403" s="5" t="s">
        <v>453</v>
      </c>
      <c r="D403" s="6">
        <v>0</v>
      </c>
      <c r="E403" s="6" t="s">
        <v>1176</v>
      </c>
      <c r="G403"/>
      <c r="H403"/>
    </row>
    <row r="404" spans="2:8" ht="16.5" thickBot="1" x14ac:dyDescent="0.3">
      <c r="B404" s="5" t="s">
        <v>74</v>
      </c>
      <c r="C404" s="5" t="s">
        <v>453</v>
      </c>
      <c r="D404" s="6">
        <v>85</v>
      </c>
      <c r="E404" s="6" t="s">
        <v>1228</v>
      </c>
      <c r="G404"/>
      <c r="H404"/>
    </row>
    <row r="405" spans="2:8" ht="16.5" thickBot="1" x14ac:dyDescent="0.3">
      <c r="B405" s="5" t="s">
        <v>192</v>
      </c>
      <c r="C405" s="5" t="s">
        <v>453</v>
      </c>
      <c r="D405" s="6">
        <v>0</v>
      </c>
      <c r="E405" s="6" t="s">
        <v>1178</v>
      </c>
      <c r="G405"/>
      <c r="H405"/>
    </row>
    <row r="406" spans="2:8" ht="16.5" thickBot="1" x14ac:dyDescent="0.3">
      <c r="B406" s="5" t="s">
        <v>192</v>
      </c>
      <c r="C406" s="5" t="s">
        <v>453</v>
      </c>
      <c r="D406" s="6">
        <v>0</v>
      </c>
      <c r="E406" s="6" t="s">
        <v>1178</v>
      </c>
      <c r="G406"/>
      <c r="H406"/>
    </row>
    <row r="407" spans="2:8" ht="16.5" thickBot="1" x14ac:dyDescent="0.3">
      <c r="B407" s="5" t="s">
        <v>192</v>
      </c>
      <c r="C407" s="5" t="s">
        <v>453</v>
      </c>
      <c r="D407" s="6">
        <v>0</v>
      </c>
      <c r="E407" s="6" t="s">
        <v>1178</v>
      </c>
      <c r="G407"/>
      <c r="H407"/>
    </row>
    <row r="408" spans="2:8" ht="16.5" thickBot="1" x14ac:dyDescent="0.3">
      <c r="B408" s="5" t="s">
        <v>109</v>
      </c>
      <c r="C408" s="5" t="s">
        <v>694</v>
      </c>
      <c r="D408" s="6">
        <v>0</v>
      </c>
      <c r="E408" s="6" t="s">
        <v>1179</v>
      </c>
      <c r="G408"/>
      <c r="H408"/>
    </row>
    <row r="409" spans="2:8" ht="16.5" thickBot="1" x14ac:dyDescent="0.3">
      <c r="B409" s="5" t="s">
        <v>218</v>
      </c>
      <c r="C409" s="5" t="s">
        <v>453</v>
      </c>
      <c r="D409" s="6">
        <v>77</v>
      </c>
      <c r="E409" s="6" t="s">
        <v>1180</v>
      </c>
      <c r="G409"/>
      <c r="H409"/>
    </row>
    <row r="410" spans="2:8" ht="16.5" thickBot="1" x14ac:dyDescent="0.3">
      <c r="B410" s="5" t="s">
        <v>218</v>
      </c>
      <c r="C410" s="5" t="s">
        <v>453</v>
      </c>
      <c r="D410" s="6">
        <v>0</v>
      </c>
      <c r="E410" s="6" t="s">
        <v>1180</v>
      </c>
      <c r="G410"/>
      <c r="H410"/>
    </row>
    <row r="411" spans="2:8" ht="16.5" thickBot="1" x14ac:dyDescent="0.3">
      <c r="B411" s="5" t="s">
        <v>218</v>
      </c>
      <c r="C411" s="5" t="s">
        <v>453</v>
      </c>
      <c r="D411" s="6">
        <v>134</v>
      </c>
      <c r="E411" s="6" t="s">
        <v>1180</v>
      </c>
      <c r="G411"/>
      <c r="H411"/>
    </row>
    <row r="412" spans="2:8" ht="16.5" thickBot="1" x14ac:dyDescent="0.3">
      <c r="B412" s="5" t="s">
        <v>174</v>
      </c>
      <c r="C412" s="5" t="s">
        <v>402</v>
      </c>
      <c r="D412" s="6">
        <v>45</v>
      </c>
      <c r="E412" s="6" t="s">
        <v>1225</v>
      </c>
      <c r="G412"/>
      <c r="H412"/>
    </row>
    <row r="413" spans="2:8" ht="16.5" thickBot="1" x14ac:dyDescent="0.3">
      <c r="B413" s="5" t="s">
        <v>453</v>
      </c>
      <c r="C413" s="5" t="s">
        <v>109</v>
      </c>
      <c r="D413" s="6">
        <v>0</v>
      </c>
      <c r="E413" s="6" t="s">
        <v>1182</v>
      </c>
      <c r="G413"/>
      <c r="H413"/>
    </row>
    <row r="414" spans="2:8" ht="16.5" thickBot="1" x14ac:dyDescent="0.3">
      <c r="B414" s="5" t="s">
        <v>453</v>
      </c>
      <c r="C414" s="5" t="s">
        <v>109</v>
      </c>
      <c r="D414" s="6">
        <v>0</v>
      </c>
      <c r="E414" s="6" t="s">
        <v>1182</v>
      </c>
      <c r="G414"/>
      <c r="H414"/>
    </row>
    <row r="415" spans="2:8" ht="16.5" thickBot="1" x14ac:dyDescent="0.3">
      <c r="B415" s="5" t="s">
        <v>453</v>
      </c>
      <c r="C415" s="5" t="s">
        <v>109</v>
      </c>
      <c r="D415" s="6">
        <v>57</v>
      </c>
      <c r="E415" s="6" t="s">
        <v>1182</v>
      </c>
      <c r="G415"/>
      <c r="H415"/>
    </row>
    <row r="416" spans="2:8" ht="16.5" thickBot="1" x14ac:dyDescent="0.3">
      <c r="B416" s="5" t="s">
        <v>644</v>
      </c>
      <c r="C416" s="5" t="s">
        <v>109</v>
      </c>
      <c r="D416" s="6">
        <v>0</v>
      </c>
      <c r="E416" s="6" t="s">
        <v>1183</v>
      </c>
      <c r="G416"/>
      <c r="H416"/>
    </row>
    <row r="417" spans="2:8" ht="16.5" thickBot="1" x14ac:dyDescent="0.3">
      <c r="B417" s="5" t="s">
        <v>644</v>
      </c>
      <c r="C417" s="5" t="s">
        <v>109</v>
      </c>
      <c r="D417" s="6">
        <v>25</v>
      </c>
      <c r="E417" s="6" t="s">
        <v>1183</v>
      </c>
      <c r="G417"/>
      <c r="H417"/>
    </row>
    <row r="418" spans="2:8" ht="16.5" thickBot="1" x14ac:dyDescent="0.3">
      <c r="B418" s="5" t="s">
        <v>644</v>
      </c>
      <c r="C418" s="5" t="s">
        <v>109</v>
      </c>
      <c r="D418" s="6">
        <v>23</v>
      </c>
      <c r="E418" s="6" t="s">
        <v>1183</v>
      </c>
      <c r="G418"/>
      <c r="H418"/>
    </row>
    <row r="419" spans="2:8" ht="16.5" thickBot="1" x14ac:dyDescent="0.3">
      <c r="B419" s="5" t="s">
        <v>644</v>
      </c>
      <c r="C419" s="5" t="s">
        <v>109</v>
      </c>
      <c r="D419" s="6">
        <v>21</v>
      </c>
      <c r="E419" s="6" t="s">
        <v>1183</v>
      </c>
      <c r="G419"/>
      <c r="H419"/>
    </row>
    <row r="420" spans="2:8" ht="16.5" thickBot="1" x14ac:dyDescent="0.3">
      <c r="B420" s="5" t="s">
        <v>644</v>
      </c>
      <c r="C420" s="5" t="s">
        <v>109</v>
      </c>
      <c r="D420" s="6">
        <v>0</v>
      </c>
      <c r="E420" s="6" t="s">
        <v>1183</v>
      </c>
      <c r="G420"/>
      <c r="H420"/>
    </row>
    <row r="421" spans="2:8" ht="16.5" thickBot="1" x14ac:dyDescent="0.3">
      <c r="B421" s="5" t="s">
        <v>644</v>
      </c>
      <c r="C421" s="5" t="s">
        <v>109</v>
      </c>
      <c r="D421" s="6">
        <v>99</v>
      </c>
      <c r="E421" s="6" t="s">
        <v>1183</v>
      </c>
      <c r="G421"/>
      <c r="H421"/>
    </row>
    <row r="422" spans="2:8" ht="16.5" thickBot="1" x14ac:dyDescent="0.3">
      <c r="B422" s="5" t="s">
        <v>694</v>
      </c>
      <c r="C422" s="5" t="s">
        <v>109</v>
      </c>
      <c r="D422" s="6">
        <v>50</v>
      </c>
      <c r="E422" s="6" t="s">
        <v>1184</v>
      </c>
      <c r="G422"/>
      <c r="H422"/>
    </row>
    <row r="423" spans="2:8" ht="16.5" thickBot="1" x14ac:dyDescent="0.3">
      <c r="B423" s="5" t="s">
        <v>325</v>
      </c>
      <c r="C423" s="5" t="s">
        <v>174</v>
      </c>
      <c r="D423" s="6">
        <v>0</v>
      </c>
      <c r="E423" s="6" t="s">
        <v>1312</v>
      </c>
      <c r="G423"/>
      <c r="H423"/>
    </row>
    <row r="424" spans="2:8" ht="16.5" thickBot="1" x14ac:dyDescent="0.3">
      <c r="B424" s="5" t="s">
        <v>325</v>
      </c>
      <c r="C424" s="5" t="s">
        <v>174</v>
      </c>
      <c r="D424" s="6">
        <v>0</v>
      </c>
      <c r="E424" s="6" t="s">
        <v>1312</v>
      </c>
      <c r="G424"/>
      <c r="H424"/>
    </row>
    <row r="425" spans="2:8" ht="16.5" thickBot="1" x14ac:dyDescent="0.3">
      <c r="B425" s="5" t="s">
        <v>453</v>
      </c>
      <c r="C425" s="5" t="s">
        <v>174</v>
      </c>
      <c r="D425" s="6">
        <v>165</v>
      </c>
      <c r="E425" s="6" t="s">
        <v>1187</v>
      </c>
      <c r="G425"/>
      <c r="H425"/>
    </row>
    <row r="426" spans="2:8" ht="16.5" thickBot="1" x14ac:dyDescent="0.3">
      <c r="B426" s="5" t="s">
        <v>453</v>
      </c>
      <c r="C426" s="5" t="s">
        <v>174</v>
      </c>
      <c r="D426" s="6">
        <v>67</v>
      </c>
      <c r="E426" s="6" t="s">
        <v>1187</v>
      </c>
      <c r="G426"/>
      <c r="H426"/>
    </row>
    <row r="427" spans="2:8" ht="16.5" thickBot="1" x14ac:dyDescent="0.3">
      <c r="B427" s="5" t="s">
        <v>733</v>
      </c>
      <c r="C427" s="5" t="s">
        <v>174</v>
      </c>
      <c r="D427" s="6">
        <v>3</v>
      </c>
      <c r="E427" s="6" t="s">
        <v>1313</v>
      </c>
      <c r="G427"/>
      <c r="H427"/>
    </row>
    <row r="428" spans="2:8" ht="16.5" thickBot="1" x14ac:dyDescent="0.3">
      <c r="B428" s="5" t="s">
        <v>644</v>
      </c>
      <c r="C428" s="5" t="s">
        <v>174</v>
      </c>
      <c r="D428" s="6">
        <v>98</v>
      </c>
      <c r="E428" s="6" t="s">
        <v>1189</v>
      </c>
      <c r="G428"/>
      <c r="H428"/>
    </row>
    <row r="429" spans="2:8" ht="16.5" thickBot="1" x14ac:dyDescent="0.3">
      <c r="B429" s="5" t="s">
        <v>644</v>
      </c>
      <c r="C429" s="5" t="s">
        <v>174</v>
      </c>
      <c r="D429" s="6">
        <v>15</v>
      </c>
      <c r="E429" s="6" t="s">
        <v>1189</v>
      </c>
      <c r="G429"/>
      <c r="H429"/>
    </row>
    <row r="430" spans="2:8" ht="16.5" thickBot="1" x14ac:dyDescent="0.3">
      <c r="B430" s="5" t="s">
        <v>694</v>
      </c>
      <c r="C430" s="5" t="s">
        <v>174</v>
      </c>
      <c r="D430" s="6">
        <v>78</v>
      </c>
      <c r="E430" s="6" t="s">
        <v>1207</v>
      </c>
      <c r="G430"/>
      <c r="H430"/>
    </row>
    <row r="431" spans="2:8" ht="16.5" thickBot="1" x14ac:dyDescent="0.3">
      <c r="B431" s="5" t="s">
        <v>268</v>
      </c>
      <c r="C431" s="5" t="s">
        <v>453</v>
      </c>
      <c r="D431" s="6">
        <v>5</v>
      </c>
      <c r="E431" s="6" t="s">
        <v>1314</v>
      </c>
      <c r="G431"/>
      <c r="H431"/>
    </row>
    <row r="432" spans="2:8" ht="16.5" thickBot="1" x14ac:dyDescent="0.3">
      <c r="B432" s="5" t="s">
        <v>644</v>
      </c>
      <c r="C432" s="5" t="s">
        <v>768</v>
      </c>
      <c r="D432" s="6">
        <v>0</v>
      </c>
      <c r="E432" s="6" t="s">
        <v>1192</v>
      </c>
      <c r="G432"/>
      <c r="H432"/>
    </row>
    <row r="433" spans="2:8" ht="16.5" thickBot="1" x14ac:dyDescent="0.3">
      <c r="B433" s="5" t="s">
        <v>644</v>
      </c>
      <c r="C433" s="5" t="s">
        <v>263</v>
      </c>
      <c r="D433" s="6">
        <v>0</v>
      </c>
      <c r="E433" s="6" t="s">
        <v>1193</v>
      </c>
      <c r="G433"/>
      <c r="H433"/>
    </row>
    <row r="434" spans="2:8" ht="16.5" thickBot="1" x14ac:dyDescent="0.3">
      <c r="B434" s="5" t="s">
        <v>453</v>
      </c>
      <c r="C434" s="5" t="s">
        <v>268</v>
      </c>
      <c r="D434" s="6">
        <v>0</v>
      </c>
      <c r="E434" s="6" t="s">
        <v>1173</v>
      </c>
      <c r="G434"/>
      <c r="H434"/>
    </row>
    <row r="435" spans="2:8" ht="16.5" thickBot="1" x14ac:dyDescent="0.3">
      <c r="B435" s="5" t="s">
        <v>644</v>
      </c>
      <c r="C435" s="5" t="s">
        <v>192</v>
      </c>
      <c r="D435" s="6">
        <v>0</v>
      </c>
      <c r="E435" s="6" t="s">
        <v>1197</v>
      </c>
      <c r="G435"/>
      <c r="H435"/>
    </row>
    <row r="436" spans="2:8" ht="16.5" thickBot="1" x14ac:dyDescent="0.3">
      <c r="B436" s="5" t="s">
        <v>644</v>
      </c>
      <c r="C436" s="5" t="s">
        <v>192</v>
      </c>
      <c r="D436" s="6">
        <v>0</v>
      </c>
      <c r="E436" s="6" t="s">
        <v>1197</v>
      </c>
      <c r="G436"/>
      <c r="H436"/>
    </row>
    <row r="437" spans="2:8" ht="16.5" thickBot="1" x14ac:dyDescent="0.3">
      <c r="B437" s="5" t="s">
        <v>694</v>
      </c>
      <c r="C437" s="5" t="s">
        <v>851</v>
      </c>
      <c r="D437" s="6">
        <v>0</v>
      </c>
      <c r="E437" s="6" t="s">
        <v>1315</v>
      </c>
      <c r="G437"/>
      <c r="H437"/>
    </row>
    <row r="438" spans="2:8" ht="16.5" thickBot="1" x14ac:dyDescent="0.3">
      <c r="B438" s="5" t="s">
        <v>109</v>
      </c>
      <c r="C438" s="5" t="s">
        <v>735</v>
      </c>
      <c r="D438" s="6">
        <v>0</v>
      </c>
      <c r="E438" s="6" t="s">
        <v>1233</v>
      </c>
      <c r="G438"/>
      <c r="H438"/>
    </row>
    <row r="439" spans="2:8" ht="16.5" thickBot="1" x14ac:dyDescent="0.3">
      <c r="B439" s="5" t="s">
        <v>174</v>
      </c>
      <c r="C439" s="5" t="s">
        <v>735</v>
      </c>
      <c r="D439" s="6">
        <v>0</v>
      </c>
      <c r="E439" s="6" t="s">
        <v>1234</v>
      </c>
      <c r="G439"/>
      <c r="H439"/>
    </row>
    <row r="440" spans="2:8" ht="16.5" thickBot="1" x14ac:dyDescent="0.3">
      <c r="B440" s="5" t="s">
        <v>101</v>
      </c>
      <c r="C440" s="5" t="s">
        <v>879</v>
      </c>
      <c r="D440" s="6">
        <v>0</v>
      </c>
      <c r="E440" s="6" t="s">
        <v>1316</v>
      </c>
      <c r="G440"/>
      <c r="H440"/>
    </row>
    <row r="441" spans="2:8" ht="16.5" thickBot="1" x14ac:dyDescent="0.3">
      <c r="B441" s="5" t="s">
        <v>109</v>
      </c>
      <c r="C441" s="5" t="s">
        <v>884</v>
      </c>
      <c r="D441" s="6">
        <v>0</v>
      </c>
      <c r="E441" s="6" t="s">
        <v>1199</v>
      </c>
      <c r="G441"/>
      <c r="H441"/>
    </row>
    <row r="442" spans="2:8" ht="16.5" thickBot="1" x14ac:dyDescent="0.3">
      <c r="B442" s="5" t="s">
        <v>644</v>
      </c>
      <c r="C442" s="5" t="s">
        <v>192</v>
      </c>
      <c r="D442" s="6">
        <v>29</v>
      </c>
      <c r="E442" s="6" t="s">
        <v>1197</v>
      </c>
      <c r="G442"/>
      <c r="H442"/>
    </row>
    <row r="443" spans="2:8" ht="16.5" thickBot="1" x14ac:dyDescent="0.3">
      <c r="B443" s="5" t="s">
        <v>268</v>
      </c>
      <c r="C443" s="5" t="s">
        <v>884</v>
      </c>
      <c r="D443" s="6">
        <v>25</v>
      </c>
      <c r="E443" s="6" t="s">
        <v>1232</v>
      </c>
      <c r="G443"/>
      <c r="H443"/>
    </row>
    <row r="444" spans="2:8" ht="16.5" thickBot="1" x14ac:dyDescent="0.3">
      <c r="B444" s="5" t="s">
        <v>192</v>
      </c>
      <c r="C444" s="5" t="s">
        <v>884</v>
      </c>
      <c r="D444" s="6">
        <v>0</v>
      </c>
      <c r="E444" s="6" t="s">
        <v>1200</v>
      </c>
      <c r="G444"/>
      <c r="H444"/>
    </row>
    <row r="445" spans="2:8" ht="16.5" thickBot="1" x14ac:dyDescent="0.3">
      <c r="B445" s="5" t="s">
        <v>192</v>
      </c>
      <c r="C445" s="5" t="s">
        <v>884</v>
      </c>
      <c r="D445" s="6">
        <v>219</v>
      </c>
      <c r="E445" s="6" t="s">
        <v>1200</v>
      </c>
      <c r="G445"/>
      <c r="H445"/>
    </row>
    <row r="446" spans="2:8" ht="16.5" thickBot="1" x14ac:dyDescent="0.3">
      <c r="B446" s="5" t="s">
        <v>192</v>
      </c>
      <c r="C446" s="5" t="s">
        <v>884</v>
      </c>
      <c r="D446" s="6">
        <v>95</v>
      </c>
      <c r="E446" s="6" t="s">
        <v>1200</v>
      </c>
      <c r="G446"/>
      <c r="H446"/>
    </row>
    <row r="447" spans="2:8" ht="16.5" thickBot="1" x14ac:dyDescent="0.3">
      <c r="B447" s="5" t="s">
        <v>192</v>
      </c>
      <c r="C447" s="5" t="s">
        <v>884</v>
      </c>
      <c r="D447" s="6">
        <v>0</v>
      </c>
      <c r="E447" s="6" t="s">
        <v>1200</v>
      </c>
      <c r="G447"/>
      <c r="H447"/>
    </row>
    <row r="448" spans="2:8" ht="16.5" thickBot="1" x14ac:dyDescent="0.3">
      <c r="B448" s="5" t="s">
        <v>101</v>
      </c>
      <c r="C448" s="5" t="s">
        <v>884</v>
      </c>
      <c r="D448" s="6">
        <v>100</v>
      </c>
      <c r="E448" s="6" t="s">
        <v>1269</v>
      </c>
      <c r="G448"/>
      <c r="H448"/>
    </row>
    <row r="449" spans="2:8" ht="16.5" thickBot="1" x14ac:dyDescent="0.3">
      <c r="B449" s="5" t="s">
        <v>109</v>
      </c>
      <c r="C449" s="5" t="s">
        <v>644</v>
      </c>
      <c r="D449" s="6">
        <v>224</v>
      </c>
      <c r="E449" s="6" t="s">
        <v>1237</v>
      </c>
      <c r="G449"/>
      <c r="H449"/>
    </row>
    <row r="450" spans="2:8" ht="16.5" thickBot="1" x14ac:dyDescent="0.3">
      <c r="B450" s="5" t="s">
        <v>109</v>
      </c>
      <c r="C450" s="5" t="s">
        <v>644</v>
      </c>
      <c r="D450" s="6">
        <v>0</v>
      </c>
      <c r="E450" s="6" t="s">
        <v>1237</v>
      </c>
      <c r="G450"/>
      <c r="H450"/>
    </row>
    <row r="451" spans="2:8" ht="16.5" thickBot="1" x14ac:dyDescent="0.3">
      <c r="B451" s="5" t="s">
        <v>644</v>
      </c>
      <c r="C451" s="5" t="s">
        <v>273</v>
      </c>
      <c r="D451" s="6">
        <v>4</v>
      </c>
      <c r="E451" s="6" t="s">
        <v>1204</v>
      </c>
      <c r="G451"/>
      <c r="H451"/>
    </row>
    <row r="452" spans="2:8" ht="16.5" thickBot="1" x14ac:dyDescent="0.3">
      <c r="B452" s="5" t="s">
        <v>192</v>
      </c>
      <c r="C452" s="5" t="s">
        <v>884</v>
      </c>
      <c r="D452" s="6">
        <v>0</v>
      </c>
      <c r="E452" s="6" t="s">
        <v>1200</v>
      </c>
      <c r="G452"/>
      <c r="H452"/>
    </row>
    <row r="453" spans="2:8" ht="16.5" thickBot="1" x14ac:dyDescent="0.3">
      <c r="B453" s="5" t="s">
        <v>453</v>
      </c>
      <c r="C453" s="5" t="s">
        <v>192</v>
      </c>
      <c r="D453" s="6">
        <v>0</v>
      </c>
      <c r="E453" s="6" t="s">
        <v>1270</v>
      </c>
      <c r="G453"/>
      <c r="H453"/>
    </row>
    <row r="454" spans="2:8" ht="16.5" thickBot="1" x14ac:dyDescent="0.3">
      <c r="B454" s="5" t="s">
        <v>192</v>
      </c>
      <c r="C454" s="5" t="s">
        <v>884</v>
      </c>
      <c r="D454" s="6">
        <v>9</v>
      </c>
      <c r="E454" s="6" t="s">
        <v>1200</v>
      </c>
      <c r="G454"/>
      <c r="H454"/>
    </row>
    <row r="455" spans="2:8" ht="16.5" thickBot="1" x14ac:dyDescent="0.3">
      <c r="B455" s="5" t="s">
        <v>453</v>
      </c>
      <c r="C455" s="5" t="s">
        <v>192</v>
      </c>
      <c r="D455" s="6">
        <v>0</v>
      </c>
      <c r="E455" s="6" t="s">
        <v>1270</v>
      </c>
      <c r="G455"/>
      <c r="H455"/>
    </row>
    <row r="456" spans="2:8" ht="16.5" thickBot="1" x14ac:dyDescent="0.3">
      <c r="B456" s="5" t="s">
        <v>694</v>
      </c>
      <c r="C456" s="5" t="s">
        <v>109</v>
      </c>
      <c r="D456" s="6">
        <v>7</v>
      </c>
      <c r="E456" s="6" t="s">
        <v>1184</v>
      </c>
      <c r="G456"/>
      <c r="H456"/>
    </row>
    <row r="457" spans="2:8" ht="16.5" thickBot="1" x14ac:dyDescent="0.3">
      <c r="B457" s="5" t="s">
        <v>694</v>
      </c>
      <c r="C457" s="5" t="s">
        <v>174</v>
      </c>
      <c r="D457" s="6">
        <v>0</v>
      </c>
      <c r="E457" s="6" t="s">
        <v>1207</v>
      </c>
      <c r="G457"/>
      <c r="H457"/>
    </row>
    <row r="458" spans="2:8" ht="16.5" thickBot="1" x14ac:dyDescent="0.3">
      <c r="B458" s="5" t="s">
        <v>644</v>
      </c>
      <c r="C458" s="5" t="s">
        <v>192</v>
      </c>
      <c r="D458" s="6">
        <v>0</v>
      </c>
      <c r="E458" s="6" t="s">
        <v>1197</v>
      </c>
      <c r="G458"/>
      <c r="H458"/>
    </row>
    <row r="459" spans="2:8" ht="16.5" thickBot="1" x14ac:dyDescent="0.3">
      <c r="B459" s="5" t="s">
        <v>680</v>
      </c>
      <c r="C459" s="5" t="s">
        <v>192</v>
      </c>
      <c r="D459" s="6">
        <v>0</v>
      </c>
      <c r="E459" s="6" t="s">
        <v>1244</v>
      </c>
      <c r="G459"/>
      <c r="H459"/>
    </row>
    <row r="460" spans="2:8" ht="16.5" thickBot="1" x14ac:dyDescent="0.3">
      <c r="B460" s="5" t="s">
        <v>694</v>
      </c>
      <c r="C460" s="5" t="s">
        <v>192</v>
      </c>
      <c r="D460" s="6">
        <v>66</v>
      </c>
      <c r="E460" s="6" t="s">
        <v>1208</v>
      </c>
      <c r="G460"/>
      <c r="H460"/>
    </row>
    <row r="461" spans="2:8" ht="16.5" thickBot="1" x14ac:dyDescent="0.3">
      <c r="B461" s="5" t="s">
        <v>680</v>
      </c>
      <c r="C461" s="5" t="s">
        <v>218</v>
      </c>
      <c r="D461" s="6">
        <v>113</v>
      </c>
      <c r="E461" s="6" t="s">
        <v>1248</v>
      </c>
      <c r="G461"/>
      <c r="H461"/>
    </row>
    <row r="462" spans="2:8" ht="16.5" thickBot="1" x14ac:dyDescent="0.3">
      <c r="B462" s="5" t="s">
        <v>694</v>
      </c>
      <c r="C462" s="5" t="s">
        <v>218</v>
      </c>
      <c r="D462" s="6">
        <v>0</v>
      </c>
      <c r="E462" s="6" t="s">
        <v>1210</v>
      </c>
      <c r="G462"/>
      <c r="H462"/>
    </row>
    <row r="463" spans="2:8" ht="16.5" thickBot="1" x14ac:dyDescent="0.3">
      <c r="B463" s="5" t="s">
        <v>174</v>
      </c>
      <c r="C463" s="5" t="s">
        <v>1029</v>
      </c>
      <c r="D463" s="6">
        <v>38</v>
      </c>
      <c r="E463" s="6" t="s">
        <v>1211</v>
      </c>
      <c r="G463"/>
      <c r="H463"/>
    </row>
    <row r="464" spans="2:8" ht="16.5" thickBot="1" x14ac:dyDescent="0.3">
      <c r="B464" s="5" t="s">
        <v>101</v>
      </c>
      <c r="C464" s="5" t="s">
        <v>1029</v>
      </c>
      <c r="D464" s="6">
        <v>0</v>
      </c>
      <c r="E464" s="6" t="s">
        <v>1317</v>
      </c>
      <c r="G464"/>
      <c r="H464"/>
    </row>
    <row r="465" spans="2:8" ht="16.5" thickBot="1" x14ac:dyDescent="0.3">
      <c r="B465" s="5" t="s">
        <v>49</v>
      </c>
      <c r="C465" s="5" t="s">
        <v>955</v>
      </c>
      <c r="D465" s="6">
        <v>0</v>
      </c>
      <c r="E465" s="6" t="s">
        <v>1305</v>
      </c>
      <c r="G465"/>
      <c r="H465"/>
    </row>
    <row r="466" spans="2:8" ht="16.5" thickBot="1" x14ac:dyDescent="0.3">
      <c r="B466" s="5" t="s">
        <v>778</v>
      </c>
      <c r="C466" s="5" t="s">
        <v>768</v>
      </c>
      <c r="D466" s="6">
        <v>26</v>
      </c>
      <c r="E466" s="6" t="s">
        <v>1318</v>
      </c>
      <c r="G466"/>
      <c r="H466"/>
    </row>
    <row r="467" spans="2:8" ht="16.5" thickBot="1" x14ac:dyDescent="0.3">
      <c r="B467" s="5" t="s">
        <v>192</v>
      </c>
      <c r="C467" s="5" t="s">
        <v>680</v>
      </c>
      <c r="D467" s="6">
        <v>0</v>
      </c>
      <c r="E467" s="6" t="s">
        <v>1215</v>
      </c>
      <c r="G467"/>
      <c r="H467"/>
    </row>
    <row r="468" spans="2:8" ht="16.5" thickBot="1" x14ac:dyDescent="0.3">
      <c r="B468" s="5" t="s">
        <v>101</v>
      </c>
      <c r="C468" s="5" t="s">
        <v>680</v>
      </c>
      <c r="D468" s="6">
        <v>0</v>
      </c>
      <c r="E468" s="6" t="s">
        <v>1249</v>
      </c>
      <c r="G468"/>
      <c r="H468"/>
    </row>
    <row r="469" spans="2:8" ht="16.5" thickBot="1" x14ac:dyDescent="0.3">
      <c r="B469" s="5" t="s">
        <v>192</v>
      </c>
      <c r="C469" s="5" t="s">
        <v>751</v>
      </c>
      <c r="D469" s="6">
        <v>157</v>
      </c>
      <c r="E469" s="6" t="s">
        <v>1251</v>
      </c>
      <c r="G469"/>
      <c r="H469"/>
    </row>
    <row r="470" spans="2:8" ht="16.5" thickBot="1" x14ac:dyDescent="0.3">
      <c r="B470" s="5" t="s">
        <v>192</v>
      </c>
      <c r="C470" s="5" t="s">
        <v>751</v>
      </c>
      <c r="D470" s="6">
        <v>39</v>
      </c>
      <c r="E470" s="6" t="s">
        <v>1251</v>
      </c>
      <c r="G470"/>
      <c r="H470"/>
    </row>
    <row r="471" spans="2:8" ht="16.5" thickBot="1" x14ac:dyDescent="0.3">
      <c r="B471" s="5" t="s">
        <v>49</v>
      </c>
      <c r="C471" s="5" t="s">
        <v>1072</v>
      </c>
      <c r="D471" s="6">
        <v>25</v>
      </c>
      <c r="E471" s="6" t="s">
        <v>1319</v>
      </c>
      <c r="G471"/>
      <c r="H471"/>
    </row>
    <row r="472" spans="2:8" ht="16.5" thickBot="1" x14ac:dyDescent="0.3">
      <c r="B472" s="5" t="s">
        <v>109</v>
      </c>
      <c r="C472" s="5" t="s">
        <v>694</v>
      </c>
      <c r="D472" s="6">
        <v>162</v>
      </c>
      <c r="E472" s="6" t="s">
        <v>1179</v>
      </c>
      <c r="G472"/>
      <c r="H472"/>
    </row>
    <row r="473" spans="2:8" ht="16.5" thickBot="1" x14ac:dyDescent="0.3">
      <c r="B473" s="5" t="s">
        <v>192</v>
      </c>
      <c r="C473" s="5" t="s">
        <v>694</v>
      </c>
      <c r="D473" s="6">
        <v>25</v>
      </c>
      <c r="E473" s="6" t="s">
        <v>1288</v>
      </c>
      <c r="G473"/>
      <c r="H473"/>
    </row>
    <row r="474" spans="2:8" ht="16.5" thickBot="1" x14ac:dyDescent="0.3">
      <c r="B474" s="5" t="s">
        <v>101</v>
      </c>
      <c r="C474" s="5" t="s">
        <v>453</v>
      </c>
      <c r="D474" s="6">
        <v>0</v>
      </c>
      <c r="E474" s="6" t="s">
        <v>1229</v>
      </c>
      <c r="G474"/>
      <c r="H474"/>
    </row>
    <row r="475" spans="2:8" ht="16.5" thickBot="1" x14ac:dyDescent="0.3">
      <c r="B475" s="5" t="s">
        <v>49</v>
      </c>
      <c r="C475" s="5" t="s">
        <v>694</v>
      </c>
      <c r="D475" s="6">
        <v>0</v>
      </c>
      <c r="E475" s="6" t="s">
        <v>1292</v>
      </c>
      <c r="G475"/>
      <c r="H475"/>
    </row>
    <row r="476" spans="2:8" ht="16.5" thickBot="1" x14ac:dyDescent="0.3">
      <c r="B476" s="5" t="s">
        <v>101</v>
      </c>
      <c r="C476" s="5" t="s">
        <v>778</v>
      </c>
      <c r="D476" s="6">
        <v>30</v>
      </c>
      <c r="E476" s="6" t="s">
        <v>1219</v>
      </c>
      <c r="G476"/>
      <c r="H476"/>
    </row>
    <row r="477" spans="2:8" ht="16.5" thickBot="1" x14ac:dyDescent="0.3">
      <c r="B477" s="5" t="s">
        <v>644</v>
      </c>
      <c r="C477" s="5" t="s">
        <v>1133</v>
      </c>
      <c r="D477" s="6">
        <v>0</v>
      </c>
      <c r="E477" s="6" t="s">
        <v>1284</v>
      </c>
      <c r="G477"/>
      <c r="H477"/>
    </row>
    <row r="478" spans="2:8" ht="16.5" thickBot="1" x14ac:dyDescent="0.3">
      <c r="B478" s="5" t="s">
        <v>453</v>
      </c>
      <c r="C478" s="5" t="s">
        <v>101</v>
      </c>
      <c r="D478" s="6">
        <v>0</v>
      </c>
      <c r="E478" s="6" t="s">
        <v>1221</v>
      </c>
      <c r="G478"/>
      <c r="H478"/>
    </row>
    <row r="479" spans="2:8" ht="16.5" thickBot="1" x14ac:dyDescent="0.3">
      <c r="B479" s="5" t="s">
        <v>644</v>
      </c>
      <c r="C479" s="5" t="s">
        <v>101</v>
      </c>
      <c r="D479" s="6">
        <v>0</v>
      </c>
      <c r="E479" s="6" t="s">
        <v>1254</v>
      </c>
      <c r="G479"/>
      <c r="H479"/>
    </row>
    <row r="480" spans="2:8" ht="16.5" thickBot="1" x14ac:dyDescent="0.3">
      <c r="B480" s="5" t="s">
        <v>101</v>
      </c>
      <c r="C480" s="5" t="s">
        <v>735</v>
      </c>
      <c r="D480" s="6">
        <v>0</v>
      </c>
      <c r="E480" s="6" t="s">
        <v>1267</v>
      </c>
      <c r="G480"/>
      <c r="H480"/>
    </row>
    <row r="481" spans="2:8" ht="16.5" thickBot="1" x14ac:dyDescent="0.3">
      <c r="B481" s="5" t="s">
        <v>955</v>
      </c>
      <c r="C481" s="5" t="s">
        <v>101</v>
      </c>
      <c r="D481" s="6">
        <v>12</v>
      </c>
      <c r="E481" s="6" t="s">
        <v>1289</v>
      </c>
      <c r="G481"/>
      <c r="H481"/>
    </row>
    <row r="482" spans="2:8" ht="16.5" thickBot="1" x14ac:dyDescent="0.3">
      <c r="B482" s="5" t="s">
        <v>192</v>
      </c>
      <c r="C482" s="5" t="s">
        <v>110</v>
      </c>
      <c r="D482" s="6">
        <v>9</v>
      </c>
      <c r="E482" s="6" t="s">
        <v>1164</v>
      </c>
      <c r="G482"/>
      <c r="H482"/>
    </row>
    <row r="483" spans="2:8" ht="16.5" thickBot="1" x14ac:dyDescent="0.3">
      <c r="B483" s="5" t="s">
        <v>192</v>
      </c>
      <c r="C483" s="5" t="s">
        <v>110</v>
      </c>
      <c r="D483" s="6">
        <v>30</v>
      </c>
      <c r="E483" s="6" t="s">
        <v>1164</v>
      </c>
      <c r="G483"/>
      <c r="H483"/>
    </row>
    <row r="484" spans="2:8" ht="16.5" thickBot="1" x14ac:dyDescent="0.3">
      <c r="B484" s="5" t="s">
        <v>101</v>
      </c>
      <c r="C484" s="5" t="s">
        <v>225</v>
      </c>
      <c r="D484" s="6">
        <v>129</v>
      </c>
      <c r="E484" s="6" t="s">
        <v>1320</v>
      </c>
      <c r="G484"/>
      <c r="H484"/>
    </row>
    <row r="485" spans="2:8" ht="16.5" thickBot="1" x14ac:dyDescent="0.3">
      <c r="B485" s="5" t="s">
        <v>174</v>
      </c>
      <c r="C485" s="5" t="s">
        <v>230</v>
      </c>
      <c r="D485" s="6">
        <v>0</v>
      </c>
      <c r="E485" s="6" t="s">
        <v>1295</v>
      </c>
      <c r="G485"/>
      <c r="H485"/>
    </row>
    <row r="486" spans="2:8" ht="16.5" thickBot="1" x14ac:dyDescent="0.3">
      <c r="B486" s="5" t="s">
        <v>192</v>
      </c>
      <c r="C486" s="5" t="s">
        <v>230</v>
      </c>
      <c r="D486" s="6">
        <v>0</v>
      </c>
      <c r="E486" s="6" t="s">
        <v>1167</v>
      </c>
      <c r="G486"/>
      <c r="H486"/>
    </row>
    <row r="487" spans="2:8" ht="16.5" thickBot="1" x14ac:dyDescent="0.3">
      <c r="B487" s="5" t="s">
        <v>192</v>
      </c>
      <c r="C487" s="5" t="s">
        <v>230</v>
      </c>
      <c r="D487" s="6">
        <v>227</v>
      </c>
      <c r="E487" s="6" t="s">
        <v>1167</v>
      </c>
      <c r="G487"/>
      <c r="H487"/>
    </row>
    <row r="488" spans="2:8" ht="16.5" thickBot="1" x14ac:dyDescent="0.3">
      <c r="B488" s="5" t="s">
        <v>218</v>
      </c>
      <c r="C488" s="5" t="s">
        <v>230</v>
      </c>
      <c r="D488" s="6">
        <v>0</v>
      </c>
      <c r="E488" s="6" t="s">
        <v>1279</v>
      </c>
      <c r="G488"/>
      <c r="H488"/>
    </row>
    <row r="489" spans="2:8" ht="16.5" thickBot="1" x14ac:dyDescent="0.3">
      <c r="B489" s="5" t="s">
        <v>101</v>
      </c>
      <c r="C489" s="5" t="s">
        <v>230</v>
      </c>
      <c r="D489" s="6">
        <v>0</v>
      </c>
      <c r="E489" s="6" t="s">
        <v>1257</v>
      </c>
      <c r="G489"/>
      <c r="H489"/>
    </row>
    <row r="490" spans="2:8" ht="16.5" thickBot="1" x14ac:dyDescent="0.3">
      <c r="B490" s="5" t="s">
        <v>109</v>
      </c>
      <c r="C490" s="5" t="s">
        <v>325</v>
      </c>
      <c r="D490" s="6">
        <v>0</v>
      </c>
      <c r="E490" s="6" t="s">
        <v>1170</v>
      </c>
      <c r="G490"/>
      <c r="H490"/>
    </row>
    <row r="491" spans="2:8" ht="16.5" thickBot="1" x14ac:dyDescent="0.3">
      <c r="B491" s="5" t="s">
        <v>174</v>
      </c>
      <c r="C491" s="5" t="s">
        <v>325</v>
      </c>
      <c r="D491" s="6">
        <v>0</v>
      </c>
      <c r="E491" s="6" t="s">
        <v>1224</v>
      </c>
      <c r="G491"/>
      <c r="H491"/>
    </row>
    <row r="492" spans="2:8" ht="16.5" thickBot="1" x14ac:dyDescent="0.3">
      <c r="B492" s="5" t="s">
        <v>174</v>
      </c>
      <c r="C492" s="5" t="s">
        <v>325</v>
      </c>
      <c r="D492" s="6">
        <v>0</v>
      </c>
      <c r="E492" s="6" t="s">
        <v>1224</v>
      </c>
      <c r="G492"/>
      <c r="H492"/>
    </row>
    <row r="493" spans="2:8" ht="16.5" thickBot="1" x14ac:dyDescent="0.3">
      <c r="B493" s="5" t="s">
        <v>192</v>
      </c>
      <c r="C493" s="5" t="s">
        <v>325</v>
      </c>
      <c r="D493" s="6">
        <v>5</v>
      </c>
      <c r="E493" s="6" t="s">
        <v>1311</v>
      </c>
      <c r="G493"/>
      <c r="H493"/>
    </row>
    <row r="494" spans="2:8" ht="16.5" thickBot="1" x14ac:dyDescent="0.3">
      <c r="B494" s="5" t="s">
        <v>453</v>
      </c>
      <c r="C494" s="5" t="s">
        <v>109</v>
      </c>
      <c r="D494" s="6">
        <v>0</v>
      </c>
      <c r="E494" s="6" t="s">
        <v>1182</v>
      </c>
      <c r="G494"/>
      <c r="H494"/>
    </row>
    <row r="495" spans="2:8" ht="16.5" thickBot="1" x14ac:dyDescent="0.3">
      <c r="B495" s="5" t="s">
        <v>101</v>
      </c>
      <c r="C495" s="5" t="s">
        <v>325</v>
      </c>
      <c r="D495" s="6">
        <v>173</v>
      </c>
      <c r="E495" s="6" t="s">
        <v>1280</v>
      </c>
      <c r="G495"/>
      <c r="H495"/>
    </row>
    <row r="496" spans="2:8" ht="16.5" thickBot="1" x14ac:dyDescent="0.3">
      <c r="B496" s="5" t="s">
        <v>74</v>
      </c>
      <c r="C496" s="5" t="s">
        <v>402</v>
      </c>
      <c r="D496" s="6">
        <v>27</v>
      </c>
      <c r="E496" s="6" t="s">
        <v>1321</v>
      </c>
      <c r="G496"/>
      <c r="H496"/>
    </row>
    <row r="497" spans="2:8" ht="16.5" thickBot="1" x14ac:dyDescent="0.3">
      <c r="B497" s="5" t="s">
        <v>192</v>
      </c>
      <c r="C497" s="5" t="s">
        <v>430</v>
      </c>
      <c r="D497" s="6">
        <v>0</v>
      </c>
      <c r="E497" s="6" t="s">
        <v>1297</v>
      </c>
      <c r="G497"/>
      <c r="H497"/>
    </row>
    <row r="498" spans="2:8" ht="16.5" thickBot="1" x14ac:dyDescent="0.3">
      <c r="B498" s="5" t="s">
        <v>192</v>
      </c>
      <c r="C498" s="5" t="s">
        <v>503</v>
      </c>
      <c r="D498" s="6">
        <v>67</v>
      </c>
      <c r="E498" s="6" t="s">
        <v>1242</v>
      </c>
      <c r="G498"/>
      <c r="H498"/>
    </row>
    <row r="499" spans="2:8" ht="16.5" thickBot="1" x14ac:dyDescent="0.3">
      <c r="B499" s="5" t="s">
        <v>101</v>
      </c>
      <c r="C499" s="5" t="s">
        <v>503</v>
      </c>
      <c r="D499" s="6">
        <v>34</v>
      </c>
      <c r="E499" s="6" t="s">
        <v>1322</v>
      </c>
      <c r="G499"/>
      <c r="H499"/>
    </row>
    <row r="500" spans="2:8" ht="16.5" thickBot="1" x14ac:dyDescent="0.3">
      <c r="B500" s="5" t="s">
        <v>109</v>
      </c>
      <c r="C500" s="5" t="s">
        <v>453</v>
      </c>
      <c r="D500" s="6">
        <v>0</v>
      </c>
      <c r="E500" s="6" t="s">
        <v>1176</v>
      </c>
      <c r="G500"/>
      <c r="H500"/>
    </row>
    <row r="501" spans="2:8" ht="16.5" thickBot="1" x14ac:dyDescent="0.3">
      <c r="B501" s="5" t="s">
        <v>174</v>
      </c>
      <c r="C501" s="5" t="s">
        <v>453</v>
      </c>
      <c r="D501" s="6">
        <v>120</v>
      </c>
      <c r="E501" s="6" t="s">
        <v>1177</v>
      </c>
      <c r="G501"/>
      <c r="H501"/>
    </row>
    <row r="502" spans="2:8" ht="16.5" thickBot="1" x14ac:dyDescent="0.3">
      <c r="B502" s="5" t="s">
        <v>74</v>
      </c>
      <c r="C502" s="5" t="s">
        <v>453</v>
      </c>
      <c r="D502" s="6">
        <v>94</v>
      </c>
      <c r="E502" s="6" t="s">
        <v>1228</v>
      </c>
      <c r="G502"/>
      <c r="H502"/>
    </row>
    <row r="503" spans="2:8" ht="16.5" thickBot="1" x14ac:dyDescent="0.3">
      <c r="B503" s="5" t="s">
        <v>263</v>
      </c>
      <c r="C503" s="5" t="s">
        <v>453</v>
      </c>
      <c r="D503" s="6">
        <v>0</v>
      </c>
      <c r="E503" s="6" t="s">
        <v>1323</v>
      </c>
      <c r="G503"/>
      <c r="H503"/>
    </row>
    <row r="504" spans="2:8" ht="16.5" thickBot="1" x14ac:dyDescent="0.3">
      <c r="B504" s="5" t="s">
        <v>192</v>
      </c>
      <c r="C504" s="5" t="s">
        <v>453</v>
      </c>
      <c r="D504" s="6">
        <v>69</v>
      </c>
      <c r="E504" s="6" t="s">
        <v>1178</v>
      </c>
      <c r="G504"/>
      <c r="H504"/>
    </row>
    <row r="505" spans="2:8" ht="16.5" thickBot="1" x14ac:dyDescent="0.3">
      <c r="B505" s="5" t="s">
        <v>192</v>
      </c>
      <c r="C505" s="5" t="s">
        <v>453</v>
      </c>
      <c r="D505" s="6">
        <v>147</v>
      </c>
      <c r="E505" s="6" t="s">
        <v>1178</v>
      </c>
      <c r="G505"/>
      <c r="H505"/>
    </row>
    <row r="506" spans="2:8" ht="16.5" thickBot="1" x14ac:dyDescent="0.3">
      <c r="B506" s="5" t="s">
        <v>192</v>
      </c>
      <c r="C506" s="5" t="s">
        <v>453</v>
      </c>
      <c r="D506" s="6">
        <v>0</v>
      </c>
      <c r="E506" s="6" t="s">
        <v>1178</v>
      </c>
      <c r="G506"/>
      <c r="H506"/>
    </row>
    <row r="507" spans="2:8" ht="16.5" thickBot="1" x14ac:dyDescent="0.3">
      <c r="B507" s="5" t="s">
        <v>192</v>
      </c>
      <c r="C507" s="5" t="s">
        <v>453</v>
      </c>
      <c r="D507" s="6">
        <v>5</v>
      </c>
      <c r="E507" s="6" t="s">
        <v>1178</v>
      </c>
      <c r="G507"/>
      <c r="H507"/>
    </row>
    <row r="508" spans="2:8" ht="16.5" thickBot="1" x14ac:dyDescent="0.3">
      <c r="B508" s="5" t="s">
        <v>192</v>
      </c>
      <c r="C508" s="5" t="s">
        <v>453</v>
      </c>
      <c r="D508" s="6">
        <v>0</v>
      </c>
      <c r="E508" s="6" t="s">
        <v>1178</v>
      </c>
      <c r="G508"/>
      <c r="H508"/>
    </row>
    <row r="509" spans="2:8" ht="16.5" thickBot="1" x14ac:dyDescent="0.3">
      <c r="B509" s="5" t="s">
        <v>109</v>
      </c>
      <c r="C509" s="5" t="s">
        <v>644</v>
      </c>
      <c r="D509" s="6">
        <v>42</v>
      </c>
      <c r="E509" s="6" t="s">
        <v>1237</v>
      </c>
      <c r="G509"/>
      <c r="H509"/>
    </row>
    <row r="510" spans="2:8" ht="16.5" thickBot="1" x14ac:dyDescent="0.3">
      <c r="B510" s="5" t="s">
        <v>218</v>
      </c>
      <c r="C510" s="5" t="s">
        <v>453</v>
      </c>
      <c r="D510" s="6">
        <v>160</v>
      </c>
      <c r="E510" s="6" t="s">
        <v>1180</v>
      </c>
      <c r="G510"/>
      <c r="H510"/>
    </row>
    <row r="511" spans="2:8" ht="16.5" thickBot="1" x14ac:dyDescent="0.3">
      <c r="B511" s="5" t="s">
        <v>109</v>
      </c>
      <c r="C511" s="5" t="s">
        <v>694</v>
      </c>
      <c r="D511" s="6">
        <v>0</v>
      </c>
      <c r="E511" s="6" t="s">
        <v>1179</v>
      </c>
      <c r="G511"/>
      <c r="H511"/>
    </row>
    <row r="512" spans="2:8" ht="16.5" thickBot="1" x14ac:dyDescent="0.3">
      <c r="B512" s="5" t="s">
        <v>174</v>
      </c>
      <c r="C512" s="5" t="s">
        <v>457</v>
      </c>
      <c r="D512" s="6">
        <v>0</v>
      </c>
      <c r="E512" s="6" t="s">
        <v>1324</v>
      </c>
      <c r="G512"/>
      <c r="H512"/>
    </row>
    <row r="513" spans="2:8" ht="16.5" thickBot="1" x14ac:dyDescent="0.3">
      <c r="B513" s="5" t="s">
        <v>174</v>
      </c>
      <c r="C513" s="5" t="s">
        <v>460</v>
      </c>
      <c r="D513" s="6">
        <v>0</v>
      </c>
      <c r="E513" s="6" t="s">
        <v>1300</v>
      </c>
      <c r="G513"/>
      <c r="H513"/>
    </row>
    <row r="514" spans="2:8" ht="16.5" thickBot="1" x14ac:dyDescent="0.3">
      <c r="B514" s="5" t="s">
        <v>453</v>
      </c>
      <c r="C514" s="5" t="s">
        <v>109</v>
      </c>
      <c r="D514" s="6">
        <v>0</v>
      </c>
      <c r="E514" s="6" t="s">
        <v>1182</v>
      </c>
      <c r="G514"/>
      <c r="H514"/>
    </row>
    <row r="515" spans="2:8" ht="16.5" thickBot="1" x14ac:dyDescent="0.3">
      <c r="B515" s="5" t="s">
        <v>453</v>
      </c>
      <c r="C515" s="5" t="s">
        <v>109</v>
      </c>
      <c r="D515" s="6">
        <v>85</v>
      </c>
      <c r="E515" s="6" t="s">
        <v>1182</v>
      </c>
      <c r="G515"/>
      <c r="H515"/>
    </row>
    <row r="516" spans="2:8" ht="16.5" thickBot="1" x14ac:dyDescent="0.3">
      <c r="B516" s="5" t="s">
        <v>644</v>
      </c>
      <c r="C516" s="5" t="s">
        <v>109</v>
      </c>
      <c r="D516" s="6">
        <v>0</v>
      </c>
      <c r="E516" s="6" t="s">
        <v>1183</v>
      </c>
      <c r="G516"/>
      <c r="H516"/>
    </row>
    <row r="517" spans="2:8" ht="16.5" thickBot="1" x14ac:dyDescent="0.3">
      <c r="B517" s="5" t="s">
        <v>644</v>
      </c>
      <c r="C517" s="5" t="s">
        <v>109</v>
      </c>
      <c r="D517" s="6">
        <v>0</v>
      </c>
      <c r="E517" s="6" t="s">
        <v>1183</v>
      </c>
      <c r="G517"/>
      <c r="H517"/>
    </row>
    <row r="518" spans="2:8" ht="16.5" thickBot="1" x14ac:dyDescent="0.3">
      <c r="B518" s="5" t="s">
        <v>644</v>
      </c>
      <c r="C518" s="5" t="s">
        <v>109</v>
      </c>
      <c r="D518" s="6">
        <v>25</v>
      </c>
      <c r="E518" s="6" t="s">
        <v>1183</v>
      </c>
      <c r="G518"/>
      <c r="H518"/>
    </row>
    <row r="519" spans="2:8" ht="16.5" thickBot="1" x14ac:dyDescent="0.3">
      <c r="B519" s="5" t="s">
        <v>644</v>
      </c>
      <c r="C519" s="5" t="s">
        <v>109</v>
      </c>
      <c r="D519" s="6">
        <v>18</v>
      </c>
      <c r="E519" s="6" t="s">
        <v>1183</v>
      </c>
      <c r="G519"/>
      <c r="H519"/>
    </row>
    <row r="520" spans="2:8" ht="16.5" thickBot="1" x14ac:dyDescent="0.3">
      <c r="B520" s="5" t="s">
        <v>644</v>
      </c>
      <c r="C520" s="5" t="s">
        <v>109</v>
      </c>
      <c r="D520" s="6">
        <v>0</v>
      </c>
      <c r="E520" s="6" t="s">
        <v>1183</v>
      </c>
      <c r="G520"/>
      <c r="H520"/>
    </row>
    <row r="521" spans="2:8" ht="16.5" thickBot="1" x14ac:dyDescent="0.3">
      <c r="B521" s="5" t="s">
        <v>680</v>
      </c>
      <c r="C521" s="5" t="s">
        <v>109</v>
      </c>
      <c r="D521" s="6">
        <v>21</v>
      </c>
      <c r="E521" s="6" t="s">
        <v>1301</v>
      </c>
      <c r="G521"/>
      <c r="H521"/>
    </row>
    <row r="522" spans="2:8" ht="16.5" thickBot="1" x14ac:dyDescent="0.3">
      <c r="B522" s="5" t="s">
        <v>174</v>
      </c>
      <c r="C522" s="5" t="s">
        <v>644</v>
      </c>
      <c r="D522" s="6">
        <v>0</v>
      </c>
      <c r="E522" s="6" t="s">
        <v>1230</v>
      </c>
      <c r="G522"/>
      <c r="H522"/>
    </row>
    <row r="523" spans="2:8" ht="16.5" thickBot="1" x14ac:dyDescent="0.3">
      <c r="B523" s="5" t="s">
        <v>453</v>
      </c>
      <c r="C523" s="5" t="s">
        <v>174</v>
      </c>
      <c r="D523" s="6">
        <v>0</v>
      </c>
      <c r="E523" s="6" t="s">
        <v>1187</v>
      </c>
      <c r="G523"/>
      <c r="H523"/>
    </row>
    <row r="524" spans="2:8" ht="16.5" thickBot="1" x14ac:dyDescent="0.3">
      <c r="B524" s="5" t="s">
        <v>453</v>
      </c>
      <c r="C524" s="5" t="s">
        <v>174</v>
      </c>
      <c r="D524" s="6">
        <v>30</v>
      </c>
      <c r="E524" s="6" t="s">
        <v>1187</v>
      </c>
      <c r="G524"/>
      <c r="H524"/>
    </row>
    <row r="525" spans="2:8" ht="16.5" thickBot="1" x14ac:dyDescent="0.3">
      <c r="B525" s="5" t="s">
        <v>735</v>
      </c>
      <c r="C525" s="5" t="s">
        <v>174</v>
      </c>
      <c r="D525" s="6">
        <v>0</v>
      </c>
      <c r="E525" s="6" t="s">
        <v>1325</v>
      </c>
      <c r="G525"/>
      <c r="H525"/>
    </row>
    <row r="526" spans="2:8" ht="16.5" thickBot="1" x14ac:dyDescent="0.3">
      <c r="B526" s="5" t="s">
        <v>644</v>
      </c>
      <c r="C526" s="5" t="s">
        <v>174</v>
      </c>
      <c r="D526" s="6">
        <v>0</v>
      </c>
      <c r="E526" s="6" t="s">
        <v>1189</v>
      </c>
      <c r="G526"/>
      <c r="H526"/>
    </row>
    <row r="527" spans="2:8" ht="16.5" thickBot="1" x14ac:dyDescent="0.3">
      <c r="B527" s="5" t="s">
        <v>644</v>
      </c>
      <c r="C527" s="5" t="s">
        <v>174</v>
      </c>
      <c r="D527" s="6">
        <v>0</v>
      </c>
      <c r="E527" s="6" t="s">
        <v>1189</v>
      </c>
      <c r="G527"/>
      <c r="H527"/>
    </row>
    <row r="528" spans="2:8" ht="16.5" thickBot="1" x14ac:dyDescent="0.3">
      <c r="B528" s="5" t="s">
        <v>644</v>
      </c>
      <c r="C528" s="5" t="s">
        <v>768</v>
      </c>
      <c r="D528" s="6">
        <v>0</v>
      </c>
      <c r="E528" s="6" t="s">
        <v>1192</v>
      </c>
      <c r="G528"/>
      <c r="H528"/>
    </row>
    <row r="529" spans="2:8" ht="16.5" thickBot="1" x14ac:dyDescent="0.3">
      <c r="B529" s="5" t="s">
        <v>644</v>
      </c>
      <c r="C529" s="5" t="s">
        <v>768</v>
      </c>
      <c r="D529" s="6">
        <v>148</v>
      </c>
      <c r="E529" s="6" t="s">
        <v>1192</v>
      </c>
      <c r="G529"/>
      <c r="H529"/>
    </row>
    <row r="530" spans="2:8" ht="16.5" thickBot="1" x14ac:dyDescent="0.3">
      <c r="B530" s="5" t="s">
        <v>680</v>
      </c>
      <c r="C530" s="5" t="s">
        <v>768</v>
      </c>
      <c r="D530" s="6">
        <v>141</v>
      </c>
      <c r="E530" s="6" t="s">
        <v>1191</v>
      </c>
      <c r="G530"/>
      <c r="H530"/>
    </row>
    <row r="531" spans="2:8" ht="16.5" thickBot="1" x14ac:dyDescent="0.3">
      <c r="B531" s="5" t="s">
        <v>644</v>
      </c>
      <c r="C531" s="5" t="s">
        <v>109</v>
      </c>
      <c r="D531" s="6">
        <v>0</v>
      </c>
      <c r="E531" s="6" t="s">
        <v>1183</v>
      </c>
      <c r="G531"/>
      <c r="H531"/>
    </row>
    <row r="532" spans="2:8" ht="16.5" thickBot="1" x14ac:dyDescent="0.3">
      <c r="B532" s="5" t="s">
        <v>230</v>
      </c>
      <c r="C532" s="5" t="s">
        <v>263</v>
      </c>
      <c r="D532" s="6">
        <v>0</v>
      </c>
      <c r="E532" s="6" t="s">
        <v>1326</v>
      </c>
      <c r="G532"/>
      <c r="H532"/>
    </row>
    <row r="533" spans="2:8" ht="16.5" thickBot="1" x14ac:dyDescent="0.3">
      <c r="B533" s="5" t="s">
        <v>325</v>
      </c>
      <c r="C533" s="5" t="s">
        <v>263</v>
      </c>
      <c r="D533" s="6">
        <v>16</v>
      </c>
      <c r="E533" s="6" t="s">
        <v>1327</v>
      </c>
      <c r="G533"/>
      <c r="H533"/>
    </row>
    <row r="534" spans="2:8" ht="16.5" thickBot="1" x14ac:dyDescent="0.3">
      <c r="B534" s="5" t="s">
        <v>644</v>
      </c>
      <c r="C534" s="5" t="s">
        <v>174</v>
      </c>
      <c r="D534" s="6">
        <v>20</v>
      </c>
      <c r="E534" s="6" t="s">
        <v>1189</v>
      </c>
      <c r="G534"/>
      <c r="H534"/>
    </row>
    <row r="535" spans="2:8" ht="16.5" thickBot="1" x14ac:dyDescent="0.3">
      <c r="B535" s="5" t="s">
        <v>644</v>
      </c>
      <c r="C535" s="5" t="s">
        <v>263</v>
      </c>
      <c r="D535" s="6">
        <v>0</v>
      </c>
      <c r="E535" s="6" t="s">
        <v>1193</v>
      </c>
      <c r="G535"/>
      <c r="H535"/>
    </row>
    <row r="536" spans="2:8" ht="16.5" thickBot="1" x14ac:dyDescent="0.3">
      <c r="B536" s="5" t="s">
        <v>453</v>
      </c>
      <c r="C536" s="5" t="s">
        <v>268</v>
      </c>
      <c r="D536" s="6">
        <v>0</v>
      </c>
      <c r="E536" s="6" t="s">
        <v>1173</v>
      </c>
      <c r="G536"/>
      <c r="H536"/>
    </row>
    <row r="537" spans="2:8" ht="16.5" thickBot="1" x14ac:dyDescent="0.3">
      <c r="B537" s="5" t="s">
        <v>453</v>
      </c>
      <c r="C537" s="5" t="s">
        <v>268</v>
      </c>
      <c r="D537" s="6">
        <v>0</v>
      </c>
      <c r="E537" s="6" t="s">
        <v>1173</v>
      </c>
      <c r="G537"/>
      <c r="H537"/>
    </row>
    <row r="538" spans="2:8" ht="16.5" thickBot="1" x14ac:dyDescent="0.3">
      <c r="B538" s="5" t="s">
        <v>694</v>
      </c>
      <c r="C538" s="5" t="s">
        <v>268</v>
      </c>
      <c r="D538" s="6">
        <v>48</v>
      </c>
      <c r="E538" s="6" t="s">
        <v>1209</v>
      </c>
      <c r="G538"/>
      <c r="H538"/>
    </row>
    <row r="539" spans="2:8" ht="16.5" thickBot="1" x14ac:dyDescent="0.3">
      <c r="B539" s="5" t="s">
        <v>49</v>
      </c>
      <c r="C539" s="5" t="s">
        <v>856</v>
      </c>
      <c r="D539" s="6">
        <v>108</v>
      </c>
      <c r="E539" s="6" t="s">
        <v>1198</v>
      </c>
      <c r="G539"/>
      <c r="H539"/>
    </row>
    <row r="540" spans="2:8" ht="16.5" thickBot="1" x14ac:dyDescent="0.3">
      <c r="B540" s="5" t="s">
        <v>109</v>
      </c>
      <c r="C540" s="5" t="s">
        <v>735</v>
      </c>
      <c r="D540" s="6">
        <v>0</v>
      </c>
      <c r="E540" s="6" t="s">
        <v>1233</v>
      </c>
      <c r="G540"/>
      <c r="H540"/>
    </row>
    <row r="541" spans="2:8" ht="16.5" thickBot="1" x14ac:dyDescent="0.3">
      <c r="B541" s="5" t="s">
        <v>192</v>
      </c>
      <c r="C541" s="5" t="s">
        <v>735</v>
      </c>
      <c r="D541" s="6">
        <v>0</v>
      </c>
      <c r="E541" s="6" t="s">
        <v>1266</v>
      </c>
      <c r="G541"/>
      <c r="H541"/>
    </row>
    <row r="542" spans="2:8" ht="16.5" thickBot="1" x14ac:dyDescent="0.3">
      <c r="B542" s="5" t="s">
        <v>109</v>
      </c>
      <c r="C542" s="5" t="s">
        <v>884</v>
      </c>
      <c r="D542" s="6">
        <v>0</v>
      </c>
      <c r="E542" s="6" t="s">
        <v>1199</v>
      </c>
      <c r="G542"/>
      <c r="H542"/>
    </row>
    <row r="543" spans="2:8" ht="16.5" thickBot="1" x14ac:dyDescent="0.3">
      <c r="B543" s="5" t="s">
        <v>174</v>
      </c>
      <c r="C543" s="5" t="s">
        <v>884</v>
      </c>
      <c r="D543" s="6">
        <v>150</v>
      </c>
      <c r="E543" s="6" t="s">
        <v>1185</v>
      </c>
      <c r="G543"/>
      <c r="H543"/>
    </row>
    <row r="544" spans="2:8" ht="16.5" thickBot="1" x14ac:dyDescent="0.3">
      <c r="B544" s="5" t="s">
        <v>192</v>
      </c>
      <c r="C544" s="5" t="s">
        <v>884</v>
      </c>
      <c r="D544" s="6">
        <v>210</v>
      </c>
      <c r="E544" s="6" t="s">
        <v>1200</v>
      </c>
      <c r="G544"/>
      <c r="H544"/>
    </row>
    <row r="545" spans="2:8" ht="16.5" thickBot="1" x14ac:dyDescent="0.3">
      <c r="B545" s="5" t="s">
        <v>192</v>
      </c>
      <c r="C545" s="5" t="s">
        <v>884</v>
      </c>
      <c r="D545" s="6">
        <v>155</v>
      </c>
      <c r="E545" s="6" t="s">
        <v>1200</v>
      </c>
      <c r="G545"/>
      <c r="H545"/>
    </row>
    <row r="546" spans="2:8" ht="16.5" thickBot="1" x14ac:dyDescent="0.3">
      <c r="B546" s="5" t="s">
        <v>192</v>
      </c>
      <c r="C546" s="5" t="s">
        <v>325</v>
      </c>
      <c r="D546" s="6">
        <v>20</v>
      </c>
      <c r="E546" s="6" t="s">
        <v>1311</v>
      </c>
      <c r="G546"/>
      <c r="H546"/>
    </row>
    <row r="547" spans="2:8" ht="16.5" thickBot="1" x14ac:dyDescent="0.3">
      <c r="B547" s="5" t="s">
        <v>192</v>
      </c>
      <c r="C547" s="5" t="s">
        <v>644</v>
      </c>
      <c r="D547" s="6">
        <v>0</v>
      </c>
      <c r="E547" s="6" t="s">
        <v>1238</v>
      </c>
      <c r="G547"/>
      <c r="H547"/>
    </row>
    <row r="548" spans="2:8" ht="16.5" thickBot="1" x14ac:dyDescent="0.3">
      <c r="B548" s="5" t="s">
        <v>230</v>
      </c>
      <c r="C548" s="5" t="s">
        <v>192</v>
      </c>
      <c r="D548" s="6">
        <v>30</v>
      </c>
      <c r="E548" s="6" t="s">
        <v>1287</v>
      </c>
      <c r="G548"/>
      <c r="H548"/>
    </row>
    <row r="549" spans="2:8" ht="16.5" thickBot="1" x14ac:dyDescent="0.3">
      <c r="B549" s="5" t="s">
        <v>453</v>
      </c>
      <c r="C549" s="5" t="s">
        <v>192</v>
      </c>
      <c r="D549" s="6">
        <v>0</v>
      </c>
      <c r="E549" s="6" t="s">
        <v>1270</v>
      </c>
      <c r="G549"/>
      <c r="H549"/>
    </row>
    <row r="550" spans="2:8" ht="16.5" thickBot="1" x14ac:dyDescent="0.3">
      <c r="B550" s="5" t="s">
        <v>453</v>
      </c>
      <c r="C550" s="5" t="s">
        <v>192</v>
      </c>
      <c r="D550" s="6">
        <v>0</v>
      </c>
      <c r="E550" s="6" t="s">
        <v>1270</v>
      </c>
      <c r="G550"/>
      <c r="H550"/>
    </row>
    <row r="551" spans="2:8" ht="16.5" thickBot="1" x14ac:dyDescent="0.3">
      <c r="B551" s="5" t="s">
        <v>644</v>
      </c>
      <c r="C551" s="5" t="s">
        <v>192</v>
      </c>
      <c r="D551" s="6">
        <v>2</v>
      </c>
      <c r="E551" s="6" t="s">
        <v>1197</v>
      </c>
      <c r="G551"/>
      <c r="H551"/>
    </row>
    <row r="552" spans="2:8" ht="16.5" thickBot="1" x14ac:dyDescent="0.3">
      <c r="B552" s="5" t="s">
        <v>680</v>
      </c>
      <c r="C552" s="5" t="s">
        <v>192</v>
      </c>
      <c r="D552" s="6">
        <v>15</v>
      </c>
      <c r="E552" s="6" t="s">
        <v>1244</v>
      </c>
      <c r="G552"/>
      <c r="H552"/>
    </row>
    <row r="553" spans="2:8" ht="16.5" thickBot="1" x14ac:dyDescent="0.3">
      <c r="B553" s="5" t="s">
        <v>453</v>
      </c>
      <c r="C553" s="5" t="s">
        <v>218</v>
      </c>
      <c r="D553" s="6">
        <v>0</v>
      </c>
      <c r="E553" s="6" t="s">
        <v>1246</v>
      </c>
      <c r="G553"/>
      <c r="H553"/>
    </row>
    <row r="554" spans="2:8" ht="16.5" thickBot="1" x14ac:dyDescent="0.3">
      <c r="B554" s="5" t="s">
        <v>680</v>
      </c>
      <c r="C554" s="5" t="s">
        <v>218</v>
      </c>
      <c r="D554" s="6">
        <v>0</v>
      </c>
      <c r="E554" s="6" t="s">
        <v>1248</v>
      </c>
      <c r="G554"/>
      <c r="H554"/>
    </row>
    <row r="555" spans="2:8" ht="16.5" thickBot="1" x14ac:dyDescent="0.3">
      <c r="B555" s="5" t="s">
        <v>694</v>
      </c>
      <c r="C555" s="5" t="s">
        <v>218</v>
      </c>
      <c r="D555" s="6">
        <v>1</v>
      </c>
      <c r="E555" s="6" t="s">
        <v>1210</v>
      </c>
      <c r="G555"/>
      <c r="H555"/>
    </row>
    <row r="556" spans="2:8" ht="16.5" thickBot="1" x14ac:dyDescent="0.3">
      <c r="B556" s="5" t="s">
        <v>74</v>
      </c>
      <c r="C556" s="5" t="s">
        <v>680</v>
      </c>
      <c r="D556" s="6">
        <v>0</v>
      </c>
      <c r="E556" s="6" t="s">
        <v>1290</v>
      </c>
      <c r="G556"/>
      <c r="H556"/>
    </row>
    <row r="557" spans="2:8" ht="16.5" thickBot="1" x14ac:dyDescent="0.3">
      <c r="B557" s="5" t="s">
        <v>218</v>
      </c>
      <c r="C557" s="5" t="s">
        <v>680</v>
      </c>
      <c r="D557" s="6">
        <v>0</v>
      </c>
      <c r="E557" s="6" t="s">
        <v>1291</v>
      </c>
      <c r="G557"/>
      <c r="H557"/>
    </row>
    <row r="558" spans="2:8" ht="16.5" thickBot="1" x14ac:dyDescent="0.3">
      <c r="B558" s="5" t="s">
        <v>268</v>
      </c>
      <c r="C558" s="5" t="s">
        <v>751</v>
      </c>
      <c r="D558" s="6">
        <v>0</v>
      </c>
      <c r="E558" s="6" t="s">
        <v>1328</v>
      </c>
      <c r="G558"/>
      <c r="H558"/>
    </row>
    <row r="559" spans="2:8" ht="16.5" thickBot="1" x14ac:dyDescent="0.3">
      <c r="B559" s="5" t="s">
        <v>74</v>
      </c>
      <c r="C559" s="5" t="s">
        <v>1114</v>
      </c>
      <c r="D559" s="6">
        <v>0</v>
      </c>
      <c r="E559" s="6" t="s">
        <v>1329</v>
      </c>
      <c r="G559"/>
      <c r="H559"/>
    </row>
    <row r="560" spans="2:8" ht="16.5" thickBot="1" x14ac:dyDescent="0.3">
      <c r="B560" s="5" t="s">
        <v>101</v>
      </c>
      <c r="C560" s="5" t="s">
        <v>1118</v>
      </c>
      <c r="D560" s="6">
        <v>74</v>
      </c>
      <c r="E560" s="6" t="s">
        <v>1330</v>
      </c>
      <c r="G560"/>
      <c r="H560"/>
    </row>
    <row r="561" spans="2:8" ht="16.5" thickBot="1" x14ac:dyDescent="0.3">
      <c r="B561" s="5" t="s">
        <v>680</v>
      </c>
      <c r="C561" s="5" t="s">
        <v>101</v>
      </c>
      <c r="D561" s="6">
        <v>0</v>
      </c>
      <c r="E561" s="6" t="s">
        <v>1275</v>
      </c>
      <c r="G561"/>
      <c r="H561"/>
    </row>
    <row r="562" spans="2:8" ht="16.5" thickBot="1" x14ac:dyDescent="0.3">
      <c r="B562" s="5" t="s">
        <v>101</v>
      </c>
      <c r="C562" s="5" t="s">
        <v>75</v>
      </c>
      <c r="D562" s="6">
        <v>0</v>
      </c>
      <c r="E562" s="6" t="s">
        <v>1331</v>
      </c>
      <c r="G562"/>
      <c r="H562"/>
    </row>
    <row r="563" spans="2:8" ht="16.5" thickBot="1" x14ac:dyDescent="0.3">
      <c r="B563" s="5" t="s">
        <v>174</v>
      </c>
      <c r="C563" s="5" t="s">
        <v>230</v>
      </c>
      <c r="D563" s="6">
        <v>50</v>
      </c>
      <c r="E563" s="6" t="s">
        <v>1295</v>
      </c>
      <c r="G563"/>
      <c r="H563"/>
    </row>
    <row r="564" spans="2:8" ht="16.5" thickBot="1" x14ac:dyDescent="0.3">
      <c r="B564" s="5" t="s">
        <v>174</v>
      </c>
      <c r="C564" s="5" t="s">
        <v>230</v>
      </c>
      <c r="D564" s="6">
        <v>0</v>
      </c>
      <c r="E564" s="6" t="s">
        <v>1295</v>
      </c>
      <c r="G564"/>
      <c r="H564"/>
    </row>
    <row r="565" spans="2:8" ht="16.5" thickBot="1" x14ac:dyDescent="0.3">
      <c r="B565" s="5" t="s">
        <v>218</v>
      </c>
      <c r="C565" s="5" t="s">
        <v>230</v>
      </c>
      <c r="D565" s="6">
        <v>165</v>
      </c>
      <c r="E565" s="6" t="s">
        <v>1279</v>
      </c>
      <c r="G565"/>
      <c r="H565"/>
    </row>
    <row r="566" spans="2:8" ht="16.5" thickBot="1" x14ac:dyDescent="0.3">
      <c r="B566" s="5" t="s">
        <v>101</v>
      </c>
      <c r="C566" s="5" t="s">
        <v>230</v>
      </c>
      <c r="D566" s="6">
        <v>279</v>
      </c>
      <c r="E566" s="6" t="s">
        <v>1257</v>
      </c>
      <c r="G566"/>
      <c r="H566"/>
    </row>
    <row r="567" spans="2:8" ht="16.5" thickBot="1" x14ac:dyDescent="0.3">
      <c r="B567" s="5" t="s">
        <v>453</v>
      </c>
      <c r="C567" s="5" t="s">
        <v>109</v>
      </c>
      <c r="D567" s="6">
        <v>130</v>
      </c>
      <c r="E567" s="6" t="s">
        <v>1182</v>
      </c>
      <c r="G567"/>
      <c r="H567"/>
    </row>
    <row r="568" spans="2:8" ht="16.5" thickBot="1" x14ac:dyDescent="0.3">
      <c r="B568" s="5" t="s">
        <v>192</v>
      </c>
      <c r="C568" s="5" t="s">
        <v>325</v>
      </c>
      <c r="D568" s="6">
        <v>14</v>
      </c>
      <c r="E568" s="6" t="s">
        <v>1311</v>
      </c>
      <c r="G568"/>
      <c r="H568"/>
    </row>
    <row r="569" spans="2:8" ht="16.5" thickBot="1" x14ac:dyDescent="0.3">
      <c r="B569" s="5" t="s">
        <v>192</v>
      </c>
      <c r="C569" s="5" t="s">
        <v>325</v>
      </c>
      <c r="D569" s="6">
        <v>80</v>
      </c>
      <c r="E569" s="6" t="s">
        <v>1311</v>
      </c>
      <c r="G569"/>
      <c r="H569"/>
    </row>
    <row r="570" spans="2:8" ht="16.5" thickBot="1" x14ac:dyDescent="0.3">
      <c r="B570" s="5" t="s">
        <v>49</v>
      </c>
      <c r="C570" s="5" t="s">
        <v>325</v>
      </c>
      <c r="D570" s="6">
        <v>0</v>
      </c>
      <c r="E570" s="6" t="s">
        <v>1332</v>
      </c>
      <c r="G570"/>
      <c r="H570"/>
    </row>
    <row r="571" spans="2:8" ht="16.5" thickBot="1" x14ac:dyDescent="0.3">
      <c r="B571" s="5" t="s">
        <v>192</v>
      </c>
      <c r="C571" s="5" t="s">
        <v>402</v>
      </c>
      <c r="D571" s="6">
        <v>0</v>
      </c>
      <c r="E571" s="6" t="s">
        <v>1260</v>
      </c>
      <c r="G571"/>
      <c r="H571"/>
    </row>
    <row r="572" spans="2:8" ht="16.5" thickBot="1" x14ac:dyDescent="0.3">
      <c r="B572" s="5" t="s">
        <v>453</v>
      </c>
      <c r="C572" s="5" t="s">
        <v>263</v>
      </c>
      <c r="D572" s="6">
        <v>5</v>
      </c>
      <c r="E572" s="6" t="s">
        <v>1172</v>
      </c>
      <c r="G572"/>
      <c r="H572"/>
    </row>
    <row r="573" spans="2:8" ht="16.5" thickBot="1" x14ac:dyDescent="0.3">
      <c r="B573" s="5" t="s">
        <v>453</v>
      </c>
      <c r="C573" s="5" t="s">
        <v>268</v>
      </c>
      <c r="D573" s="6">
        <v>0</v>
      </c>
      <c r="E573" s="6" t="s">
        <v>1173</v>
      </c>
      <c r="G573"/>
      <c r="H573"/>
    </row>
    <row r="574" spans="2:8" ht="16.5" thickBot="1" x14ac:dyDescent="0.3">
      <c r="B574" s="5" t="s">
        <v>453</v>
      </c>
      <c r="C574" s="5" t="s">
        <v>268</v>
      </c>
      <c r="D574" s="6">
        <v>43</v>
      </c>
      <c r="E574" s="6" t="s">
        <v>1173</v>
      </c>
      <c r="G574"/>
      <c r="H574"/>
    </row>
    <row r="575" spans="2:8" ht="16.5" thickBot="1" x14ac:dyDescent="0.3">
      <c r="B575" s="5" t="s">
        <v>192</v>
      </c>
      <c r="C575" s="5" t="s">
        <v>478</v>
      </c>
      <c r="D575" s="6">
        <v>97</v>
      </c>
      <c r="E575" s="6" t="s">
        <v>1286</v>
      </c>
      <c r="G575"/>
      <c r="H575"/>
    </row>
    <row r="576" spans="2:8" ht="16.5" thickBot="1" x14ac:dyDescent="0.3">
      <c r="B576" s="5" t="s">
        <v>192</v>
      </c>
      <c r="C576" s="5" t="s">
        <v>478</v>
      </c>
      <c r="D576" s="6">
        <v>106</v>
      </c>
      <c r="E576" s="6" t="s">
        <v>1286</v>
      </c>
      <c r="G576"/>
      <c r="H576"/>
    </row>
    <row r="577" spans="2:8" ht="16.5" thickBot="1" x14ac:dyDescent="0.3">
      <c r="B577" s="5" t="s">
        <v>192</v>
      </c>
      <c r="C577" s="5" t="s">
        <v>478</v>
      </c>
      <c r="D577" s="6">
        <v>81</v>
      </c>
      <c r="E577" s="6" t="s">
        <v>1286</v>
      </c>
      <c r="G577"/>
      <c r="H577"/>
    </row>
    <row r="578" spans="2:8" ht="16.5" thickBot="1" x14ac:dyDescent="0.3">
      <c r="B578" s="5" t="s">
        <v>109</v>
      </c>
      <c r="C578" s="5" t="s">
        <v>453</v>
      </c>
      <c r="D578" s="6">
        <v>0</v>
      </c>
      <c r="E578" s="6" t="s">
        <v>1176</v>
      </c>
      <c r="G578"/>
      <c r="H578"/>
    </row>
    <row r="579" spans="2:8" ht="16.5" thickBot="1" x14ac:dyDescent="0.3">
      <c r="B579" s="5" t="s">
        <v>174</v>
      </c>
      <c r="C579" s="5" t="s">
        <v>453</v>
      </c>
      <c r="D579" s="6">
        <v>0</v>
      </c>
      <c r="E579" s="6" t="s">
        <v>1177</v>
      </c>
      <c r="G579"/>
      <c r="H579"/>
    </row>
    <row r="580" spans="2:8" ht="16.5" thickBot="1" x14ac:dyDescent="0.3">
      <c r="B580" s="5" t="s">
        <v>263</v>
      </c>
      <c r="C580" s="5" t="s">
        <v>453</v>
      </c>
      <c r="D580" s="6">
        <v>0</v>
      </c>
      <c r="E580" s="6" t="s">
        <v>1323</v>
      </c>
      <c r="G580"/>
      <c r="H580"/>
    </row>
    <row r="581" spans="2:8" ht="16.5" thickBot="1" x14ac:dyDescent="0.3">
      <c r="B581" s="5" t="s">
        <v>192</v>
      </c>
      <c r="C581" s="5" t="s">
        <v>453</v>
      </c>
      <c r="D581" s="6">
        <v>55</v>
      </c>
      <c r="E581" s="6" t="s">
        <v>1178</v>
      </c>
      <c r="G581"/>
      <c r="H581"/>
    </row>
    <row r="582" spans="2:8" ht="16.5" thickBot="1" x14ac:dyDescent="0.3">
      <c r="B582" s="5" t="s">
        <v>192</v>
      </c>
      <c r="C582" s="5" t="s">
        <v>453</v>
      </c>
      <c r="D582" s="6">
        <v>40</v>
      </c>
      <c r="E582" s="6" t="s">
        <v>1178</v>
      </c>
      <c r="G582"/>
      <c r="H582"/>
    </row>
    <row r="583" spans="2:8" ht="16.5" thickBot="1" x14ac:dyDescent="0.3">
      <c r="B583" s="5" t="s">
        <v>192</v>
      </c>
      <c r="C583" s="5" t="s">
        <v>453</v>
      </c>
      <c r="D583" s="6">
        <v>0</v>
      </c>
      <c r="E583" s="6" t="s">
        <v>1178</v>
      </c>
      <c r="G583"/>
      <c r="H583"/>
    </row>
    <row r="584" spans="2:8" ht="16.5" thickBot="1" x14ac:dyDescent="0.3">
      <c r="B584" s="5" t="s">
        <v>109</v>
      </c>
      <c r="C584" s="5" t="s">
        <v>109</v>
      </c>
      <c r="D584" s="6">
        <v>0</v>
      </c>
      <c r="E584" s="6" t="s">
        <v>1333</v>
      </c>
      <c r="G584"/>
      <c r="H584"/>
    </row>
    <row r="585" spans="2:8" ht="16.5" thickBot="1" x14ac:dyDescent="0.3">
      <c r="B585" s="5" t="s">
        <v>644</v>
      </c>
      <c r="C585" s="5" t="s">
        <v>109</v>
      </c>
      <c r="D585" s="6">
        <v>0</v>
      </c>
      <c r="E585" s="6" t="s">
        <v>1183</v>
      </c>
      <c r="G585"/>
      <c r="H585"/>
    </row>
    <row r="586" spans="2:8" ht="16.5" thickBot="1" x14ac:dyDescent="0.3">
      <c r="B586" s="5" t="s">
        <v>453</v>
      </c>
      <c r="C586" s="5" t="s">
        <v>174</v>
      </c>
      <c r="D586" s="6">
        <v>58</v>
      </c>
      <c r="E586" s="6" t="s">
        <v>1187</v>
      </c>
      <c r="G586"/>
      <c r="H586"/>
    </row>
    <row r="587" spans="2:8" ht="16.5" thickBot="1" x14ac:dyDescent="0.3">
      <c r="B587" s="5" t="s">
        <v>268</v>
      </c>
      <c r="C587" s="5" t="s">
        <v>453</v>
      </c>
      <c r="D587" s="6">
        <v>8</v>
      </c>
      <c r="E587" s="6" t="s">
        <v>1314</v>
      </c>
      <c r="G587"/>
      <c r="H587"/>
    </row>
    <row r="588" spans="2:8" ht="16.5" thickBot="1" x14ac:dyDescent="0.3">
      <c r="B588" s="5" t="s">
        <v>644</v>
      </c>
      <c r="C588" s="5" t="s">
        <v>768</v>
      </c>
      <c r="D588" s="6">
        <v>0</v>
      </c>
      <c r="E588" s="6" t="s">
        <v>1192</v>
      </c>
      <c r="G588"/>
      <c r="H588"/>
    </row>
    <row r="589" spans="2:8" ht="16.5" thickBot="1" x14ac:dyDescent="0.3">
      <c r="B589" s="5" t="s">
        <v>680</v>
      </c>
      <c r="C589" s="5" t="s">
        <v>74</v>
      </c>
      <c r="D589" s="6">
        <v>0</v>
      </c>
      <c r="E589" s="6" t="s">
        <v>1334</v>
      </c>
      <c r="G589"/>
      <c r="H589"/>
    </row>
    <row r="590" spans="2:8" ht="16.5" thickBot="1" x14ac:dyDescent="0.3">
      <c r="B590" s="5" t="s">
        <v>644</v>
      </c>
      <c r="C590" s="5" t="s">
        <v>263</v>
      </c>
      <c r="D590" s="6">
        <v>99</v>
      </c>
      <c r="E590" s="6" t="s">
        <v>1193</v>
      </c>
      <c r="G590"/>
      <c r="H590"/>
    </row>
    <row r="591" spans="2:8" ht="16.5" thickBot="1" x14ac:dyDescent="0.3">
      <c r="B591" s="5" t="s">
        <v>644</v>
      </c>
      <c r="C591" s="5" t="s">
        <v>263</v>
      </c>
      <c r="D591" s="6">
        <v>0</v>
      </c>
      <c r="E591" s="6" t="s">
        <v>1193</v>
      </c>
      <c r="G591"/>
      <c r="H591"/>
    </row>
    <row r="592" spans="2:8" ht="16.5" thickBot="1" x14ac:dyDescent="0.3">
      <c r="B592" s="5" t="s">
        <v>453</v>
      </c>
      <c r="C592" s="5" t="s">
        <v>268</v>
      </c>
      <c r="D592" s="6">
        <v>0</v>
      </c>
      <c r="E592" s="6" t="s">
        <v>1173</v>
      </c>
      <c r="G592"/>
      <c r="H592"/>
    </row>
    <row r="593" spans="2:8" ht="16.5" thickBot="1" x14ac:dyDescent="0.3">
      <c r="B593" s="5" t="s">
        <v>453</v>
      </c>
      <c r="C593" s="5" t="s">
        <v>268</v>
      </c>
      <c r="D593" s="6">
        <v>0</v>
      </c>
      <c r="E593" s="6" t="s">
        <v>1173</v>
      </c>
      <c r="G593"/>
      <c r="H593"/>
    </row>
    <row r="594" spans="2:8" ht="16.5" thickBot="1" x14ac:dyDescent="0.3">
      <c r="B594" s="5" t="s">
        <v>273</v>
      </c>
      <c r="C594" s="5" t="s">
        <v>735</v>
      </c>
      <c r="D594" s="6">
        <v>0</v>
      </c>
      <c r="E594" s="6" t="s">
        <v>1335</v>
      </c>
      <c r="G594"/>
      <c r="H594"/>
    </row>
    <row r="595" spans="2:8" ht="16.5" thickBot="1" x14ac:dyDescent="0.3">
      <c r="B595" s="5" t="s">
        <v>192</v>
      </c>
      <c r="C595" s="5" t="s">
        <v>879</v>
      </c>
      <c r="D595" s="6">
        <v>0</v>
      </c>
      <c r="E595" s="6" t="s">
        <v>1303</v>
      </c>
      <c r="G595"/>
      <c r="H595"/>
    </row>
    <row r="596" spans="2:8" ht="16.5" thickBot="1" x14ac:dyDescent="0.3">
      <c r="B596" s="5" t="s">
        <v>109</v>
      </c>
      <c r="C596" s="5" t="s">
        <v>884</v>
      </c>
      <c r="D596" s="6">
        <v>0</v>
      </c>
      <c r="E596" s="6" t="s">
        <v>1199</v>
      </c>
      <c r="G596"/>
      <c r="H596"/>
    </row>
    <row r="597" spans="2:8" ht="16.5" thickBot="1" x14ac:dyDescent="0.3">
      <c r="B597" s="5" t="s">
        <v>109</v>
      </c>
      <c r="C597" s="5" t="s">
        <v>884</v>
      </c>
      <c r="D597" s="6">
        <v>0</v>
      </c>
      <c r="E597" s="6" t="s">
        <v>1199</v>
      </c>
      <c r="G597"/>
      <c r="H597"/>
    </row>
    <row r="598" spans="2:8" ht="16.5" thickBot="1" x14ac:dyDescent="0.3">
      <c r="B598" s="5" t="s">
        <v>644</v>
      </c>
      <c r="C598" s="5" t="s">
        <v>218</v>
      </c>
      <c r="D598" s="6">
        <v>0</v>
      </c>
      <c r="E598" s="6" t="s">
        <v>1247</v>
      </c>
      <c r="G598"/>
      <c r="H598"/>
    </row>
    <row r="599" spans="2:8" ht="16.5" thickBot="1" x14ac:dyDescent="0.3">
      <c r="B599" s="5" t="s">
        <v>174</v>
      </c>
      <c r="C599" s="5" t="s">
        <v>884</v>
      </c>
      <c r="D599" s="6">
        <v>175</v>
      </c>
      <c r="E599" s="6" t="s">
        <v>1185</v>
      </c>
      <c r="G599"/>
      <c r="H599"/>
    </row>
    <row r="600" spans="2:8" ht="16.5" thickBot="1" x14ac:dyDescent="0.3">
      <c r="B600" s="5" t="s">
        <v>263</v>
      </c>
      <c r="C600" s="5" t="s">
        <v>884</v>
      </c>
      <c r="D600" s="6">
        <v>0</v>
      </c>
      <c r="E600" s="6" t="s">
        <v>1283</v>
      </c>
      <c r="G600"/>
      <c r="H600"/>
    </row>
    <row r="601" spans="2:8" ht="16.5" thickBot="1" x14ac:dyDescent="0.3">
      <c r="B601" s="5" t="s">
        <v>268</v>
      </c>
      <c r="C601" s="5" t="s">
        <v>884</v>
      </c>
      <c r="D601" s="6">
        <v>0</v>
      </c>
      <c r="E601" s="6" t="s">
        <v>1232</v>
      </c>
      <c r="G601"/>
      <c r="H601"/>
    </row>
    <row r="602" spans="2:8" ht="16.5" thickBot="1" x14ac:dyDescent="0.3">
      <c r="B602" s="5" t="s">
        <v>101</v>
      </c>
      <c r="C602" s="5" t="s">
        <v>884</v>
      </c>
      <c r="D602" s="6">
        <v>0</v>
      </c>
      <c r="E602" s="6" t="s">
        <v>1269</v>
      </c>
      <c r="G602"/>
      <c r="H602"/>
    </row>
    <row r="603" spans="2:8" ht="16.5" thickBot="1" x14ac:dyDescent="0.3">
      <c r="B603" s="5" t="s">
        <v>101</v>
      </c>
      <c r="C603" s="5" t="s">
        <v>884</v>
      </c>
      <c r="D603" s="6">
        <v>0</v>
      </c>
      <c r="E603" s="6" t="s">
        <v>1269</v>
      </c>
      <c r="G603"/>
      <c r="H603"/>
    </row>
    <row r="604" spans="2:8" ht="16.5" thickBot="1" x14ac:dyDescent="0.3">
      <c r="B604" s="5" t="s">
        <v>109</v>
      </c>
      <c r="C604" s="5" t="s">
        <v>937</v>
      </c>
      <c r="D604" s="6">
        <v>101</v>
      </c>
      <c r="E604" s="6" t="s">
        <v>1336</v>
      </c>
      <c r="G604"/>
      <c r="H604"/>
    </row>
    <row r="605" spans="2:8" ht="16.5" thickBot="1" x14ac:dyDescent="0.3">
      <c r="B605" s="5" t="s">
        <v>174</v>
      </c>
      <c r="C605" s="5" t="s">
        <v>937</v>
      </c>
      <c r="D605" s="6">
        <v>0</v>
      </c>
      <c r="E605" s="6" t="s">
        <v>1337</v>
      </c>
      <c r="G605"/>
      <c r="H605"/>
    </row>
    <row r="606" spans="2:8" ht="16.5" thickBot="1" x14ac:dyDescent="0.3">
      <c r="B606" s="5" t="s">
        <v>325</v>
      </c>
      <c r="C606" s="5" t="s">
        <v>273</v>
      </c>
      <c r="D606" s="6">
        <v>20</v>
      </c>
      <c r="E606" s="6" t="s">
        <v>1338</v>
      </c>
      <c r="G606"/>
      <c r="H606"/>
    </row>
    <row r="607" spans="2:8" ht="16.5" thickBot="1" x14ac:dyDescent="0.3">
      <c r="B607" s="5" t="s">
        <v>453</v>
      </c>
      <c r="C607" s="5" t="s">
        <v>273</v>
      </c>
      <c r="D607" s="6">
        <v>0</v>
      </c>
      <c r="E607" s="6" t="s">
        <v>1239</v>
      </c>
      <c r="G607"/>
      <c r="H607"/>
    </row>
    <row r="608" spans="2:8" ht="16.5" thickBot="1" x14ac:dyDescent="0.3">
      <c r="B608" s="5" t="s">
        <v>453</v>
      </c>
      <c r="C608" s="5" t="s">
        <v>273</v>
      </c>
      <c r="D608" s="6">
        <v>0</v>
      </c>
      <c r="E608" s="6" t="s">
        <v>1239</v>
      </c>
      <c r="G608"/>
      <c r="H608"/>
    </row>
    <row r="609" spans="2:8" ht="16.5" thickBot="1" x14ac:dyDescent="0.3">
      <c r="B609" s="5" t="s">
        <v>192</v>
      </c>
      <c r="C609" s="5" t="s">
        <v>325</v>
      </c>
      <c r="D609" s="6">
        <v>0</v>
      </c>
      <c r="E609" s="6" t="s">
        <v>1311</v>
      </c>
      <c r="G609"/>
      <c r="H609"/>
    </row>
    <row r="610" spans="2:8" ht="16.5" thickBot="1" x14ac:dyDescent="0.3">
      <c r="B610" s="5" t="s">
        <v>453</v>
      </c>
      <c r="C610" s="5" t="s">
        <v>273</v>
      </c>
      <c r="D610" s="6">
        <v>0</v>
      </c>
      <c r="E610" s="6" t="s">
        <v>1239</v>
      </c>
      <c r="G610"/>
      <c r="H610"/>
    </row>
    <row r="611" spans="2:8" ht="16.5" thickBot="1" x14ac:dyDescent="0.3">
      <c r="B611" s="5" t="s">
        <v>174</v>
      </c>
      <c r="C611" s="5" t="s">
        <v>273</v>
      </c>
      <c r="D611" s="6">
        <v>0</v>
      </c>
      <c r="E611" s="6" t="s">
        <v>1339</v>
      </c>
      <c r="G611"/>
      <c r="H611"/>
    </row>
    <row r="612" spans="2:8" ht="16.5" thickBot="1" x14ac:dyDescent="0.3">
      <c r="B612" s="5" t="s">
        <v>230</v>
      </c>
      <c r="C612" s="5" t="s">
        <v>192</v>
      </c>
      <c r="D612" s="6">
        <v>0</v>
      </c>
      <c r="E612" s="6" t="s">
        <v>1287</v>
      </c>
      <c r="G612"/>
      <c r="H612"/>
    </row>
    <row r="613" spans="2:8" ht="16.5" thickBot="1" x14ac:dyDescent="0.3">
      <c r="B613" s="5" t="s">
        <v>453</v>
      </c>
      <c r="C613" s="5" t="s">
        <v>192</v>
      </c>
      <c r="D613" s="6">
        <v>44</v>
      </c>
      <c r="E613" s="6" t="s">
        <v>1270</v>
      </c>
      <c r="G613"/>
      <c r="H613"/>
    </row>
    <row r="614" spans="2:8" ht="16.5" thickBot="1" x14ac:dyDescent="0.3">
      <c r="B614" s="5" t="s">
        <v>192</v>
      </c>
      <c r="C614" s="5" t="s">
        <v>1092</v>
      </c>
      <c r="D614" s="6">
        <v>48</v>
      </c>
      <c r="E614" s="6" t="s">
        <v>1340</v>
      </c>
      <c r="G614"/>
      <c r="H614"/>
    </row>
    <row r="615" spans="2:8" ht="16.5" thickBot="1" x14ac:dyDescent="0.3">
      <c r="B615" s="5" t="s">
        <v>218</v>
      </c>
      <c r="C615" s="5" t="s">
        <v>478</v>
      </c>
      <c r="D615" s="6">
        <v>0</v>
      </c>
      <c r="E615" s="6" t="s">
        <v>1341</v>
      </c>
      <c r="G615"/>
      <c r="H615"/>
    </row>
    <row r="616" spans="2:8" ht="16.5" thickBot="1" x14ac:dyDescent="0.3">
      <c r="B616" s="5" t="s">
        <v>680</v>
      </c>
      <c r="C616" s="5" t="s">
        <v>109</v>
      </c>
      <c r="D616" s="6">
        <v>0</v>
      </c>
      <c r="E616" s="6" t="s">
        <v>1301</v>
      </c>
      <c r="G616"/>
      <c r="H616"/>
    </row>
    <row r="617" spans="2:8" ht="16.5" thickBot="1" x14ac:dyDescent="0.3">
      <c r="B617" s="5" t="s">
        <v>694</v>
      </c>
      <c r="C617" s="5" t="s">
        <v>192</v>
      </c>
      <c r="D617" s="6">
        <v>100</v>
      </c>
      <c r="E617" s="6" t="s">
        <v>1208</v>
      </c>
      <c r="G617"/>
      <c r="H617"/>
    </row>
    <row r="618" spans="2:8" ht="16.5" thickBot="1" x14ac:dyDescent="0.3">
      <c r="B618" s="5" t="s">
        <v>453</v>
      </c>
      <c r="C618" s="5" t="s">
        <v>218</v>
      </c>
      <c r="D618" s="6">
        <v>0</v>
      </c>
      <c r="E618" s="6" t="s">
        <v>1246</v>
      </c>
      <c r="G618"/>
      <c r="H618"/>
    </row>
    <row r="619" spans="2:8" ht="16.5" thickBot="1" x14ac:dyDescent="0.3">
      <c r="B619" s="5" t="s">
        <v>694</v>
      </c>
      <c r="C619" s="5" t="s">
        <v>268</v>
      </c>
      <c r="D619" s="6">
        <v>217</v>
      </c>
      <c r="E619" s="6" t="s">
        <v>1209</v>
      </c>
      <c r="G619"/>
      <c r="H619"/>
    </row>
    <row r="620" spans="2:8" ht="16.5" thickBot="1" x14ac:dyDescent="0.3">
      <c r="B620" s="5" t="s">
        <v>694</v>
      </c>
      <c r="C620" s="5" t="s">
        <v>273</v>
      </c>
      <c r="D620" s="6">
        <v>5</v>
      </c>
      <c r="E620" s="6" t="s">
        <v>1342</v>
      </c>
      <c r="G620"/>
      <c r="H620"/>
    </row>
    <row r="621" spans="2:8" ht="16.5" thickBot="1" x14ac:dyDescent="0.3">
      <c r="B621" s="5" t="s">
        <v>694</v>
      </c>
      <c r="C621" s="5" t="s">
        <v>1013</v>
      </c>
      <c r="D621" s="6">
        <v>0</v>
      </c>
      <c r="E621" s="6" t="s">
        <v>1343</v>
      </c>
      <c r="G621"/>
      <c r="H621"/>
    </row>
    <row r="622" spans="2:8" ht="16.5" thickBot="1" x14ac:dyDescent="0.3">
      <c r="B622" s="5" t="s">
        <v>694</v>
      </c>
      <c r="C622" s="5" t="s">
        <v>218</v>
      </c>
      <c r="D622" s="6">
        <v>2</v>
      </c>
      <c r="E622" s="6" t="s">
        <v>1210</v>
      </c>
      <c r="G622"/>
      <c r="H622"/>
    </row>
    <row r="623" spans="2:8" ht="16.5" thickBot="1" x14ac:dyDescent="0.3">
      <c r="B623" s="5" t="s">
        <v>49</v>
      </c>
      <c r="C623" s="5" t="s">
        <v>1046</v>
      </c>
      <c r="D623" s="6">
        <v>37</v>
      </c>
      <c r="E623" s="6" t="s">
        <v>1344</v>
      </c>
      <c r="G623"/>
      <c r="H623"/>
    </row>
    <row r="624" spans="2:8" ht="16.5" thickBot="1" x14ac:dyDescent="0.3">
      <c r="B624" s="5" t="s">
        <v>109</v>
      </c>
      <c r="C624" s="5" t="s">
        <v>751</v>
      </c>
      <c r="D624" s="6">
        <v>0</v>
      </c>
      <c r="E624" s="6" t="s">
        <v>1250</v>
      </c>
      <c r="G624"/>
      <c r="H624"/>
    </row>
    <row r="625" spans="2:8" ht="16.5" thickBot="1" x14ac:dyDescent="0.3">
      <c r="B625" s="5" t="s">
        <v>268</v>
      </c>
      <c r="C625" s="5" t="s">
        <v>751</v>
      </c>
      <c r="D625" s="6">
        <v>20</v>
      </c>
      <c r="E625" s="6" t="s">
        <v>1328</v>
      </c>
      <c r="G625"/>
      <c r="H625"/>
    </row>
    <row r="626" spans="2:8" ht="16.5" thickBot="1" x14ac:dyDescent="0.3">
      <c r="B626" s="5" t="s">
        <v>101</v>
      </c>
      <c r="C626" s="5" t="s">
        <v>442</v>
      </c>
      <c r="D626" s="6">
        <v>0</v>
      </c>
      <c r="E626" s="6" t="s">
        <v>1282</v>
      </c>
      <c r="G626"/>
      <c r="H626"/>
    </row>
    <row r="627" spans="2:8" ht="16.5" thickBot="1" x14ac:dyDescent="0.3">
      <c r="B627" s="5" t="s">
        <v>192</v>
      </c>
      <c r="C627" s="5" t="s">
        <v>694</v>
      </c>
      <c r="D627" s="6">
        <v>0</v>
      </c>
      <c r="E627" s="6" t="s">
        <v>1288</v>
      </c>
      <c r="G627"/>
      <c r="H627"/>
    </row>
    <row r="628" spans="2:8" ht="16.5" thickBot="1" x14ac:dyDescent="0.3">
      <c r="B628" s="5" t="s">
        <v>192</v>
      </c>
      <c r="C628" s="5" t="s">
        <v>694</v>
      </c>
      <c r="D628" s="6">
        <v>0</v>
      </c>
      <c r="E628" s="6" t="s">
        <v>1288</v>
      </c>
      <c r="G628"/>
      <c r="H628"/>
    </row>
    <row r="629" spans="2:8" ht="16.5" thickBot="1" x14ac:dyDescent="0.3">
      <c r="B629" s="5" t="s">
        <v>644</v>
      </c>
      <c r="C629" s="5" t="s">
        <v>1133</v>
      </c>
      <c r="D629" s="6">
        <v>0</v>
      </c>
      <c r="E629" s="6" t="s">
        <v>1284</v>
      </c>
      <c r="G629"/>
      <c r="H629"/>
    </row>
    <row r="630" spans="2:8" ht="16.5" thickBot="1" x14ac:dyDescent="0.3">
      <c r="B630" s="5" t="s">
        <v>101</v>
      </c>
      <c r="C630" s="5" t="s">
        <v>453</v>
      </c>
      <c r="D630" s="6">
        <v>0</v>
      </c>
      <c r="E630" s="6" t="s">
        <v>1229</v>
      </c>
      <c r="G630"/>
      <c r="H630"/>
    </row>
    <row r="631" spans="2:8" ht="16.5" thickBot="1" x14ac:dyDescent="0.3">
      <c r="B631" s="5" t="s">
        <v>644</v>
      </c>
      <c r="C631" s="5" t="s">
        <v>49</v>
      </c>
      <c r="D631" s="6">
        <v>0</v>
      </c>
      <c r="E631" s="6" t="s">
        <v>1274</v>
      </c>
      <c r="G631"/>
      <c r="H631"/>
    </row>
    <row r="632" spans="2:8" ht="16.5" thickBot="1" x14ac:dyDescent="0.3">
      <c r="B632" s="5" t="s">
        <v>49</v>
      </c>
      <c r="C632" s="5" t="s">
        <v>50</v>
      </c>
      <c r="D632" s="6">
        <v>0</v>
      </c>
      <c r="E632" s="6" t="s">
        <v>1345</v>
      </c>
      <c r="G632"/>
      <c r="H632"/>
    </row>
    <row r="633" spans="2:8" ht="16.5" thickBot="1" x14ac:dyDescent="0.3">
      <c r="B633" s="5" t="s">
        <v>109</v>
      </c>
      <c r="C633" s="5" t="s">
        <v>110</v>
      </c>
      <c r="D633" s="6">
        <v>115</v>
      </c>
      <c r="E633" s="6" t="s">
        <v>1162</v>
      </c>
      <c r="G633"/>
      <c r="H633"/>
    </row>
    <row r="634" spans="2:8" ht="16.5" thickBot="1" x14ac:dyDescent="0.3">
      <c r="B634" s="5" t="s">
        <v>230</v>
      </c>
      <c r="C634" s="5" t="s">
        <v>109</v>
      </c>
      <c r="D634" s="6">
        <v>6</v>
      </c>
      <c r="E634" s="6" t="s">
        <v>1346</v>
      </c>
      <c r="G634"/>
      <c r="H634"/>
    </row>
    <row r="635" spans="2:8" ht="16.5" thickBot="1" x14ac:dyDescent="0.3">
      <c r="B635" s="5" t="s">
        <v>109</v>
      </c>
      <c r="C635" s="5" t="s">
        <v>230</v>
      </c>
      <c r="D635" s="6">
        <v>0</v>
      </c>
      <c r="E635" s="6" t="s">
        <v>1166</v>
      </c>
      <c r="G635"/>
      <c r="H635"/>
    </row>
    <row r="636" spans="2:8" ht="16.5" thickBot="1" x14ac:dyDescent="0.3">
      <c r="B636" s="5" t="s">
        <v>174</v>
      </c>
      <c r="C636" s="5" t="s">
        <v>230</v>
      </c>
      <c r="D636" s="6">
        <v>0</v>
      </c>
      <c r="E636" s="6" t="s">
        <v>1295</v>
      </c>
      <c r="G636"/>
      <c r="H636"/>
    </row>
    <row r="637" spans="2:8" ht="16.5" thickBot="1" x14ac:dyDescent="0.3">
      <c r="B637" s="5" t="s">
        <v>268</v>
      </c>
      <c r="C637" s="5" t="s">
        <v>230</v>
      </c>
      <c r="D637" s="6">
        <v>27</v>
      </c>
      <c r="E637" s="6" t="s">
        <v>1190</v>
      </c>
      <c r="G637"/>
      <c r="H637"/>
    </row>
    <row r="638" spans="2:8" ht="16.5" thickBot="1" x14ac:dyDescent="0.3">
      <c r="B638" s="5" t="s">
        <v>192</v>
      </c>
      <c r="C638" s="5" t="s">
        <v>319</v>
      </c>
      <c r="D638" s="6">
        <v>9</v>
      </c>
      <c r="E638" s="6" t="s">
        <v>1223</v>
      </c>
      <c r="G638"/>
      <c r="H638"/>
    </row>
    <row r="639" spans="2:8" ht="16.5" thickBot="1" x14ac:dyDescent="0.3">
      <c r="B639" s="5" t="s">
        <v>109</v>
      </c>
      <c r="C639" s="5" t="s">
        <v>325</v>
      </c>
      <c r="D639" s="6">
        <v>0</v>
      </c>
      <c r="E639" s="6" t="s">
        <v>1170</v>
      </c>
      <c r="G639"/>
      <c r="H639"/>
    </row>
    <row r="640" spans="2:8" ht="16.5" thickBot="1" x14ac:dyDescent="0.3">
      <c r="B640" s="5" t="s">
        <v>192</v>
      </c>
      <c r="C640" s="5" t="s">
        <v>325</v>
      </c>
      <c r="D640" s="6">
        <v>168</v>
      </c>
      <c r="E640" s="6" t="s">
        <v>1311</v>
      </c>
      <c r="G640"/>
      <c r="H640"/>
    </row>
    <row r="641" spans="2:8" ht="16.5" thickBot="1" x14ac:dyDescent="0.3">
      <c r="B641" s="5" t="s">
        <v>192</v>
      </c>
      <c r="C641" s="5" t="s">
        <v>325</v>
      </c>
      <c r="D641" s="6">
        <v>30</v>
      </c>
      <c r="E641" s="6" t="s">
        <v>1311</v>
      </c>
      <c r="G641"/>
      <c r="H641"/>
    </row>
    <row r="642" spans="2:8" ht="16.5" thickBot="1" x14ac:dyDescent="0.3">
      <c r="B642" s="5" t="s">
        <v>453</v>
      </c>
      <c r="C642" s="5" t="s">
        <v>174</v>
      </c>
      <c r="D642" s="6">
        <v>2</v>
      </c>
      <c r="E642" s="6" t="s">
        <v>1187</v>
      </c>
      <c r="G642"/>
      <c r="H642"/>
    </row>
    <row r="643" spans="2:8" ht="16.5" thickBot="1" x14ac:dyDescent="0.3">
      <c r="B643" s="5" t="s">
        <v>218</v>
      </c>
      <c r="C643" s="5" t="s">
        <v>325</v>
      </c>
      <c r="D643" s="6">
        <v>225</v>
      </c>
      <c r="E643" s="6" t="s">
        <v>1171</v>
      </c>
      <c r="G643"/>
      <c r="H643"/>
    </row>
    <row r="644" spans="2:8" ht="16.5" thickBot="1" x14ac:dyDescent="0.3">
      <c r="B644" s="5" t="s">
        <v>174</v>
      </c>
      <c r="C644" s="5" t="s">
        <v>402</v>
      </c>
      <c r="D644" s="6">
        <v>0</v>
      </c>
      <c r="E644" s="6" t="s">
        <v>1225</v>
      </c>
      <c r="G644"/>
      <c r="H644"/>
    </row>
    <row r="645" spans="2:8" ht="16.5" thickBot="1" x14ac:dyDescent="0.3">
      <c r="B645" s="5" t="s">
        <v>174</v>
      </c>
      <c r="C645" s="5" t="s">
        <v>402</v>
      </c>
      <c r="D645" s="6">
        <v>0</v>
      </c>
      <c r="E645" s="6" t="s">
        <v>1225</v>
      </c>
      <c r="G645"/>
      <c r="H645"/>
    </row>
    <row r="646" spans="2:8" ht="16.5" thickBot="1" x14ac:dyDescent="0.3">
      <c r="B646" s="5" t="s">
        <v>109</v>
      </c>
      <c r="C646" s="5" t="s">
        <v>430</v>
      </c>
      <c r="D646" s="6">
        <v>0</v>
      </c>
      <c r="E646" s="6" t="s">
        <v>1347</v>
      </c>
      <c r="G646"/>
      <c r="H646"/>
    </row>
    <row r="647" spans="2:8" ht="16.5" thickBot="1" x14ac:dyDescent="0.3">
      <c r="B647" s="5" t="s">
        <v>174</v>
      </c>
      <c r="C647" s="5" t="s">
        <v>430</v>
      </c>
      <c r="D647" s="6">
        <v>66</v>
      </c>
      <c r="E647" s="6" t="s">
        <v>1348</v>
      </c>
      <c r="G647"/>
      <c r="H647"/>
    </row>
    <row r="648" spans="2:8" ht="16.5" thickBot="1" x14ac:dyDescent="0.3">
      <c r="B648" s="5" t="s">
        <v>192</v>
      </c>
      <c r="C648" s="5" t="s">
        <v>460</v>
      </c>
      <c r="D648" s="6">
        <v>150</v>
      </c>
      <c r="E648" s="6" t="s">
        <v>1298</v>
      </c>
      <c r="G648"/>
      <c r="H648"/>
    </row>
    <row r="649" spans="2:8" ht="16.5" thickBot="1" x14ac:dyDescent="0.3">
      <c r="B649" s="5" t="s">
        <v>453</v>
      </c>
      <c r="C649" s="5" t="s">
        <v>192</v>
      </c>
      <c r="D649" s="6">
        <v>0</v>
      </c>
      <c r="E649" s="6" t="s">
        <v>1270</v>
      </c>
      <c r="G649"/>
      <c r="H649"/>
    </row>
    <row r="650" spans="2:8" ht="16.5" thickBot="1" x14ac:dyDescent="0.3">
      <c r="B650" s="5" t="s">
        <v>192</v>
      </c>
      <c r="C650" s="5" t="s">
        <v>478</v>
      </c>
      <c r="D650" s="6">
        <v>127</v>
      </c>
      <c r="E650" s="6" t="s">
        <v>1286</v>
      </c>
      <c r="G650"/>
      <c r="H650"/>
    </row>
    <row r="651" spans="2:8" ht="16.5" thickBot="1" x14ac:dyDescent="0.3">
      <c r="B651" s="5" t="s">
        <v>109</v>
      </c>
      <c r="C651" s="5" t="s">
        <v>503</v>
      </c>
      <c r="D651" s="6">
        <v>100</v>
      </c>
      <c r="E651" s="6" t="s">
        <v>1349</v>
      </c>
      <c r="G651"/>
      <c r="H651"/>
    </row>
    <row r="652" spans="2:8" ht="16.5" thickBot="1" x14ac:dyDescent="0.3">
      <c r="B652" s="5" t="s">
        <v>268</v>
      </c>
      <c r="C652" s="5" t="s">
        <v>503</v>
      </c>
      <c r="D652" s="6">
        <v>0</v>
      </c>
      <c r="E652" s="6" t="s">
        <v>1350</v>
      </c>
      <c r="G652"/>
      <c r="H652"/>
    </row>
    <row r="653" spans="2:8" ht="16.5" thickBot="1" x14ac:dyDescent="0.3">
      <c r="B653" s="5" t="s">
        <v>109</v>
      </c>
      <c r="C653" s="5" t="s">
        <v>453</v>
      </c>
      <c r="D653" s="6">
        <v>0</v>
      </c>
      <c r="E653" s="6" t="s">
        <v>1176</v>
      </c>
      <c r="G653"/>
      <c r="H653"/>
    </row>
    <row r="654" spans="2:8" ht="16.5" thickBot="1" x14ac:dyDescent="0.3">
      <c r="B654" s="5" t="s">
        <v>109</v>
      </c>
      <c r="C654" s="5" t="s">
        <v>230</v>
      </c>
      <c r="D654" s="6">
        <v>0</v>
      </c>
      <c r="E654" s="6" t="s">
        <v>1166</v>
      </c>
      <c r="G654"/>
      <c r="H654"/>
    </row>
    <row r="655" spans="2:8" ht="16.5" thickBot="1" x14ac:dyDescent="0.3">
      <c r="B655" s="5" t="s">
        <v>453</v>
      </c>
      <c r="C655" s="5" t="s">
        <v>109</v>
      </c>
      <c r="D655" s="6">
        <v>50</v>
      </c>
      <c r="E655" s="6" t="s">
        <v>1182</v>
      </c>
      <c r="G655"/>
      <c r="H655"/>
    </row>
    <row r="656" spans="2:8" ht="16.5" thickBot="1" x14ac:dyDescent="0.3">
      <c r="B656" s="5" t="s">
        <v>644</v>
      </c>
      <c r="C656" s="5" t="s">
        <v>109</v>
      </c>
      <c r="D656" s="6">
        <v>19</v>
      </c>
      <c r="E656" s="6" t="s">
        <v>1183</v>
      </c>
      <c r="G656"/>
      <c r="H656"/>
    </row>
    <row r="657" spans="2:8" ht="16.5" thickBot="1" x14ac:dyDescent="0.3">
      <c r="B657" s="5" t="s">
        <v>644</v>
      </c>
      <c r="C657" s="5" t="s">
        <v>109</v>
      </c>
      <c r="D657" s="6">
        <v>16</v>
      </c>
      <c r="E657" s="6" t="s">
        <v>1183</v>
      </c>
      <c r="G657"/>
      <c r="H657"/>
    </row>
    <row r="658" spans="2:8" ht="16.5" thickBot="1" x14ac:dyDescent="0.3">
      <c r="B658" s="5" t="s">
        <v>644</v>
      </c>
      <c r="C658" s="5" t="s">
        <v>109</v>
      </c>
      <c r="D658" s="6">
        <v>22</v>
      </c>
      <c r="E658" s="6" t="s">
        <v>1183</v>
      </c>
      <c r="G658"/>
      <c r="H658"/>
    </row>
    <row r="659" spans="2:8" ht="16.5" thickBot="1" x14ac:dyDescent="0.3">
      <c r="B659" s="5" t="s">
        <v>644</v>
      </c>
      <c r="C659" s="5" t="s">
        <v>109</v>
      </c>
      <c r="D659" s="6">
        <v>20</v>
      </c>
      <c r="E659" s="6" t="s">
        <v>1183</v>
      </c>
      <c r="G659"/>
      <c r="H659"/>
    </row>
    <row r="660" spans="2:8" ht="16.5" thickBot="1" x14ac:dyDescent="0.3">
      <c r="B660" s="5" t="s">
        <v>644</v>
      </c>
      <c r="C660" s="5" t="s">
        <v>109</v>
      </c>
      <c r="D660" s="6">
        <v>0</v>
      </c>
      <c r="E660" s="6" t="s">
        <v>1183</v>
      </c>
      <c r="G660"/>
      <c r="H660"/>
    </row>
    <row r="661" spans="2:8" ht="16.5" thickBot="1" x14ac:dyDescent="0.3">
      <c r="B661" s="5" t="s">
        <v>644</v>
      </c>
      <c r="C661" s="5" t="s">
        <v>109</v>
      </c>
      <c r="D661" s="6">
        <v>0</v>
      </c>
      <c r="E661" s="6" t="s">
        <v>1183</v>
      </c>
      <c r="G661"/>
      <c r="H661"/>
    </row>
    <row r="662" spans="2:8" ht="16.5" thickBot="1" x14ac:dyDescent="0.3">
      <c r="B662" s="5" t="s">
        <v>644</v>
      </c>
      <c r="C662" s="5" t="s">
        <v>109</v>
      </c>
      <c r="D662" s="6">
        <v>0</v>
      </c>
      <c r="E662" s="6" t="s">
        <v>1183</v>
      </c>
      <c r="G662"/>
      <c r="H662"/>
    </row>
    <row r="663" spans="2:8" ht="16.5" thickBot="1" x14ac:dyDescent="0.3">
      <c r="B663" s="5" t="s">
        <v>644</v>
      </c>
      <c r="C663" s="5" t="s">
        <v>109</v>
      </c>
      <c r="D663" s="6">
        <v>32</v>
      </c>
      <c r="E663" s="6" t="s">
        <v>1183</v>
      </c>
      <c r="G663"/>
      <c r="H663"/>
    </row>
    <row r="664" spans="2:8" ht="16.5" thickBot="1" x14ac:dyDescent="0.3">
      <c r="B664" s="5" t="s">
        <v>694</v>
      </c>
      <c r="C664" s="5" t="s">
        <v>109</v>
      </c>
      <c r="D664" s="6">
        <v>15</v>
      </c>
      <c r="E664" s="6" t="s">
        <v>1184</v>
      </c>
      <c r="G664"/>
      <c r="H664"/>
    </row>
    <row r="665" spans="2:8" ht="16.5" thickBot="1" x14ac:dyDescent="0.3">
      <c r="B665" s="5" t="s">
        <v>325</v>
      </c>
      <c r="C665" s="5" t="s">
        <v>174</v>
      </c>
      <c r="D665" s="6">
        <v>0</v>
      </c>
      <c r="E665" s="6" t="s">
        <v>1312</v>
      </c>
      <c r="G665"/>
      <c r="H665"/>
    </row>
    <row r="666" spans="2:8" ht="16.5" thickBot="1" x14ac:dyDescent="0.3">
      <c r="B666" s="5" t="s">
        <v>453</v>
      </c>
      <c r="C666" s="5" t="s">
        <v>174</v>
      </c>
      <c r="D666" s="6">
        <v>149</v>
      </c>
      <c r="E666" s="6" t="s">
        <v>1187</v>
      </c>
      <c r="G666"/>
      <c r="H666"/>
    </row>
    <row r="667" spans="2:8" ht="16.5" thickBot="1" x14ac:dyDescent="0.3">
      <c r="B667" s="5" t="s">
        <v>453</v>
      </c>
      <c r="C667" s="5" t="s">
        <v>174</v>
      </c>
      <c r="D667" s="6">
        <v>15</v>
      </c>
      <c r="E667" s="6" t="s">
        <v>1187</v>
      </c>
      <c r="G667"/>
      <c r="H667"/>
    </row>
    <row r="668" spans="2:8" ht="16.5" thickBot="1" x14ac:dyDescent="0.3">
      <c r="B668" s="5" t="s">
        <v>268</v>
      </c>
      <c r="C668" s="5" t="s">
        <v>325</v>
      </c>
      <c r="D668" s="6">
        <v>8</v>
      </c>
      <c r="E668" s="6" t="s">
        <v>1302</v>
      </c>
      <c r="G668"/>
      <c r="H668"/>
    </row>
    <row r="669" spans="2:8" ht="16.5" thickBot="1" x14ac:dyDescent="0.3">
      <c r="B669" s="5" t="s">
        <v>694</v>
      </c>
      <c r="C669" s="5" t="s">
        <v>174</v>
      </c>
      <c r="D669" s="6">
        <v>265</v>
      </c>
      <c r="E669" s="6" t="s">
        <v>1207</v>
      </c>
      <c r="G669"/>
      <c r="H669"/>
    </row>
    <row r="670" spans="2:8" ht="16.5" thickBot="1" x14ac:dyDescent="0.3">
      <c r="B670" s="5" t="s">
        <v>453</v>
      </c>
      <c r="C670" s="5" t="s">
        <v>768</v>
      </c>
      <c r="D670" s="6">
        <v>0</v>
      </c>
      <c r="E670" s="6" t="s">
        <v>1263</v>
      </c>
      <c r="G670"/>
      <c r="H670"/>
    </row>
    <row r="671" spans="2:8" ht="16.5" thickBot="1" x14ac:dyDescent="0.3">
      <c r="B671" s="5" t="s">
        <v>453</v>
      </c>
      <c r="C671" s="5" t="s">
        <v>768</v>
      </c>
      <c r="D671" s="6">
        <v>0</v>
      </c>
      <c r="E671" s="6" t="s">
        <v>1263</v>
      </c>
      <c r="G671"/>
      <c r="H671"/>
    </row>
    <row r="672" spans="2:8" ht="16.5" thickBot="1" x14ac:dyDescent="0.3">
      <c r="B672" s="5" t="s">
        <v>642</v>
      </c>
      <c r="C672" s="5" t="s">
        <v>782</v>
      </c>
      <c r="D672" s="6">
        <v>79</v>
      </c>
      <c r="E672" s="6" t="s">
        <v>1351</v>
      </c>
      <c r="G672"/>
      <c r="H672"/>
    </row>
    <row r="673" spans="2:8" ht="16.5" thickBot="1" x14ac:dyDescent="0.3">
      <c r="B673" s="5" t="s">
        <v>453</v>
      </c>
      <c r="C673" s="5" t="s">
        <v>263</v>
      </c>
      <c r="D673" s="6">
        <v>82</v>
      </c>
      <c r="E673" s="6" t="s">
        <v>1172</v>
      </c>
      <c r="G673"/>
      <c r="H673"/>
    </row>
    <row r="674" spans="2:8" ht="16.5" thickBot="1" x14ac:dyDescent="0.3">
      <c r="B674" s="5" t="s">
        <v>644</v>
      </c>
      <c r="C674" s="5" t="s">
        <v>263</v>
      </c>
      <c r="D674" s="6">
        <v>0</v>
      </c>
      <c r="E674" s="6" t="s">
        <v>1193</v>
      </c>
      <c r="G674"/>
      <c r="H674"/>
    </row>
    <row r="675" spans="2:8" ht="16.5" thickBot="1" x14ac:dyDescent="0.3">
      <c r="B675" s="5" t="s">
        <v>230</v>
      </c>
      <c r="C675" s="5" t="s">
        <v>268</v>
      </c>
      <c r="D675" s="6">
        <v>0</v>
      </c>
      <c r="E675" s="6" t="s">
        <v>1194</v>
      </c>
      <c r="G675"/>
      <c r="H675"/>
    </row>
    <row r="676" spans="2:8" ht="16.5" thickBot="1" x14ac:dyDescent="0.3">
      <c r="B676" s="5" t="s">
        <v>644</v>
      </c>
      <c r="C676" s="5" t="s">
        <v>268</v>
      </c>
      <c r="D676" s="6">
        <v>0</v>
      </c>
      <c r="E676" s="6" t="s">
        <v>1196</v>
      </c>
      <c r="G676"/>
      <c r="H676"/>
    </row>
    <row r="677" spans="2:8" ht="16.5" thickBot="1" x14ac:dyDescent="0.3">
      <c r="B677" s="5" t="s">
        <v>644</v>
      </c>
      <c r="C677" s="5" t="s">
        <v>268</v>
      </c>
      <c r="D677" s="6">
        <v>0</v>
      </c>
      <c r="E677" s="6" t="s">
        <v>1196</v>
      </c>
      <c r="G677"/>
      <c r="H677"/>
    </row>
    <row r="678" spans="2:8" ht="16.5" thickBot="1" x14ac:dyDescent="0.3">
      <c r="B678" s="5" t="s">
        <v>644</v>
      </c>
      <c r="C678" s="5" t="s">
        <v>969</v>
      </c>
      <c r="D678" s="6">
        <v>0</v>
      </c>
      <c r="E678" s="6" t="s">
        <v>1352</v>
      </c>
      <c r="G678"/>
      <c r="H678"/>
    </row>
    <row r="679" spans="2:8" ht="16.5" thickBot="1" x14ac:dyDescent="0.3">
      <c r="B679" s="5" t="s">
        <v>644</v>
      </c>
      <c r="C679" s="5" t="s">
        <v>192</v>
      </c>
      <c r="D679" s="6">
        <v>0</v>
      </c>
      <c r="E679" s="6" t="s">
        <v>1197</v>
      </c>
      <c r="G679"/>
      <c r="H679"/>
    </row>
    <row r="680" spans="2:8" ht="16.5" thickBot="1" x14ac:dyDescent="0.3">
      <c r="B680" s="5" t="s">
        <v>644</v>
      </c>
      <c r="C680" s="5" t="s">
        <v>268</v>
      </c>
      <c r="D680" s="6">
        <v>0</v>
      </c>
      <c r="E680" s="6" t="s">
        <v>1196</v>
      </c>
      <c r="G680"/>
      <c r="H680"/>
    </row>
    <row r="681" spans="2:8" ht="16.5" thickBot="1" x14ac:dyDescent="0.3">
      <c r="B681" s="5" t="s">
        <v>644</v>
      </c>
      <c r="C681" s="5" t="s">
        <v>268</v>
      </c>
      <c r="D681" s="6">
        <v>0</v>
      </c>
      <c r="E681" s="6" t="s">
        <v>1196</v>
      </c>
      <c r="G681"/>
      <c r="H681"/>
    </row>
    <row r="682" spans="2:8" ht="16.5" thickBot="1" x14ac:dyDescent="0.3">
      <c r="B682" s="5" t="s">
        <v>694</v>
      </c>
      <c r="C682" s="5" t="s">
        <v>268</v>
      </c>
      <c r="D682" s="6">
        <v>190</v>
      </c>
      <c r="E682" s="6" t="s">
        <v>1209</v>
      </c>
      <c r="G682"/>
      <c r="H682"/>
    </row>
    <row r="683" spans="2:8" ht="16.5" thickBot="1" x14ac:dyDescent="0.3">
      <c r="B683" s="5" t="s">
        <v>694</v>
      </c>
      <c r="C683" s="5" t="s">
        <v>268</v>
      </c>
      <c r="D683" s="6">
        <v>171</v>
      </c>
      <c r="E683" s="6" t="s">
        <v>1209</v>
      </c>
      <c r="G683"/>
      <c r="H683"/>
    </row>
    <row r="684" spans="2:8" ht="16.5" thickBot="1" x14ac:dyDescent="0.3">
      <c r="B684" s="5" t="s">
        <v>694</v>
      </c>
      <c r="C684" s="5" t="s">
        <v>853</v>
      </c>
      <c r="D684" s="6">
        <v>144</v>
      </c>
      <c r="E684" s="6" t="s">
        <v>1353</v>
      </c>
      <c r="G684"/>
      <c r="H684"/>
    </row>
    <row r="685" spans="2:8" ht="16.5" thickBot="1" x14ac:dyDescent="0.3">
      <c r="B685" s="5" t="s">
        <v>174</v>
      </c>
      <c r="C685" s="5" t="s">
        <v>735</v>
      </c>
      <c r="D685" s="6">
        <v>0</v>
      </c>
      <c r="E685" s="6" t="s">
        <v>1234</v>
      </c>
      <c r="G685"/>
      <c r="H685"/>
    </row>
    <row r="686" spans="2:8" ht="16.5" thickBot="1" x14ac:dyDescent="0.3">
      <c r="B686" s="5" t="s">
        <v>192</v>
      </c>
      <c r="C686" s="5" t="s">
        <v>735</v>
      </c>
      <c r="D686" s="6">
        <v>170</v>
      </c>
      <c r="E686" s="6" t="s">
        <v>1266</v>
      </c>
      <c r="G686"/>
      <c r="H686"/>
    </row>
    <row r="687" spans="2:8" ht="16.5" thickBot="1" x14ac:dyDescent="0.3">
      <c r="B687" s="5" t="s">
        <v>192</v>
      </c>
      <c r="C687" s="5" t="s">
        <v>735</v>
      </c>
      <c r="D687" s="6">
        <v>0</v>
      </c>
      <c r="E687" s="6" t="s">
        <v>1266</v>
      </c>
      <c r="G687"/>
      <c r="H687"/>
    </row>
    <row r="688" spans="2:8" ht="16.5" thickBot="1" x14ac:dyDescent="0.3">
      <c r="B688" s="5" t="s">
        <v>109</v>
      </c>
      <c r="C688" s="5" t="s">
        <v>884</v>
      </c>
      <c r="D688" s="6">
        <v>0</v>
      </c>
      <c r="E688" s="6" t="s">
        <v>1199</v>
      </c>
      <c r="G688"/>
      <c r="H688"/>
    </row>
    <row r="689" spans="2:8" ht="16.5" thickBot="1" x14ac:dyDescent="0.3">
      <c r="B689" s="5" t="s">
        <v>109</v>
      </c>
      <c r="C689" s="5" t="s">
        <v>884</v>
      </c>
      <c r="D689" s="6">
        <v>0</v>
      </c>
      <c r="E689" s="6" t="s">
        <v>1199</v>
      </c>
      <c r="G689"/>
      <c r="H689"/>
    </row>
    <row r="690" spans="2:8" ht="16.5" thickBot="1" x14ac:dyDescent="0.3">
      <c r="B690" s="5" t="s">
        <v>109</v>
      </c>
      <c r="C690" s="5" t="s">
        <v>884</v>
      </c>
      <c r="D690" s="6">
        <v>0</v>
      </c>
      <c r="E690" s="6" t="s">
        <v>1199</v>
      </c>
      <c r="G690"/>
      <c r="H690"/>
    </row>
    <row r="691" spans="2:8" ht="16.5" thickBot="1" x14ac:dyDescent="0.3">
      <c r="B691" s="5" t="s">
        <v>109</v>
      </c>
      <c r="C691" s="5" t="s">
        <v>884</v>
      </c>
      <c r="D691" s="6">
        <v>200</v>
      </c>
      <c r="E691" s="6" t="s">
        <v>1199</v>
      </c>
      <c r="G691"/>
      <c r="H691"/>
    </row>
    <row r="692" spans="2:8" ht="16.5" thickBot="1" x14ac:dyDescent="0.3">
      <c r="B692" s="5" t="s">
        <v>644</v>
      </c>
      <c r="C692" s="5" t="s">
        <v>101</v>
      </c>
      <c r="D692" s="6">
        <v>8</v>
      </c>
      <c r="E692" s="6" t="s">
        <v>1254</v>
      </c>
      <c r="G692"/>
      <c r="H692"/>
    </row>
    <row r="693" spans="2:8" ht="16.5" thickBot="1" x14ac:dyDescent="0.3">
      <c r="B693" s="5" t="s">
        <v>192</v>
      </c>
      <c r="C693" s="5" t="s">
        <v>884</v>
      </c>
      <c r="D693" s="6">
        <v>0</v>
      </c>
      <c r="E693" s="6" t="s">
        <v>1200</v>
      </c>
      <c r="G693"/>
      <c r="H693"/>
    </row>
    <row r="694" spans="2:8" ht="16.5" thickBot="1" x14ac:dyDescent="0.3">
      <c r="B694" s="5" t="s">
        <v>192</v>
      </c>
      <c r="C694" s="5" t="s">
        <v>884</v>
      </c>
      <c r="D694" s="6">
        <v>20</v>
      </c>
      <c r="E694" s="6" t="s">
        <v>1200</v>
      </c>
      <c r="G694"/>
      <c r="H694"/>
    </row>
    <row r="695" spans="2:8" ht="16.5" thickBot="1" x14ac:dyDescent="0.3">
      <c r="B695" s="5" t="s">
        <v>192</v>
      </c>
      <c r="C695" s="5" t="s">
        <v>884</v>
      </c>
      <c r="D695" s="6">
        <v>36</v>
      </c>
      <c r="E695" s="6" t="s">
        <v>1200</v>
      </c>
      <c r="G695"/>
      <c r="H695"/>
    </row>
    <row r="696" spans="2:8" ht="16.5" thickBot="1" x14ac:dyDescent="0.3">
      <c r="B696" s="5" t="s">
        <v>101</v>
      </c>
      <c r="C696" s="5" t="s">
        <v>884</v>
      </c>
      <c r="D696" s="6">
        <v>9</v>
      </c>
      <c r="E696" s="6" t="s">
        <v>1269</v>
      </c>
      <c r="G696"/>
      <c r="H696"/>
    </row>
    <row r="697" spans="2:8" ht="16.5" thickBot="1" x14ac:dyDescent="0.3">
      <c r="B697" s="5" t="s">
        <v>101</v>
      </c>
      <c r="C697" s="5" t="s">
        <v>884</v>
      </c>
      <c r="D697" s="6">
        <v>152</v>
      </c>
      <c r="E697" s="6" t="s">
        <v>1269</v>
      </c>
      <c r="G697"/>
      <c r="H697"/>
    </row>
    <row r="698" spans="2:8" ht="16.5" thickBot="1" x14ac:dyDescent="0.3">
      <c r="B698" s="5" t="s">
        <v>109</v>
      </c>
      <c r="C698" s="5" t="s">
        <v>644</v>
      </c>
      <c r="D698" s="6">
        <v>0</v>
      </c>
      <c r="E698" s="6" t="s">
        <v>1237</v>
      </c>
      <c r="G698"/>
      <c r="H698"/>
    </row>
    <row r="699" spans="2:8" ht="16.5" thickBot="1" x14ac:dyDescent="0.3">
      <c r="B699" s="5" t="s">
        <v>109</v>
      </c>
      <c r="C699" s="5" t="s">
        <v>644</v>
      </c>
      <c r="D699" s="6">
        <v>114</v>
      </c>
      <c r="E699" s="6" t="s">
        <v>1237</v>
      </c>
      <c r="G699"/>
      <c r="H699"/>
    </row>
    <row r="700" spans="2:8" ht="16.5" thickBot="1" x14ac:dyDescent="0.3">
      <c r="B700" s="5" t="s">
        <v>192</v>
      </c>
      <c r="C700" s="5" t="s">
        <v>644</v>
      </c>
      <c r="D700" s="6">
        <v>0</v>
      </c>
      <c r="E700" s="6" t="s">
        <v>1238</v>
      </c>
      <c r="G700"/>
      <c r="H700"/>
    </row>
    <row r="701" spans="2:8" ht="16.5" thickBot="1" x14ac:dyDescent="0.3">
      <c r="B701" s="5" t="s">
        <v>453</v>
      </c>
      <c r="C701" s="5" t="s">
        <v>273</v>
      </c>
      <c r="D701" s="6">
        <v>0</v>
      </c>
      <c r="E701" s="6" t="s">
        <v>1239</v>
      </c>
      <c r="G701"/>
      <c r="H701"/>
    </row>
    <row r="702" spans="2:8" ht="16.5" thickBot="1" x14ac:dyDescent="0.3">
      <c r="B702" s="5" t="s">
        <v>453</v>
      </c>
      <c r="C702" s="5" t="s">
        <v>273</v>
      </c>
      <c r="D702" s="6">
        <v>28</v>
      </c>
      <c r="E702" s="6" t="s">
        <v>1239</v>
      </c>
      <c r="G702"/>
      <c r="H702"/>
    </row>
    <row r="703" spans="2:8" ht="16.5" thickBot="1" x14ac:dyDescent="0.3">
      <c r="B703" s="5" t="s">
        <v>453</v>
      </c>
      <c r="C703" s="5" t="s">
        <v>273</v>
      </c>
      <c r="D703" s="6">
        <v>130</v>
      </c>
      <c r="E703" s="6" t="s">
        <v>1239</v>
      </c>
      <c r="G703"/>
      <c r="H703"/>
    </row>
    <row r="704" spans="2:8" ht="16.5" thickBot="1" x14ac:dyDescent="0.3">
      <c r="B704" s="5" t="s">
        <v>49</v>
      </c>
      <c r="C704" s="5" t="s">
        <v>965</v>
      </c>
      <c r="D704" s="6">
        <v>9</v>
      </c>
      <c r="E704" s="6" t="s">
        <v>1354</v>
      </c>
      <c r="G704"/>
      <c r="H704"/>
    </row>
    <row r="705" spans="2:8" ht="16.5" thickBot="1" x14ac:dyDescent="0.3">
      <c r="B705" s="5" t="s">
        <v>192</v>
      </c>
      <c r="C705" s="5" t="s">
        <v>453</v>
      </c>
      <c r="D705" s="6">
        <v>26</v>
      </c>
      <c r="E705" s="6" t="s">
        <v>1178</v>
      </c>
      <c r="G705"/>
      <c r="H705"/>
    </row>
    <row r="706" spans="2:8" ht="16.5" thickBot="1" x14ac:dyDescent="0.3">
      <c r="B706" s="5" t="s">
        <v>453</v>
      </c>
      <c r="C706" s="5" t="s">
        <v>192</v>
      </c>
      <c r="D706" s="6">
        <v>26</v>
      </c>
      <c r="E706" s="6" t="s">
        <v>1270</v>
      </c>
      <c r="G706"/>
      <c r="H706"/>
    </row>
    <row r="707" spans="2:8" ht="16.5" thickBot="1" x14ac:dyDescent="0.3">
      <c r="B707" s="5" t="s">
        <v>453</v>
      </c>
      <c r="C707" s="5" t="s">
        <v>192</v>
      </c>
      <c r="D707" s="6">
        <v>64</v>
      </c>
      <c r="E707" s="6" t="s">
        <v>1270</v>
      </c>
      <c r="G707"/>
      <c r="H707"/>
    </row>
    <row r="708" spans="2:8" ht="16.5" thickBot="1" x14ac:dyDescent="0.3">
      <c r="B708" s="5" t="s">
        <v>453</v>
      </c>
      <c r="C708" s="5" t="s">
        <v>192</v>
      </c>
      <c r="D708" s="6">
        <v>0</v>
      </c>
      <c r="E708" s="6" t="s">
        <v>1270</v>
      </c>
      <c r="G708"/>
      <c r="H708"/>
    </row>
    <row r="709" spans="2:8" ht="16.5" thickBot="1" x14ac:dyDescent="0.3">
      <c r="B709" s="5" t="s">
        <v>218</v>
      </c>
      <c r="C709" s="5" t="s">
        <v>453</v>
      </c>
      <c r="D709" s="6">
        <v>49</v>
      </c>
      <c r="E709" s="6" t="s">
        <v>1180</v>
      </c>
      <c r="G709"/>
      <c r="H709"/>
    </row>
    <row r="710" spans="2:8" ht="16.5" thickBot="1" x14ac:dyDescent="0.3">
      <c r="B710" s="5" t="s">
        <v>680</v>
      </c>
      <c r="C710" s="5" t="s">
        <v>192</v>
      </c>
      <c r="D710" s="6">
        <v>98</v>
      </c>
      <c r="E710" s="6" t="s">
        <v>1244</v>
      </c>
      <c r="G710"/>
      <c r="H710"/>
    </row>
    <row r="711" spans="2:8" ht="16.5" thickBot="1" x14ac:dyDescent="0.3">
      <c r="B711" s="5" t="s">
        <v>101</v>
      </c>
      <c r="C711" s="5" t="s">
        <v>1029</v>
      </c>
      <c r="D711" s="6">
        <v>0</v>
      </c>
      <c r="E711" s="6" t="s">
        <v>1317</v>
      </c>
      <c r="G711"/>
      <c r="H711"/>
    </row>
    <row r="712" spans="2:8" ht="16.5" thickBot="1" x14ac:dyDescent="0.3">
      <c r="B712" s="5" t="s">
        <v>101</v>
      </c>
      <c r="C712" s="5" t="s">
        <v>1029</v>
      </c>
      <c r="D712" s="6">
        <v>0</v>
      </c>
      <c r="E712" s="6" t="s">
        <v>1317</v>
      </c>
      <c r="G712"/>
      <c r="H712"/>
    </row>
    <row r="713" spans="2:8" ht="16.5" thickBot="1" x14ac:dyDescent="0.3">
      <c r="B713" s="5" t="s">
        <v>174</v>
      </c>
      <c r="C713" s="5" t="s">
        <v>680</v>
      </c>
      <c r="D713" s="6">
        <v>19</v>
      </c>
      <c r="E713" s="6" t="s">
        <v>1272</v>
      </c>
      <c r="G713"/>
      <c r="H713"/>
    </row>
    <row r="714" spans="2:8" ht="16.5" thickBot="1" x14ac:dyDescent="0.3">
      <c r="B714" s="5" t="s">
        <v>192</v>
      </c>
      <c r="C714" s="5" t="s">
        <v>680</v>
      </c>
      <c r="D714" s="6">
        <v>0</v>
      </c>
      <c r="E714" s="6" t="s">
        <v>1215</v>
      </c>
      <c r="G714"/>
      <c r="H714"/>
    </row>
    <row r="715" spans="2:8" ht="16.5" thickBot="1" x14ac:dyDescent="0.3">
      <c r="B715" s="5" t="s">
        <v>192</v>
      </c>
      <c r="C715" s="5" t="s">
        <v>680</v>
      </c>
      <c r="D715" s="6">
        <v>25</v>
      </c>
      <c r="E715" s="6" t="s">
        <v>1215</v>
      </c>
      <c r="G715"/>
      <c r="H715"/>
    </row>
    <row r="716" spans="2:8" ht="16.5" thickBot="1" x14ac:dyDescent="0.3">
      <c r="B716" s="5" t="s">
        <v>101</v>
      </c>
      <c r="C716" s="5" t="s">
        <v>680</v>
      </c>
      <c r="D716" s="6">
        <v>0</v>
      </c>
      <c r="E716" s="6" t="s">
        <v>1249</v>
      </c>
      <c r="G716"/>
      <c r="H716"/>
    </row>
    <row r="717" spans="2:8" ht="16.5" thickBot="1" x14ac:dyDescent="0.3">
      <c r="B717" s="5" t="s">
        <v>174</v>
      </c>
      <c r="C717" s="5" t="s">
        <v>751</v>
      </c>
      <c r="D717" s="6">
        <v>40</v>
      </c>
      <c r="E717" s="6" t="s">
        <v>1355</v>
      </c>
      <c r="G717"/>
      <c r="H717"/>
    </row>
    <row r="718" spans="2:8" ht="16.5" thickBot="1" x14ac:dyDescent="0.3">
      <c r="B718" s="5" t="s">
        <v>192</v>
      </c>
      <c r="C718" s="5" t="s">
        <v>751</v>
      </c>
      <c r="D718" s="6">
        <v>173</v>
      </c>
      <c r="E718" s="6" t="s">
        <v>1251</v>
      </c>
      <c r="G718"/>
      <c r="H718"/>
    </row>
    <row r="719" spans="2:8" ht="16.5" thickBot="1" x14ac:dyDescent="0.3">
      <c r="B719" s="5" t="s">
        <v>174</v>
      </c>
      <c r="C719" s="5" t="s">
        <v>694</v>
      </c>
      <c r="D719" s="6">
        <v>0</v>
      </c>
      <c r="E719" s="6" t="s">
        <v>1217</v>
      </c>
      <c r="G719"/>
      <c r="H719"/>
    </row>
    <row r="720" spans="2:8" ht="16.5" thickBot="1" x14ac:dyDescent="0.3">
      <c r="B720" s="5" t="s">
        <v>101</v>
      </c>
      <c r="C720" s="5" t="s">
        <v>694</v>
      </c>
      <c r="D720" s="6">
        <v>30</v>
      </c>
      <c r="E720" s="6" t="s">
        <v>1253</v>
      </c>
      <c r="G720"/>
      <c r="H720"/>
    </row>
    <row r="721" spans="2:8" ht="16.5" thickBot="1" x14ac:dyDescent="0.3">
      <c r="B721" s="5" t="s">
        <v>101</v>
      </c>
      <c r="C721" s="5" t="s">
        <v>1129</v>
      </c>
      <c r="D721" s="6">
        <v>0</v>
      </c>
      <c r="E721" s="6" t="s">
        <v>1356</v>
      </c>
      <c r="G721"/>
      <c r="H721"/>
    </row>
    <row r="722" spans="2:8" ht="16.5" thickBot="1" x14ac:dyDescent="0.3">
      <c r="B722" s="5" t="s">
        <v>230</v>
      </c>
      <c r="C722" s="5" t="s">
        <v>174</v>
      </c>
      <c r="D722" s="6">
        <v>5</v>
      </c>
      <c r="E722" s="6" t="s">
        <v>1186</v>
      </c>
      <c r="G722"/>
      <c r="H722"/>
    </row>
    <row r="723" spans="2:8" ht="16.5" thickBot="1" x14ac:dyDescent="0.3">
      <c r="B723" s="5" t="s">
        <v>109</v>
      </c>
      <c r="C723" s="5" t="s">
        <v>230</v>
      </c>
      <c r="D723" s="6">
        <v>150</v>
      </c>
      <c r="E723" s="6" t="s">
        <v>1166</v>
      </c>
      <c r="G723"/>
      <c r="H723"/>
    </row>
    <row r="724" spans="2:8" ht="16.5" thickBot="1" x14ac:dyDescent="0.3">
      <c r="B724" s="5" t="s">
        <v>263</v>
      </c>
      <c r="C724" s="5" t="s">
        <v>230</v>
      </c>
      <c r="D724" s="6">
        <v>0</v>
      </c>
      <c r="E724" s="6" t="s">
        <v>1256</v>
      </c>
      <c r="G724"/>
      <c r="H724"/>
    </row>
    <row r="725" spans="2:8" ht="16.5" thickBot="1" x14ac:dyDescent="0.3">
      <c r="B725" s="5" t="s">
        <v>192</v>
      </c>
      <c r="C725" s="5" t="s">
        <v>230</v>
      </c>
      <c r="D725" s="6">
        <v>165</v>
      </c>
      <c r="E725" s="6" t="s">
        <v>1167</v>
      </c>
      <c r="G725"/>
      <c r="H725"/>
    </row>
    <row r="726" spans="2:8" ht="16.5" thickBot="1" x14ac:dyDescent="0.3">
      <c r="B726" s="5" t="s">
        <v>192</v>
      </c>
      <c r="C726" s="5" t="s">
        <v>230</v>
      </c>
      <c r="D726" s="6">
        <v>112</v>
      </c>
      <c r="E726" s="6" t="s">
        <v>1167</v>
      </c>
      <c r="G726"/>
      <c r="H726"/>
    </row>
    <row r="727" spans="2:8" ht="16.5" thickBot="1" x14ac:dyDescent="0.3">
      <c r="B727" s="5" t="s">
        <v>109</v>
      </c>
      <c r="C727" s="5" t="s">
        <v>325</v>
      </c>
      <c r="D727" s="6">
        <v>0</v>
      </c>
      <c r="E727" s="6" t="s">
        <v>1170</v>
      </c>
      <c r="G727"/>
      <c r="H727"/>
    </row>
    <row r="728" spans="2:8" ht="16.5" thickBot="1" x14ac:dyDescent="0.3">
      <c r="B728" s="5" t="s">
        <v>192</v>
      </c>
      <c r="C728" s="5" t="s">
        <v>325</v>
      </c>
      <c r="D728" s="6">
        <v>130</v>
      </c>
      <c r="E728" s="6" t="s">
        <v>1311</v>
      </c>
      <c r="G728"/>
      <c r="H728"/>
    </row>
    <row r="729" spans="2:8" ht="16.5" thickBot="1" x14ac:dyDescent="0.3">
      <c r="B729" s="5" t="s">
        <v>192</v>
      </c>
      <c r="C729" s="5" t="s">
        <v>325</v>
      </c>
      <c r="D729" s="6">
        <v>129</v>
      </c>
      <c r="E729" s="6" t="s">
        <v>1311</v>
      </c>
      <c r="G729"/>
      <c r="H729"/>
    </row>
    <row r="730" spans="2:8" ht="16.5" thickBot="1" x14ac:dyDescent="0.3">
      <c r="B730" s="5" t="s">
        <v>174</v>
      </c>
      <c r="C730" s="5" t="s">
        <v>400</v>
      </c>
      <c r="D730" s="6">
        <v>42</v>
      </c>
      <c r="E730" s="6" t="s">
        <v>1357</v>
      </c>
      <c r="G730"/>
      <c r="H730"/>
    </row>
    <row r="731" spans="2:8" ht="16.5" thickBot="1" x14ac:dyDescent="0.3">
      <c r="B731" s="5" t="s">
        <v>174</v>
      </c>
      <c r="C731" s="5" t="s">
        <v>402</v>
      </c>
      <c r="D731" s="6">
        <v>0</v>
      </c>
      <c r="E731" s="6" t="s">
        <v>1225</v>
      </c>
      <c r="G731"/>
      <c r="H731"/>
    </row>
    <row r="732" spans="2:8" ht="16.5" thickBot="1" x14ac:dyDescent="0.3">
      <c r="B732" s="5" t="s">
        <v>218</v>
      </c>
      <c r="C732" s="5" t="s">
        <v>460</v>
      </c>
      <c r="D732" s="6">
        <v>0</v>
      </c>
      <c r="E732" s="6" t="s">
        <v>1174</v>
      </c>
      <c r="G732"/>
      <c r="H732"/>
    </row>
    <row r="733" spans="2:8" ht="16.5" thickBot="1" x14ac:dyDescent="0.3">
      <c r="B733" s="5" t="s">
        <v>109</v>
      </c>
      <c r="C733" s="5" t="s">
        <v>478</v>
      </c>
      <c r="D733" s="6">
        <v>83</v>
      </c>
      <c r="E733" s="6" t="s">
        <v>1175</v>
      </c>
      <c r="G733"/>
      <c r="H733"/>
    </row>
    <row r="734" spans="2:8" ht="16.5" thickBot="1" x14ac:dyDescent="0.3">
      <c r="B734" s="5" t="s">
        <v>109</v>
      </c>
      <c r="C734" s="5" t="s">
        <v>478</v>
      </c>
      <c r="D734" s="6">
        <v>10</v>
      </c>
      <c r="E734" s="6" t="s">
        <v>1175</v>
      </c>
      <c r="G734"/>
      <c r="H734"/>
    </row>
    <row r="735" spans="2:8" ht="16.5" thickBot="1" x14ac:dyDescent="0.3">
      <c r="B735" s="5" t="s">
        <v>192</v>
      </c>
      <c r="C735" s="5" t="s">
        <v>503</v>
      </c>
      <c r="D735" s="6">
        <v>125</v>
      </c>
      <c r="E735" s="6" t="s">
        <v>1242</v>
      </c>
      <c r="G735"/>
      <c r="H735"/>
    </row>
    <row r="736" spans="2:8" ht="16.5" thickBot="1" x14ac:dyDescent="0.3">
      <c r="B736" s="5" t="s">
        <v>109</v>
      </c>
      <c r="C736" s="5" t="s">
        <v>453</v>
      </c>
      <c r="D736" s="6">
        <v>15</v>
      </c>
      <c r="E736" s="6" t="s">
        <v>1176</v>
      </c>
      <c r="G736"/>
      <c r="H736"/>
    </row>
    <row r="737" spans="2:8" ht="16.5" thickBot="1" x14ac:dyDescent="0.3">
      <c r="B737" s="5" t="s">
        <v>174</v>
      </c>
      <c r="C737" s="5" t="s">
        <v>453</v>
      </c>
      <c r="D737" s="6">
        <v>0</v>
      </c>
      <c r="E737" s="6" t="s">
        <v>1177</v>
      </c>
      <c r="G737"/>
      <c r="H737"/>
    </row>
    <row r="738" spans="2:8" ht="16.5" thickBot="1" x14ac:dyDescent="0.3">
      <c r="B738" s="5" t="s">
        <v>174</v>
      </c>
      <c r="C738" s="5" t="s">
        <v>453</v>
      </c>
      <c r="D738" s="6">
        <v>0</v>
      </c>
      <c r="E738" s="6" t="s">
        <v>1177</v>
      </c>
      <c r="G738"/>
      <c r="H738"/>
    </row>
    <row r="739" spans="2:8" ht="16.5" thickBot="1" x14ac:dyDescent="0.3">
      <c r="B739" s="5" t="s">
        <v>174</v>
      </c>
      <c r="C739" s="5" t="s">
        <v>453</v>
      </c>
      <c r="D739" s="6">
        <v>139</v>
      </c>
      <c r="E739" s="6" t="s">
        <v>1177</v>
      </c>
      <c r="G739"/>
      <c r="H739"/>
    </row>
    <row r="740" spans="2:8" ht="16.5" thickBot="1" x14ac:dyDescent="0.3">
      <c r="B740" s="5" t="s">
        <v>74</v>
      </c>
      <c r="C740" s="5" t="s">
        <v>453</v>
      </c>
      <c r="D740" s="6">
        <v>0</v>
      </c>
      <c r="E740" s="6" t="s">
        <v>1228</v>
      </c>
      <c r="G740"/>
      <c r="H740"/>
    </row>
    <row r="741" spans="2:8" ht="16.5" thickBot="1" x14ac:dyDescent="0.3">
      <c r="B741" s="5" t="s">
        <v>192</v>
      </c>
      <c r="C741" s="5" t="s">
        <v>453</v>
      </c>
      <c r="D741" s="6">
        <v>10</v>
      </c>
      <c r="E741" s="6" t="s">
        <v>1178</v>
      </c>
      <c r="G741"/>
      <c r="H741"/>
    </row>
    <row r="742" spans="2:8" ht="16.5" thickBot="1" x14ac:dyDescent="0.3">
      <c r="B742" s="5" t="s">
        <v>101</v>
      </c>
      <c r="C742" s="5" t="s">
        <v>453</v>
      </c>
      <c r="D742" s="6">
        <v>0</v>
      </c>
      <c r="E742" s="6" t="s">
        <v>1229</v>
      </c>
      <c r="G742"/>
      <c r="H742"/>
    </row>
    <row r="743" spans="2:8" ht="16.5" thickBot="1" x14ac:dyDescent="0.3">
      <c r="B743" s="5" t="s">
        <v>101</v>
      </c>
      <c r="C743" s="5" t="s">
        <v>453</v>
      </c>
      <c r="D743" s="6">
        <v>0</v>
      </c>
      <c r="E743" s="6" t="s">
        <v>1229</v>
      </c>
      <c r="G743"/>
      <c r="H743"/>
    </row>
    <row r="744" spans="2:8" ht="16.5" thickBot="1" x14ac:dyDescent="0.3">
      <c r="B744" s="5" t="s">
        <v>325</v>
      </c>
      <c r="C744" s="5" t="s">
        <v>109</v>
      </c>
      <c r="D744" s="6">
        <v>2</v>
      </c>
      <c r="E744" s="6" t="s">
        <v>1169</v>
      </c>
      <c r="G744"/>
      <c r="H744"/>
    </row>
    <row r="745" spans="2:8" ht="16.5" thickBot="1" x14ac:dyDescent="0.3">
      <c r="B745" s="5" t="s">
        <v>325</v>
      </c>
      <c r="C745" s="5" t="s">
        <v>109</v>
      </c>
      <c r="D745" s="6">
        <v>107</v>
      </c>
      <c r="E745" s="6" t="s">
        <v>1169</v>
      </c>
      <c r="G745"/>
      <c r="H745"/>
    </row>
    <row r="746" spans="2:8" ht="16.5" thickBot="1" x14ac:dyDescent="0.3">
      <c r="B746" s="5" t="s">
        <v>453</v>
      </c>
      <c r="C746" s="5" t="s">
        <v>109</v>
      </c>
      <c r="D746" s="6">
        <v>0</v>
      </c>
      <c r="E746" s="6" t="s">
        <v>1182</v>
      </c>
      <c r="G746"/>
      <c r="H746"/>
    </row>
    <row r="747" spans="2:8" ht="16.5" thickBot="1" x14ac:dyDescent="0.3">
      <c r="B747" s="5" t="s">
        <v>644</v>
      </c>
      <c r="C747" s="5" t="s">
        <v>109</v>
      </c>
      <c r="D747" s="6">
        <v>96</v>
      </c>
      <c r="E747" s="6" t="s">
        <v>1183</v>
      </c>
      <c r="G747"/>
      <c r="H747"/>
    </row>
    <row r="748" spans="2:8" ht="16.5" thickBot="1" x14ac:dyDescent="0.3">
      <c r="B748" s="5" t="s">
        <v>174</v>
      </c>
      <c r="C748" s="5" t="s">
        <v>680</v>
      </c>
      <c r="D748" s="6">
        <v>8</v>
      </c>
      <c r="E748" s="6" t="s">
        <v>1272</v>
      </c>
      <c r="G748"/>
      <c r="H748"/>
    </row>
    <row r="749" spans="2:8" ht="16.5" thickBot="1" x14ac:dyDescent="0.3">
      <c r="B749" s="5" t="s">
        <v>453</v>
      </c>
      <c r="C749" s="5" t="s">
        <v>174</v>
      </c>
      <c r="D749" s="6">
        <v>0</v>
      </c>
      <c r="E749" s="6" t="s">
        <v>1187</v>
      </c>
      <c r="G749"/>
      <c r="H749"/>
    </row>
    <row r="750" spans="2:8" ht="16.5" thickBot="1" x14ac:dyDescent="0.3">
      <c r="B750" s="5" t="s">
        <v>453</v>
      </c>
      <c r="C750" s="5" t="s">
        <v>174</v>
      </c>
      <c r="D750" s="6">
        <v>0</v>
      </c>
      <c r="E750" s="6" t="s">
        <v>1187</v>
      </c>
      <c r="G750"/>
      <c r="H750"/>
    </row>
    <row r="751" spans="2:8" ht="16.5" thickBot="1" x14ac:dyDescent="0.3">
      <c r="B751" s="5" t="s">
        <v>644</v>
      </c>
      <c r="C751" s="5" t="s">
        <v>174</v>
      </c>
      <c r="D751" s="6">
        <v>0</v>
      </c>
      <c r="E751" s="6" t="s">
        <v>1189</v>
      </c>
      <c r="G751"/>
      <c r="H751"/>
    </row>
    <row r="752" spans="2:8" ht="16.5" thickBot="1" x14ac:dyDescent="0.3">
      <c r="B752" s="5" t="s">
        <v>751</v>
      </c>
      <c r="C752" s="5" t="s">
        <v>174</v>
      </c>
      <c r="D752" s="6">
        <v>195</v>
      </c>
      <c r="E752" s="6" t="s">
        <v>1358</v>
      </c>
      <c r="G752"/>
      <c r="H752"/>
    </row>
    <row r="753" spans="2:8" ht="16.5" thickBot="1" x14ac:dyDescent="0.3">
      <c r="B753" s="5" t="s">
        <v>75</v>
      </c>
      <c r="C753" s="5" t="s">
        <v>74</v>
      </c>
      <c r="D753" s="6">
        <v>155</v>
      </c>
      <c r="E753" s="6" t="s">
        <v>1359</v>
      </c>
      <c r="G753"/>
      <c r="H753"/>
    </row>
    <row r="754" spans="2:8" ht="16.5" thickBot="1" x14ac:dyDescent="0.3">
      <c r="B754" s="5" t="s">
        <v>453</v>
      </c>
      <c r="C754" s="5" t="s">
        <v>263</v>
      </c>
      <c r="D754" s="6">
        <v>0</v>
      </c>
      <c r="E754" s="6" t="s">
        <v>1172</v>
      </c>
      <c r="G754"/>
      <c r="H754"/>
    </row>
    <row r="755" spans="2:8" ht="16.5" thickBot="1" x14ac:dyDescent="0.3">
      <c r="B755" s="5" t="s">
        <v>453</v>
      </c>
      <c r="C755" s="5" t="s">
        <v>263</v>
      </c>
      <c r="D755" s="6">
        <v>0</v>
      </c>
      <c r="E755" s="6" t="s">
        <v>1172</v>
      </c>
      <c r="G755"/>
      <c r="H755"/>
    </row>
    <row r="756" spans="2:8" ht="16.5" thickBot="1" x14ac:dyDescent="0.3">
      <c r="B756" s="5" t="s">
        <v>644</v>
      </c>
      <c r="C756" s="5" t="s">
        <v>802</v>
      </c>
      <c r="D756" s="6">
        <v>0</v>
      </c>
      <c r="E756" s="6" t="s">
        <v>1360</v>
      </c>
      <c r="G756"/>
      <c r="H756"/>
    </row>
    <row r="757" spans="2:8" ht="16.5" thickBot="1" x14ac:dyDescent="0.3">
      <c r="B757" s="5" t="s">
        <v>230</v>
      </c>
      <c r="C757" s="5" t="s">
        <v>268</v>
      </c>
      <c r="D757" s="6">
        <v>0</v>
      </c>
      <c r="E757" s="6" t="s">
        <v>1194</v>
      </c>
      <c r="G757"/>
      <c r="H757"/>
    </row>
    <row r="758" spans="2:8" ht="16.5" thickBot="1" x14ac:dyDescent="0.3">
      <c r="B758" s="5" t="s">
        <v>230</v>
      </c>
      <c r="C758" s="5" t="s">
        <v>268</v>
      </c>
      <c r="D758" s="6">
        <v>15</v>
      </c>
      <c r="E758" s="6" t="s">
        <v>1194</v>
      </c>
      <c r="G758"/>
      <c r="H758"/>
    </row>
    <row r="759" spans="2:8" ht="16.5" thickBot="1" x14ac:dyDescent="0.3">
      <c r="B759" s="5" t="s">
        <v>453</v>
      </c>
      <c r="C759" s="5" t="s">
        <v>268</v>
      </c>
      <c r="D759" s="6">
        <v>0</v>
      </c>
      <c r="E759" s="6" t="s">
        <v>1173</v>
      </c>
      <c r="G759"/>
      <c r="H759"/>
    </row>
    <row r="760" spans="2:8" ht="16.5" thickBot="1" x14ac:dyDescent="0.3">
      <c r="B760" s="5" t="s">
        <v>642</v>
      </c>
      <c r="C760" s="5" t="s">
        <v>268</v>
      </c>
      <c r="D760" s="6">
        <v>0</v>
      </c>
      <c r="E760" s="6" t="s">
        <v>1361</v>
      </c>
      <c r="G760"/>
      <c r="H760"/>
    </row>
    <row r="761" spans="2:8" ht="16.5" thickBot="1" x14ac:dyDescent="0.3">
      <c r="B761" s="5" t="s">
        <v>644</v>
      </c>
      <c r="C761" s="5" t="s">
        <v>268</v>
      </c>
      <c r="D761" s="6">
        <v>0</v>
      </c>
      <c r="E761" s="6" t="s">
        <v>1196</v>
      </c>
      <c r="G761"/>
      <c r="H761"/>
    </row>
    <row r="762" spans="2:8" ht="16.5" thickBot="1" x14ac:dyDescent="0.3">
      <c r="B762" s="5" t="s">
        <v>174</v>
      </c>
      <c r="C762" s="5" t="s">
        <v>735</v>
      </c>
      <c r="D762" s="6">
        <v>0</v>
      </c>
      <c r="E762" s="6" t="s">
        <v>1234</v>
      </c>
      <c r="G762"/>
      <c r="H762"/>
    </row>
    <row r="763" spans="2:8" ht="16.5" thickBot="1" x14ac:dyDescent="0.3">
      <c r="B763" s="5" t="s">
        <v>109</v>
      </c>
      <c r="C763" s="5" t="s">
        <v>884</v>
      </c>
      <c r="D763" s="6">
        <v>60</v>
      </c>
      <c r="E763" s="6" t="s">
        <v>1199</v>
      </c>
      <c r="G763"/>
      <c r="H763"/>
    </row>
    <row r="764" spans="2:8" ht="16.5" thickBot="1" x14ac:dyDescent="0.3">
      <c r="B764" s="5" t="s">
        <v>109</v>
      </c>
      <c r="C764" s="5" t="s">
        <v>884</v>
      </c>
      <c r="D764" s="6">
        <v>0</v>
      </c>
      <c r="E764" s="6" t="s">
        <v>1199</v>
      </c>
      <c r="G764"/>
      <c r="H764"/>
    </row>
    <row r="765" spans="2:8" ht="16.5" thickBot="1" x14ac:dyDescent="0.3">
      <c r="B765" s="5" t="s">
        <v>644</v>
      </c>
      <c r="C765" s="5" t="s">
        <v>192</v>
      </c>
      <c r="D765" s="6">
        <v>40</v>
      </c>
      <c r="E765" s="6" t="s">
        <v>1197</v>
      </c>
      <c r="G765"/>
      <c r="H765"/>
    </row>
    <row r="766" spans="2:8" ht="16.5" thickBot="1" x14ac:dyDescent="0.3">
      <c r="B766" s="5" t="s">
        <v>273</v>
      </c>
      <c r="C766" s="5" t="s">
        <v>323</v>
      </c>
      <c r="D766" s="6">
        <v>0</v>
      </c>
      <c r="E766" s="6" t="s">
        <v>1362</v>
      </c>
      <c r="G766"/>
      <c r="H766"/>
    </row>
    <row r="767" spans="2:8" ht="16.5" thickBot="1" x14ac:dyDescent="0.3">
      <c r="B767" s="5" t="s">
        <v>192</v>
      </c>
      <c r="C767" s="5" t="s">
        <v>325</v>
      </c>
      <c r="D767" s="6">
        <v>48</v>
      </c>
      <c r="E767" s="6" t="s">
        <v>1311</v>
      </c>
      <c r="G767"/>
      <c r="H767"/>
    </row>
    <row r="768" spans="2:8" ht="16.5" thickBot="1" x14ac:dyDescent="0.3">
      <c r="B768" s="5" t="s">
        <v>192</v>
      </c>
      <c r="C768" s="5" t="s">
        <v>325</v>
      </c>
      <c r="D768" s="6">
        <v>6</v>
      </c>
      <c r="E768" s="6" t="s">
        <v>1311</v>
      </c>
      <c r="G768"/>
      <c r="H768"/>
    </row>
    <row r="769" spans="2:8" ht="16.5" thickBot="1" x14ac:dyDescent="0.3">
      <c r="B769" s="5" t="s">
        <v>174</v>
      </c>
      <c r="C769" s="5" t="s">
        <v>937</v>
      </c>
      <c r="D769" s="6">
        <v>0</v>
      </c>
      <c r="E769" s="6" t="s">
        <v>1337</v>
      </c>
      <c r="G769"/>
      <c r="H769"/>
    </row>
    <row r="770" spans="2:8" ht="16.5" thickBot="1" x14ac:dyDescent="0.3">
      <c r="B770" s="5" t="s">
        <v>644</v>
      </c>
      <c r="C770" s="5" t="s">
        <v>273</v>
      </c>
      <c r="D770" s="6">
        <v>0</v>
      </c>
      <c r="E770" s="6" t="s">
        <v>1204</v>
      </c>
      <c r="G770"/>
      <c r="H770"/>
    </row>
    <row r="771" spans="2:8" ht="16.5" thickBot="1" x14ac:dyDescent="0.3">
      <c r="B771" s="5" t="s">
        <v>955</v>
      </c>
      <c r="C771" s="5" t="s">
        <v>273</v>
      </c>
      <c r="D771" s="6">
        <v>75</v>
      </c>
      <c r="E771" s="6" t="s">
        <v>1363</v>
      </c>
      <c r="G771"/>
      <c r="H771"/>
    </row>
    <row r="772" spans="2:8" ht="16.5" thickBot="1" x14ac:dyDescent="0.3">
      <c r="B772" s="5" t="s">
        <v>955</v>
      </c>
      <c r="C772" s="5" t="s">
        <v>273</v>
      </c>
      <c r="D772" s="6">
        <v>0</v>
      </c>
      <c r="E772" s="6" t="s">
        <v>1363</v>
      </c>
      <c r="G772"/>
      <c r="H772"/>
    </row>
    <row r="773" spans="2:8" ht="16.5" thickBot="1" x14ac:dyDescent="0.3">
      <c r="B773" s="5" t="s">
        <v>192</v>
      </c>
      <c r="C773" s="5" t="s">
        <v>453</v>
      </c>
      <c r="D773" s="6">
        <v>22</v>
      </c>
      <c r="E773" s="6" t="s">
        <v>1178</v>
      </c>
      <c r="G773"/>
      <c r="H773"/>
    </row>
    <row r="774" spans="2:8" ht="16.5" thickBot="1" x14ac:dyDescent="0.3">
      <c r="B774" s="5" t="s">
        <v>230</v>
      </c>
      <c r="C774" s="5" t="s">
        <v>192</v>
      </c>
      <c r="D774" s="6">
        <v>28</v>
      </c>
      <c r="E774" s="6" t="s">
        <v>1287</v>
      </c>
      <c r="G774"/>
      <c r="H774"/>
    </row>
    <row r="775" spans="2:8" ht="16.5" thickBot="1" x14ac:dyDescent="0.3">
      <c r="B775" s="5" t="s">
        <v>644</v>
      </c>
      <c r="C775" s="5" t="s">
        <v>192</v>
      </c>
      <c r="D775" s="6">
        <v>0</v>
      </c>
      <c r="E775" s="6" t="s">
        <v>1197</v>
      </c>
      <c r="G775"/>
      <c r="H775"/>
    </row>
    <row r="776" spans="2:8" ht="16.5" thickBot="1" x14ac:dyDescent="0.3">
      <c r="B776" s="5" t="s">
        <v>218</v>
      </c>
      <c r="C776" s="5" t="s">
        <v>460</v>
      </c>
      <c r="D776" s="6">
        <v>0</v>
      </c>
      <c r="E776" s="6" t="s">
        <v>1174</v>
      </c>
      <c r="G776"/>
      <c r="H776"/>
    </row>
    <row r="777" spans="2:8" ht="16.5" thickBot="1" x14ac:dyDescent="0.3">
      <c r="B777" s="5" t="s">
        <v>430</v>
      </c>
      <c r="C777" s="5" t="s">
        <v>218</v>
      </c>
      <c r="D777" s="6">
        <v>37</v>
      </c>
      <c r="E777" s="6" t="s">
        <v>1245</v>
      </c>
      <c r="G777"/>
      <c r="H777"/>
    </row>
    <row r="778" spans="2:8" ht="16.5" thickBot="1" x14ac:dyDescent="0.3">
      <c r="B778" s="5" t="s">
        <v>49</v>
      </c>
      <c r="C778" s="5" t="s">
        <v>955</v>
      </c>
      <c r="D778" s="6">
        <v>25</v>
      </c>
      <c r="E778" s="6" t="s">
        <v>1305</v>
      </c>
      <c r="G778"/>
      <c r="H778"/>
    </row>
    <row r="779" spans="2:8" ht="16.5" thickBot="1" x14ac:dyDescent="0.3">
      <c r="B779" s="5" t="s">
        <v>174</v>
      </c>
      <c r="C779" s="5" t="s">
        <v>680</v>
      </c>
      <c r="D779" s="6">
        <v>0</v>
      </c>
      <c r="E779" s="6" t="s">
        <v>1272</v>
      </c>
      <c r="G779"/>
      <c r="H779"/>
    </row>
    <row r="780" spans="2:8" ht="16.5" thickBot="1" x14ac:dyDescent="0.3">
      <c r="B780" s="5" t="s">
        <v>192</v>
      </c>
      <c r="C780" s="5" t="s">
        <v>680</v>
      </c>
      <c r="D780" s="6">
        <v>0</v>
      </c>
      <c r="E780" s="6" t="s">
        <v>1215</v>
      </c>
      <c r="G780"/>
      <c r="H780"/>
    </row>
    <row r="781" spans="2:8" ht="16.5" thickBot="1" x14ac:dyDescent="0.3">
      <c r="B781" s="5" t="s">
        <v>192</v>
      </c>
      <c r="C781" s="5" t="s">
        <v>680</v>
      </c>
      <c r="D781" s="6">
        <v>42</v>
      </c>
      <c r="E781" s="6" t="s">
        <v>1215</v>
      </c>
      <c r="G781"/>
      <c r="H781"/>
    </row>
    <row r="782" spans="2:8" ht="16.5" thickBot="1" x14ac:dyDescent="0.3">
      <c r="B782" s="5" t="s">
        <v>218</v>
      </c>
      <c r="C782" s="5" t="s">
        <v>680</v>
      </c>
      <c r="D782" s="6">
        <v>45</v>
      </c>
      <c r="E782" s="6" t="s">
        <v>1291</v>
      </c>
      <c r="G782"/>
      <c r="H782"/>
    </row>
    <row r="783" spans="2:8" ht="16.5" thickBot="1" x14ac:dyDescent="0.3">
      <c r="B783" s="5" t="s">
        <v>49</v>
      </c>
      <c r="C783" s="5" t="s">
        <v>1048</v>
      </c>
      <c r="D783" s="6">
        <v>0</v>
      </c>
      <c r="E783" s="6" t="s">
        <v>1213</v>
      </c>
      <c r="G783"/>
      <c r="H783"/>
    </row>
    <row r="784" spans="2:8" ht="16.5" thickBot="1" x14ac:dyDescent="0.3">
      <c r="B784" s="5" t="s">
        <v>174</v>
      </c>
      <c r="C784" s="5" t="s">
        <v>751</v>
      </c>
      <c r="D784" s="6">
        <v>0</v>
      </c>
      <c r="E784" s="6" t="s">
        <v>1355</v>
      </c>
      <c r="G784"/>
      <c r="H784"/>
    </row>
    <row r="785" spans="2:8" ht="16.5" thickBot="1" x14ac:dyDescent="0.3">
      <c r="B785" s="5" t="s">
        <v>174</v>
      </c>
      <c r="C785" s="5" t="s">
        <v>751</v>
      </c>
      <c r="D785" s="6">
        <v>0</v>
      </c>
      <c r="E785" s="6" t="s">
        <v>1355</v>
      </c>
      <c r="G785"/>
      <c r="H785"/>
    </row>
    <row r="786" spans="2:8" ht="16.5" thickBot="1" x14ac:dyDescent="0.3">
      <c r="B786" s="5" t="s">
        <v>49</v>
      </c>
      <c r="C786" s="5" t="s">
        <v>1092</v>
      </c>
      <c r="D786" s="6">
        <v>6</v>
      </c>
      <c r="E786" s="6" t="s">
        <v>1364</v>
      </c>
      <c r="G786"/>
      <c r="H786"/>
    </row>
    <row r="787" spans="2:8" ht="16.5" thickBot="1" x14ac:dyDescent="0.3">
      <c r="B787" s="5" t="s">
        <v>74</v>
      </c>
      <c r="C787" s="5" t="s">
        <v>778</v>
      </c>
      <c r="D787" s="6">
        <v>20</v>
      </c>
      <c r="E787" s="6" t="s">
        <v>1293</v>
      </c>
      <c r="G787"/>
      <c r="H787"/>
    </row>
    <row r="788" spans="2:8" ht="16.5" thickBot="1" x14ac:dyDescent="0.3">
      <c r="B788" s="5" t="s">
        <v>101</v>
      </c>
      <c r="C788" s="5" t="s">
        <v>453</v>
      </c>
      <c r="D788" s="6">
        <v>0</v>
      </c>
      <c r="E788" s="6" t="s">
        <v>1229</v>
      </c>
      <c r="G788"/>
      <c r="H788"/>
    </row>
    <row r="789" spans="2:8" ht="16.5" thickBot="1" x14ac:dyDescent="0.3">
      <c r="B789" s="5" t="s">
        <v>325</v>
      </c>
      <c r="C789" s="5" t="s">
        <v>101</v>
      </c>
      <c r="D789" s="6">
        <v>0</v>
      </c>
      <c r="E789" s="6" t="s">
        <v>1365</v>
      </c>
      <c r="G789"/>
      <c r="H789"/>
    </row>
    <row r="790" spans="2:8" ht="16.5" thickBot="1" x14ac:dyDescent="0.3">
      <c r="B790" s="5" t="s">
        <v>273</v>
      </c>
      <c r="C790" s="5" t="s">
        <v>101</v>
      </c>
      <c r="D790" s="6">
        <v>0</v>
      </c>
      <c r="E790" s="6" t="s">
        <v>1366</v>
      </c>
      <c r="G790"/>
      <c r="H790"/>
    </row>
    <row r="791" spans="2:8" ht="16.5" thickBot="1" x14ac:dyDescent="0.3">
      <c r="B791" s="5" t="s">
        <v>74</v>
      </c>
      <c r="C791" s="5" t="s">
        <v>75</v>
      </c>
      <c r="D791" s="6">
        <v>65</v>
      </c>
      <c r="E791" s="6" t="s">
        <v>1276</v>
      </c>
      <c r="G791"/>
      <c r="H791"/>
    </row>
    <row r="792" spans="2:8" ht="16.5" thickBot="1" x14ac:dyDescent="0.3">
      <c r="B792" s="5" t="s">
        <v>109</v>
      </c>
      <c r="C792" s="5" t="s">
        <v>110</v>
      </c>
      <c r="D792" s="6">
        <v>2</v>
      </c>
      <c r="E792" s="6" t="s">
        <v>1162</v>
      </c>
      <c r="G792"/>
      <c r="H792"/>
    </row>
    <row r="793" spans="2:8" ht="16.5" thickBot="1" x14ac:dyDescent="0.3">
      <c r="B793" s="5" t="s">
        <v>110</v>
      </c>
      <c r="C793" s="5" t="s">
        <v>268</v>
      </c>
      <c r="D793" s="6">
        <v>0</v>
      </c>
      <c r="E793" s="6" t="s">
        <v>1265</v>
      </c>
      <c r="G793"/>
      <c r="H793"/>
    </row>
    <row r="794" spans="2:8" ht="16.5" thickBot="1" x14ac:dyDescent="0.3">
      <c r="B794" s="5" t="s">
        <v>174</v>
      </c>
      <c r="C794" s="5" t="s">
        <v>110</v>
      </c>
      <c r="D794" s="6">
        <v>0</v>
      </c>
      <c r="E794" s="6" t="s">
        <v>1163</v>
      </c>
      <c r="G794"/>
      <c r="H794"/>
    </row>
    <row r="795" spans="2:8" ht="16.5" thickBot="1" x14ac:dyDescent="0.3">
      <c r="B795" s="5" t="s">
        <v>174</v>
      </c>
      <c r="C795" s="5" t="s">
        <v>110</v>
      </c>
      <c r="D795" s="6">
        <v>0</v>
      </c>
      <c r="E795" s="6" t="s">
        <v>1163</v>
      </c>
      <c r="G795"/>
      <c r="H795"/>
    </row>
    <row r="796" spans="2:8" ht="16.5" thickBot="1" x14ac:dyDescent="0.3">
      <c r="B796" s="5" t="s">
        <v>109</v>
      </c>
      <c r="C796" s="5" t="s">
        <v>230</v>
      </c>
      <c r="D796" s="6">
        <v>0</v>
      </c>
      <c r="E796" s="6" t="s">
        <v>1166</v>
      </c>
      <c r="G796"/>
      <c r="H796"/>
    </row>
    <row r="797" spans="2:8" ht="16.5" thickBot="1" x14ac:dyDescent="0.3">
      <c r="B797" s="5" t="s">
        <v>263</v>
      </c>
      <c r="C797" s="5" t="s">
        <v>230</v>
      </c>
      <c r="D797" s="6">
        <v>150</v>
      </c>
      <c r="E797" s="6" t="s">
        <v>1256</v>
      </c>
      <c r="G797"/>
      <c r="H797"/>
    </row>
    <row r="798" spans="2:8" ht="16.5" thickBot="1" x14ac:dyDescent="0.3">
      <c r="B798" s="5" t="s">
        <v>192</v>
      </c>
      <c r="C798" s="5" t="s">
        <v>230</v>
      </c>
      <c r="D798" s="6">
        <v>0</v>
      </c>
      <c r="E798" s="6" t="s">
        <v>1167</v>
      </c>
      <c r="G798"/>
      <c r="H798"/>
    </row>
    <row r="799" spans="2:8" ht="16.5" thickBot="1" x14ac:dyDescent="0.3">
      <c r="B799" s="5" t="s">
        <v>192</v>
      </c>
      <c r="C799" s="5" t="s">
        <v>230</v>
      </c>
      <c r="D799" s="6">
        <v>190</v>
      </c>
      <c r="E799" s="6" t="s">
        <v>1167</v>
      </c>
      <c r="G799"/>
      <c r="H799"/>
    </row>
    <row r="800" spans="2:8" ht="16.5" thickBot="1" x14ac:dyDescent="0.3">
      <c r="B800" s="5" t="s">
        <v>218</v>
      </c>
      <c r="C800" s="5" t="s">
        <v>230</v>
      </c>
      <c r="D800" s="6">
        <v>0</v>
      </c>
      <c r="E800" s="6" t="s">
        <v>1279</v>
      </c>
      <c r="G800"/>
      <c r="H800"/>
    </row>
    <row r="801" spans="2:8" ht="16.5" thickBot="1" x14ac:dyDescent="0.3">
      <c r="B801" s="5" t="s">
        <v>325</v>
      </c>
      <c r="C801" s="5" t="s">
        <v>768</v>
      </c>
      <c r="D801" s="6">
        <v>0</v>
      </c>
      <c r="E801" s="6" t="s">
        <v>1367</v>
      </c>
      <c r="G801"/>
      <c r="H801"/>
    </row>
    <row r="802" spans="2:8" ht="16.5" thickBot="1" x14ac:dyDescent="0.3">
      <c r="B802" s="5" t="s">
        <v>273</v>
      </c>
      <c r="C802" s="5" t="s">
        <v>325</v>
      </c>
      <c r="D802" s="6">
        <v>0</v>
      </c>
      <c r="E802" s="6" t="s">
        <v>1236</v>
      </c>
      <c r="G802"/>
      <c r="H802"/>
    </row>
    <row r="803" spans="2:8" ht="16.5" thickBot="1" x14ac:dyDescent="0.3">
      <c r="B803" s="5" t="s">
        <v>453</v>
      </c>
      <c r="C803" s="5" t="s">
        <v>109</v>
      </c>
      <c r="D803" s="6">
        <v>0</v>
      </c>
      <c r="E803" s="6" t="s">
        <v>1182</v>
      </c>
      <c r="G803"/>
      <c r="H803"/>
    </row>
    <row r="804" spans="2:8" ht="16.5" thickBot="1" x14ac:dyDescent="0.3">
      <c r="B804" s="5" t="s">
        <v>453</v>
      </c>
      <c r="C804" s="5" t="s">
        <v>174</v>
      </c>
      <c r="D804" s="6">
        <v>0</v>
      </c>
      <c r="E804" s="6" t="s">
        <v>1187</v>
      </c>
      <c r="G804"/>
      <c r="H804"/>
    </row>
    <row r="805" spans="2:8" ht="16.5" thickBot="1" x14ac:dyDescent="0.3">
      <c r="B805" s="5" t="s">
        <v>192</v>
      </c>
      <c r="C805" s="5" t="s">
        <v>402</v>
      </c>
      <c r="D805" s="6">
        <v>14</v>
      </c>
      <c r="E805" s="6" t="s">
        <v>1260</v>
      </c>
      <c r="G805"/>
      <c r="H805"/>
    </row>
    <row r="806" spans="2:8" ht="16.5" thickBot="1" x14ac:dyDescent="0.3">
      <c r="B806" s="5" t="s">
        <v>49</v>
      </c>
      <c r="C806" s="5" t="s">
        <v>442</v>
      </c>
      <c r="D806" s="6">
        <v>20</v>
      </c>
      <c r="E806" s="6" t="s">
        <v>1368</v>
      </c>
      <c r="G806"/>
      <c r="H806"/>
    </row>
    <row r="807" spans="2:8" ht="16.5" thickBot="1" x14ac:dyDescent="0.3">
      <c r="B807" s="5" t="s">
        <v>453</v>
      </c>
      <c r="C807" s="5" t="s">
        <v>273</v>
      </c>
      <c r="D807" s="6">
        <v>0</v>
      </c>
      <c r="E807" s="6" t="s">
        <v>1239</v>
      </c>
      <c r="G807"/>
      <c r="H807"/>
    </row>
    <row r="808" spans="2:8" ht="16.5" thickBot="1" x14ac:dyDescent="0.3">
      <c r="B808" s="5" t="s">
        <v>192</v>
      </c>
      <c r="C808" s="5" t="s">
        <v>460</v>
      </c>
      <c r="D808" s="6">
        <v>221</v>
      </c>
      <c r="E808" s="6" t="s">
        <v>1298</v>
      </c>
      <c r="G808"/>
      <c r="H808"/>
    </row>
    <row r="809" spans="2:8" ht="16.5" thickBot="1" x14ac:dyDescent="0.3">
      <c r="B809" s="5" t="s">
        <v>268</v>
      </c>
      <c r="C809" s="5" t="s">
        <v>478</v>
      </c>
      <c r="D809" s="6">
        <v>134</v>
      </c>
      <c r="E809" s="6" t="s">
        <v>1369</v>
      </c>
      <c r="G809"/>
      <c r="H809"/>
    </row>
    <row r="810" spans="2:8" ht="16.5" thickBot="1" x14ac:dyDescent="0.3">
      <c r="B810" s="5" t="s">
        <v>109</v>
      </c>
      <c r="C810" s="5" t="s">
        <v>453</v>
      </c>
      <c r="D810" s="6">
        <v>0</v>
      </c>
      <c r="E810" s="6" t="s">
        <v>1176</v>
      </c>
      <c r="G810"/>
      <c r="H810"/>
    </row>
    <row r="811" spans="2:8" ht="16.5" thickBot="1" x14ac:dyDescent="0.3">
      <c r="B811" s="5" t="s">
        <v>109</v>
      </c>
      <c r="C811" s="5" t="s">
        <v>478</v>
      </c>
      <c r="D811" s="6">
        <v>156</v>
      </c>
      <c r="E811" s="6" t="s">
        <v>1175</v>
      </c>
      <c r="G811"/>
      <c r="H811"/>
    </row>
    <row r="812" spans="2:8" ht="16.5" thickBot="1" x14ac:dyDescent="0.3">
      <c r="B812" s="5" t="s">
        <v>263</v>
      </c>
      <c r="C812" s="5" t="s">
        <v>453</v>
      </c>
      <c r="D812" s="6">
        <v>0</v>
      </c>
      <c r="E812" s="6" t="s">
        <v>1323</v>
      </c>
      <c r="G812"/>
      <c r="H812"/>
    </row>
    <row r="813" spans="2:8" ht="16.5" thickBot="1" x14ac:dyDescent="0.3">
      <c r="B813" s="5" t="s">
        <v>109</v>
      </c>
      <c r="C813" s="5" t="s">
        <v>453</v>
      </c>
      <c r="D813" s="6">
        <v>0</v>
      </c>
      <c r="E813" s="6" t="s">
        <v>1176</v>
      </c>
      <c r="G813"/>
      <c r="H813"/>
    </row>
    <row r="814" spans="2:8" ht="16.5" thickBot="1" x14ac:dyDescent="0.3">
      <c r="B814" s="5" t="s">
        <v>192</v>
      </c>
      <c r="C814" s="5" t="s">
        <v>453</v>
      </c>
      <c r="D814" s="6">
        <v>27</v>
      </c>
      <c r="E814" s="6" t="s">
        <v>1178</v>
      </c>
      <c r="G814"/>
      <c r="H814"/>
    </row>
    <row r="815" spans="2:8" ht="16.5" thickBot="1" x14ac:dyDescent="0.3">
      <c r="B815" s="5" t="s">
        <v>109</v>
      </c>
      <c r="C815" s="5" t="s">
        <v>644</v>
      </c>
      <c r="D815" s="6">
        <v>36</v>
      </c>
      <c r="E815" s="6" t="s">
        <v>1237</v>
      </c>
      <c r="G815"/>
      <c r="H815"/>
    </row>
    <row r="816" spans="2:8" ht="16.5" thickBot="1" x14ac:dyDescent="0.3">
      <c r="B816" s="5" t="s">
        <v>192</v>
      </c>
      <c r="C816" s="5" t="s">
        <v>453</v>
      </c>
      <c r="D816" s="6">
        <v>182</v>
      </c>
      <c r="E816" s="6" t="s">
        <v>1178</v>
      </c>
      <c r="G816"/>
      <c r="H816"/>
    </row>
    <row r="817" spans="2:8" ht="16.5" thickBot="1" x14ac:dyDescent="0.3">
      <c r="B817" s="5" t="s">
        <v>109</v>
      </c>
      <c r="C817" s="5" t="s">
        <v>619</v>
      </c>
      <c r="D817" s="6">
        <v>0</v>
      </c>
      <c r="E817" s="6" t="s">
        <v>1370</v>
      </c>
      <c r="G817"/>
      <c r="H817"/>
    </row>
    <row r="818" spans="2:8" ht="16.5" thickBot="1" x14ac:dyDescent="0.3">
      <c r="B818" s="5" t="s">
        <v>174</v>
      </c>
      <c r="C818" s="5" t="s">
        <v>460</v>
      </c>
      <c r="D818" s="6">
        <v>12</v>
      </c>
      <c r="E818" s="6" t="s">
        <v>1300</v>
      </c>
      <c r="G818"/>
      <c r="H818"/>
    </row>
    <row r="819" spans="2:8" ht="16.5" thickBot="1" x14ac:dyDescent="0.3">
      <c r="B819" s="5" t="s">
        <v>430</v>
      </c>
      <c r="C819" s="5" t="s">
        <v>109</v>
      </c>
      <c r="D819" s="6">
        <v>100</v>
      </c>
      <c r="E819" s="6" t="s">
        <v>1371</v>
      </c>
      <c r="G819"/>
      <c r="H819"/>
    </row>
    <row r="820" spans="2:8" ht="16.5" thickBot="1" x14ac:dyDescent="0.3">
      <c r="B820" s="5" t="s">
        <v>642</v>
      </c>
      <c r="C820" s="5" t="s">
        <v>109</v>
      </c>
      <c r="D820" s="6">
        <v>18</v>
      </c>
      <c r="E820" s="6" t="s">
        <v>1372</v>
      </c>
      <c r="G820"/>
      <c r="H820"/>
    </row>
    <row r="821" spans="2:8" ht="16.5" thickBot="1" x14ac:dyDescent="0.3">
      <c r="B821" s="5" t="s">
        <v>644</v>
      </c>
      <c r="C821" s="5" t="s">
        <v>109</v>
      </c>
      <c r="D821" s="6">
        <v>0</v>
      </c>
      <c r="E821" s="6" t="s">
        <v>1183</v>
      </c>
      <c r="G821"/>
      <c r="H821"/>
    </row>
    <row r="822" spans="2:8" ht="16.5" thickBot="1" x14ac:dyDescent="0.3">
      <c r="B822" s="5" t="s">
        <v>644</v>
      </c>
      <c r="C822" s="5" t="s">
        <v>109</v>
      </c>
      <c r="D822" s="6">
        <v>19</v>
      </c>
      <c r="E822" s="6" t="s">
        <v>1183</v>
      </c>
      <c r="G822"/>
      <c r="H822"/>
    </row>
    <row r="823" spans="2:8" ht="16.5" thickBot="1" x14ac:dyDescent="0.3">
      <c r="B823" s="5" t="s">
        <v>644</v>
      </c>
      <c r="C823" s="5" t="s">
        <v>109</v>
      </c>
      <c r="D823" s="6">
        <v>74</v>
      </c>
      <c r="E823" s="6" t="s">
        <v>1183</v>
      </c>
      <c r="G823"/>
      <c r="H823"/>
    </row>
    <row r="824" spans="2:8" ht="16.5" thickBot="1" x14ac:dyDescent="0.3">
      <c r="B824" s="5" t="s">
        <v>694</v>
      </c>
      <c r="C824" s="5" t="s">
        <v>109</v>
      </c>
      <c r="D824" s="6">
        <v>0</v>
      </c>
      <c r="E824" s="6" t="s">
        <v>1184</v>
      </c>
      <c r="G824"/>
      <c r="H824"/>
    </row>
    <row r="825" spans="2:8" ht="16.5" thickBot="1" x14ac:dyDescent="0.3">
      <c r="B825" s="5" t="s">
        <v>325</v>
      </c>
      <c r="C825" s="5" t="s">
        <v>174</v>
      </c>
      <c r="D825" s="6">
        <v>0</v>
      </c>
      <c r="E825" s="6" t="s">
        <v>1312</v>
      </c>
      <c r="G825"/>
      <c r="H825"/>
    </row>
    <row r="826" spans="2:8" ht="16.5" thickBot="1" x14ac:dyDescent="0.3">
      <c r="B826" s="5" t="s">
        <v>74</v>
      </c>
      <c r="C826" s="5" t="s">
        <v>325</v>
      </c>
      <c r="D826" s="6">
        <v>0</v>
      </c>
      <c r="E826" s="6" t="s">
        <v>1296</v>
      </c>
      <c r="G826"/>
      <c r="H826"/>
    </row>
    <row r="827" spans="2:8" ht="16.5" thickBot="1" x14ac:dyDescent="0.3">
      <c r="B827" s="5" t="s">
        <v>453</v>
      </c>
      <c r="C827" s="5" t="s">
        <v>174</v>
      </c>
      <c r="D827" s="6">
        <v>0</v>
      </c>
      <c r="E827" s="6" t="s">
        <v>1187</v>
      </c>
      <c r="G827"/>
      <c r="H827"/>
    </row>
    <row r="828" spans="2:8" ht="16.5" thickBot="1" x14ac:dyDescent="0.3">
      <c r="B828" s="5" t="s">
        <v>680</v>
      </c>
      <c r="C828" s="5" t="s">
        <v>174</v>
      </c>
      <c r="D828" s="6">
        <v>0</v>
      </c>
      <c r="E828" s="6" t="s">
        <v>1373</v>
      </c>
      <c r="G828"/>
      <c r="H828"/>
    </row>
    <row r="829" spans="2:8" ht="16.5" thickBot="1" x14ac:dyDescent="0.3">
      <c r="B829" s="5" t="s">
        <v>680</v>
      </c>
      <c r="C829" s="5" t="s">
        <v>174</v>
      </c>
      <c r="D829" s="6">
        <v>0</v>
      </c>
      <c r="E829" s="6" t="s">
        <v>1373</v>
      </c>
      <c r="G829"/>
      <c r="H829"/>
    </row>
    <row r="830" spans="2:8" ht="16.5" thickBot="1" x14ac:dyDescent="0.3">
      <c r="B830" s="5" t="s">
        <v>453</v>
      </c>
      <c r="C830" s="5" t="s">
        <v>768</v>
      </c>
      <c r="D830" s="6">
        <v>0</v>
      </c>
      <c r="E830" s="6" t="s">
        <v>1263</v>
      </c>
      <c r="G830"/>
      <c r="H830"/>
    </row>
    <row r="831" spans="2:8" ht="16.5" thickBot="1" x14ac:dyDescent="0.3">
      <c r="B831" s="5" t="s">
        <v>680</v>
      </c>
      <c r="C831" s="5" t="s">
        <v>74</v>
      </c>
      <c r="D831" s="6">
        <v>0</v>
      </c>
      <c r="E831" s="6" t="s">
        <v>1334</v>
      </c>
      <c r="G831"/>
      <c r="H831"/>
    </row>
    <row r="832" spans="2:8" ht="16.5" thickBot="1" x14ac:dyDescent="0.3">
      <c r="B832" s="5" t="s">
        <v>453</v>
      </c>
      <c r="C832" s="5" t="s">
        <v>784</v>
      </c>
      <c r="D832" s="6">
        <v>0</v>
      </c>
      <c r="E832" s="6" t="s">
        <v>1374</v>
      </c>
      <c r="G832"/>
      <c r="H832"/>
    </row>
    <row r="833" spans="2:8" ht="16.5" thickBot="1" x14ac:dyDescent="0.3">
      <c r="B833" s="5" t="s">
        <v>230</v>
      </c>
      <c r="C833" s="5" t="s">
        <v>263</v>
      </c>
      <c r="D833" s="6">
        <v>15</v>
      </c>
      <c r="E833" s="6" t="s">
        <v>1326</v>
      </c>
      <c r="G833"/>
      <c r="H833"/>
    </row>
    <row r="834" spans="2:8" ht="16.5" thickBot="1" x14ac:dyDescent="0.3">
      <c r="B834" s="5" t="s">
        <v>453</v>
      </c>
      <c r="C834" s="5" t="s">
        <v>263</v>
      </c>
      <c r="D834" s="6">
        <v>0</v>
      </c>
      <c r="E834" s="6" t="s">
        <v>1172</v>
      </c>
      <c r="G834"/>
      <c r="H834"/>
    </row>
    <row r="835" spans="2:8" ht="16.5" thickBot="1" x14ac:dyDescent="0.3">
      <c r="B835" s="5" t="s">
        <v>644</v>
      </c>
      <c r="C835" s="5" t="s">
        <v>263</v>
      </c>
      <c r="D835" s="6">
        <v>25</v>
      </c>
      <c r="E835" s="6" t="s">
        <v>1193</v>
      </c>
      <c r="G835"/>
      <c r="H835"/>
    </row>
    <row r="836" spans="2:8" ht="16.5" thickBot="1" x14ac:dyDescent="0.3">
      <c r="B836" s="5" t="s">
        <v>644</v>
      </c>
      <c r="C836" s="5" t="s">
        <v>768</v>
      </c>
      <c r="D836" s="6">
        <v>0</v>
      </c>
      <c r="E836" s="6" t="s">
        <v>1192</v>
      </c>
      <c r="G836"/>
      <c r="H836"/>
    </row>
    <row r="837" spans="2:8" ht="16.5" thickBot="1" x14ac:dyDescent="0.3">
      <c r="B837" s="5" t="s">
        <v>230</v>
      </c>
      <c r="C837" s="5" t="s">
        <v>268</v>
      </c>
      <c r="D837" s="6">
        <v>0</v>
      </c>
      <c r="E837" s="6" t="s">
        <v>1194</v>
      </c>
      <c r="G837"/>
      <c r="H837"/>
    </row>
    <row r="838" spans="2:8" ht="16.5" thickBot="1" x14ac:dyDescent="0.3">
      <c r="B838" s="5" t="s">
        <v>453</v>
      </c>
      <c r="C838" s="5" t="s">
        <v>268</v>
      </c>
      <c r="D838" s="6">
        <v>0</v>
      </c>
      <c r="E838" s="6" t="s">
        <v>1173</v>
      </c>
      <c r="G838"/>
      <c r="H838"/>
    </row>
    <row r="839" spans="2:8" ht="16.5" thickBot="1" x14ac:dyDescent="0.3">
      <c r="B839" s="5" t="s">
        <v>644</v>
      </c>
      <c r="C839" s="5" t="s">
        <v>268</v>
      </c>
      <c r="D839" s="6">
        <v>45</v>
      </c>
      <c r="E839" s="6" t="s">
        <v>1196</v>
      </c>
      <c r="G839"/>
      <c r="H839"/>
    </row>
    <row r="840" spans="2:8" ht="16.5" thickBot="1" x14ac:dyDescent="0.3">
      <c r="B840" s="5" t="s">
        <v>453</v>
      </c>
      <c r="C840" s="5" t="s">
        <v>268</v>
      </c>
      <c r="D840" s="6">
        <v>34</v>
      </c>
      <c r="E840" s="6" t="s">
        <v>1173</v>
      </c>
      <c r="G840"/>
      <c r="H840"/>
    </row>
    <row r="841" spans="2:8" ht="16.5" thickBot="1" x14ac:dyDescent="0.3">
      <c r="B841" s="5" t="s">
        <v>735</v>
      </c>
      <c r="C841" s="5" t="s">
        <v>268</v>
      </c>
      <c r="D841" s="6">
        <v>0</v>
      </c>
      <c r="E841" s="6" t="s">
        <v>1375</v>
      </c>
      <c r="G841"/>
      <c r="H841"/>
    </row>
    <row r="842" spans="2:8" ht="16.5" thickBot="1" x14ac:dyDescent="0.3">
      <c r="B842" s="5" t="s">
        <v>644</v>
      </c>
      <c r="C842" s="5" t="s">
        <v>268</v>
      </c>
      <c r="D842" s="6">
        <v>23</v>
      </c>
      <c r="E842" s="6" t="s">
        <v>1196</v>
      </c>
      <c r="G842"/>
      <c r="H842"/>
    </row>
    <row r="843" spans="2:8" ht="16.5" thickBot="1" x14ac:dyDescent="0.3">
      <c r="B843" s="5" t="s">
        <v>644</v>
      </c>
      <c r="C843" s="5" t="s">
        <v>268</v>
      </c>
      <c r="D843" s="6">
        <v>0</v>
      </c>
      <c r="E843" s="6" t="s">
        <v>1196</v>
      </c>
      <c r="G843"/>
      <c r="H843"/>
    </row>
    <row r="844" spans="2:8" ht="16.5" thickBot="1" x14ac:dyDescent="0.3">
      <c r="B844" s="5" t="s">
        <v>644</v>
      </c>
      <c r="C844" s="5" t="s">
        <v>268</v>
      </c>
      <c r="D844" s="6">
        <v>0</v>
      </c>
      <c r="E844" s="6" t="s">
        <v>1196</v>
      </c>
      <c r="G844"/>
      <c r="H844"/>
    </row>
    <row r="845" spans="2:8" ht="16.5" thickBot="1" x14ac:dyDescent="0.3">
      <c r="B845" s="5" t="s">
        <v>680</v>
      </c>
      <c r="C845" s="5" t="s">
        <v>268</v>
      </c>
      <c r="D845" s="6">
        <v>0</v>
      </c>
      <c r="E845" s="6" t="s">
        <v>1206</v>
      </c>
      <c r="G845"/>
      <c r="H845"/>
    </row>
    <row r="846" spans="2:8" ht="16.5" thickBot="1" x14ac:dyDescent="0.3">
      <c r="B846" s="5" t="s">
        <v>694</v>
      </c>
      <c r="C846" s="5" t="s">
        <v>268</v>
      </c>
      <c r="D846" s="6">
        <v>0</v>
      </c>
      <c r="E846" s="6" t="s">
        <v>1209</v>
      </c>
      <c r="G846"/>
      <c r="H846"/>
    </row>
    <row r="847" spans="2:8" ht="16.5" thickBot="1" x14ac:dyDescent="0.3">
      <c r="B847" s="5" t="s">
        <v>694</v>
      </c>
      <c r="C847" s="5" t="s">
        <v>268</v>
      </c>
      <c r="D847" s="6">
        <v>11</v>
      </c>
      <c r="E847" s="6" t="s">
        <v>1209</v>
      </c>
      <c r="G847"/>
      <c r="H847"/>
    </row>
    <row r="848" spans="2:8" ht="16.5" thickBot="1" x14ac:dyDescent="0.3">
      <c r="B848" s="5" t="s">
        <v>644</v>
      </c>
      <c r="C848" s="5" t="s">
        <v>192</v>
      </c>
      <c r="D848" s="6">
        <v>27</v>
      </c>
      <c r="E848" s="6" t="s">
        <v>1197</v>
      </c>
      <c r="G848"/>
      <c r="H848"/>
    </row>
    <row r="849" spans="2:8" ht="16.5" thickBot="1" x14ac:dyDescent="0.3">
      <c r="B849" s="5" t="s">
        <v>101</v>
      </c>
      <c r="C849" s="5" t="s">
        <v>856</v>
      </c>
      <c r="D849" s="6">
        <v>0</v>
      </c>
      <c r="E849" s="6" t="s">
        <v>1376</v>
      </c>
      <c r="G849"/>
      <c r="H849"/>
    </row>
    <row r="850" spans="2:8" ht="16.5" thickBot="1" x14ac:dyDescent="0.3">
      <c r="B850" s="5" t="s">
        <v>192</v>
      </c>
      <c r="C850" s="5" t="s">
        <v>735</v>
      </c>
      <c r="D850" s="6">
        <v>57</v>
      </c>
      <c r="E850" s="6" t="s">
        <v>1266</v>
      </c>
      <c r="G850"/>
      <c r="H850"/>
    </row>
    <row r="851" spans="2:8" ht="16.5" thickBot="1" x14ac:dyDescent="0.3">
      <c r="B851" s="5" t="s">
        <v>174</v>
      </c>
      <c r="C851" s="5" t="s">
        <v>879</v>
      </c>
      <c r="D851" s="6">
        <v>0</v>
      </c>
      <c r="E851" s="6" t="s">
        <v>1377</v>
      </c>
      <c r="G851"/>
      <c r="H851"/>
    </row>
    <row r="852" spans="2:8" ht="16.5" thickBot="1" x14ac:dyDescent="0.3">
      <c r="B852" s="5" t="s">
        <v>109</v>
      </c>
      <c r="C852" s="5" t="s">
        <v>884</v>
      </c>
      <c r="D852" s="6">
        <v>0</v>
      </c>
      <c r="E852" s="6" t="s">
        <v>1199</v>
      </c>
      <c r="G852"/>
      <c r="H852"/>
    </row>
    <row r="853" spans="2:8" ht="16.5" thickBot="1" x14ac:dyDescent="0.3">
      <c r="B853" s="5" t="s">
        <v>174</v>
      </c>
      <c r="C853" s="5" t="s">
        <v>884</v>
      </c>
      <c r="D853" s="6">
        <v>0</v>
      </c>
      <c r="E853" s="6" t="s">
        <v>1185</v>
      </c>
      <c r="G853"/>
      <c r="H853"/>
    </row>
    <row r="854" spans="2:8" ht="16.5" thickBot="1" x14ac:dyDescent="0.3">
      <c r="B854" s="5" t="s">
        <v>644</v>
      </c>
      <c r="C854" s="5" t="s">
        <v>192</v>
      </c>
      <c r="D854" s="6">
        <v>22</v>
      </c>
      <c r="E854" s="6" t="s">
        <v>1197</v>
      </c>
      <c r="G854"/>
      <c r="H854"/>
    </row>
    <row r="855" spans="2:8" ht="16.5" thickBot="1" x14ac:dyDescent="0.3">
      <c r="B855" s="5" t="s">
        <v>174</v>
      </c>
      <c r="C855" s="5" t="s">
        <v>884</v>
      </c>
      <c r="D855" s="6">
        <v>96</v>
      </c>
      <c r="E855" s="6" t="s">
        <v>1185</v>
      </c>
      <c r="G855"/>
      <c r="H855"/>
    </row>
    <row r="856" spans="2:8" ht="16.5" thickBot="1" x14ac:dyDescent="0.3">
      <c r="B856" s="5" t="s">
        <v>192</v>
      </c>
      <c r="C856" s="5" t="s">
        <v>884</v>
      </c>
      <c r="D856" s="6">
        <v>186</v>
      </c>
      <c r="E856" s="6" t="s">
        <v>1200</v>
      </c>
      <c r="G856"/>
      <c r="H856"/>
    </row>
    <row r="857" spans="2:8" ht="16.5" thickBot="1" x14ac:dyDescent="0.3">
      <c r="B857" s="5" t="s">
        <v>192</v>
      </c>
      <c r="C857" s="5" t="s">
        <v>884</v>
      </c>
      <c r="D857" s="6">
        <v>0</v>
      </c>
      <c r="E857" s="6" t="s">
        <v>1200</v>
      </c>
      <c r="G857"/>
      <c r="H857"/>
    </row>
    <row r="858" spans="2:8" ht="16.5" thickBot="1" x14ac:dyDescent="0.3">
      <c r="B858" s="5" t="s">
        <v>49</v>
      </c>
      <c r="C858" s="5" t="s">
        <v>884</v>
      </c>
      <c r="D858" s="6">
        <v>0</v>
      </c>
      <c r="E858" s="6" t="s">
        <v>1201</v>
      </c>
      <c r="G858"/>
      <c r="H858"/>
    </row>
    <row r="859" spans="2:8" ht="16.5" thickBot="1" x14ac:dyDescent="0.3">
      <c r="B859" s="5" t="s">
        <v>192</v>
      </c>
      <c r="C859" s="5" t="s">
        <v>110</v>
      </c>
      <c r="D859" s="6">
        <v>75</v>
      </c>
      <c r="E859" s="6" t="s">
        <v>1164</v>
      </c>
      <c r="G859"/>
      <c r="H859"/>
    </row>
    <row r="860" spans="2:8" ht="16.5" thickBot="1" x14ac:dyDescent="0.3">
      <c r="B860" s="5" t="s">
        <v>192</v>
      </c>
      <c r="C860" s="5" t="s">
        <v>230</v>
      </c>
      <c r="D860" s="6">
        <v>10</v>
      </c>
      <c r="E860" s="6" t="s">
        <v>1167</v>
      </c>
      <c r="G860"/>
      <c r="H860"/>
    </row>
    <row r="861" spans="2:8" ht="16.5" thickBot="1" x14ac:dyDescent="0.3">
      <c r="B861" s="5" t="s">
        <v>192</v>
      </c>
      <c r="C861" s="5" t="s">
        <v>644</v>
      </c>
      <c r="D861" s="6">
        <v>0</v>
      </c>
      <c r="E861" s="6" t="s">
        <v>1238</v>
      </c>
      <c r="G861"/>
      <c r="H861"/>
    </row>
    <row r="862" spans="2:8" ht="16.5" thickBot="1" x14ac:dyDescent="0.3">
      <c r="B862" s="5" t="s">
        <v>49</v>
      </c>
      <c r="C862" s="5" t="s">
        <v>644</v>
      </c>
      <c r="D862" s="6">
        <v>0</v>
      </c>
      <c r="E862" s="6" t="s">
        <v>1202</v>
      </c>
      <c r="G862"/>
      <c r="H862"/>
    </row>
    <row r="863" spans="2:8" ht="16.5" thickBot="1" x14ac:dyDescent="0.3">
      <c r="B863" s="5" t="s">
        <v>273</v>
      </c>
      <c r="C863" s="5" t="s">
        <v>937</v>
      </c>
      <c r="D863" s="6">
        <v>0</v>
      </c>
      <c r="E863" s="6" t="s">
        <v>1378</v>
      </c>
      <c r="G863"/>
      <c r="H863"/>
    </row>
    <row r="864" spans="2:8" ht="16.5" thickBot="1" x14ac:dyDescent="0.3">
      <c r="B864" s="5" t="s">
        <v>453</v>
      </c>
      <c r="C864" s="5" t="s">
        <v>273</v>
      </c>
      <c r="D864" s="6">
        <v>77</v>
      </c>
      <c r="E864" s="6" t="s">
        <v>1239</v>
      </c>
      <c r="G864"/>
      <c r="H864"/>
    </row>
    <row r="865" spans="2:8" ht="16.5" thickBot="1" x14ac:dyDescent="0.3">
      <c r="B865" s="5" t="s">
        <v>644</v>
      </c>
      <c r="C865" s="5" t="s">
        <v>273</v>
      </c>
      <c r="D865" s="6">
        <v>0</v>
      </c>
      <c r="E865" s="6" t="s">
        <v>1204</v>
      </c>
      <c r="G865"/>
      <c r="H865"/>
    </row>
    <row r="866" spans="2:8" ht="16.5" thickBot="1" x14ac:dyDescent="0.3">
      <c r="B866" s="5" t="s">
        <v>694</v>
      </c>
      <c r="C866" s="5" t="s">
        <v>961</v>
      </c>
      <c r="D866" s="6">
        <v>0</v>
      </c>
      <c r="E866" s="6" t="s">
        <v>1379</v>
      </c>
      <c r="G866"/>
      <c r="H866"/>
    </row>
    <row r="867" spans="2:8" ht="16.5" thickBot="1" x14ac:dyDescent="0.3">
      <c r="B867" s="5" t="s">
        <v>101</v>
      </c>
      <c r="C867" s="5" t="s">
        <v>965</v>
      </c>
      <c r="D867" s="6">
        <v>6</v>
      </c>
      <c r="E867" s="6" t="s">
        <v>1241</v>
      </c>
      <c r="G867"/>
      <c r="H867"/>
    </row>
    <row r="868" spans="2:8" ht="16.5" thickBot="1" x14ac:dyDescent="0.3">
      <c r="B868" s="5" t="s">
        <v>460</v>
      </c>
      <c r="C868" s="5" t="s">
        <v>192</v>
      </c>
      <c r="D868" s="6">
        <v>0</v>
      </c>
      <c r="E868" s="6" t="s">
        <v>1380</v>
      </c>
      <c r="G868"/>
      <c r="H868"/>
    </row>
    <row r="869" spans="2:8" ht="16.5" thickBot="1" x14ac:dyDescent="0.3">
      <c r="B869" s="5" t="s">
        <v>453</v>
      </c>
      <c r="C869" s="5" t="s">
        <v>192</v>
      </c>
      <c r="D869" s="6">
        <v>0</v>
      </c>
      <c r="E869" s="6" t="s">
        <v>1270</v>
      </c>
      <c r="G869"/>
      <c r="H869"/>
    </row>
    <row r="870" spans="2:8" ht="16.5" thickBot="1" x14ac:dyDescent="0.3">
      <c r="B870" s="5" t="s">
        <v>218</v>
      </c>
      <c r="C870" s="5" t="s">
        <v>453</v>
      </c>
      <c r="D870" s="6">
        <v>1000</v>
      </c>
      <c r="E870" s="6" t="s">
        <v>1180</v>
      </c>
      <c r="G870"/>
      <c r="H870"/>
    </row>
    <row r="871" spans="2:8" ht="16.5" thickBot="1" x14ac:dyDescent="0.3">
      <c r="B871" s="5" t="s">
        <v>680</v>
      </c>
      <c r="C871" s="5" t="s">
        <v>192</v>
      </c>
      <c r="D871" s="6">
        <v>23</v>
      </c>
      <c r="E871" s="6" t="s">
        <v>1244</v>
      </c>
      <c r="G871"/>
      <c r="H871"/>
    </row>
    <row r="872" spans="2:8" ht="16.5" thickBot="1" x14ac:dyDescent="0.3">
      <c r="B872" s="5" t="s">
        <v>694</v>
      </c>
      <c r="C872" s="5" t="s">
        <v>192</v>
      </c>
      <c r="D872" s="6">
        <v>0</v>
      </c>
      <c r="E872" s="6" t="s">
        <v>1208</v>
      </c>
      <c r="G872"/>
      <c r="H872"/>
    </row>
    <row r="873" spans="2:8" ht="16.5" thickBot="1" x14ac:dyDescent="0.3">
      <c r="B873" s="5" t="s">
        <v>694</v>
      </c>
      <c r="C873" s="5" t="s">
        <v>192</v>
      </c>
      <c r="D873" s="6">
        <v>0</v>
      </c>
      <c r="E873" s="6" t="s">
        <v>1208</v>
      </c>
      <c r="G873"/>
      <c r="H873"/>
    </row>
    <row r="874" spans="2:8" ht="16.5" thickBot="1" x14ac:dyDescent="0.3">
      <c r="B874" s="5" t="s">
        <v>694</v>
      </c>
      <c r="C874" s="5" t="s">
        <v>192</v>
      </c>
      <c r="D874" s="6">
        <v>0</v>
      </c>
      <c r="E874" s="6" t="s">
        <v>1208</v>
      </c>
      <c r="G874"/>
      <c r="H874"/>
    </row>
    <row r="875" spans="2:8" ht="16.5" thickBot="1" x14ac:dyDescent="0.3">
      <c r="B875" s="5" t="s">
        <v>644</v>
      </c>
      <c r="C875" s="5" t="s">
        <v>218</v>
      </c>
      <c r="D875" s="6">
        <v>0</v>
      </c>
      <c r="E875" s="6" t="s">
        <v>1247</v>
      </c>
      <c r="G875"/>
      <c r="H875"/>
    </row>
    <row r="876" spans="2:8" ht="16.5" thickBot="1" x14ac:dyDescent="0.3">
      <c r="B876" s="5" t="s">
        <v>680</v>
      </c>
      <c r="C876" s="5" t="s">
        <v>218</v>
      </c>
      <c r="D876" s="6">
        <v>0</v>
      </c>
      <c r="E876" s="6" t="s">
        <v>1248</v>
      </c>
      <c r="G876"/>
      <c r="H876"/>
    </row>
    <row r="877" spans="2:8" ht="16.5" thickBot="1" x14ac:dyDescent="0.3">
      <c r="B877" s="5" t="s">
        <v>694</v>
      </c>
      <c r="C877" s="5" t="s">
        <v>218</v>
      </c>
      <c r="D877" s="6">
        <v>0</v>
      </c>
      <c r="E877" s="6" t="s">
        <v>1210</v>
      </c>
      <c r="G877"/>
      <c r="H877"/>
    </row>
    <row r="878" spans="2:8" ht="16.5" thickBot="1" x14ac:dyDescent="0.3">
      <c r="B878" s="5" t="s">
        <v>101</v>
      </c>
      <c r="C878" s="5" t="s">
        <v>1029</v>
      </c>
      <c r="D878" s="6">
        <v>34</v>
      </c>
      <c r="E878" s="6" t="s">
        <v>1317</v>
      </c>
      <c r="G878"/>
      <c r="H878"/>
    </row>
    <row r="879" spans="2:8" ht="16.5" thickBot="1" x14ac:dyDescent="0.3">
      <c r="B879" s="5" t="s">
        <v>109</v>
      </c>
      <c r="C879" s="5" t="s">
        <v>680</v>
      </c>
      <c r="D879" s="6">
        <v>0</v>
      </c>
      <c r="E879" s="6" t="s">
        <v>1214</v>
      </c>
      <c r="G879"/>
      <c r="H879"/>
    </row>
    <row r="880" spans="2:8" ht="16.5" thickBot="1" x14ac:dyDescent="0.3">
      <c r="B880" s="5" t="s">
        <v>218</v>
      </c>
      <c r="C880" s="5" t="s">
        <v>680</v>
      </c>
      <c r="D880" s="6">
        <v>0</v>
      </c>
      <c r="E880" s="6" t="s">
        <v>1291</v>
      </c>
      <c r="G880"/>
      <c r="H880"/>
    </row>
    <row r="881" spans="2:8" ht="16.5" thickBot="1" x14ac:dyDescent="0.3">
      <c r="B881" s="5" t="s">
        <v>109</v>
      </c>
      <c r="C881" s="5" t="s">
        <v>751</v>
      </c>
      <c r="D881" s="6">
        <v>0</v>
      </c>
      <c r="E881" s="6" t="s">
        <v>1250</v>
      </c>
      <c r="G881"/>
      <c r="H881"/>
    </row>
    <row r="882" spans="2:8" ht="16.5" thickBot="1" x14ac:dyDescent="0.3">
      <c r="B882" s="5" t="s">
        <v>192</v>
      </c>
      <c r="C882" s="5" t="s">
        <v>751</v>
      </c>
      <c r="D882" s="6">
        <v>0</v>
      </c>
      <c r="E882" s="6" t="s">
        <v>1251</v>
      </c>
      <c r="G882"/>
      <c r="H882"/>
    </row>
    <row r="883" spans="2:8" ht="16.5" thickBot="1" x14ac:dyDescent="0.3">
      <c r="B883" s="5" t="s">
        <v>101</v>
      </c>
      <c r="C883" s="5" t="s">
        <v>442</v>
      </c>
      <c r="D883" s="6">
        <v>0</v>
      </c>
      <c r="E883" s="6" t="s">
        <v>1282</v>
      </c>
      <c r="G883"/>
      <c r="H883"/>
    </row>
    <row r="884" spans="2:8" ht="16.5" thickBot="1" x14ac:dyDescent="0.3">
      <c r="B884" s="5" t="s">
        <v>109</v>
      </c>
      <c r="C884" s="5" t="s">
        <v>694</v>
      </c>
      <c r="D884" s="6">
        <v>0</v>
      </c>
      <c r="E884" s="6" t="s">
        <v>1179</v>
      </c>
      <c r="G884"/>
      <c r="H884"/>
    </row>
    <row r="885" spans="2:8" ht="16.5" thickBot="1" x14ac:dyDescent="0.3">
      <c r="B885" s="5" t="s">
        <v>174</v>
      </c>
      <c r="C885" s="5" t="s">
        <v>694</v>
      </c>
      <c r="D885" s="6">
        <v>52</v>
      </c>
      <c r="E885" s="6" t="s">
        <v>1217</v>
      </c>
      <c r="G885"/>
      <c r="H885"/>
    </row>
    <row r="886" spans="2:8" ht="16.5" thickBot="1" x14ac:dyDescent="0.3">
      <c r="B886" s="5" t="s">
        <v>49</v>
      </c>
      <c r="C886" s="5" t="s">
        <v>778</v>
      </c>
      <c r="D886" s="6">
        <v>40</v>
      </c>
      <c r="E886" s="6" t="s">
        <v>1218</v>
      </c>
      <c r="G886"/>
      <c r="H886"/>
    </row>
    <row r="887" spans="2:8" ht="16.5" thickBot="1" x14ac:dyDescent="0.3">
      <c r="B887" s="5" t="s">
        <v>453</v>
      </c>
      <c r="C887" s="5" t="s">
        <v>101</v>
      </c>
      <c r="D887" s="6">
        <v>0</v>
      </c>
      <c r="E887" s="6" t="s">
        <v>1221</v>
      </c>
      <c r="G887"/>
      <c r="H887"/>
    </row>
    <row r="888" spans="2:8" ht="16.5" thickBot="1" x14ac:dyDescent="0.3">
      <c r="B888" s="5" t="s">
        <v>642</v>
      </c>
      <c r="C888" s="5" t="s">
        <v>101</v>
      </c>
      <c r="D888" s="6">
        <v>0</v>
      </c>
      <c r="E888" s="6" t="s">
        <v>1381</v>
      </c>
      <c r="G888"/>
      <c r="H888"/>
    </row>
    <row r="889" spans="2:8" ht="16.5" thickBot="1" x14ac:dyDescent="0.3">
      <c r="B889" s="5" t="s">
        <v>101</v>
      </c>
      <c r="C889" s="5" t="s">
        <v>1114</v>
      </c>
      <c r="D889" s="6">
        <v>0</v>
      </c>
      <c r="E889" s="6" t="s">
        <v>1382</v>
      </c>
      <c r="G889"/>
      <c r="H889"/>
    </row>
    <row r="890" spans="2:8" ht="16.5" thickBot="1" x14ac:dyDescent="0.3">
      <c r="B890" s="5" t="s">
        <v>109</v>
      </c>
      <c r="C890" s="5" t="s">
        <v>110</v>
      </c>
      <c r="D890" s="6">
        <v>23</v>
      </c>
      <c r="E890" s="6" t="s">
        <v>1162</v>
      </c>
      <c r="G890"/>
      <c r="H890"/>
    </row>
    <row r="891" spans="2:8" ht="16.5" thickBot="1" x14ac:dyDescent="0.3">
      <c r="B891" s="5" t="s">
        <v>109</v>
      </c>
      <c r="C891" s="5" t="s">
        <v>110</v>
      </c>
      <c r="D891" s="6">
        <v>0</v>
      </c>
      <c r="E891" s="6" t="s">
        <v>1162</v>
      </c>
      <c r="G891"/>
      <c r="H891"/>
    </row>
    <row r="892" spans="2:8" ht="16.5" thickBot="1" x14ac:dyDescent="0.3">
      <c r="B892" s="5" t="s">
        <v>109</v>
      </c>
      <c r="C892" s="5" t="s">
        <v>110</v>
      </c>
      <c r="D892" s="6">
        <v>20</v>
      </c>
      <c r="E892" s="6" t="s">
        <v>1162</v>
      </c>
      <c r="G892"/>
      <c r="H892"/>
    </row>
    <row r="893" spans="2:8" ht="16.5" thickBot="1" x14ac:dyDescent="0.3">
      <c r="B893" s="5" t="s">
        <v>192</v>
      </c>
      <c r="C893" s="5" t="s">
        <v>110</v>
      </c>
      <c r="D893" s="6">
        <v>0</v>
      </c>
      <c r="E893" s="6" t="s">
        <v>1164</v>
      </c>
      <c r="G893"/>
      <c r="H893"/>
    </row>
    <row r="894" spans="2:8" ht="16.5" thickBot="1" x14ac:dyDescent="0.3">
      <c r="B894" s="5" t="s">
        <v>230</v>
      </c>
      <c r="C894" s="5" t="s">
        <v>268</v>
      </c>
      <c r="D894" s="6">
        <v>0</v>
      </c>
      <c r="E894" s="6" t="s">
        <v>1194</v>
      </c>
      <c r="G894"/>
      <c r="H894"/>
    </row>
    <row r="895" spans="2:8" ht="16.5" thickBot="1" x14ac:dyDescent="0.3">
      <c r="B895" s="5" t="s">
        <v>230</v>
      </c>
      <c r="C895" s="5" t="s">
        <v>192</v>
      </c>
      <c r="D895" s="6">
        <v>116</v>
      </c>
      <c r="E895" s="6" t="s">
        <v>1287</v>
      </c>
      <c r="G895"/>
      <c r="H895"/>
    </row>
    <row r="896" spans="2:8" ht="16.5" thickBot="1" x14ac:dyDescent="0.3">
      <c r="B896" s="5" t="s">
        <v>49</v>
      </c>
      <c r="C896" s="5" t="s">
        <v>230</v>
      </c>
      <c r="D896" s="6">
        <v>0</v>
      </c>
      <c r="E896" s="6" t="s">
        <v>1168</v>
      </c>
      <c r="G896"/>
      <c r="H896"/>
    </row>
    <row r="897" spans="2:8" ht="16.5" thickBot="1" x14ac:dyDescent="0.3">
      <c r="B897" s="5" t="s">
        <v>49</v>
      </c>
      <c r="C897" s="5" t="s">
        <v>230</v>
      </c>
      <c r="D897" s="6">
        <v>0</v>
      </c>
      <c r="E897" s="6" t="s">
        <v>1168</v>
      </c>
      <c r="G897"/>
      <c r="H897"/>
    </row>
    <row r="898" spans="2:8" ht="16.5" thickBot="1" x14ac:dyDescent="0.3">
      <c r="B898" s="5" t="s">
        <v>101</v>
      </c>
      <c r="C898" s="5" t="s">
        <v>316</v>
      </c>
      <c r="D898" s="6">
        <v>0</v>
      </c>
      <c r="E898" s="6" t="s">
        <v>1383</v>
      </c>
      <c r="G898"/>
      <c r="H898"/>
    </row>
    <row r="899" spans="2:8" ht="16.5" thickBot="1" x14ac:dyDescent="0.3">
      <c r="B899" s="5" t="s">
        <v>109</v>
      </c>
      <c r="C899" s="5" t="s">
        <v>325</v>
      </c>
      <c r="D899" s="6">
        <v>0</v>
      </c>
      <c r="E899" s="6" t="s">
        <v>1170</v>
      </c>
      <c r="G899"/>
      <c r="H899"/>
    </row>
    <row r="900" spans="2:8" ht="16.5" thickBot="1" x14ac:dyDescent="0.3">
      <c r="B900" s="5" t="s">
        <v>263</v>
      </c>
      <c r="C900" s="5" t="s">
        <v>325</v>
      </c>
      <c r="D900" s="6">
        <v>0</v>
      </c>
      <c r="E900" s="6" t="s">
        <v>1384</v>
      </c>
      <c r="G900"/>
      <c r="H900"/>
    </row>
    <row r="901" spans="2:8" ht="16.5" thickBot="1" x14ac:dyDescent="0.3">
      <c r="B901" s="5" t="s">
        <v>460</v>
      </c>
      <c r="C901" s="5" t="s">
        <v>969</v>
      </c>
      <c r="D901" s="6">
        <v>0</v>
      </c>
      <c r="E901" s="6" t="s">
        <v>1385</v>
      </c>
      <c r="G901"/>
      <c r="H901"/>
    </row>
    <row r="902" spans="2:8" ht="16.5" thickBot="1" x14ac:dyDescent="0.3">
      <c r="B902" s="5" t="s">
        <v>453</v>
      </c>
      <c r="C902" s="5" t="s">
        <v>454</v>
      </c>
      <c r="D902" s="6">
        <v>4224</v>
      </c>
      <c r="E902" s="6" t="s">
        <v>1386</v>
      </c>
      <c r="G902"/>
      <c r="H902"/>
    </row>
    <row r="903" spans="2:8" ht="16.5" thickBot="1" x14ac:dyDescent="0.3">
      <c r="B903" s="5" t="s">
        <v>174</v>
      </c>
      <c r="C903" s="5" t="s">
        <v>402</v>
      </c>
      <c r="D903" s="6">
        <v>0</v>
      </c>
      <c r="E903" s="6" t="s">
        <v>1225</v>
      </c>
      <c r="G903"/>
      <c r="H903"/>
    </row>
    <row r="904" spans="2:8" ht="16.5" thickBot="1" x14ac:dyDescent="0.3">
      <c r="B904" s="5" t="s">
        <v>453</v>
      </c>
      <c r="C904" s="5" t="s">
        <v>218</v>
      </c>
      <c r="D904" s="6">
        <v>71</v>
      </c>
      <c r="E904" s="6" t="s">
        <v>1246</v>
      </c>
      <c r="G904"/>
      <c r="H904"/>
    </row>
    <row r="905" spans="2:8" ht="16.5" thickBot="1" x14ac:dyDescent="0.3">
      <c r="B905" s="5" t="s">
        <v>109</v>
      </c>
      <c r="C905" s="5" t="s">
        <v>503</v>
      </c>
      <c r="D905" s="6">
        <v>225</v>
      </c>
      <c r="E905" s="6" t="s">
        <v>1349</v>
      </c>
      <c r="G905"/>
      <c r="H905"/>
    </row>
    <row r="906" spans="2:8" ht="16.5" thickBot="1" x14ac:dyDescent="0.3">
      <c r="B906" s="5" t="s">
        <v>109</v>
      </c>
      <c r="C906" s="5" t="s">
        <v>325</v>
      </c>
      <c r="D906" s="6">
        <v>10</v>
      </c>
      <c r="E906" s="6" t="s">
        <v>1170</v>
      </c>
      <c r="G906"/>
      <c r="H906"/>
    </row>
    <row r="907" spans="2:8" ht="16.5" thickBot="1" x14ac:dyDescent="0.3">
      <c r="B907" s="5" t="s">
        <v>174</v>
      </c>
      <c r="C907" s="5" t="s">
        <v>453</v>
      </c>
      <c r="D907" s="6">
        <v>45</v>
      </c>
      <c r="E907" s="6" t="s">
        <v>1177</v>
      </c>
      <c r="G907"/>
      <c r="H907"/>
    </row>
    <row r="908" spans="2:8" ht="16.5" thickBot="1" x14ac:dyDescent="0.3">
      <c r="B908" s="5" t="s">
        <v>174</v>
      </c>
      <c r="C908" s="5" t="s">
        <v>453</v>
      </c>
      <c r="D908" s="6">
        <v>0</v>
      </c>
      <c r="E908" s="6" t="s">
        <v>1177</v>
      </c>
      <c r="G908"/>
      <c r="H908"/>
    </row>
    <row r="909" spans="2:8" ht="16.5" thickBot="1" x14ac:dyDescent="0.3">
      <c r="B909" s="5" t="s">
        <v>109</v>
      </c>
      <c r="C909" s="5" t="s">
        <v>453</v>
      </c>
      <c r="D909" s="6">
        <v>5</v>
      </c>
      <c r="E909" s="6" t="s">
        <v>1176</v>
      </c>
      <c r="G909"/>
      <c r="H909"/>
    </row>
    <row r="910" spans="2:8" ht="16.5" thickBot="1" x14ac:dyDescent="0.3">
      <c r="B910" s="5" t="s">
        <v>192</v>
      </c>
      <c r="C910" s="5" t="s">
        <v>453</v>
      </c>
      <c r="D910" s="6">
        <v>220</v>
      </c>
      <c r="E910" s="6" t="s">
        <v>1178</v>
      </c>
      <c r="G910"/>
      <c r="H910"/>
    </row>
    <row r="911" spans="2:8" ht="16.5" thickBot="1" x14ac:dyDescent="0.3">
      <c r="B911" s="5" t="s">
        <v>192</v>
      </c>
      <c r="C911" s="5" t="s">
        <v>453</v>
      </c>
      <c r="D911" s="6">
        <v>144</v>
      </c>
      <c r="E911" s="6" t="s">
        <v>1178</v>
      </c>
      <c r="G911"/>
      <c r="H911"/>
    </row>
    <row r="912" spans="2:8" ht="16.5" thickBot="1" x14ac:dyDescent="0.3">
      <c r="B912" s="5" t="s">
        <v>218</v>
      </c>
      <c r="C912" s="5" t="s">
        <v>453</v>
      </c>
      <c r="D912" s="6">
        <v>0</v>
      </c>
      <c r="E912" s="6" t="s">
        <v>1180</v>
      </c>
      <c r="G912"/>
      <c r="H912"/>
    </row>
    <row r="913" spans="2:8" ht="16.5" thickBot="1" x14ac:dyDescent="0.3">
      <c r="B913" s="5" t="s">
        <v>174</v>
      </c>
      <c r="C913" s="5" t="s">
        <v>460</v>
      </c>
      <c r="D913" s="6">
        <v>0</v>
      </c>
      <c r="E913" s="6" t="s">
        <v>1300</v>
      </c>
      <c r="G913"/>
      <c r="H913"/>
    </row>
    <row r="914" spans="2:8" ht="16.5" thickBot="1" x14ac:dyDescent="0.3">
      <c r="B914" s="5" t="s">
        <v>174</v>
      </c>
      <c r="C914" s="5" t="s">
        <v>460</v>
      </c>
      <c r="D914" s="6">
        <v>0</v>
      </c>
      <c r="E914" s="6" t="s">
        <v>1300</v>
      </c>
      <c r="G914"/>
      <c r="H914"/>
    </row>
    <row r="915" spans="2:8" ht="16.5" thickBot="1" x14ac:dyDescent="0.3">
      <c r="B915" s="5" t="s">
        <v>174</v>
      </c>
      <c r="C915" s="5" t="s">
        <v>460</v>
      </c>
      <c r="D915" s="6">
        <v>0</v>
      </c>
      <c r="E915" s="6" t="s">
        <v>1300</v>
      </c>
      <c r="G915"/>
      <c r="H915"/>
    </row>
    <row r="916" spans="2:8" ht="16.5" thickBot="1" x14ac:dyDescent="0.3">
      <c r="B916" s="5" t="s">
        <v>453</v>
      </c>
      <c r="C916" s="5" t="s">
        <v>109</v>
      </c>
      <c r="D916" s="6">
        <v>0</v>
      </c>
      <c r="E916" s="6" t="s">
        <v>1182</v>
      </c>
      <c r="G916"/>
      <c r="H916"/>
    </row>
    <row r="917" spans="2:8" ht="16.5" thickBot="1" x14ac:dyDescent="0.3">
      <c r="B917" s="5" t="s">
        <v>644</v>
      </c>
      <c r="C917" s="5" t="s">
        <v>109</v>
      </c>
      <c r="D917" s="6">
        <v>0</v>
      </c>
      <c r="E917" s="6" t="s">
        <v>1183</v>
      </c>
      <c r="G917"/>
      <c r="H917"/>
    </row>
    <row r="918" spans="2:8" ht="16.5" thickBot="1" x14ac:dyDescent="0.3">
      <c r="B918" s="5" t="s">
        <v>644</v>
      </c>
      <c r="C918" s="5" t="s">
        <v>109</v>
      </c>
      <c r="D918" s="6">
        <v>59</v>
      </c>
      <c r="E918" s="6" t="s">
        <v>1183</v>
      </c>
      <c r="G918"/>
      <c r="H918"/>
    </row>
    <row r="919" spans="2:8" ht="16.5" thickBot="1" x14ac:dyDescent="0.3">
      <c r="B919" s="5" t="s">
        <v>644</v>
      </c>
      <c r="C919" s="5" t="s">
        <v>109</v>
      </c>
      <c r="D919" s="6">
        <v>26</v>
      </c>
      <c r="E919" s="6" t="s">
        <v>1183</v>
      </c>
      <c r="G919"/>
      <c r="H919"/>
    </row>
    <row r="920" spans="2:8" ht="16.5" thickBot="1" x14ac:dyDescent="0.3">
      <c r="B920" s="5" t="s">
        <v>680</v>
      </c>
      <c r="C920" s="5" t="s">
        <v>109</v>
      </c>
      <c r="D920" s="6">
        <v>0</v>
      </c>
      <c r="E920" s="6" t="s">
        <v>1301</v>
      </c>
      <c r="G920"/>
      <c r="H920"/>
    </row>
    <row r="921" spans="2:8" ht="16.5" thickBot="1" x14ac:dyDescent="0.3">
      <c r="B921" s="5" t="s">
        <v>174</v>
      </c>
      <c r="C921" s="5" t="s">
        <v>884</v>
      </c>
      <c r="D921" s="6">
        <v>230</v>
      </c>
      <c r="E921" s="6" t="s">
        <v>1185</v>
      </c>
      <c r="G921"/>
      <c r="H921"/>
    </row>
    <row r="922" spans="2:8" ht="16.5" thickBot="1" x14ac:dyDescent="0.3">
      <c r="B922" s="5" t="s">
        <v>694</v>
      </c>
      <c r="C922" s="5" t="s">
        <v>109</v>
      </c>
      <c r="D922" s="6">
        <v>0</v>
      </c>
      <c r="E922" s="6" t="s">
        <v>1184</v>
      </c>
      <c r="G922"/>
      <c r="H922"/>
    </row>
    <row r="923" spans="2:8" ht="16.5" thickBot="1" x14ac:dyDescent="0.3">
      <c r="B923" s="5" t="s">
        <v>325</v>
      </c>
      <c r="C923" s="5" t="s">
        <v>174</v>
      </c>
      <c r="D923" s="6">
        <v>117</v>
      </c>
      <c r="E923" s="6" t="s">
        <v>1312</v>
      </c>
      <c r="G923"/>
      <c r="H923"/>
    </row>
    <row r="924" spans="2:8" ht="16.5" thickBot="1" x14ac:dyDescent="0.3">
      <c r="B924" s="5" t="s">
        <v>453</v>
      </c>
      <c r="C924" s="5" t="s">
        <v>174</v>
      </c>
      <c r="D924" s="6">
        <v>0</v>
      </c>
      <c r="E924" s="6" t="s">
        <v>1187</v>
      </c>
      <c r="G924"/>
      <c r="H924"/>
    </row>
    <row r="925" spans="2:8" ht="16.5" thickBot="1" x14ac:dyDescent="0.3">
      <c r="B925" s="5" t="s">
        <v>74</v>
      </c>
      <c r="C925" s="5" t="s">
        <v>453</v>
      </c>
      <c r="D925" s="6">
        <v>115</v>
      </c>
      <c r="E925" s="6" t="s">
        <v>1228</v>
      </c>
      <c r="G925"/>
      <c r="H925"/>
    </row>
    <row r="926" spans="2:8" ht="16.5" thickBot="1" x14ac:dyDescent="0.3">
      <c r="B926" s="5" t="s">
        <v>644</v>
      </c>
      <c r="C926" s="5" t="s">
        <v>174</v>
      </c>
      <c r="D926" s="6">
        <v>0</v>
      </c>
      <c r="E926" s="6" t="s">
        <v>1189</v>
      </c>
    </row>
    <row r="927" spans="2:8" ht="16.5" thickBot="1" x14ac:dyDescent="0.3">
      <c r="B927" s="5" t="s">
        <v>680</v>
      </c>
      <c r="C927" s="5" t="s">
        <v>174</v>
      </c>
      <c r="D927" s="6">
        <v>0</v>
      </c>
      <c r="E927" s="6" t="s">
        <v>1373</v>
      </c>
    </row>
    <row r="928" spans="2:8" ht="16.5" thickBot="1" x14ac:dyDescent="0.3">
      <c r="B928" s="5" t="s">
        <v>694</v>
      </c>
      <c r="C928" s="5" t="s">
        <v>174</v>
      </c>
      <c r="D928" s="6">
        <v>108</v>
      </c>
      <c r="E928" s="6" t="s">
        <v>1207</v>
      </c>
    </row>
    <row r="929" spans="2:5" ht="16.5" thickBot="1" x14ac:dyDescent="0.3">
      <c r="B929" s="5" t="s">
        <v>453</v>
      </c>
      <c r="C929" s="5" t="s">
        <v>263</v>
      </c>
      <c r="D929" s="6">
        <v>0</v>
      </c>
      <c r="E929" s="6" t="s">
        <v>1172</v>
      </c>
    </row>
    <row r="930" spans="2:5" ht="16.5" thickBot="1" x14ac:dyDescent="0.3">
      <c r="B930" s="5" t="s">
        <v>453</v>
      </c>
      <c r="C930" s="5" t="s">
        <v>263</v>
      </c>
      <c r="D930" s="6">
        <v>0</v>
      </c>
      <c r="E930" s="6" t="s">
        <v>1172</v>
      </c>
    </row>
    <row r="931" spans="2:5" ht="16.5" thickBot="1" x14ac:dyDescent="0.3">
      <c r="B931" s="5" t="s">
        <v>644</v>
      </c>
      <c r="C931" s="5" t="s">
        <v>174</v>
      </c>
      <c r="D931" s="6">
        <v>22</v>
      </c>
      <c r="E931" s="6" t="s">
        <v>1189</v>
      </c>
    </row>
    <row r="932" spans="2:5" ht="16.5" thickBot="1" x14ac:dyDescent="0.3">
      <c r="B932" s="5" t="s">
        <v>453</v>
      </c>
      <c r="C932" s="5" t="s">
        <v>268</v>
      </c>
      <c r="D932" s="6">
        <v>42</v>
      </c>
      <c r="E932" s="6" t="s">
        <v>1173</v>
      </c>
    </row>
    <row r="933" spans="2:5" ht="16.5" thickBot="1" x14ac:dyDescent="0.3">
      <c r="B933" s="5" t="s">
        <v>644</v>
      </c>
      <c r="C933" s="5" t="s">
        <v>268</v>
      </c>
      <c r="D933" s="6">
        <v>0</v>
      </c>
      <c r="E933" s="6" t="s">
        <v>1196</v>
      </c>
    </row>
    <row r="934" spans="2:5" ht="16.5" thickBot="1" x14ac:dyDescent="0.3">
      <c r="B934" s="5" t="s">
        <v>644</v>
      </c>
      <c r="C934" s="5" t="s">
        <v>268</v>
      </c>
      <c r="D934" s="6">
        <v>0</v>
      </c>
      <c r="E934" s="6" t="s">
        <v>1196</v>
      </c>
    </row>
    <row r="935" spans="2:5" ht="16.5" thickBot="1" x14ac:dyDescent="0.3">
      <c r="B935" s="5" t="s">
        <v>644</v>
      </c>
      <c r="C935" s="5" t="s">
        <v>268</v>
      </c>
      <c r="D935" s="6">
        <v>0</v>
      </c>
      <c r="E935" s="6" t="s">
        <v>1196</v>
      </c>
    </row>
    <row r="936" spans="2:5" ht="16.5" thickBot="1" x14ac:dyDescent="0.3">
      <c r="B936" s="5" t="s">
        <v>644</v>
      </c>
      <c r="C936" s="5" t="s">
        <v>268</v>
      </c>
      <c r="D936" s="6">
        <v>80</v>
      </c>
      <c r="E936" s="6" t="s">
        <v>1196</v>
      </c>
    </row>
    <row r="937" spans="2:5" ht="16.5" thickBot="1" x14ac:dyDescent="0.3">
      <c r="B937" s="5" t="s">
        <v>644</v>
      </c>
      <c r="C937" s="5" t="s">
        <v>192</v>
      </c>
      <c r="D937" s="6">
        <v>88</v>
      </c>
      <c r="E937" s="6" t="s">
        <v>1197</v>
      </c>
    </row>
    <row r="938" spans="2:5" ht="16.5" thickBot="1" x14ac:dyDescent="0.3">
      <c r="B938" s="5" t="s">
        <v>694</v>
      </c>
      <c r="C938" s="5" t="s">
        <v>848</v>
      </c>
      <c r="D938" s="6">
        <v>51</v>
      </c>
      <c r="E938" s="6" t="s">
        <v>1387</v>
      </c>
    </row>
    <row r="939" spans="2:5" ht="16.5" thickBot="1" x14ac:dyDescent="0.3">
      <c r="B939" s="5" t="s">
        <v>694</v>
      </c>
      <c r="C939" s="5" t="s">
        <v>848</v>
      </c>
      <c r="D939" s="6">
        <v>32</v>
      </c>
      <c r="E939" s="6" t="s">
        <v>1387</v>
      </c>
    </row>
    <row r="940" spans="2:5" ht="16.5" thickBot="1" x14ac:dyDescent="0.3">
      <c r="B940" s="5" t="s">
        <v>74</v>
      </c>
      <c r="C940" s="5" t="s">
        <v>856</v>
      </c>
      <c r="D940" s="6">
        <v>30</v>
      </c>
      <c r="E940" s="6" t="s">
        <v>1388</v>
      </c>
    </row>
    <row r="941" spans="2:5" ht="16.5" thickBot="1" x14ac:dyDescent="0.3">
      <c r="B941" s="5" t="s">
        <v>109</v>
      </c>
      <c r="C941" s="5" t="s">
        <v>735</v>
      </c>
      <c r="D941" s="6">
        <v>192</v>
      </c>
      <c r="E941" s="6" t="s">
        <v>1233</v>
      </c>
    </row>
    <row r="942" spans="2:5" ht="16.5" thickBot="1" x14ac:dyDescent="0.3">
      <c r="B942" s="5" t="s">
        <v>192</v>
      </c>
      <c r="C942" s="5" t="s">
        <v>735</v>
      </c>
      <c r="D942" s="6">
        <v>85</v>
      </c>
      <c r="E942" s="6" t="s">
        <v>1266</v>
      </c>
    </row>
    <row r="943" spans="2:5" ht="16.5" thickBot="1" x14ac:dyDescent="0.3">
      <c r="B943" s="5" t="s">
        <v>900</v>
      </c>
      <c r="C943" s="5" t="s">
        <v>884</v>
      </c>
      <c r="D943" s="6">
        <v>0</v>
      </c>
      <c r="E943" s="6" t="s">
        <v>1389</v>
      </c>
    </row>
    <row r="944" spans="2:5" ht="16.5" thickBot="1" x14ac:dyDescent="0.3">
      <c r="B944" s="5" t="s">
        <v>268</v>
      </c>
      <c r="C944" s="5" t="s">
        <v>884</v>
      </c>
      <c r="D944" s="6">
        <v>19</v>
      </c>
      <c r="E944" s="6" t="s">
        <v>1232</v>
      </c>
    </row>
    <row r="945" spans="2:5" ht="16.5" thickBot="1" x14ac:dyDescent="0.3">
      <c r="B945" s="5" t="s">
        <v>192</v>
      </c>
      <c r="C945" s="5" t="s">
        <v>884</v>
      </c>
      <c r="D945" s="6">
        <v>0</v>
      </c>
      <c r="E945" s="6" t="s">
        <v>1200</v>
      </c>
    </row>
    <row r="946" spans="2:5" ht="16.5" thickBot="1" x14ac:dyDescent="0.3">
      <c r="B946" s="5" t="s">
        <v>101</v>
      </c>
      <c r="C946" s="5" t="s">
        <v>884</v>
      </c>
      <c r="D946" s="6">
        <v>0</v>
      </c>
      <c r="E946" s="6" t="s">
        <v>1269</v>
      </c>
    </row>
    <row r="947" spans="2:5" ht="16.5" thickBot="1" x14ac:dyDescent="0.3">
      <c r="B947" s="5" t="s">
        <v>74</v>
      </c>
      <c r="C947" s="5" t="s">
        <v>644</v>
      </c>
      <c r="D947" s="6">
        <v>42</v>
      </c>
      <c r="E947" s="6" t="s">
        <v>1304</v>
      </c>
    </row>
    <row r="948" spans="2:5" ht="16.5" thickBot="1" x14ac:dyDescent="0.3">
      <c r="B948" s="5" t="s">
        <v>192</v>
      </c>
      <c r="C948" s="5" t="s">
        <v>644</v>
      </c>
      <c r="D948" s="6">
        <v>0</v>
      </c>
      <c r="E948" s="6" t="s">
        <v>1238</v>
      </c>
    </row>
    <row r="949" spans="2:5" ht="16.5" thickBot="1" x14ac:dyDescent="0.3">
      <c r="B949" s="5" t="s">
        <v>192</v>
      </c>
      <c r="C949" s="5" t="s">
        <v>644</v>
      </c>
      <c r="D949" s="6">
        <v>64</v>
      </c>
      <c r="E949" s="6" t="s">
        <v>1238</v>
      </c>
    </row>
    <row r="950" spans="2:5" ht="16.5" thickBot="1" x14ac:dyDescent="0.3">
      <c r="B950" s="5" t="s">
        <v>453</v>
      </c>
      <c r="C950" s="5" t="s">
        <v>941</v>
      </c>
      <c r="D950" s="6">
        <v>0</v>
      </c>
      <c r="E950" s="6" t="s">
        <v>1390</v>
      </c>
    </row>
    <row r="951" spans="2:5" ht="16.5" thickBot="1" x14ac:dyDescent="0.3">
      <c r="B951" s="5" t="s">
        <v>644</v>
      </c>
      <c r="C951" s="5" t="s">
        <v>192</v>
      </c>
      <c r="D951" s="6">
        <v>0</v>
      </c>
      <c r="E951" s="6" t="s">
        <v>1197</v>
      </c>
    </row>
    <row r="952" spans="2:5" ht="16.5" thickBot="1" x14ac:dyDescent="0.3">
      <c r="B952" s="5" t="s">
        <v>694</v>
      </c>
      <c r="C952" s="5" t="s">
        <v>268</v>
      </c>
      <c r="D952" s="6">
        <v>0</v>
      </c>
      <c r="E952" s="6" t="s">
        <v>1209</v>
      </c>
    </row>
    <row r="953" spans="2:5" ht="16.5" thickBot="1" x14ac:dyDescent="0.3">
      <c r="B953" s="5" t="s">
        <v>453</v>
      </c>
      <c r="C953" s="5" t="s">
        <v>218</v>
      </c>
      <c r="D953" s="6">
        <v>0</v>
      </c>
      <c r="E953" s="6" t="s">
        <v>1246</v>
      </c>
    </row>
    <row r="954" spans="2:5" ht="16.5" thickBot="1" x14ac:dyDescent="0.3">
      <c r="B954" s="5" t="s">
        <v>453</v>
      </c>
      <c r="C954" s="5" t="s">
        <v>218</v>
      </c>
      <c r="D954" s="6">
        <v>0</v>
      </c>
      <c r="E954" s="6" t="s">
        <v>1246</v>
      </c>
    </row>
    <row r="955" spans="2:5" ht="16.5" thickBot="1" x14ac:dyDescent="0.3">
      <c r="B955" s="5" t="s">
        <v>644</v>
      </c>
      <c r="C955" s="5" t="s">
        <v>218</v>
      </c>
      <c r="D955" s="6">
        <v>0</v>
      </c>
      <c r="E955" s="6" t="s">
        <v>1247</v>
      </c>
    </row>
    <row r="956" spans="2:5" ht="16.5" thickBot="1" x14ac:dyDescent="0.3">
      <c r="B956" s="5" t="s">
        <v>694</v>
      </c>
      <c r="C956" s="5" t="s">
        <v>218</v>
      </c>
      <c r="D956" s="6">
        <v>0</v>
      </c>
      <c r="E956" s="6" t="s">
        <v>1210</v>
      </c>
    </row>
    <row r="957" spans="2:5" ht="16.5" thickBot="1" x14ac:dyDescent="0.3">
      <c r="B957" s="5" t="s">
        <v>694</v>
      </c>
      <c r="C957" s="5" t="s">
        <v>218</v>
      </c>
      <c r="D957" s="6">
        <v>0</v>
      </c>
      <c r="E957" s="6" t="s">
        <v>1210</v>
      </c>
    </row>
    <row r="958" spans="2:5" ht="16.5" thickBot="1" x14ac:dyDescent="0.3">
      <c r="B958" s="5" t="s">
        <v>694</v>
      </c>
      <c r="C958" s="5" t="s">
        <v>268</v>
      </c>
      <c r="D958" s="6">
        <v>31</v>
      </c>
      <c r="E958" s="6" t="s">
        <v>1209</v>
      </c>
    </row>
    <row r="959" spans="2:5" ht="16.5" thickBot="1" x14ac:dyDescent="0.3">
      <c r="B959" s="5" t="s">
        <v>174</v>
      </c>
      <c r="C959" s="5" t="s">
        <v>1029</v>
      </c>
      <c r="D959" s="6">
        <v>45</v>
      </c>
      <c r="E959" s="6" t="s">
        <v>1211</v>
      </c>
    </row>
    <row r="960" spans="2:5" ht="16.5" thickBot="1" x14ac:dyDescent="0.3">
      <c r="B960" s="5" t="s">
        <v>49</v>
      </c>
      <c r="C960" s="5" t="s">
        <v>1048</v>
      </c>
      <c r="D960" s="6">
        <v>14</v>
      </c>
      <c r="E960" s="6" t="s">
        <v>1213</v>
      </c>
    </row>
    <row r="961" spans="2:5" ht="16.5" thickBot="1" x14ac:dyDescent="0.3">
      <c r="B961" s="5" t="s">
        <v>101</v>
      </c>
      <c r="C961" s="5" t="s">
        <v>1048</v>
      </c>
      <c r="D961" s="6">
        <v>42</v>
      </c>
      <c r="E961" s="6" t="s">
        <v>1271</v>
      </c>
    </row>
    <row r="962" spans="2:5" ht="16.5" thickBot="1" x14ac:dyDescent="0.3">
      <c r="B962" s="5" t="s">
        <v>192</v>
      </c>
      <c r="C962" s="5" t="s">
        <v>680</v>
      </c>
      <c r="D962" s="6">
        <v>0</v>
      </c>
      <c r="E962" s="6" t="s">
        <v>1215</v>
      </c>
    </row>
    <row r="963" spans="2:5" ht="16.5" thickBot="1" x14ac:dyDescent="0.3">
      <c r="B963" s="5" t="s">
        <v>218</v>
      </c>
      <c r="C963" s="5" t="s">
        <v>680</v>
      </c>
      <c r="D963" s="6">
        <v>183</v>
      </c>
      <c r="E963" s="6" t="s">
        <v>1291</v>
      </c>
    </row>
    <row r="964" spans="2:5" ht="16.5" thickBot="1" x14ac:dyDescent="0.3">
      <c r="B964" s="5" t="s">
        <v>101</v>
      </c>
      <c r="C964" s="5" t="s">
        <v>680</v>
      </c>
      <c r="D964" s="6">
        <v>0</v>
      </c>
      <c r="E964" s="6" t="s">
        <v>1249</v>
      </c>
    </row>
    <row r="965" spans="2:5" ht="16.5" thickBot="1" x14ac:dyDescent="0.3">
      <c r="B965" s="5" t="s">
        <v>101</v>
      </c>
      <c r="C965" s="5" t="s">
        <v>680</v>
      </c>
      <c r="D965" s="6">
        <v>120</v>
      </c>
      <c r="E965" s="6" t="s">
        <v>1249</v>
      </c>
    </row>
    <row r="966" spans="2:5" ht="16.5" thickBot="1" x14ac:dyDescent="0.3">
      <c r="B966" s="5" t="s">
        <v>109</v>
      </c>
      <c r="C966" s="5" t="s">
        <v>751</v>
      </c>
      <c r="D966" s="6">
        <v>0</v>
      </c>
      <c r="E966" s="6" t="s">
        <v>1250</v>
      </c>
    </row>
    <row r="967" spans="2:5" ht="16.5" thickBot="1" x14ac:dyDescent="0.3">
      <c r="B967" s="5" t="s">
        <v>192</v>
      </c>
      <c r="C967" s="5" t="s">
        <v>751</v>
      </c>
      <c r="D967" s="6">
        <v>0</v>
      </c>
      <c r="E967" s="6" t="s">
        <v>1251</v>
      </c>
    </row>
    <row r="968" spans="2:5" ht="16.5" thickBot="1" x14ac:dyDescent="0.3">
      <c r="B968" s="5" t="s">
        <v>174</v>
      </c>
      <c r="C968" s="5" t="s">
        <v>694</v>
      </c>
      <c r="D968" s="6">
        <v>0</v>
      </c>
      <c r="E968" s="6" t="s">
        <v>1217</v>
      </c>
    </row>
    <row r="969" spans="2:5" ht="16.5" thickBot="1" x14ac:dyDescent="0.3">
      <c r="B969" s="5" t="s">
        <v>1146</v>
      </c>
      <c r="C969" s="5" t="s">
        <v>101</v>
      </c>
      <c r="D969" s="6">
        <v>0</v>
      </c>
      <c r="E969" s="6" t="s">
        <v>1391</v>
      </c>
    </row>
    <row r="970" spans="2:5" ht="16.5" thickBot="1" x14ac:dyDescent="0.3">
      <c r="B970" s="5" t="s">
        <v>680</v>
      </c>
      <c r="C970" s="5" t="s">
        <v>101</v>
      </c>
      <c r="D970" s="6">
        <v>0</v>
      </c>
      <c r="E970" s="6" t="s">
        <v>1275</v>
      </c>
    </row>
  </sheetData>
  <autoFilter ref="B1:E970"/>
  <pageMargins left="0.75" right="0.75" top="1" bottom="1" header="0.5" footer="0.5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Clean</vt:lpstr>
      <vt:lpstr>Raw</vt:lpstr>
      <vt:lpstr>Pivots</vt:lpstr>
      <vt:lpstr>Graphs</vt:lpstr>
      <vt:lpstr>Graphs (Totals)</vt:lpstr>
      <vt:lpstr>Street Corners</vt:lpstr>
    </vt:vector>
  </TitlesOfParts>
  <Company>Intel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Cauthen, Jason</dc:creator>
  <cp:lastModifiedBy>Mackie, Julian</cp:lastModifiedBy>
  <dcterms:created xsi:type="dcterms:W3CDTF">2017-03-17T19:59:43Z</dcterms:created>
  <dcterms:modified xsi:type="dcterms:W3CDTF">2017-06-24T16:33:35Z</dcterms:modified>
</cp:coreProperties>
</file>